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0" yWindow="1260" windowWidth="19155" windowHeight="6615"/>
  </bookViews>
  <sheets>
    <sheet name="Sheet6" sheetId="6" r:id="rId1"/>
    <sheet name="Bowling data" sheetId="2" r:id="rId2"/>
    <sheet name="Batting data" sheetId="3" r:id="rId3"/>
    <sheet name="player" sheetId="4" r:id="rId4"/>
    <sheet name="match summary" sheetId="5" r:id="rId5"/>
  </sheets>
  <definedNames>
    <definedName name="_xlnm._FilterDatabase" localSheetId="0" hidden="1">Sheet6!$B$334:$J$476</definedName>
  </definedNames>
  <calcPr calcId="144525"/>
  <pivotCaches>
    <pivotCache cacheId="57" r:id="rId6"/>
    <pivotCache cacheId="78" r:id="rId7"/>
    <pivotCache cacheId="82" r:id="rId8"/>
    <pivotCache cacheId="97" r:id="rId9"/>
  </pivotCaches>
</workbook>
</file>

<file path=xl/calcChain.xml><?xml version="1.0" encoding="utf-8"?>
<calcChain xmlns="http://schemas.openxmlformats.org/spreadsheetml/2006/main">
  <c r="P20" i="3" l="1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Q169" i="3" s="1"/>
  <c r="P170" i="3"/>
  <c r="P171" i="3"/>
  <c r="P172" i="3"/>
  <c r="P173" i="3"/>
  <c r="Q173" i="3" s="1"/>
  <c r="P174" i="3"/>
  <c r="P175" i="3"/>
  <c r="Q175" i="3" s="1"/>
  <c r="P176" i="3"/>
  <c r="P177" i="3"/>
  <c r="Q177" i="3" s="1"/>
  <c r="P178" i="3"/>
  <c r="Q178" i="3" s="1"/>
  <c r="P179" i="3"/>
  <c r="Q179" i="3" s="1"/>
  <c r="P180" i="3"/>
  <c r="Q180" i="3" s="1"/>
  <c r="P181" i="3"/>
  <c r="P182" i="3"/>
  <c r="P183" i="3"/>
  <c r="Q183" i="3" s="1"/>
  <c r="P184" i="3"/>
  <c r="P185" i="3"/>
  <c r="P186" i="3"/>
  <c r="P187" i="3"/>
  <c r="Q187" i="3" s="1"/>
  <c r="P188" i="3"/>
  <c r="P189" i="3"/>
  <c r="P190" i="3"/>
  <c r="P191" i="3"/>
  <c r="Q191" i="3" s="1"/>
  <c r="P192" i="3"/>
  <c r="P193" i="3"/>
  <c r="Q193" i="3" s="1"/>
  <c r="P194" i="3"/>
  <c r="P195" i="3"/>
  <c r="Q195" i="3" s="1"/>
  <c r="P196" i="3"/>
  <c r="P197" i="3"/>
  <c r="Q197" i="3" s="1"/>
  <c r="P198" i="3"/>
  <c r="Q198" i="3" s="1"/>
  <c r="P199" i="3"/>
  <c r="Q199" i="3" s="1"/>
  <c r="P200" i="3"/>
  <c r="Q200" i="3" s="1"/>
  <c r="P201" i="3"/>
  <c r="P202" i="3"/>
  <c r="Q202" i="3" s="1"/>
  <c r="P203" i="3"/>
  <c r="Q203" i="3" s="1"/>
  <c r="P204" i="3"/>
  <c r="P205" i="3"/>
  <c r="Q205" i="3" s="1"/>
  <c r="P206" i="3"/>
  <c r="Q206" i="3" s="1"/>
  <c r="P207" i="3"/>
  <c r="Q207" i="3" s="1"/>
  <c r="P208" i="3"/>
  <c r="P209" i="3"/>
  <c r="Q209" i="3" s="1"/>
  <c r="P210" i="3"/>
  <c r="Q210" i="3" s="1"/>
  <c r="P211" i="3"/>
  <c r="Q211" i="3" s="1"/>
  <c r="P212" i="3"/>
  <c r="Q212" i="3" s="1"/>
  <c r="P213" i="3"/>
  <c r="Q213" i="3" s="1"/>
  <c r="P214" i="3"/>
  <c r="P215" i="3"/>
  <c r="Q215" i="3" s="1"/>
  <c r="P216" i="3"/>
  <c r="Q216" i="3" s="1"/>
  <c r="P217" i="3"/>
  <c r="Q217" i="3" s="1"/>
  <c r="P218" i="3"/>
  <c r="Q218" i="3" s="1"/>
  <c r="P219" i="3"/>
  <c r="Q219" i="3" s="1"/>
  <c r="P220" i="3"/>
  <c r="Q220" i="3" s="1"/>
  <c r="P221" i="3"/>
  <c r="Q221" i="3" s="1"/>
  <c r="P222" i="3"/>
  <c r="Q222" i="3" s="1"/>
  <c r="P223" i="3"/>
  <c r="Q223" i="3" s="1"/>
  <c r="P224" i="3"/>
  <c r="Q224" i="3" s="1"/>
  <c r="P225" i="3"/>
  <c r="Q225" i="3" s="1"/>
  <c r="P226" i="3"/>
  <c r="Q226" i="3" s="1"/>
  <c r="P227" i="3"/>
  <c r="Q227" i="3" s="1"/>
  <c r="P228" i="3"/>
  <c r="Q228" i="3" s="1"/>
  <c r="P229" i="3"/>
  <c r="Q229" i="3" s="1"/>
  <c r="P230" i="3"/>
  <c r="Q230" i="3" s="1"/>
  <c r="P231" i="3"/>
  <c r="Q231" i="3" s="1"/>
  <c r="P232" i="3"/>
  <c r="Q232" i="3" s="1"/>
  <c r="P233" i="3"/>
  <c r="Q233" i="3" s="1"/>
  <c r="P234" i="3"/>
  <c r="Q234" i="3" s="1"/>
  <c r="P235" i="3"/>
  <c r="Q235" i="3" s="1"/>
  <c r="P236" i="3"/>
  <c r="Q236" i="3" s="1"/>
  <c r="P237" i="3"/>
  <c r="Q237" i="3" s="1"/>
  <c r="P238" i="3"/>
  <c r="Q238" i="3" s="1"/>
  <c r="P239" i="3"/>
  <c r="Q239" i="3" s="1"/>
  <c r="P240" i="3"/>
  <c r="Q240" i="3" s="1"/>
  <c r="P241" i="3"/>
  <c r="Q241" i="3" s="1"/>
  <c r="P242" i="3"/>
  <c r="Q242" i="3" s="1"/>
  <c r="P243" i="3"/>
  <c r="Q243" i="3" s="1"/>
  <c r="P244" i="3"/>
  <c r="Q244" i="3" s="1"/>
  <c r="P245" i="3"/>
  <c r="Q245" i="3" s="1"/>
  <c r="P246" i="3"/>
  <c r="Q246" i="3" s="1"/>
  <c r="P247" i="3"/>
  <c r="Q247" i="3" s="1"/>
  <c r="P248" i="3"/>
  <c r="Q248" i="3" s="1"/>
  <c r="P249" i="3"/>
  <c r="Q249" i="3" s="1"/>
  <c r="P250" i="3"/>
  <c r="Q250" i="3" s="1"/>
  <c r="P251" i="3"/>
  <c r="Q251" i="3" s="1"/>
  <c r="P252" i="3"/>
  <c r="Q252" i="3" s="1"/>
  <c r="P253" i="3"/>
  <c r="Q253" i="3" s="1"/>
  <c r="P254" i="3"/>
  <c r="Q254" i="3" s="1"/>
  <c r="P255" i="3"/>
  <c r="Q255" i="3" s="1"/>
  <c r="P256" i="3"/>
  <c r="Q256" i="3" s="1"/>
  <c r="P257" i="3"/>
  <c r="Q257" i="3" s="1"/>
  <c r="P258" i="3"/>
  <c r="Q258" i="3" s="1"/>
  <c r="P259" i="3"/>
  <c r="Q259" i="3" s="1"/>
  <c r="P260" i="3"/>
  <c r="Q260" i="3" s="1"/>
  <c r="P261" i="3"/>
  <c r="Q261" i="3" s="1"/>
  <c r="P262" i="3"/>
  <c r="Q262" i="3" s="1"/>
  <c r="P263" i="3"/>
  <c r="Q263" i="3" s="1"/>
  <c r="P264" i="3"/>
  <c r="Q264" i="3" s="1"/>
  <c r="P265" i="3"/>
  <c r="Q265" i="3" s="1"/>
  <c r="P3" i="3"/>
  <c r="Q3" i="3" s="1"/>
  <c r="P4" i="3"/>
  <c r="Q4" i="3" s="1"/>
  <c r="P5" i="3"/>
  <c r="P6" i="3"/>
  <c r="Q6" i="3" s="1"/>
  <c r="P7" i="3"/>
  <c r="Q7" i="3" s="1"/>
  <c r="P8" i="3"/>
  <c r="Q8" i="3" s="1"/>
  <c r="P9" i="3"/>
  <c r="Q9" i="3" s="1"/>
  <c r="P10" i="3"/>
  <c r="Q10" i="3" s="1"/>
  <c r="P11" i="3"/>
  <c r="Q11" i="3" s="1"/>
  <c r="P12" i="3"/>
  <c r="Q12" i="3" s="1"/>
  <c r="P13" i="3"/>
  <c r="Q13" i="3" s="1"/>
  <c r="P14" i="3"/>
  <c r="Q14" i="3" s="1"/>
  <c r="P15" i="3"/>
  <c r="Q15" i="3" s="1"/>
  <c r="P16" i="3"/>
  <c r="Q16" i="3" s="1"/>
  <c r="P17" i="3"/>
  <c r="Q17" i="3" s="1"/>
  <c r="P18" i="3"/>
  <c r="Q18" i="3" s="1"/>
  <c r="P19" i="3"/>
  <c r="Q19" i="3" s="1"/>
  <c r="P2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R139" i="3" s="1"/>
  <c r="N140" i="3"/>
  <c r="N141" i="3"/>
  <c r="N142" i="3"/>
  <c r="N143" i="3"/>
  <c r="R143" i="3" s="1"/>
  <c r="N144" i="3"/>
  <c r="N145" i="3"/>
  <c r="N146" i="3"/>
  <c r="N147" i="3"/>
  <c r="R147" i="3" s="1"/>
  <c r="N148" i="3"/>
  <c r="N149" i="3"/>
  <c r="N150" i="3"/>
  <c r="N151" i="3"/>
  <c r="R151" i="3" s="1"/>
  <c r="N152" i="3"/>
  <c r="N153" i="3"/>
  <c r="N154" i="3"/>
  <c r="N155" i="3"/>
  <c r="R155" i="3" s="1"/>
  <c r="N156" i="3"/>
  <c r="N157" i="3"/>
  <c r="N158" i="3"/>
  <c r="N159" i="3"/>
  <c r="R159" i="3" s="1"/>
  <c r="N160" i="3"/>
  <c r="N161" i="3"/>
  <c r="N162" i="3"/>
  <c r="N163" i="3"/>
  <c r="R163" i="3" s="1"/>
  <c r="N164" i="3"/>
  <c r="N165" i="3"/>
  <c r="N166" i="3"/>
  <c r="N167" i="3"/>
  <c r="R167" i="3" s="1"/>
  <c r="N168" i="3"/>
  <c r="N169" i="3"/>
  <c r="N170" i="3"/>
  <c r="N171" i="3"/>
  <c r="R171" i="3" s="1"/>
  <c r="N172" i="3"/>
  <c r="N173" i="3"/>
  <c r="N174" i="3"/>
  <c r="N175" i="3"/>
  <c r="R175" i="3" s="1"/>
  <c r="N176" i="3"/>
  <c r="N177" i="3"/>
  <c r="N178" i="3"/>
  <c r="N179" i="3"/>
  <c r="R179" i="3" s="1"/>
  <c r="N180" i="3"/>
  <c r="N181" i="3"/>
  <c r="N182" i="3"/>
  <c r="N183" i="3"/>
  <c r="R183" i="3" s="1"/>
  <c r="N184" i="3"/>
  <c r="N185" i="3"/>
  <c r="N186" i="3"/>
  <c r="N187" i="3"/>
  <c r="R187" i="3" s="1"/>
  <c r="N188" i="3"/>
  <c r="N189" i="3"/>
  <c r="N190" i="3"/>
  <c r="N191" i="3"/>
  <c r="R191" i="3" s="1"/>
  <c r="N192" i="3"/>
  <c r="N193" i="3"/>
  <c r="N194" i="3"/>
  <c r="N195" i="3"/>
  <c r="R195" i="3" s="1"/>
  <c r="N196" i="3"/>
  <c r="N197" i="3"/>
  <c r="N198" i="3"/>
  <c r="N199" i="3"/>
  <c r="R199" i="3" s="1"/>
  <c r="N200" i="3"/>
  <c r="N201" i="3"/>
  <c r="N202" i="3"/>
  <c r="N203" i="3"/>
  <c r="R203" i="3" s="1"/>
  <c r="N204" i="3"/>
  <c r="N205" i="3"/>
  <c r="N206" i="3"/>
  <c r="N207" i="3"/>
  <c r="R207" i="3" s="1"/>
  <c r="N208" i="3"/>
  <c r="N209" i="3"/>
  <c r="N210" i="3"/>
  <c r="N211" i="3"/>
  <c r="R211" i="3" s="1"/>
  <c r="N212" i="3"/>
  <c r="N213" i="3"/>
  <c r="N214" i="3"/>
  <c r="N215" i="3"/>
  <c r="R215" i="3" s="1"/>
  <c r="N216" i="3"/>
  <c r="N217" i="3"/>
  <c r="N218" i="3"/>
  <c r="N219" i="3"/>
  <c r="R219" i="3" s="1"/>
  <c r="N220" i="3"/>
  <c r="N221" i="3"/>
  <c r="N222" i="3"/>
  <c r="N223" i="3"/>
  <c r="R223" i="3" s="1"/>
  <c r="N224" i="3"/>
  <c r="N225" i="3"/>
  <c r="N226" i="3"/>
  <c r="N227" i="3"/>
  <c r="R227" i="3" s="1"/>
  <c r="N228" i="3"/>
  <c r="N229" i="3"/>
  <c r="N230" i="3"/>
  <c r="N231" i="3"/>
  <c r="N232" i="3"/>
  <c r="N233" i="3"/>
  <c r="N234" i="3"/>
  <c r="N235" i="3"/>
  <c r="R235" i="3" s="1"/>
  <c r="N236" i="3"/>
  <c r="N237" i="3"/>
  <c r="N238" i="3"/>
  <c r="N239" i="3"/>
  <c r="R239" i="3" s="1"/>
  <c r="N240" i="3"/>
  <c r="N241" i="3"/>
  <c r="N242" i="3"/>
  <c r="N243" i="3"/>
  <c r="R243" i="3" s="1"/>
  <c r="N244" i="3"/>
  <c r="N245" i="3"/>
  <c r="N246" i="3"/>
  <c r="N247" i="3"/>
  <c r="N248" i="3"/>
  <c r="N249" i="3"/>
  <c r="N250" i="3"/>
  <c r="N251" i="3"/>
  <c r="R251" i="3" s="1"/>
  <c r="N252" i="3"/>
  <c r="N253" i="3"/>
  <c r="N254" i="3"/>
  <c r="R254" i="3" s="1"/>
  <c r="N255" i="3"/>
  <c r="R255" i="3" s="1"/>
  <c r="N256" i="3"/>
  <c r="N257" i="3"/>
  <c r="N258" i="3"/>
  <c r="N259" i="3"/>
  <c r="R259" i="3" s="1"/>
  <c r="N260" i="3"/>
  <c r="N261" i="3"/>
  <c r="N262" i="3"/>
  <c r="R262" i="3" s="1"/>
  <c r="N263" i="3"/>
  <c r="R263" i="3" s="1"/>
  <c r="N264" i="3"/>
  <c r="N265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R224" i="3" s="1"/>
  <c r="O225" i="3"/>
  <c r="O226" i="3"/>
  <c r="O227" i="3"/>
  <c r="O228" i="3"/>
  <c r="R228" i="3" s="1"/>
  <c r="O229" i="3"/>
  <c r="O230" i="3"/>
  <c r="O231" i="3"/>
  <c r="O232" i="3"/>
  <c r="R232" i="3" s="1"/>
  <c r="O233" i="3"/>
  <c r="O234" i="3"/>
  <c r="O235" i="3"/>
  <c r="O236" i="3"/>
  <c r="R236" i="3" s="1"/>
  <c r="O237" i="3"/>
  <c r="O238" i="3"/>
  <c r="O239" i="3"/>
  <c r="O240" i="3"/>
  <c r="R240" i="3" s="1"/>
  <c r="O241" i="3"/>
  <c r="O242" i="3"/>
  <c r="O243" i="3"/>
  <c r="O244" i="3"/>
  <c r="R244" i="3" s="1"/>
  <c r="O245" i="3"/>
  <c r="O246" i="3"/>
  <c r="O247" i="3"/>
  <c r="O248" i="3"/>
  <c r="R248" i="3" s="1"/>
  <c r="O249" i="3"/>
  <c r="O250" i="3"/>
  <c r="O251" i="3"/>
  <c r="O252" i="3"/>
  <c r="R252" i="3" s="1"/>
  <c r="O253" i="3"/>
  <c r="O254" i="3"/>
  <c r="O255" i="3"/>
  <c r="O256" i="3"/>
  <c r="R256" i="3" s="1"/>
  <c r="O257" i="3"/>
  <c r="O258" i="3"/>
  <c r="O259" i="3"/>
  <c r="O260" i="3"/>
  <c r="R260" i="3" s="1"/>
  <c r="O261" i="3"/>
  <c r="R261" i="3" s="1"/>
  <c r="O262" i="3"/>
  <c r="O263" i="3"/>
  <c r="O264" i="3"/>
  <c r="R264" i="3" s="1"/>
  <c r="O265" i="3"/>
  <c r="R265" i="3" s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R19" i="3" s="1"/>
  <c r="O20" i="3"/>
  <c r="O2" i="3"/>
  <c r="J2" i="5"/>
  <c r="J3" i="5"/>
  <c r="J4" i="5"/>
  <c r="J5" i="5"/>
  <c r="J6" i="5"/>
  <c r="J7" i="5"/>
  <c r="J8" i="5"/>
  <c r="J9" i="5"/>
  <c r="J10" i="5"/>
  <c r="J11" i="5"/>
  <c r="I2" i="5"/>
  <c r="H2" i="5"/>
  <c r="K2" i="5" s="1"/>
  <c r="Q9" i="2"/>
  <c r="R9" i="2"/>
  <c r="S9" i="2" s="1"/>
  <c r="T9" i="2"/>
  <c r="W9" i="2" s="1"/>
  <c r="U9" i="2"/>
  <c r="V9" i="2"/>
  <c r="Q10" i="2"/>
  <c r="R10" i="2"/>
  <c r="U10" i="2" s="1"/>
  <c r="T10" i="2"/>
  <c r="W10" i="2" s="1"/>
  <c r="V10" i="2"/>
  <c r="X10" i="2" s="1"/>
  <c r="Q11" i="2"/>
  <c r="R11" i="2"/>
  <c r="U11" i="2" s="1"/>
  <c r="T11" i="2"/>
  <c r="W11" i="2" s="1"/>
  <c r="V11" i="2"/>
  <c r="X11" i="2" s="1"/>
  <c r="Q12" i="2"/>
  <c r="R12" i="2"/>
  <c r="U12" i="2" s="1"/>
  <c r="T12" i="2"/>
  <c r="W12" i="2" s="1"/>
  <c r="V12" i="2"/>
  <c r="X12" i="2" s="1"/>
  <c r="Q13" i="2"/>
  <c r="R13" i="2"/>
  <c r="U13" i="2" s="1"/>
  <c r="T13" i="2"/>
  <c r="W13" i="2" s="1"/>
  <c r="V13" i="2"/>
  <c r="X13" i="2" s="1"/>
  <c r="Q14" i="2"/>
  <c r="R14" i="2"/>
  <c r="U14" i="2" s="1"/>
  <c r="T14" i="2"/>
  <c r="W14" i="2" s="1"/>
  <c r="V14" i="2"/>
  <c r="X14" i="2" s="1"/>
  <c r="W2" i="2"/>
  <c r="V2" i="2"/>
  <c r="U2" i="2"/>
  <c r="T2" i="2"/>
  <c r="S2" i="2"/>
  <c r="R2" i="2"/>
  <c r="Q2" i="2"/>
  <c r="Q3" i="2"/>
  <c r="Q4" i="2"/>
  <c r="Q5" i="2"/>
  <c r="Q6" i="2"/>
  <c r="Q7" i="2"/>
  <c r="Q8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R2" i="3"/>
  <c r="R4" i="3"/>
  <c r="R5" i="3"/>
  <c r="R6" i="3"/>
  <c r="R8" i="3"/>
  <c r="R9" i="3"/>
  <c r="R10" i="3"/>
  <c r="R12" i="3"/>
  <c r="R13" i="3"/>
  <c r="R14" i="3"/>
  <c r="R16" i="3"/>
  <c r="R17" i="3"/>
  <c r="R18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40" i="3"/>
  <c r="R141" i="3"/>
  <c r="R142" i="3"/>
  <c r="R144" i="3"/>
  <c r="R145" i="3"/>
  <c r="R146" i="3"/>
  <c r="R148" i="3"/>
  <c r="R149" i="3"/>
  <c r="R150" i="3"/>
  <c r="R152" i="3"/>
  <c r="R153" i="3"/>
  <c r="R154" i="3"/>
  <c r="R156" i="3"/>
  <c r="R157" i="3"/>
  <c r="R158" i="3"/>
  <c r="R160" i="3"/>
  <c r="R161" i="3"/>
  <c r="R162" i="3"/>
  <c r="R164" i="3"/>
  <c r="R165" i="3"/>
  <c r="R166" i="3"/>
  <c r="R168" i="3"/>
  <c r="R169" i="3"/>
  <c r="R170" i="3"/>
  <c r="R172" i="3"/>
  <c r="R173" i="3"/>
  <c r="R174" i="3"/>
  <c r="R176" i="3"/>
  <c r="R177" i="3"/>
  <c r="R178" i="3"/>
  <c r="R180" i="3"/>
  <c r="R181" i="3"/>
  <c r="R182" i="3"/>
  <c r="R184" i="3"/>
  <c r="R185" i="3"/>
  <c r="R186" i="3"/>
  <c r="R188" i="3"/>
  <c r="R189" i="3"/>
  <c r="R190" i="3"/>
  <c r="R192" i="3"/>
  <c r="R193" i="3"/>
  <c r="R194" i="3"/>
  <c r="R196" i="3"/>
  <c r="R197" i="3"/>
  <c r="R198" i="3"/>
  <c r="R200" i="3"/>
  <c r="R201" i="3"/>
  <c r="R202" i="3"/>
  <c r="R204" i="3"/>
  <c r="R205" i="3"/>
  <c r="R206" i="3"/>
  <c r="R208" i="3"/>
  <c r="R209" i="3"/>
  <c r="R210" i="3"/>
  <c r="R212" i="3"/>
  <c r="R213" i="3"/>
  <c r="R214" i="3"/>
  <c r="R216" i="3"/>
  <c r="R217" i="3"/>
  <c r="R218" i="3"/>
  <c r="R220" i="3"/>
  <c r="R221" i="3"/>
  <c r="R222" i="3"/>
  <c r="R225" i="3"/>
  <c r="R226" i="3"/>
  <c r="R229" i="3"/>
  <c r="R230" i="3"/>
  <c r="R231" i="3"/>
  <c r="R233" i="3"/>
  <c r="R234" i="3"/>
  <c r="R237" i="3"/>
  <c r="R238" i="3"/>
  <c r="R241" i="3"/>
  <c r="R242" i="3"/>
  <c r="R245" i="3"/>
  <c r="R246" i="3"/>
  <c r="R247" i="3"/>
  <c r="R249" i="3"/>
  <c r="R250" i="3"/>
  <c r="R253" i="3"/>
  <c r="R257" i="3"/>
  <c r="R258" i="3"/>
  <c r="I3" i="5"/>
  <c r="I4" i="5"/>
  <c r="I5" i="5"/>
  <c r="I6" i="5"/>
  <c r="I7" i="5"/>
  <c r="I8" i="5"/>
  <c r="I9" i="5"/>
  <c r="I10" i="5"/>
  <c r="I11" i="5"/>
  <c r="H3" i="5"/>
  <c r="K3" i="5" s="1"/>
  <c r="H4" i="5"/>
  <c r="K4" i="5" s="1"/>
  <c r="H5" i="5"/>
  <c r="K5" i="5" s="1"/>
  <c r="H6" i="5"/>
  <c r="K6" i="5" s="1"/>
  <c r="H7" i="5"/>
  <c r="K7" i="5" s="1"/>
  <c r="H8" i="5"/>
  <c r="K8" i="5" s="1"/>
  <c r="H9" i="5"/>
  <c r="K9" i="5" s="1"/>
  <c r="H10" i="5"/>
  <c r="K10" i="5" s="1"/>
  <c r="H11" i="5"/>
  <c r="K11" i="5" s="1"/>
  <c r="U199" i="2"/>
  <c r="U189" i="2"/>
  <c r="U188" i="2"/>
  <c r="U184" i="2"/>
  <c r="U181" i="2"/>
  <c r="U180" i="2"/>
  <c r="U179" i="2"/>
  <c r="U178" i="2"/>
  <c r="U176" i="2"/>
  <c r="U174" i="2"/>
  <c r="U172" i="2"/>
  <c r="U171" i="2"/>
  <c r="U170" i="2"/>
  <c r="U169" i="2"/>
  <c r="U168" i="2"/>
  <c r="U167" i="2"/>
  <c r="U166" i="2"/>
  <c r="U165" i="2"/>
  <c r="U164" i="2"/>
  <c r="U163" i="2"/>
  <c r="U162" i="2"/>
  <c r="U159" i="2"/>
  <c r="U157" i="2"/>
  <c r="U153" i="2"/>
  <c r="U152" i="2"/>
  <c r="U150" i="2"/>
  <c r="U148" i="2"/>
  <c r="U147" i="2"/>
  <c r="U143" i="2"/>
  <c r="U140" i="2"/>
  <c r="U139" i="2"/>
  <c r="U138" i="2"/>
  <c r="U137" i="2"/>
  <c r="U136" i="2"/>
  <c r="U134" i="2"/>
  <c r="U132" i="2"/>
  <c r="U131" i="2"/>
  <c r="U129" i="2"/>
  <c r="U128" i="2"/>
  <c r="U127" i="2"/>
  <c r="U126" i="2"/>
  <c r="U125" i="2"/>
  <c r="U124" i="2"/>
  <c r="U122" i="2"/>
  <c r="U120" i="2"/>
  <c r="U119" i="2"/>
  <c r="U118" i="2"/>
  <c r="U117" i="2"/>
  <c r="U116" i="2"/>
  <c r="U115" i="2"/>
  <c r="U114" i="2"/>
  <c r="U113" i="2"/>
  <c r="U112" i="2"/>
  <c r="U110" i="2"/>
  <c r="U109" i="2"/>
  <c r="U105" i="2"/>
  <c r="U102" i="2"/>
  <c r="U101" i="2"/>
  <c r="U97" i="2"/>
  <c r="U96" i="2"/>
  <c r="U95" i="2"/>
  <c r="U94" i="2"/>
  <c r="U93" i="2"/>
  <c r="U92" i="2"/>
  <c r="U89" i="2"/>
  <c r="U88" i="2"/>
  <c r="U87" i="2"/>
  <c r="U86" i="2"/>
  <c r="U84" i="2"/>
  <c r="U82" i="2"/>
  <c r="U81" i="2"/>
  <c r="U78" i="2"/>
  <c r="U77" i="2"/>
  <c r="U76" i="2"/>
  <c r="U75" i="2"/>
  <c r="U74" i="2"/>
  <c r="U73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6" i="2"/>
  <c r="U55" i="2"/>
  <c r="U54" i="2"/>
  <c r="U53" i="2"/>
  <c r="U52" i="2"/>
  <c r="U51" i="2"/>
  <c r="U50" i="2"/>
  <c r="U49" i="2"/>
  <c r="U48" i="2"/>
  <c r="U47" i="2"/>
  <c r="U46" i="2"/>
  <c r="U44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5" i="2"/>
  <c r="U24" i="2"/>
  <c r="U23" i="2"/>
  <c r="U22" i="2"/>
  <c r="U21" i="2"/>
  <c r="U20" i="2"/>
  <c r="U19" i="2"/>
  <c r="U18" i="2"/>
  <c r="U17" i="2"/>
  <c r="U16" i="2"/>
  <c r="U15" i="2"/>
  <c r="U8" i="2"/>
  <c r="U7" i="2"/>
  <c r="U6" i="2"/>
  <c r="U5" i="2"/>
  <c r="U4" i="2"/>
  <c r="U3" i="2"/>
  <c r="S199" i="2"/>
  <c r="S189" i="2"/>
  <c r="S188" i="2"/>
  <c r="S184" i="2"/>
  <c r="S181" i="2"/>
  <c r="S180" i="2"/>
  <c r="S179" i="2"/>
  <c r="S178" i="2"/>
  <c r="S176" i="2"/>
  <c r="S174" i="2"/>
  <c r="S172" i="2"/>
  <c r="S171" i="2"/>
  <c r="S170" i="2"/>
  <c r="S169" i="2"/>
  <c r="S168" i="2"/>
  <c r="S167" i="2"/>
  <c r="S166" i="2"/>
  <c r="S165" i="2"/>
  <c r="S164" i="2"/>
  <c r="S163" i="2"/>
  <c r="S162" i="2"/>
  <c r="S159" i="2"/>
  <c r="S157" i="2"/>
  <c r="S153" i="2"/>
  <c r="S152" i="2"/>
  <c r="S150" i="2"/>
  <c r="S148" i="2"/>
  <c r="S147" i="2"/>
  <c r="S143" i="2"/>
  <c r="S140" i="2"/>
  <c r="S139" i="2"/>
  <c r="S138" i="2"/>
  <c r="S137" i="2"/>
  <c r="S136" i="2"/>
  <c r="S134" i="2"/>
  <c r="S132" i="2"/>
  <c r="S131" i="2"/>
  <c r="S129" i="2"/>
  <c r="S128" i="2"/>
  <c r="S127" i="2"/>
  <c r="S126" i="2"/>
  <c r="S125" i="2"/>
  <c r="S124" i="2"/>
  <c r="S122" i="2"/>
  <c r="S120" i="2"/>
  <c r="S119" i="2"/>
  <c r="S118" i="2"/>
  <c r="S117" i="2"/>
  <c r="S116" i="2"/>
  <c r="S115" i="2"/>
  <c r="S114" i="2"/>
  <c r="S113" i="2"/>
  <c r="S112" i="2"/>
  <c r="S110" i="2"/>
  <c r="S109" i="2"/>
  <c r="S105" i="2"/>
  <c r="S102" i="2"/>
  <c r="S101" i="2"/>
  <c r="S97" i="2"/>
  <c r="S96" i="2"/>
  <c r="S95" i="2"/>
  <c r="S94" i="2"/>
  <c r="S93" i="2"/>
  <c r="S92" i="2"/>
  <c r="S89" i="2"/>
  <c r="S88" i="2"/>
  <c r="S87" i="2"/>
  <c r="S86" i="2"/>
  <c r="S84" i="2"/>
  <c r="S82" i="2"/>
  <c r="S81" i="2"/>
  <c r="S78" i="2"/>
  <c r="S77" i="2"/>
  <c r="S76" i="2"/>
  <c r="S75" i="2"/>
  <c r="S74" i="2"/>
  <c r="S73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6" i="2"/>
  <c r="S55" i="2"/>
  <c r="S54" i="2"/>
  <c r="S53" i="2"/>
  <c r="S52" i="2"/>
  <c r="S51" i="2"/>
  <c r="S50" i="2"/>
  <c r="S49" i="2"/>
  <c r="S48" i="2"/>
  <c r="S47" i="2"/>
  <c r="S46" i="2"/>
  <c r="S44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5" i="2"/>
  <c r="S24" i="2"/>
  <c r="S23" i="2"/>
  <c r="S22" i="2"/>
  <c r="S21" i="2"/>
  <c r="S20" i="2"/>
  <c r="S19" i="2"/>
  <c r="S18" i="2"/>
  <c r="S17" i="2"/>
  <c r="S16" i="2"/>
  <c r="S15" i="2"/>
  <c r="S8" i="2"/>
  <c r="S7" i="2"/>
  <c r="S6" i="2"/>
  <c r="S5" i="2"/>
  <c r="S4" i="2"/>
  <c r="S3" i="2"/>
  <c r="X199" i="2"/>
  <c r="X189" i="2"/>
  <c r="X188" i="2"/>
  <c r="X184" i="2"/>
  <c r="X181" i="2"/>
  <c r="X180" i="2"/>
  <c r="X179" i="2"/>
  <c r="X178" i="2"/>
  <c r="X176" i="2"/>
  <c r="X174" i="2"/>
  <c r="X172" i="2"/>
  <c r="X171" i="2"/>
  <c r="X170" i="2"/>
  <c r="X169" i="2"/>
  <c r="X168" i="2"/>
  <c r="X167" i="2"/>
  <c r="X166" i="2"/>
  <c r="X165" i="2"/>
  <c r="X164" i="2"/>
  <c r="X163" i="2"/>
  <c r="X162" i="2"/>
  <c r="X159" i="2"/>
  <c r="X157" i="2"/>
  <c r="X153" i="2"/>
  <c r="X152" i="2"/>
  <c r="X150" i="2"/>
  <c r="X148" i="2"/>
  <c r="X147" i="2"/>
  <c r="X143" i="2"/>
  <c r="X140" i="2"/>
  <c r="X139" i="2"/>
  <c r="X138" i="2"/>
  <c r="X137" i="2"/>
  <c r="X136" i="2"/>
  <c r="X134" i="2"/>
  <c r="X132" i="2"/>
  <c r="X131" i="2"/>
  <c r="X129" i="2"/>
  <c r="X128" i="2"/>
  <c r="X127" i="2"/>
  <c r="X126" i="2"/>
  <c r="X125" i="2"/>
  <c r="X124" i="2"/>
  <c r="X122" i="2"/>
  <c r="X120" i="2"/>
  <c r="X119" i="2"/>
  <c r="X118" i="2"/>
  <c r="X117" i="2"/>
  <c r="X116" i="2"/>
  <c r="X115" i="2"/>
  <c r="X114" i="2"/>
  <c r="X113" i="2"/>
  <c r="X112" i="2"/>
  <c r="X110" i="2"/>
  <c r="X109" i="2"/>
  <c r="X105" i="2"/>
  <c r="X102" i="2"/>
  <c r="X101" i="2"/>
  <c r="X97" i="2"/>
  <c r="X96" i="2"/>
  <c r="X95" i="2"/>
  <c r="X94" i="2"/>
  <c r="X93" i="2"/>
  <c r="X92" i="2"/>
  <c r="X89" i="2"/>
  <c r="X88" i="2"/>
  <c r="X87" i="2"/>
  <c r="X86" i="2"/>
  <c r="X84" i="2"/>
  <c r="X82" i="2"/>
  <c r="X81" i="2"/>
  <c r="X78" i="2"/>
  <c r="X77" i="2"/>
  <c r="X76" i="2"/>
  <c r="X75" i="2"/>
  <c r="X74" i="2"/>
  <c r="X73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6" i="2"/>
  <c r="X55" i="2"/>
  <c r="X54" i="2"/>
  <c r="X53" i="2"/>
  <c r="X52" i="2"/>
  <c r="X51" i="2"/>
  <c r="X50" i="2"/>
  <c r="X49" i="2"/>
  <c r="X48" i="2"/>
  <c r="X47" i="2"/>
  <c r="X46" i="2"/>
  <c r="X44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5" i="2"/>
  <c r="X24" i="2"/>
  <c r="X23" i="2"/>
  <c r="X22" i="2"/>
  <c r="X21" i="2"/>
  <c r="X20" i="2"/>
  <c r="X19" i="2"/>
  <c r="X18" i="2"/>
  <c r="X17" i="2"/>
  <c r="X16" i="2"/>
  <c r="X15" i="2"/>
  <c r="X8" i="2"/>
  <c r="X7" i="2"/>
  <c r="X6" i="2"/>
  <c r="X5" i="2"/>
  <c r="X4" i="2"/>
  <c r="X3" i="2"/>
  <c r="X2" i="2"/>
  <c r="X26" i="2"/>
  <c r="X27" i="2"/>
  <c r="X43" i="2"/>
  <c r="X45" i="2"/>
  <c r="X57" i="2"/>
  <c r="X72" i="2"/>
  <c r="X79" i="2"/>
  <c r="X80" i="2"/>
  <c r="X83" i="2"/>
  <c r="X85" i="2"/>
  <c r="X90" i="2"/>
  <c r="X91" i="2"/>
  <c r="X98" i="2"/>
  <c r="X99" i="2"/>
  <c r="X100" i="2"/>
  <c r="X103" i="2"/>
  <c r="X104" i="2"/>
  <c r="X106" i="2"/>
  <c r="X107" i="2"/>
  <c r="X108" i="2"/>
  <c r="X111" i="2"/>
  <c r="X121" i="2"/>
  <c r="X123" i="2"/>
  <c r="X130" i="2"/>
  <c r="X133" i="2"/>
  <c r="X135" i="2"/>
  <c r="X141" i="2"/>
  <c r="X142" i="2"/>
  <c r="X144" i="2"/>
  <c r="X145" i="2"/>
  <c r="X146" i="2"/>
  <c r="X149" i="2"/>
  <c r="X151" i="2"/>
  <c r="X154" i="2"/>
  <c r="X155" i="2"/>
  <c r="X156" i="2"/>
  <c r="X158" i="2"/>
  <c r="X160" i="2"/>
  <c r="X161" i="2"/>
  <c r="X173" i="2"/>
  <c r="X175" i="2"/>
  <c r="X177" i="2"/>
  <c r="X182" i="2"/>
  <c r="X183" i="2"/>
  <c r="X185" i="2"/>
  <c r="X186" i="2"/>
  <c r="X187" i="2"/>
  <c r="X190" i="2"/>
  <c r="X191" i="2"/>
  <c r="X192" i="2"/>
  <c r="X193" i="2"/>
  <c r="X194" i="2"/>
  <c r="X195" i="2"/>
  <c r="X196" i="2"/>
  <c r="X197" i="2"/>
  <c r="X198" i="2"/>
  <c r="X200" i="2"/>
  <c r="X201" i="2"/>
  <c r="X202" i="2"/>
  <c r="X203" i="2"/>
  <c r="V3" i="2"/>
  <c r="V4" i="2"/>
  <c r="V5" i="2"/>
  <c r="V6" i="2"/>
  <c r="V7" i="2"/>
  <c r="V8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Q5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70" i="3"/>
  <c r="Q171" i="3"/>
  <c r="Q172" i="3"/>
  <c r="Q174" i="3"/>
  <c r="Q176" i="3"/>
  <c r="Q181" i="3"/>
  <c r="Q182" i="3"/>
  <c r="Q184" i="3"/>
  <c r="Q185" i="3"/>
  <c r="Q186" i="3"/>
  <c r="Q188" i="3"/>
  <c r="Q189" i="3"/>
  <c r="Q190" i="3"/>
  <c r="Q192" i="3"/>
  <c r="Q194" i="3"/>
  <c r="Q196" i="3"/>
  <c r="Q201" i="3"/>
  <c r="Q204" i="3"/>
  <c r="Q208" i="3"/>
  <c r="Q214" i="3"/>
  <c r="T3" i="2"/>
  <c r="W3" i="2" s="1"/>
  <c r="T4" i="2"/>
  <c r="W4" i="2" s="1"/>
  <c r="T5" i="2"/>
  <c r="W5" i="2" s="1"/>
  <c r="T6" i="2"/>
  <c r="W6" i="2" s="1"/>
  <c r="T7" i="2"/>
  <c r="W7" i="2" s="1"/>
  <c r="T8" i="2"/>
  <c r="W8" i="2" s="1"/>
  <c r="T15" i="2"/>
  <c r="W15" i="2" s="1"/>
  <c r="T16" i="2"/>
  <c r="W16" i="2" s="1"/>
  <c r="T17" i="2"/>
  <c r="W17" i="2" s="1"/>
  <c r="T18" i="2"/>
  <c r="W18" i="2" s="1"/>
  <c r="T19" i="2"/>
  <c r="W19" i="2" s="1"/>
  <c r="T20" i="2"/>
  <c r="W20" i="2" s="1"/>
  <c r="T21" i="2"/>
  <c r="W21" i="2" s="1"/>
  <c r="T22" i="2"/>
  <c r="W22" i="2" s="1"/>
  <c r="T23" i="2"/>
  <c r="W23" i="2" s="1"/>
  <c r="T24" i="2"/>
  <c r="W24" i="2" s="1"/>
  <c r="T25" i="2"/>
  <c r="W25" i="2" s="1"/>
  <c r="T26" i="2"/>
  <c r="W26" i="2" s="1"/>
  <c r="T27" i="2"/>
  <c r="W27" i="2" s="1"/>
  <c r="T28" i="2"/>
  <c r="W28" i="2" s="1"/>
  <c r="T29" i="2"/>
  <c r="W29" i="2" s="1"/>
  <c r="T30" i="2"/>
  <c r="W30" i="2" s="1"/>
  <c r="T31" i="2"/>
  <c r="W31" i="2" s="1"/>
  <c r="T32" i="2"/>
  <c r="W32" i="2" s="1"/>
  <c r="T33" i="2"/>
  <c r="W33" i="2" s="1"/>
  <c r="T34" i="2"/>
  <c r="W34" i="2" s="1"/>
  <c r="T35" i="2"/>
  <c r="W35" i="2" s="1"/>
  <c r="T36" i="2"/>
  <c r="W36" i="2" s="1"/>
  <c r="T37" i="2"/>
  <c r="W37" i="2" s="1"/>
  <c r="T38" i="2"/>
  <c r="W38" i="2" s="1"/>
  <c r="T39" i="2"/>
  <c r="W39" i="2" s="1"/>
  <c r="T40" i="2"/>
  <c r="W40" i="2" s="1"/>
  <c r="T41" i="2"/>
  <c r="W41" i="2" s="1"/>
  <c r="T42" i="2"/>
  <c r="W42" i="2" s="1"/>
  <c r="T43" i="2"/>
  <c r="W43" i="2" s="1"/>
  <c r="T44" i="2"/>
  <c r="W44" i="2" s="1"/>
  <c r="T45" i="2"/>
  <c r="W45" i="2" s="1"/>
  <c r="T46" i="2"/>
  <c r="W46" i="2" s="1"/>
  <c r="T47" i="2"/>
  <c r="W47" i="2" s="1"/>
  <c r="T48" i="2"/>
  <c r="W48" i="2" s="1"/>
  <c r="T49" i="2"/>
  <c r="W49" i="2" s="1"/>
  <c r="T50" i="2"/>
  <c r="W50" i="2" s="1"/>
  <c r="T51" i="2"/>
  <c r="W51" i="2" s="1"/>
  <c r="T52" i="2"/>
  <c r="W52" i="2" s="1"/>
  <c r="T53" i="2"/>
  <c r="W53" i="2" s="1"/>
  <c r="T54" i="2"/>
  <c r="W54" i="2" s="1"/>
  <c r="T55" i="2"/>
  <c r="W55" i="2" s="1"/>
  <c r="T56" i="2"/>
  <c r="W56" i="2" s="1"/>
  <c r="T57" i="2"/>
  <c r="W57" i="2" s="1"/>
  <c r="T58" i="2"/>
  <c r="W58" i="2" s="1"/>
  <c r="T59" i="2"/>
  <c r="W59" i="2" s="1"/>
  <c r="T60" i="2"/>
  <c r="W60" i="2" s="1"/>
  <c r="T61" i="2"/>
  <c r="W61" i="2" s="1"/>
  <c r="T62" i="2"/>
  <c r="W62" i="2" s="1"/>
  <c r="T63" i="2"/>
  <c r="W63" i="2" s="1"/>
  <c r="T64" i="2"/>
  <c r="W64" i="2" s="1"/>
  <c r="T65" i="2"/>
  <c r="W65" i="2" s="1"/>
  <c r="T66" i="2"/>
  <c r="W66" i="2" s="1"/>
  <c r="T67" i="2"/>
  <c r="W67" i="2" s="1"/>
  <c r="T68" i="2"/>
  <c r="W68" i="2" s="1"/>
  <c r="T69" i="2"/>
  <c r="W69" i="2" s="1"/>
  <c r="T70" i="2"/>
  <c r="W70" i="2" s="1"/>
  <c r="T71" i="2"/>
  <c r="W71" i="2" s="1"/>
  <c r="T72" i="2"/>
  <c r="W72" i="2" s="1"/>
  <c r="T73" i="2"/>
  <c r="W73" i="2" s="1"/>
  <c r="T74" i="2"/>
  <c r="W74" i="2" s="1"/>
  <c r="T75" i="2"/>
  <c r="W75" i="2" s="1"/>
  <c r="T76" i="2"/>
  <c r="W76" i="2" s="1"/>
  <c r="T77" i="2"/>
  <c r="W77" i="2" s="1"/>
  <c r="T78" i="2"/>
  <c r="W78" i="2" s="1"/>
  <c r="T79" i="2"/>
  <c r="W79" i="2" s="1"/>
  <c r="T80" i="2"/>
  <c r="W80" i="2" s="1"/>
  <c r="T81" i="2"/>
  <c r="W81" i="2" s="1"/>
  <c r="T82" i="2"/>
  <c r="W82" i="2" s="1"/>
  <c r="T83" i="2"/>
  <c r="W83" i="2" s="1"/>
  <c r="T84" i="2"/>
  <c r="W84" i="2" s="1"/>
  <c r="T85" i="2"/>
  <c r="W85" i="2" s="1"/>
  <c r="T86" i="2"/>
  <c r="W86" i="2" s="1"/>
  <c r="T87" i="2"/>
  <c r="W87" i="2" s="1"/>
  <c r="T88" i="2"/>
  <c r="W88" i="2" s="1"/>
  <c r="T89" i="2"/>
  <c r="W89" i="2" s="1"/>
  <c r="T90" i="2"/>
  <c r="W90" i="2" s="1"/>
  <c r="T91" i="2"/>
  <c r="W91" i="2" s="1"/>
  <c r="T92" i="2"/>
  <c r="W92" i="2" s="1"/>
  <c r="T93" i="2"/>
  <c r="W93" i="2" s="1"/>
  <c r="T94" i="2"/>
  <c r="W94" i="2" s="1"/>
  <c r="T95" i="2"/>
  <c r="W95" i="2" s="1"/>
  <c r="T96" i="2"/>
  <c r="W96" i="2" s="1"/>
  <c r="T97" i="2"/>
  <c r="W97" i="2" s="1"/>
  <c r="T98" i="2"/>
  <c r="W98" i="2" s="1"/>
  <c r="T99" i="2"/>
  <c r="W99" i="2" s="1"/>
  <c r="T100" i="2"/>
  <c r="W100" i="2" s="1"/>
  <c r="T101" i="2"/>
  <c r="W101" i="2" s="1"/>
  <c r="T102" i="2"/>
  <c r="W102" i="2" s="1"/>
  <c r="T103" i="2"/>
  <c r="W103" i="2" s="1"/>
  <c r="T104" i="2"/>
  <c r="W104" i="2" s="1"/>
  <c r="T105" i="2"/>
  <c r="W105" i="2" s="1"/>
  <c r="T106" i="2"/>
  <c r="W106" i="2" s="1"/>
  <c r="T107" i="2"/>
  <c r="W107" i="2" s="1"/>
  <c r="T108" i="2"/>
  <c r="W108" i="2" s="1"/>
  <c r="T109" i="2"/>
  <c r="W109" i="2" s="1"/>
  <c r="T110" i="2"/>
  <c r="W110" i="2" s="1"/>
  <c r="T111" i="2"/>
  <c r="W111" i="2" s="1"/>
  <c r="T112" i="2"/>
  <c r="W112" i="2" s="1"/>
  <c r="T113" i="2"/>
  <c r="W113" i="2" s="1"/>
  <c r="T114" i="2"/>
  <c r="W114" i="2" s="1"/>
  <c r="T115" i="2"/>
  <c r="W115" i="2" s="1"/>
  <c r="T116" i="2"/>
  <c r="W116" i="2" s="1"/>
  <c r="T117" i="2"/>
  <c r="W117" i="2" s="1"/>
  <c r="T118" i="2"/>
  <c r="W118" i="2" s="1"/>
  <c r="T119" i="2"/>
  <c r="W119" i="2" s="1"/>
  <c r="T120" i="2"/>
  <c r="W120" i="2" s="1"/>
  <c r="T121" i="2"/>
  <c r="W121" i="2" s="1"/>
  <c r="T122" i="2"/>
  <c r="W122" i="2" s="1"/>
  <c r="T123" i="2"/>
  <c r="W123" i="2" s="1"/>
  <c r="T124" i="2"/>
  <c r="W124" i="2" s="1"/>
  <c r="T125" i="2"/>
  <c r="W125" i="2" s="1"/>
  <c r="T126" i="2"/>
  <c r="W126" i="2" s="1"/>
  <c r="T127" i="2"/>
  <c r="W127" i="2" s="1"/>
  <c r="T128" i="2"/>
  <c r="W128" i="2" s="1"/>
  <c r="T129" i="2"/>
  <c r="W129" i="2" s="1"/>
  <c r="T130" i="2"/>
  <c r="W130" i="2" s="1"/>
  <c r="T131" i="2"/>
  <c r="W131" i="2" s="1"/>
  <c r="T132" i="2"/>
  <c r="W132" i="2" s="1"/>
  <c r="T133" i="2"/>
  <c r="W133" i="2" s="1"/>
  <c r="T134" i="2"/>
  <c r="W134" i="2" s="1"/>
  <c r="T135" i="2"/>
  <c r="W135" i="2" s="1"/>
  <c r="T136" i="2"/>
  <c r="W136" i="2" s="1"/>
  <c r="T137" i="2"/>
  <c r="W137" i="2" s="1"/>
  <c r="T138" i="2"/>
  <c r="W138" i="2" s="1"/>
  <c r="T139" i="2"/>
  <c r="W139" i="2" s="1"/>
  <c r="T140" i="2"/>
  <c r="W140" i="2" s="1"/>
  <c r="T141" i="2"/>
  <c r="W141" i="2" s="1"/>
  <c r="T142" i="2"/>
  <c r="W142" i="2" s="1"/>
  <c r="T143" i="2"/>
  <c r="W143" i="2" s="1"/>
  <c r="T144" i="2"/>
  <c r="W144" i="2" s="1"/>
  <c r="T145" i="2"/>
  <c r="W145" i="2" s="1"/>
  <c r="T146" i="2"/>
  <c r="W146" i="2" s="1"/>
  <c r="T147" i="2"/>
  <c r="W147" i="2" s="1"/>
  <c r="T148" i="2"/>
  <c r="W148" i="2" s="1"/>
  <c r="T149" i="2"/>
  <c r="W149" i="2" s="1"/>
  <c r="T150" i="2"/>
  <c r="W150" i="2" s="1"/>
  <c r="T151" i="2"/>
  <c r="W151" i="2" s="1"/>
  <c r="T152" i="2"/>
  <c r="W152" i="2" s="1"/>
  <c r="T153" i="2"/>
  <c r="W153" i="2" s="1"/>
  <c r="T154" i="2"/>
  <c r="W154" i="2" s="1"/>
  <c r="T155" i="2"/>
  <c r="W155" i="2" s="1"/>
  <c r="T156" i="2"/>
  <c r="W156" i="2" s="1"/>
  <c r="T157" i="2"/>
  <c r="W157" i="2" s="1"/>
  <c r="T158" i="2"/>
  <c r="W158" i="2" s="1"/>
  <c r="T159" i="2"/>
  <c r="W159" i="2" s="1"/>
  <c r="T160" i="2"/>
  <c r="W160" i="2" s="1"/>
  <c r="T161" i="2"/>
  <c r="W161" i="2" s="1"/>
  <c r="T162" i="2"/>
  <c r="W162" i="2" s="1"/>
  <c r="T163" i="2"/>
  <c r="W163" i="2" s="1"/>
  <c r="T164" i="2"/>
  <c r="W164" i="2" s="1"/>
  <c r="T165" i="2"/>
  <c r="W165" i="2" s="1"/>
  <c r="T166" i="2"/>
  <c r="W166" i="2" s="1"/>
  <c r="T167" i="2"/>
  <c r="W167" i="2" s="1"/>
  <c r="T168" i="2"/>
  <c r="W168" i="2" s="1"/>
  <c r="T169" i="2"/>
  <c r="W169" i="2" s="1"/>
  <c r="T170" i="2"/>
  <c r="W170" i="2" s="1"/>
  <c r="T171" i="2"/>
  <c r="W171" i="2" s="1"/>
  <c r="T172" i="2"/>
  <c r="W172" i="2" s="1"/>
  <c r="T173" i="2"/>
  <c r="W173" i="2" s="1"/>
  <c r="T174" i="2"/>
  <c r="W174" i="2" s="1"/>
  <c r="T175" i="2"/>
  <c r="W175" i="2" s="1"/>
  <c r="T176" i="2"/>
  <c r="W176" i="2" s="1"/>
  <c r="T177" i="2"/>
  <c r="W177" i="2" s="1"/>
  <c r="T178" i="2"/>
  <c r="W178" i="2" s="1"/>
  <c r="T179" i="2"/>
  <c r="W179" i="2" s="1"/>
  <c r="T180" i="2"/>
  <c r="W180" i="2" s="1"/>
  <c r="T181" i="2"/>
  <c r="W181" i="2" s="1"/>
  <c r="T182" i="2"/>
  <c r="W182" i="2" s="1"/>
  <c r="T183" i="2"/>
  <c r="W183" i="2" s="1"/>
  <c r="T184" i="2"/>
  <c r="W184" i="2" s="1"/>
  <c r="T185" i="2"/>
  <c r="W185" i="2" s="1"/>
  <c r="T186" i="2"/>
  <c r="W186" i="2" s="1"/>
  <c r="T187" i="2"/>
  <c r="W187" i="2" s="1"/>
  <c r="T188" i="2"/>
  <c r="W188" i="2" s="1"/>
  <c r="T189" i="2"/>
  <c r="W189" i="2" s="1"/>
  <c r="T190" i="2"/>
  <c r="W190" i="2" s="1"/>
  <c r="T191" i="2"/>
  <c r="W191" i="2" s="1"/>
  <c r="T192" i="2"/>
  <c r="W192" i="2" s="1"/>
  <c r="T193" i="2"/>
  <c r="W193" i="2" s="1"/>
  <c r="T194" i="2"/>
  <c r="W194" i="2" s="1"/>
  <c r="T195" i="2"/>
  <c r="W195" i="2" s="1"/>
  <c r="T196" i="2"/>
  <c r="W196" i="2" s="1"/>
  <c r="T197" i="2"/>
  <c r="W197" i="2" s="1"/>
  <c r="T198" i="2"/>
  <c r="W198" i="2" s="1"/>
  <c r="T199" i="2"/>
  <c r="W199" i="2" s="1"/>
  <c r="T200" i="2"/>
  <c r="W200" i="2" s="1"/>
  <c r="T201" i="2"/>
  <c r="W201" i="2" s="1"/>
  <c r="T202" i="2"/>
  <c r="W202" i="2" s="1"/>
  <c r="T203" i="2"/>
  <c r="W203" i="2" s="1"/>
  <c r="R19" i="2"/>
  <c r="R20" i="2"/>
  <c r="R21" i="2"/>
  <c r="R22" i="2"/>
  <c r="R23" i="2"/>
  <c r="R24" i="2"/>
  <c r="R25" i="2"/>
  <c r="R26" i="2"/>
  <c r="U26" i="2" s="1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U45" i="2" s="1"/>
  <c r="R46" i="2"/>
  <c r="R47" i="2"/>
  <c r="R48" i="2"/>
  <c r="R49" i="2"/>
  <c r="R50" i="2"/>
  <c r="R51" i="2"/>
  <c r="R52" i="2"/>
  <c r="R53" i="2"/>
  <c r="R54" i="2"/>
  <c r="R55" i="2"/>
  <c r="R56" i="2"/>
  <c r="R57" i="2"/>
  <c r="U57" i="2" s="1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U72" i="2" s="1"/>
  <c r="R73" i="2"/>
  <c r="R74" i="2"/>
  <c r="R75" i="2"/>
  <c r="R76" i="2"/>
  <c r="R77" i="2"/>
  <c r="R78" i="2"/>
  <c r="R79" i="2"/>
  <c r="R80" i="2"/>
  <c r="U80" i="2" s="1"/>
  <c r="R81" i="2"/>
  <c r="R82" i="2"/>
  <c r="R83" i="2"/>
  <c r="R84" i="2"/>
  <c r="R85" i="2"/>
  <c r="U85" i="2" s="1"/>
  <c r="R86" i="2"/>
  <c r="R87" i="2"/>
  <c r="R88" i="2"/>
  <c r="R89" i="2"/>
  <c r="R90" i="2"/>
  <c r="U90" i="2" s="1"/>
  <c r="R91" i="2"/>
  <c r="R92" i="2"/>
  <c r="R93" i="2"/>
  <c r="R94" i="2"/>
  <c r="R95" i="2"/>
  <c r="R96" i="2"/>
  <c r="R97" i="2"/>
  <c r="R98" i="2"/>
  <c r="U98" i="2" s="1"/>
  <c r="R99" i="2"/>
  <c r="R100" i="2"/>
  <c r="R101" i="2"/>
  <c r="R102" i="2"/>
  <c r="R103" i="2"/>
  <c r="R104" i="2"/>
  <c r="R105" i="2"/>
  <c r="R106" i="2"/>
  <c r="U106" i="2" s="1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U121" i="2" s="1"/>
  <c r="R122" i="2"/>
  <c r="R123" i="2"/>
  <c r="R124" i="2"/>
  <c r="R125" i="2"/>
  <c r="R126" i="2"/>
  <c r="R127" i="2"/>
  <c r="R128" i="2"/>
  <c r="R129" i="2"/>
  <c r="R130" i="2"/>
  <c r="R131" i="2"/>
  <c r="R132" i="2"/>
  <c r="R133" i="2"/>
  <c r="U133" i="2" s="1"/>
  <c r="R134" i="2"/>
  <c r="R135" i="2"/>
  <c r="R136" i="2"/>
  <c r="R137" i="2"/>
  <c r="R138" i="2"/>
  <c r="R139" i="2"/>
  <c r="R140" i="2"/>
  <c r="R141" i="2"/>
  <c r="U141" i="2" s="1"/>
  <c r="R142" i="2"/>
  <c r="R143" i="2"/>
  <c r="R144" i="2"/>
  <c r="R145" i="2"/>
  <c r="U145" i="2" s="1"/>
  <c r="R146" i="2"/>
  <c r="R147" i="2"/>
  <c r="R148" i="2"/>
  <c r="R149" i="2"/>
  <c r="U149" i="2" s="1"/>
  <c r="R150" i="2"/>
  <c r="R151" i="2"/>
  <c r="R152" i="2"/>
  <c r="R153" i="2"/>
  <c r="R154" i="2"/>
  <c r="R155" i="2"/>
  <c r="R156" i="2"/>
  <c r="R157" i="2"/>
  <c r="R158" i="2"/>
  <c r="R159" i="2"/>
  <c r="R160" i="2"/>
  <c r="R161" i="2"/>
  <c r="U161" i="2" s="1"/>
  <c r="R162" i="2"/>
  <c r="R163" i="2"/>
  <c r="R164" i="2"/>
  <c r="R165" i="2"/>
  <c r="R166" i="2"/>
  <c r="R167" i="2"/>
  <c r="R168" i="2"/>
  <c r="R169" i="2"/>
  <c r="R170" i="2"/>
  <c r="R171" i="2"/>
  <c r="R172" i="2"/>
  <c r="R173" i="2"/>
  <c r="U173" i="2" s="1"/>
  <c r="R174" i="2"/>
  <c r="R175" i="2"/>
  <c r="R176" i="2"/>
  <c r="R177" i="2"/>
  <c r="U177" i="2" s="1"/>
  <c r="R178" i="2"/>
  <c r="R179" i="2"/>
  <c r="R180" i="2"/>
  <c r="R181" i="2"/>
  <c r="R182" i="2"/>
  <c r="R183" i="2"/>
  <c r="R184" i="2"/>
  <c r="R185" i="2"/>
  <c r="U185" i="2" s="1"/>
  <c r="R186" i="2"/>
  <c r="R187" i="2"/>
  <c r="R188" i="2"/>
  <c r="R189" i="2"/>
  <c r="R190" i="2"/>
  <c r="R191" i="2"/>
  <c r="R192" i="2"/>
  <c r="R193" i="2"/>
  <c r="U193" i="2" s="1"/>
  <c r="R194" i="2"/>
  <c r="R195" i="2"/>
  <c r="R196" i="2"/>
  <c r="R197" i="2"/>
  <c r="U197" i="2" s="1"/>
  <c r="R198" i="2"/>
  <c r="R199" i="2"/>
  <c r="R200" i="2"/>
  <c r="R201" i="2"/>
  <c r="U201" i="2" s="1"/>
  <c r="R202" i="2"/>
  <c r="R203" i="2"/>
  <c r="R3" i="2"/>
  <c r="R4" i="2"/>
  <c r="R5" i="2"/>
  <c r="R6" i="2"/>
  <c r="R7" i="2"/>
  <c r="R8" i="2"/>
  <c r="R15" i="2"/>
  <c r="R16" i="2"/>
  <c r="R17" i="2"/>
  <c r="R18" i="2"/>
  <c r="R15" i="3"/>
  <c r="R11" i="3"/>
  <c r="R3" i="3"/>
  <c r="R7" i="3"/>
  <c r="Q2" i="3" l="1"/>
  <c r="X9" i="2"/>
  <c r="S14" i="2"/>
  <c r="S13" i="2"/>
  <c r="S12" i="2"/>
  <c r="S11" i="2"/>
  <c r="S10" i="2"/>
  <c r="S202" i="2"/>
  <c r="S198" i="2"/>
  <c r="S194" i="2"/>
  <c r="S190" i="2"/>
  <c r="S186" i="2"/>
  <c r="S182" i="2"/>
  <c r="S158" i="2"/>
  <c r="S154" i="2"/>
  <c r="S146" i="2"/>
  <c r="S142" i="2"/>
  <c r="S130" i="2"/>
  <c r="S200" i="2"/>
  <c r="S196" i="2"/>
  <c r="S192" i="2"/>
  <c r="S160" i="2"/>
  <c r="S156" i="2"/>
  <c r="S144" i="2"/>
  <c r="S108" i="2"/>
  <c r="S104" i="2"/>
  <c r="S100" i="2"/>
  <c r="S203" i="2"/>
  <c r="S195" i="2"/>
  <c r="S191" i="2"/>
  <c r="S187" i="2"/>
  <c r="S183" i="2"/>
  <c r="S175" i="2"/>
  <c r="S155" i="2"/>
  <c r="S151" i="2"/>
  <c r="S135" i="2"/>
  <c r="S123" i="2"/>
  <c r="S111" i="2"/>
  <c r="S107" i="2"/>
  <c r="S103" i="2"/>
  <c r="S99" i="2"/>
  <c r="S91" i="2"/>
  <c r="S83" i="2"/>
  <c r="S79" i="2"/>
  <c r="S43" i="2"/>
  <c r="S27" i="2"/>
  <c r="S201" i="2"/>
  <c r="S197" i="2"/>
  <c r="S193" i="2"/>
  <c r="S185" i="2"/>
  <c r="S177" i="2"/>
  <c r="S173" i="2"/>
  <c r="S161" i="2"/>
  <c r="S149" i="2"/>
  <c r="S145" i="2"/>
  <c r="S141" i="2"/>
  <c r="S133" i="2"/>
  <c r="S121" i="2"/>
  <c r="S85" i="2"/>
  <c r="S57" i="2"/>
  <c r="S45" i="2"/>
  <c r="S80" i="2"/>
  <c r="S72" i="2"/>
  <c r="S106" i="2"/>
  <c r="S98" i="2"/>
  <c r="S90" i="2"/>
  <c r="S26" i="2"/>
  <c r="U123" i="2"/>
  <c r="U111" i="2"/>
  <c r="U107" i="2"/>
  <c r="U103" i="2"/>
  <c r="U99" i="2"/>
  <c r="U91" i="2"/>
  <c r="U83" i="2"/>
  <c r="U79" i="2"/>
  <c r="U43" i="2"/>
  <c r="U27" i="2"/>
  <c r="U202" i="2"/>
  <c r="U198" i="2"/>
  <c r="U194" i="2"/>
  <c r="U190" i="2"/>
  <c r="U186" i="2"/>
  <c r="U182" i="2"/>
  <c r="U158" i="2"/>
  <c r="U154" i="2"/>
  <c r="U146" i="2"/>
  <c r="U142" i="2"/>
  <c r="U130" i="2"/>
  <c r="U200" i="2"/>
  <c r="U196" i="2"/>
  <c r="U192" i="2"/>
  <c r="U160" i="2"/>
  <c r="U156" i="2"/>
  <c r="U144" i="2"/>
  <c r="U108" i="2"/>
  <c r="U104" i="2"/>
  <c r="U100" i="2"/>
  <c r="U203" i="2"/>
  <c r="U195" i="2"/>
  <c r="U191" i="2"/>
  <c r="U187" i="2"/>
  <c r="U183" i="2"/>
  <c r="U175" i="2"/>
  <c r="U155" i="2"/>
  <c r="U151" i="2"/>
  <c r="U135" i="2"/>
  <c r="D206" i="6"/>
  <c r="C191" i="6"/>
  <c r="C205" i="6"/>
  <c r="C299" i="6"/>
  <c r="D253" i="6"/>
  <c r="C255" i="6"/>
  <c r="D264" i="6"/>
  <c r="D76" i="6"/>
  <c r="D270" i="6"/>
  <c r="D177" i="6"/>
  <c r="D149" i="6"/>
  <c r="D201" i="6"/>
  <c r="C89" i="6"/>
  <c r="D257" i="6"/>
  <c r="C190" i="6"/>
  <c r="D79" i="6"/>
  <c r="D140" i="6"/>
  <c r="D302" i="6"/>
  <c r="D157" i="6"/>
  <c r="C199" i="6"/>
  <c r="C196" i="6"/>
  <c r="C99" i="6"/>
  <c r="C185" i="6"/>
  <c r="C172" i="6"/>
  <c r="D187" i="6"/>
  <c r="C311" i="6"/>
  <c r="D208" i="6"/>
  <c r="C203" i="6"/>
  <c r="D331" i="6"/>
  <c r="D134" i="6"/>
  <c r="C180" i="6"/>
  <c r="D78" i="6"/>
  <c r="C101" i="6"/>
  <c r="C148" i="6"/>
  <c r="C296" i="6"/>
  <c r="D212" i="6"/>
  <c r="D87" i="6"/>
  <c r="D320" i="6"/>
  <c r="D83" i="6"/>
  <c r="C318" i="6"/>
  <c r="C277" i="6"/>
  <c r="C116" i="6"/>
  <c r="D142" i="6"/>
  <c r="D287" i="6"/>
  <c r="C250" i="6"/>
  <c r="C284" i="6"/>
  <c r="D217" i="6"/>
  <c r="D71" i="6"/>
  <c r="D299" i="6"/>
  <c r="C83" i="6"/>
  <c r="D155" i="6"/>
  <c r="D281" i="6"/>
  <c r="C73" i="6"/>
  <c r="C117" i="6"/>
  <c r="C69" i="6"/>
  <c r="D95" i="6"/>
  <c r="C294" i="6"/>
  <c r="C78" i="6"/>
  <c r="D304" i="6"/>
  <c r="C85" i="6"/>
  <c r="D127" i="6"/>
  <c r="D258" i="6"/>
  <c r="C208" i="6"/>
  <c r="D105" i="6"/>
  <c r="C76" i="6"/>
  <c r="D204" i="6"/>
  <c r="C95" i="6"/>
  <c r="D85" i="6"/>
  <c r="C195" i="6"/>
  <c r="C222" i="6"/>
  <c r="C135" i="6"/>
  <c r="C146" i="6"/>
  <c r="D137" i="6"/>
  <c r="D311" i="6"/>
  <c r="C281" i="6"/>
  <c r="C113" i="6"/>
  <c r="D291" i="6"/>
  <c r="D303" i="6"/>
  <c r="D124" i="6"/>
  <c r="C232" i="6"/>
  <c r="C193" i="6"/>
  <c r="C128" i="6"/>
  <c r="C325" i="6"/>
  <c r="C212" i="6"/>
  <c r="D219" i="6"/>
  <c r="C315" i="6"/>
  <c r="D305" i="6"/>
  <c r="C253" i="6"/>
  <c r="C145" i="6"/>
  <c r="D221" i="6"/>
  <c r="D223" i="6"/>
  <c r="D254" i="6"/>
  <c r="C331" i="6"/>
  <c r="C220" i="6"/>
  <c r="D108" i="6"/>
  <c r="C217" i="6"/>
  <c r="C295" i="6"/>
  <c r="C136" i="6"/>
  <c r="C213" i="6"/>
  <c r="C251" i="6"/>
  <c r="C92" i="6"/>
  <c r="C238" i="6"/>
  <c r="F68" i="6"/>
  <c r="C197" i="6"/>
  <c r="C100" i="6"/>
  <c r="D152" i="6"/>
  <c r="D317" i="6"/>
  <c r="D154" i="6"/>
  <c r="D210" i="6"/>
  <c r="C266" i="6"/>
  <c r="D70" i="6"/>
  <c r="D88" i="6"/>
  <c r="D199" i="6"/>
  <c r="D315" i="6"/>
  <c r="D117" i="6"/>
  <c r="D271" i="6"/>
  <c r="C225" i="6"/>
  <c r="D300" i="6"/>
  <c r="D84" i="6"/>
  <c r="C219" i="6"/>
  <c r="C98" i="6"/>
  <c r="C268" i="6"/>
  <c r="D115" i="6"/>
  <c r="D314" i="6"/>
  <c r="D256" i="6"/>
  <c r="D262" i="6"/>
  <c r="D247" i="6"/>
  <c r="C200" i="6"/>
  <c r="D103" i="6"/>
  <c r="D325" i="6"/>
  <c r="D118" i="6"/>
  <c r="D239" i="6"/>
  <c r="C316" i="6"/>
  <c r="D277" i="6"/>
  <c r="C223" i="6"/>
  <c r="C260" i="6"/>
  <c r="C207" i="6"/>
  <c r="C139" i="6"/>
  <c r="C115" i="6"/>
  <c r="D191" i="6"/>
  <c r="C81" i="6"/>
  <c r="C290" i="6"/>
  <c r="C302" i="6"/>
  <c r="D321" i="6"/>
  <c r="D144" i="6"/>
  <c r="C320" i="6"/>
  <c r="C150" i="6"/>
  <c r="D106" i="6"/>
  <c r="D284" i="6"/>
  <c r="D164" i="6"/>
  <c r="D230" i="6"/>
  <c r="C278" i="6"/>
  <c r="C119" i="6"/>
  <c r="C88" i="6"/>
  <c r="D289" i="6"/>
  <c r="C322" i="6"/>
  <c r="D196" i="6"/>
  <c r="C71" i="6"/>
  <c r="D133" i="6"/>
  <c r="C269" i="6"/>
  <c r="D222" i="6"/>
  <c r="C131" i="6"/>
  <c r="D242" i="6"/>
  <c r="C235" i="6"/>
  <c r="C206" i="6"/>
  <c r="C127" i="6"/>
  <c r="D136" i="6"/>
  <c r="D141" i="6"/>
  <c r="C75" i="6"/>
  <c r="C270" i="6"/>
  <c r="C273" i="6"/>
  <c r="C94" i="6"/>
  <c r="D293" i="6"/>
  <c r="C275" i="6"/>
  <c r="D248" i="6"/>
  <c r="D183" i="6"/>
  <c r="C248" i="6"/>
  <c r="D224" i="6"/>
  <c r="C182" i="6"/>
  <c r="D181" i="6"/>
  <c r="D130" i="6"/>
  <c r="C201" i="6"/>
  <c r="D126" i="6"/>
  <c r="C137" i="6"/>
  <c r="D249" i="6"/>
  <c r="C258" i="6"/>
  <c r="D114" i="6"/>
  <c r="D185" i="6"/>
  <c r="C164" i="6"/>
  <c r="D145" i="6"/>
  <c r="C140" i="6"/>
  <c r="C171" i="6"/>
  <c r="D163" i="6"/>
  <c r="C204" i="6"/>
  <c r="D250" i="6"/>
  <c r="C97" i="6"/>
  <c r="C328" i="6"/>
  <c r="C162" i="6"/>
  <c r="D276" i="6"/>
  <c r="C165" i="6"/>
  <c r="C147" i="6"/>
  <c r="C129" i="6"/>
  <c r="D216" i="6"/>
  <c r="C86" i="6"/>
  <c r="D318" i="6"/>
  <c r="C249" i="6"/>
  <c r="D282" i="6"/>
  <c r="C175" i="6"/>
  <c r="D323" i="6"/>
  <c r="D159" i="6"/>
  <c r="D226" i="6"/>
  <c r="C282" i="6"/>
  <c r="C304" i="6"/>
  <c r="C241" i="6"/>
  <c r="C152" i="6"/>
  <c r="D178" i="6"/>
  <c r="D220" i="6"/>
  <c r="C198" i="6"/>
  <c r="D148" i="6"/>
  <c r="D245" i="6"/>
  <c r="C174" i="6"/>
  <c r="C240" i="6"/>
  <c r="D203" i="6"/>
  <c r="C143" i="6"/>
  <c r="C125" i="6"/>
  <c r="D128" i="6"/>
  <c r="C301" i="6"/>
  <c r="D170" i="6"/>
  <c r="D150" i="6"/>
  <c r="C263" i="6"/>
  <c r="C329" i="6"/>
  <c r="C163" i="6"/>
  <c r="D238" i="6"/>
  <c r="C254" i="6"/>
  <c r="C265" i="6"/>
  <c r="D275" i="6"/>
  <c r="C96" i="6"/>
  <c r="D316" i="6"/>
  <c r="D143" i="6"/>
  <c r="D110" i="6"/>
  <c r="C184" i="6"/>
  <c r="D233" i="6"/>
  <c r="C308" i="6"/>
  <c r="C178" i="6"/>
  <c r="C252" i="6"/>
  <c r="D98" i="6"/>
  <c r="C168" i="6"/>
  <c r="D285" i="6"/>
  <c r="D205" i="6"/>
  <c r="C314" i="6"/>
  <c r="D169" i="6"/>
  <c r="D322" i="6"/>
  <c r="D99" i="6"/>
  <c r="D74" i="6"/>
  <c r="C307" i="6"/>
  <c r="D125" i="6"/>
  <c r="D213" i="6"/>
  <c r="D324" i="6"/>
  <c r="D251" i="6"/>
  <c r="C151" i="6"/>
  <c r="D193" i="6"/>
  <c r="D313" i="6"/>
  <c r="D308" i="6"/>
  <c r="D278" i="6"/>
  <c r="C231" i="6"/>
  <c r="D171" i="6"/>
  <c r="C77" i="6"/>
  <c r="C228" i="6"/>
  <c r="D240" i="6"/>
  <c r="D246" i="6"/>
  <c r="C144" i="6"/>
  <c r="C79" i="6"/>
  <c r="D113" i="6"/>
  <c r="C157" i="6"/>
  <c r="C264" i="6"/>
  <c r="D180" i="6"/>
  <c r="D306" i="6"/>
  <c r="D119" i="6"/>
  <c r="D176" i="6"/>
  <c r="C156" i="6"/>
  <c r="C189" i="6"/>
  <c r="D195" i="6"/>
  <c r="C87" i="6"/>
  <c r="D298" i="6"/>
  <c r="C130" i="6"/>
  <c r="D89" i="6"/>
  <c r="C242" i="6"/>
  <c r="C272" i="6"/>
  <c r="C167" i="6"/>
  <c r="D91" i="6"/>
  <c r="C298" i="6"/>
  <c r="C330" i="6"/>
  <c r="C107" i="6"/>
  <c r="D97" i="6"/>
  <c r="C256" i="6"/>
  <c r="C227" i="6"/>
  <c r="C149" i="6"/>
  <c r="D161" i="6"/>
  <c r="D77" i="6"/>
  <c r="C84" i="6"/>
  <c r="C153" i="6"/>
  <c r="C309" i="6"/>
  <c r="C170" i="6"/>
  <c r="D147" i="6"/>
  <c r="D272" i="6"/>
  <c r="C104" i="6"/>
  <c r="D267" i="6"/>
  <c r="D190" i="6"/>
  <c r="D86" i="6"/>
  <c r="C229" i="6"/>
  <c r="C192" i="6"/>
  <c r="C303" i="6"/>
  <c r="D215" i="6"/>
  <c r="C103" i="6"/>
  <c r="C317" i="6"/>
  <c r="D179" i="6"/>
  <c r="C271" i="6"/>
  <c r="D268" i="6"/>
  <c r="D158" i="6"/>
  <c r="D102" i="6"/>
  <c r="C169" i="6"/>
  <c r="C244" i="6"/>
  <c r="C246" i="6"/>
  <c r="D92" i="6"/>
  <c r="C280" i="6"/>
  <c r="D135" i="6"/>
  <c r="D234" i="6"/>
  <c r="D146" i="6"/>
  <c r="C243" i="6"/>
  <c r="C80" i="6"/>
  <c r="D72" i="6"/>
  <c r="C259" i="6"/>
  <c r="C68" i="6"/>
  <c r="C321" i="6"/>
  <c r="C283" i="6"/>
  <c r="D122" i="6"/>
  <c r="C179" i="6"/>
  <c r="C292" i="6"/>
  <c r="D101" i="6"/>
  <c r="D129" i="6"/>
  <c r="D297" i="6"/>
  <c r="C141" i="6"/>
  <c r="D111" i="6"/>
  <c r="D172" i="6"/>
  <c r="D69" i="6"/>
  <c r="D295" i="6"/>
  <c r="D202" i="6"/>
  <c r="D153" i="6"/>
  <c r="C209" i="6"/>
  <c r="D286" i="6"/>
  <c r="C102" i="6"/>
  <c r="D236" i="6"/>
  <c r="D214" i="6"/>
  <c r="D235" i="6"/>
  <c r="C261" i="6"/>
  <c r="D244" i="6"/>
  <c r="D167" i="6"/>
  <c r="C218" i="6"/>
  <c r="D198" i="6"/>
  <c r="D68" i="6"/>
  <c r="C188" i="6"/>
  <c r="D207" i="6"/>
  <c r="C93" i="6"/>
  <c r="D121" i="6"/>
  <c r="C118" i="6"/>
  <c r="D96" i="6"/>
  <c r="C289" i="6"/>
  <c r="D109" i="6"/>
  <c r="D229" i="6"/>
  <c r="C121" i="6"/>
  <c r="D301" i="6"/>
  <c r="D104" i="6"/>
  <c r="D211" i="6"/>
  <c r="C306" i="6"/>
  <c r="C123" i="6"/>
  <c r="C226" i="6"/>
  <c r="C106" i="6"/>
  <c r="C297" i="6"/>
  <c r="C122" i="6"/>
  <c r="D328" i="6"/>
  <c r="C183" i="6"/>
  <c r="C216" i="6"/>
  <c r="D197" i="6"/>
  <c r="D283" i="6"/>
  <c r="D310" i="6"/>
  <c r="C286" i="6"/>
  <c r="D280" i="6"/>
  <c r="C160" i="6"/>
  <c r="D194" i="6"/>
  <c r="C324" i="6"/>
  <c r="C234" i="6"/>
  <c r="C267" i="6"/>
  <c r="C224" i="6"/>
  <c r="D90" i="6"/>
  <c r="D139" i="6"/>
  <c r="C293" i="6"/>
  <c r="C120" i="6"/>
  <c r="D232" i="6"/>
  <c r="C323" i="6"/>
  <c r="C181" i="6"/>
  <c r="C74" i="6"/>
  <c r="D184" i="6"/>
  <c r="C176" i="6"/>
  <c r="D138" i="6"/>
  <c r="D173" i="6"/>
  <c r="C109" i="6"/>
  <c r="D269" i="6"/>
  <c r="D296" i="6"/>
  <c r="D288" i="6"/>
  <c r="C300" i="6"/>
  <c r="C177" i="6"/>
  <c r="D241" i="6"/>
  <c r="D263" i="6"/>
  <c r="D255" i="6"/>
  <c r="C211" i="6"/>
  <c r="C158" i="6"/>
  <c r="C124" i="6"/>
  <c r="D151" i="6"/>
  <c r="C142" i="6"/>
  <c r="C154" i="6"/>
  <c r="D120" i="6"/>
  <c r="D292" i="6"/>
  <c r="C166" i="6"/>
  <c r="D123" i="6"/>
  <c r="C105" i="6"/>
  <c r="C161" i="6"/>
  <c r="C111" i="6"/>
  <c r="C313" i="6"/>
  <c r="D279" i="6"/>
  <c r="D252" i="6"/>
  <c r="C112" i="6"/>
  <c r="C274" i="6"/>
  <c r="D80" i="6"/>
  <c r="C108" i="6"/>
  <c r="C326" i="6"/>
  <c r="C310" i="6"/>
  <c r="C133" i="6"/>
  <c r="D174" i="6"/>
  <c r="C114" i="6"/>
  <c r="D168" i="6"/>
  <c r="D274" i="6"/>
  <c r="C72" i="6"/>
  <c r="C210" i="6"/>
  <c r="D188" i="6"/>
  <c r="C291" i="6"/>
  <c r="C288" i="6"/>
  <c r="C257" i="6"/>
  <c r="C214" i="6"/>
  <c r="D186" i="6"/>
  <c r="C237" i="6"/>
  <c r="C247" i="6"/>
  <c r="C279" i="6"/>
  <c r="C305" i="6"/>
  <c r="D327" i="6"/>
  <c r="C327" i="6"/>
  <c r="C155" i="6"/>
  <c r="C91" i="6"/>
  <c r="C202" i="6"/>
  <c r="D107" i="6"/>
  <c r="D189" i="6"/>
  <c r="C233" i="6"/>
  <c r="C173" i="6"/>
  <c r="C230" i="6"/>
  <c r="D237" i="6"/>
  <c r="C82" i="6"/>
  <c r="C287" i="6"/>
  <c r="C132" i="6"/>
  <c r="D75" i="6"/>
  <c r="D209" i="6"/>
  <c r="C319" i="6"/>
  <c r="C187" i="6"/>
  <c r="C70" i="6"/>
  <c r="C236" i="6"/>
  <c r="D260" i="6"/>
  <c r="C285" i="6"/>
  <c r="D200" i="6"/>
  <c r="D93" i="6"/>
  <c r="C90" i="6"/>
  <c r="D162" i="6"/>
  <c r="C110" i="6"/>
  <c r="D266" i="6"/>
  <c r="D218" i="6"/>
  <c r="D73" i="6"/>
  <c r="D166" i="6"/>
  <c r="C239" i="6"/>
  <c r="D231" i="6"/>
  <c r="D307" i="6"/>
  <c r="D116" i="6"/>
  <c r="D165" i="6"/>
  <c r="C221" i="6"/>
  <c r="C186" i="6"/>
  <c r="D294" i="6"/>
  <c r="C134" i="6"/>
  <c r="D309" i="6"/>
  <c r="D312" i="6"/>
  <c r="D273" i="6"/>
  <c r="C159" i="6"/>
  <c r="D290" i="6"/>
  <c r="C138" i="6"/>
  <c r="D81" i="6"/>
  <c r="D319" i="6"/>
  <c r="D228" i="6"/>
  <c r="D112" i="6"/>
  <c r="D265" i="6"/>
  <c r="C245" i="6"/>
  <c r="C312" i="6"/>
  <c r="D192" i="6"/>
  <c r="D132" i="6"/>
  <c r="C194" i="6"/>
  <c r="D131" i="6"/>
  <c r="D326" i="6"/>
  <c r="D182" i="6"/>
  <c r="D156" i="6"/>
  <c r="D330" i="6"/>
  <c r="D227" i="6"/>
  <c r="C126" i="6"/>
  <c r="C262" i="6"/>
  <c r="D175" i="6"/>
  <c r="C276" i="6"/>
  <c r="D82" i="6"/>
  <c r="D225" i="6"/>
  <c r="D243" i="6"/>
  <c r="D100" i="6"/>
  <c r="D259" i="6"/>
  <c r="D160" i="6"/>
  <c r="D329" i="6"/>
  <c r="D261" i="6"/>
  <c r="C215" i="6"/>
  <c r="D94" i="6"/>
  <c r="E275" i="6"/>
  <c r="F275" i="6"/>
  <c r="E191" i="6"/>
  <c r="F191" i="6"/>
  <c r="E290" i="6"/>
  <c r="F290" i="6"/>
  <c r="E119" i="6"/>
  <c r="F119" i="6"/>
  <c r="E134" i="6"/>
  <c r="F134" i="6"/>
  <c r="E212" i="6"/>
  <c r="F212" i="6"/>
  <c r="E277" i="6"/>
  <c r="F277" i="6"/>
  <c r="E102" i="6"/>
  <c r="F102" i="6"/>
  <c r="E157" i="6"/>
  <c r="F157" i="6"/>
  <c r="E174" i="6"/>
  <c r="F174" i="6"/>
  <c r="E71" i="6"/>
  <c r="F71" i="6"/>
  <c r="E94" i="6"/>
  <c r="F94" i="6"/>
  <c r="E82" i="6"/>
  <c r="F82" i="6"/>
  <c r="E165" i="6"/>
  <c r="F165" i="6"/>
  <c r="E91" i="6"/>
  <c r="F91" i="6"/>
  <c r="E322" i="6"/>
  <c r="F322" i="6"/>
  <c r="E283" i="6"/>
  <c r="F283" i="6"/>
  <c r="E155" i="6"/>
  <c r="F155" i="6"/>
  <c r="E202" i="6"/>
  <c r="F202" i="6"/>
  <c r="E223" i="6"/>
  <c r="F223" i="6"/>
  <c r="E77" i="6"/>
  <c r="F77" i="6"/>
  <c r="E95" i="6"/>
  <c r="F95" i="6"/>
  <c r="E89" i="6"/>
  <c r="F89" i="6"/>
  <c r="E298" i="6"/>
  <c r="F298" i="6"/>
  <c r="E114" i="6"/>
  <c r="F114" i="6"/>
  <c r="E182" i="6"/>
  <c r="F182" i="6"/>
  <c r="E221" i="6"/>
  <c r="F221" i="6"/>
  <c r="E273" i="6"/>
  <c r="F273" i="6"/>
  <c r="E109" i="6"/>
  <c r="F109" i="6"/>
  <c r="E251" i="6"/>
  <c r="F251" i="6"/>
  <c r="E209" i="6"/>
  <c r="F209" i="6"/>
  <c r="E96" i="6"/>
  <c r="F96" i="6"/>
  <c r="E320" i="6"/>
  <c r="F320" i="6"/>
  <c r="E152" i="6"/>
  <c r="F152" i="6"/>
  <c r="E285" i="6"/>
  <c r="F285" i="6"/>
  <c r="E87" i="6"/>
  <c r="F87" i="6"/>
  <c r="E120" i="6"/>
  <c r="F120" i="6"/>
  <c r="E97" i="6"/>
  <c r="F97" i="6"/>
  <c r="E108" i="6"/>
  <c r="F108" i="6"/>
  <c r="E281" i="6"/>
  <c r="F281" i="6"/>
  <c r="E138" i="6"/>
  <c r="F138" i="6"/>
  <c r="E272" i="6"/>
  <c r="F272" i="6"/>
  <c r="E125" i="6"/>
  <c r="F125" i="6"/>
  <c r="E204" i="6"/>
  <c r="F204" i="6"/>
  <c r="E246" i="6"/>
  <c r="F246" i="6"/>
  <c r="E280" i="6"/>
  <c r="F280" i="6"/>
  <c r="E330" i="6"/>
  <c r="F330" i="6"/>
  <c r="E123" i="6"/>
  <c r="F123" i="6"/>
  <c r="E321" i="6"/>
  <c r="F321" i="6"/>
  <c r="E288" i="6"/>
  <c r="F288" i="6"/>
  <c r="E98" i="6"/>
  <c r="F98" i="6"/>
  <c r="E199" i="6"/>
  <c r="F199" i="6"/>
  <c r="E311" i="6"/>
  <c r="F311" i="6"/>
  <c r="E130" i="6"/>
  <c r="F130" i="6"/>
  <c r="E116" i="6"/>
  <c r="F116" i="6"/>
  <c r="E113" i="6"/>
  <c r="F113" i="6"/>
  <c r="E79" i="6"/>
  <c r="F79" i="6"/>
  <c r="E189" i="6"/>
  <c r="F189" i="6"/>
  <c r="E216" i="6"/>
  <c r="F216" i="6"/>
  <c r="E219" i="6"/>
  <c r="F219" i="6"/>
  <c r="E324" i="6"/>
  <c r="F324" i="6"/>
  <c r="E150" i="6"/>
  <c r="F150" i="6"/>
  <c r="E69" i="6"/>
  <c r="F69" i="6"/>
  <c r="E163" i="6"/>
  <c r="F163" i="6"/>
  <c r="E173" i="6"/>
  <c r="F173" i="6"/>
  <c r="E198" i="6"/>
  <c r="F198" i="6"/>
  <c r="E208" i="6"/>
  <c r="F208" i="6"/>
  <c r="E224" i="6"/>
  <c r="F224" i="6"/>
  <c r="E180" i="6"/>
  <c r="F180" i="6"/>
  <c r="E100" i="6"/>
  <c r="F100" i="6"/>
  <c r="E137" i="6"/>
  <c r="F137" i="6"/>
  <c r="E284" i="6"/>
  <c r="F284" i="6"/>
  <c r="E331" i="6"/>
  <c r="F331" i="6"/>
  <c r="E313" i="6"/>
  <c r="F313" i="6"/>
  <c r="E99" i="6"/>
  <c r="F99" i="6"/>
  <c r="E261" i="6"/>
  <c r="F261" i="6"/>
  <c r="E268" i="6"/>
  <c r="F268" i="6"/>
  <c r="E235" i="6"/>
  <c r="F235" i="6"/>
  <c r="E177" i="6"/>
  <c r="F177" i="6"/>
  <c r="E168" i="6"/>
  <c r="F168" i="6"/>
  <c r="E297" i="6"/>
  <c r="F297" i="6"/>
  <c r="E234" i="6"/>
  <c r="F234" i="6"/>
  <c r="E323" i="6"/>
  <c r="F323" i="6"/>
  <c r="E200" i="6"/>
  <c r="F200" i="6"/>
  <c r="E266" i="6"/>
  <c r="F266" i="6"/>
  <c r="E143" i="6"/>
  <c r="F143" i="6"/>
  <c r="E206" i="6"/>
  <c r="F206" i="6"/>
  <c r="E237" i="6"/>
  <c r="F237" i="6"/>
  <c r="E85" i="6"/>
  <c r="F85" i="6"/>
  <c r="E92" i="6"/>
  <c r="F92" i="6"/>
  <c r="E70" i="6"/>
  <c r="F70" i="6"/>
  <c r="E128" i="6"/>
  <c r="F128" i="6"/>
  <c r="E101" i="6"/>
  <c r="F101" i="6"/>
  <c r="E167" i="6"/>
  <c r="F167" i="6"/>
  <c r="E215" i="6"/>
  <c r="F215" i="6"/>
  <c r="E192" i="6"/>
  <c r="F192" i="6"/>
  <c r="E294" i="6"/>
  <c r="F294" i="6"/>
  <c r="E176" i="6"/>
  <c r="F176" i="6"/>
  <c r="E160" i="6"/>
  <c r="F160" i="6"/>
  <c r="E244" i="6"/>
  <c r="F244" i="6"/>
  <c r="E269" i="6"/>
  <c r="F269" i="6"/>
  <c r="E306" i="6"/>
  <c r="F306" i="6"/>
  <c r="E231" i="6"/>
  <c r="F231" i="6"/>
  <c r="E227" i="6"/>
  <c r="F227" i="6"/>
  <c r="E242" i="6"/>
  <c r="F242" i="6"/>
  <c r="E144" i="6"/>
  <c r="F144" i="6"/>
  <c r="E243" i="6"/>
  <c r="F243" i="6"/>
  <c r="E271" i="6"/>
  <c r="F271" i="6"/>
  <c r="E249" i="6"/>
  <c r="F249" i="6"/>
  <c r="E140" i="6"/>
  <c r="F140" i="6"/>
  <c r="E112" i="6"/>
  <c r="F112" i="6"/>
  <c r="E276" i="6"/>
  <c r="F276" i="6"/>
  <c r="E115" i="6"/>
  <c r="F115" i="6"/>
  <c r="E278" i="6"/>
  <c r="F278" i="6"/>
  <c r="E217" i="6"/>
  <c r="F217" i="6"/>
  <c r="E105" i="6"/>
  <c r="F105" i="6"/>
  <c r="E328" i="6"/>
  <c r="F328" i="6"/>
  <c r="E104" i="6"/>
  <c r="F104" i="6"/>
  <c r="E136" i="6"/>
  <c r="F136" i="6"/>
  <c r="E312" i="6"/>
  <c r="F312" i="6"/>
  <c r="E250" i="6"/>
  <c r="F250" i="6"/>
  <c r="E179" i="6"/>
  <c r="F179" i="6"/>
  <c r="E201" i="6"/>
  <c r="F201" i="6"/>
  <c r="E263" i="6"/>
  <c r="F263" i="6"/>
  <c r="E319" i="6"/>
  <c r="F319" i="6"/>
  <c r="E81" i="6"/>
  <c r="F81" i="6"/>
  <c r="E213" i="6"/>
  <c r="F213" i="6"/>
  <c r="E207" i="6"/>
  <c r="F207" i="6"/>
  <c r="E325" i="6"/>
  <c r="F325" i="6"/>
  <c r="E241" i="6"/>
  <c r="F241" i="6"/>
  <c r="E214" i="6"/>
  <c r="F214" i="6"/>
  <c r="E326" i="6"/>
  <c r="F326" i="6"/>
  <c r="E205" i="6"/>
  <c r="F205" i="6"/>
  <c r="E126" i="6"/>
  <c r="F126" i="6"/>
  <c r="E300" i="6"/>
  <c r="F300" i="6"/>
  <c r="E162" i="6"/>
  <c r="F162" i="6"/>
  <c r="E172" i="6"/>
  <c r="F172" i="6"/>
  <c r="E286" i="6"/>
  <c r="F286" i="6"/>
  <c r="E110" i="6"/>
  <c r="F110" i="6"/>
  <c r="E308" i="6"/>
  <c r="F308" i="6"/>
  <c r="E264" i="6"/>
  <c r="F264" i="6"/>
  <c r="E279" i="6"/>
  <c r="F279" i="6"/>
  <c r="E166" i="6"/>
  <c r="F166" i="6"/>
  <c r="E302" i="6"/>
  <c r="F302" i="6"/>
  <c r="E226" i="6"/>
  <c r="F226" i="6"/>
  <c r="E293" i="6"/>
  <c r="F293" i="6"/>
  <c r="E93" i="6"/>
  <c r="F93" i="6"/>
  <c r="E230" i="6"/>
  <c r="F230" i="6"/>
  <c r="E149" i="6"/>
  <c r="F149" i="6"/>
  <c r="E282" i="6"/>
  <c r="F282" i="6"/>
  <c r="E158" i="6"/>
  <c r="F158" i="6"/>
  <c r="E233" i="6"/>
  <c r="F233" i="6"/>
  <c r="E164" i="6"/>
  <c r="F164" i="6"/>
  <c r="E73" i="6"/>
  <c r="F73" i="6"/>
  <c r="E229" i="6"/>
  <c r="F229" i="6"/>
  <c r="E329" i="6"/>
  <c r="F329" i="6"/>
  <c r="E240" i="6"/>
  <c r="F240" i="6"/>
  <c r="E145" i="6"/>
  <c r="F145" i="6"/>
  <c r="E78" i="6"/>
  <c r="F78" i="6"/>
  <c r="E318" i="6"/>
  <c r="F318" i="6"/>
  <c r="E74" i="6"/>
  <c r="F74" i="6"/>
  <c r="E106" i="6"/>
  <c r="F106" i="6"/>
  <c r="E181" i="6"/>
  <c r="F181" i="6"/>
  <c r="E75" i="6"/>
  <c r="F75" i="6"/>
  <c r="E139" i="6"/>
  <c r="F139" i="6"/>
  <c r="E90" i="6"/>
  <c r="F90" i="6"/>
  <c r="E193" i="6"/>
  <c r="F193" i="6"/>
  <c r="E257" i="6"/>
  <c r="F257" i="6"/>
  <c r="E304" i="6"/>
  <c r="F304" i="6"/>
  <c r="E228" i="6"/>
  <c r="F228" i="6"/>
  <c r="E187" i="6"/>
  <c r="F187" i="6"/>
  <c r="E72" i="6"/>
  <c r="F72" i="6"/>
  <c r="E195" i="6"/>
  <c r="F195" i="6"/>
  <c r="E274" i="6"/>
  <c r="F274" i="6"/>
  <c r="E222" i="6"/>
  <c r="F222" i="6"/>
  <c r="E210" i="6"/>
  <c r="F210" i="6"/>
  <c r="E117" i="6"/>
  <c r="F117" i="6"/>
  <c r="E107" i="6"/>
  <c r="F107" i="6"/>
  <c r="E307" i="6"/>
  <c r="F307" i="6"/>
  <c r="E194" i="6"/>
  <c r="F194" i="6"/>
  <c r="E127" i="6"/>
  <c r="F127" i="6"/>
  <c r="E156" i="6"/>
  <c r="F156" i="6"/>
  <c r="E287" i="6"/>
  <c r="F287" i="6"/>
  <c r="E175" i="6"/>
  <c r="F175" i="6"/>
  <c r="E146" i="6"/>
  <c r="F146" i="6"/>
  <c r="E256" i="6"/>
  <c r="F256" i="6"/>
  <c r="E76" i="6"/>
  <c r="F76" i="6"/>
  <c r="E88" i="6"/>
  <c r="F88" i="6"/>
  <c r="E305" i="6"/>
  <c r="F305" i="6"/>
  <c r="E190" i="6"/>
  <c r="F190" i="6"/>
  <c r="E188" i="6"/>
  <c r="F188" i="6"/>
  <c r="E103" i="6"/>
  <c r="F103" i="6"/>
  <c r="E83" i="6"/>
  <c r="F83" i="6"/>
  <c r="E260" i="6"/>
  <c r="F260" i="6"/>
  <c r="E253" i="6"/>
  <c r="F253" i="6"/>
  <c r="E169" i="6"/>
  <c r="F169" i="6"/>
  <c r="E129" i="6"/>
  <c r="F129" i="6"/>
  <c r="E296" i="6"/>
  <c r="F296" i="6"/>
  <c r="E289" i="6"/>
  <c r="F289" i="6"/>
  <c r="E111" i="6"/>
  <c r="F111" i="6"/>
  <c r="E315" i="6"/>
  <c r="F315" i="6"/>
  <c r="E255" i="6"/>
  <c r="F255" i="6"/>
  <c r="E185" i="6"/>
  <c r="F185" i="6"/>
  <c r="E236" i="6"/>
  <c r="F236" i="6"/>
  <c r="E301" i="6"/>
  <c r="F301" i="6"/>
  <c r="E170" i="6"/>
  <c r="F170" i="6"/>
  <c r="E211" i="6"/>
  <c r="F211" i="6"/>
  <c r="E248" i="6"/>
  <c r="F248" i="6"/>
  <c r="E133" i="6"/>
  <c r="F133" i="6"/>
  <c r="E178" i="6"/>
  <c r="F178" i="6"/>
  <c r="E141" i="6"/>
  <c r="F141" i="6"/>
  <c r="E225" i="6"/>
  <c r="F225" i="6"/>
  <c r="E122" i="6"/>
  <c r="F122" i="6"/>
  <c r="E259" i="6"/>
  <c r="F259" i="6"/>
  <c r="E252" i="6"/>
  <c r="F252" i="6"/>
  <c r="E161" i="6"/>
  <c r="F161" i="6"/>
  <c r="E159" i="6"/>
  <c r="F159" i="6"/>
  <c r="E186" i="6"/>
  <c r="F186" i="6"/>
  <c r="E197" i="6"/>
  <c r="F197" i="6"/>
  <c r="E142" i="6"/>
  <c r="F142" i="6"/>
  <c r="E267" i="6"/>
  <c r="F267" i="6"/>
  <c r="E153" i="6"/>
  <c r="F153" i="6"/>
  <c r="E118" i="6"/>
  <c r="F118" i="6"/>
  <c r="E124" i="6"/>
  <c r="F124" i="6"/>
  <c r="E310" i="6"/>
  <c r="F310" i="6"/>
  <c r="E299" i="6"/>
  <c r="F299" i="6"/>
  <c r="E84" i="6"/>
  <c r="F84" i="6"/>
  <c r="E314" i="6"/>
  <c r="F314" i="6"/>
  <c r="E183" i="6"/>
  <c r="F183" i="6"/>
  <c r="E247" i="6"/>
  <c r="F247" i="6"/>
  <c r="E184" i="6"/>
  <c r="F184" i="6"/>
  <c r="E265" i="6"/>
  <c r="F265" i="6"/>
  <c r="E303" i="6"/>
  <c r="F303" i="6"/>
  <c r="E135" i="6"/>
  <c r="F135" i="6"/>
  <c r="E80" i="6"/>
  <c r="F80" i="6"/>
  <c r="E232" i="6"/>
  <c r="F232" i="6"/>
  <c r="E86" i="6"/>
  <c r="F86" i="6"/>
  <c r="E245" i="6"/>
  <c r="F245" i="6"/>
  <c r="E154" i="6"/>
  <c r="F154" i="6"/>
  <c r="E196" i="6"/>
  <c r="F196" i="6"/>
  <c r="E147" i="6"/>
  <c r="F147" i="6"/>
  <c r="E317" i="6"/>
  <c r="F317" i="6"/>
  <c r="E239" i="6"/>
  <c r="F239" i="6"/>
  <c r="E292" i="6"/>
  <c r="F292" i="6"/>
  <c r="E220" i="6"/>
  <c r="F220" i="6"/>
  <c r="E262" i="6"/>
  <c r="F262" i="6"/>
  <c r="E295" i="6"/>
  <c r="F295" i="6"/>
  <c r="E316" i="6"/>
  <c r="F316" i="6"/>
  <c r="E121" i="6"/>
  <c r="F121" i="6"/>
  <c r="E218" i="6"/>
  <c r="F218" i="6"/>
  <c r="E238" i="6"/>
  <c r="F238" i="6"/>
  <c r="E291" i="6"/>
  <c r="F291" i="6"/>
  <c r="E148" i="6"/>
  <c r="F148" i="6"/>
  <c r="E132" i="6"/>
  <c r="F132" i="6"/>
  <c r="E309" i="6"/>
  <c r="F309" i="6"/>
  <c r="E131" i="6"/>
  <c r="F131" i="6"/>
  <c r="E327" i="6"/>
  <c r="F327" i="6"/>
  <c r="E203" i="6"/>
  <c r="F203" i="6"/>
  <c r="E254" i="6"/>
  <c r="F254" i="6"/>
  <c r="E270" i="6"/>
  <c r="F270" i="6"/>
  <c r="E258" i="6"/>
  <c r="F258" i="6"/>
  <c r="E151" i="6"/>
  <c r="F151" i="6"/>
  <c r="E68" i="6"/>
  <c r="E171" i="6"/>
  <c r="F171" i="6"/>
</calcChain>
</file>

<file path=xl/sharedStrings.xml><?xml version="1.0" encoding="utf-8"?>
<sst xmlns="http://schemas.openxmlformats.org/spreadsheetml/2006/main" count="29883" uniqueCount="927">
  <si>
    <t>match_id</t>
  </si>
  <si>
    <t>match</t>
  </si>
  <si>
    <t>bowlingTeam</t>
  </si>
  <si>
    <t>bowlerName</t>
  </si>
  <si>
    <t>overs</t>
  </si>
  <si>
    <t>maiden</t>
  </si>
  <si>
    <t>runs</t>
  </si>
  <si>
    <t>wickets</t>
  </si>
  <si>
    <t>economy</t>
  </si>
  <si>
    <t>0s</t>
  </si>
  <si>
    <t>4s</t>
  </si>
  <si>
    <t>6s</t>
  </si>
  <si>
    <t>wides</t>
  </si>
  <si>
    <t>noBalls</t>
  </si>
  <si>
    <t>T203817</t>
  </si>
  <si>
    <t>Super Kings Vs KKR</t>
  </si>
  <si>
    <t>KKR</t>
  </si>
  <si>
    <t>ShakibAlHasan</t>
  </si>
  <si>
    <t>ShivamMavi</t>
  </si>
  <si>
    <t>LockieFerguson</t>
  </si>
  <si>
    <t>VarunChakravarthy</t>
  </si>
  <si>
    <t>SunilNarine</t>
  </si>
  <si>
    <t>VenkateshIyer</t>
  </si>
  <si>
    <t>Super Kings</t>
  </si>
  <si>
    <t>DeepakChahar</t>
  </si>
  <si>
    <t>JoshHazlewood</t>
  </si>
  <si>
    <t>ShardulThakur</t>
  </si>
  <si>
    <t>DwayneBravo</t>
  </si>
  <si>
    <t>RavindraJadeja</t>
  </si>
  <si>
    <t>T206442</t>
  </si>
  <si>
    <t>Capitals Vs KKR</t>
  </si>
  <si>
    <t>Capitals</t>
  </si>
  <si>
    <t>AnrichNortje</t>
  </si>
  <si>
    <t>RavichandranAshwin</t>
  </si>
  <si>
    <t>AveshKhan</t>
  </si>
  <si>
    <t>AxarPatel</t>
  </si>
  <si>
    <t>KagisoRabada</t>
  </si>
  <si>
    <t>T208597</t>
  </si>
  <si>
    <t>RCB Vs KKR</t>
  </si>
  <si>
    <t>RCB</t>
  </si>
  <si>
    <t>MohammedSiraj</t>
  </si>
  <si>
    <t>GeorgeGarton</t>
  </si>
  <si>
    <t>HarshalPatel</t>
  </si>
  <si>
    <t>YuzvendraChahal</t>
  </si>
  <si>
    <t>GlennMaxwell</t>
  </si>
  <si>
    <t>DanChristian</t>
  </si>
  <si>
    <t>T201819</t>
  </si>
  <si>
    <t>Capitals Vs Super Kings</t>
  </si>
  <si>
    <t>MoeenAli</t>
  </si>
  <si>
    <t>TomCurran</t>
  </si>
  <si>
    <t>T205942</t>
  </si>
  <si>
    <t>Capitals Vs RCB</t>
  </si>
  <si>
    <t>RipalPatel</t>
  </si>
  <si>
    <t>T201979</t>
  </si>
  <si>
    <t>Mumbai Vs Sunrisers</t>
  </si>
  <si>
    <t>Sunrisers</t>
  </si>
  <si>
    <t>MohammadNabi</t>
  </si>
  <si>
    <t>SiddarthKaul</t>
  </si>
  <si>
    <t>JasonHolder</t>
  </si>
  <si>
    <t>UmranMalik</t>
  </si>
  <si>
    <t>RashidKhan</t>
  </si>
  <si>
    <t>AbhishekSharma</t>
  </si>
  <si>
    <t>Mumbai</t>
  </si>
  <si>
    <t>TrentBoult</t>
  </si>
  <si>
    <t>JaspritBumrah</t>
  </si>
  <si>
    <t>PiyushChawla</t>
  </si>
  <si>
    <t>NathanCoulter-Nile</t>
  </si>
  <si>
    <t>JamesNeesham</t>
  </si>
  <si>
    <t>KrunalPandya</t>
  </si>
  <si>
    <t>T204179</t>
  </si>
  <si>
    <t>KKR Vs Royals</t>
  </si>
  <si>
    <t>Royals</t>
  </si>
  <si>
    <t>JaydevUnadkat</t>
  </si>
  <si>
    <t>ChrisMorris</t>
  </si>
  <si>
    <t>ChetanSakariya</t>
  </si>
  <si>
    <t>MustafizurRahman</t>
  </si>
  <si>
    <t>ShivamDube</t>
  </si>
  <si>
    <t>RahulTewatia</t>
  </si>
  <si>
    <t>GlennPhillips</t>
  </si>
  <si>
    <t>T201866</t>
  </si>
  <si>
    <t>Super Kings Vs Punjab Kings</t>
  </si>
  <si>
    <t>Punjab Kings</t>
  </si>
  <si>
    <t>MohammedShami</t>
  </si>
  <si>
    <t>HarpreetBrar</t>
  </si>
  <si>
    <t>ArshdeepSingh</t>
  </si>
  <si>
    <t>ChrisJordan</t>
  </si>
  <si>
    <t>RaviBishnoi</t>
  </si>
  <si>
    <t>MoisesHenriques</t>
  </si>
  <si>
    <t>T209992</t>
  </si>
  <si>
    <t>Sunrisers Vs RCB</t>
  </si>
  <si>
    <t>ShahbazAhmed</t>
  </si>
  <si>
    <t>BhuvneshwarKumar</t>
  </si>
  <si>
    <t>T205599</t>
  </si>
  <si>
    <t>Royals Vs Mumbai</t>
  </si>
  <si>
    <t>JayantYadav</t>
  </si>
  <si>
    <t>KieronPollard</t>
  </si>
  <si>
    <t>ShreyasGopal</t>
  </si>
  <si>
    <t>KuldipYadav</t>
  </si>
  <si>
    <t>T207682</t>
  </si>
  <si>
    <t>Super Kings Vs Capitals</t>
  </si>
  <si>
    <t>T207430</t>
  </si>
  <si>
    <t>Sunrisers Vs KKR</t>
  </si>
  <si>
    <t>TimSouthee</t>
  </si>
  <si>
    <t>T207754</t>
  </si>
  <si>
    <t>RCB Vs Punjab Kings</t>
  </si>
  <si>
    <t>AidenMarkram</t>
  </si>
  <si>
    <t>T205672</t>
  </si>
  <si>
    <t>Super Kings Vs Royals</t>
  </si>
  <si>
    <t>AkashSingh</t>
  </si>
  <si>
    <t>MayankMarkande</t>
  </si>
  <si>
    <t>SamCurran</t>
  </si>
  <si>
    <t>KMAsif</t>
  </si>
  <si>
    <t>T209349</t>
  </si>
  <si>
    <t>Mumbai Vs Capitals</t>
  </si>
  <si>
    <t>T201051</t>
  </si>
  <si>
    <t>KKR Vs Punjab Kings</t>
  </si>
  <si>
    <t>FabianAllen</t>
  </si>
  <si>
    <t>NathanEllis</t>
  </si>
  <si>
    <t>NitishRana</t>
  </si>
  <si>
    <t>T203061</t>
  </si>
  <si>
    <t>Sunrisers Vs Super Kings</t>
  </si>
  <si>
    <t>SandeepSharma</t>
  </si>
  <si>
    <t>T204742</t>
  </si>
  <si>
    <t>Royals Vs RCB</t>
  </si>
  <si>
    <t>KartikTyagi</t>
  </si>
  <si>
    <t>MahipalLomror</t>
  </si>
  <si>
    <t>RiyanParag</t>
  </si>
  <si>
    <t>T208262</t>
  </si>
  <si>
    <t>Punjab Kings Vs Mumbai</t>
  </si>
  <si>
    <t>RahulChahar</t>
  </si>
  <si>
    <t>T206700</t>
  </si>
  <si>
    <t>SandeepWarrier</t>
  </si>
  <si>
    <t>LalitYadav</t>
  </si>
  <si>
    <t>T206862</t>
  </si>
  <si>
    <t>Royals Vs Sunrisers</t>
  </si>
  <si>
    <t>T203043</t>
  </si>
  <si>
    <t>RCB Vs Mumbai</t>
  </si>
  <si>
    <t>AdamMilne</t>
  </si>
  <si>
    <t>KyleJamieson</t>
  </si>
  <si>
    <t>T202406</t>
  </si>
  <si>
    <t>KKR Vs Super Kings</t>
  </si>
  <si>
    <t>PrasidhKrishna</t>
  </si>
  <si>
    <t>AndreRussell</t>
  </si>
  <si>
    <t>T203188</t>
  </si>
  <si>
    <t>Punjab Kings Vs Sunrisers</t>
  </si>
  <si>
    <t>KhaleelAhmed</t>
  </si>
  <si>
    <t>AbdulSamad</t>
  </si>
  <si>
    <t>T202046</t>
  </si>
  <si>
    <t>Capitals Vs Royals</t>
  </si>
  <si>
    <t>TabraizShamsi</t>
  </si>
  <si>
    <t>T207776</t>
  </si>
  <si>
    <t>RCB Vs Super Kings</t>
  </si>
  <si>
    <t>NavdeepSaini</t>
  </si>
  <si>
    <t>WaninduHasaranga</t>
  </si>
  <si>
    <t>T202680</t>
  </si>
  <si>
    <t>Mumbai Vs KKR</t>
  </si>
  <si>
    <t>RohitSharma</t>
  </si>
  <si>
    <t>T204364</t>
  </si>
  <si>
    <t>Sunrisers Vs Capitals</t>
  </si>
  <si>
    <t>MarcusStoinis</t>
  </si>
  <si>
    <t>T207857</t>
  </si>
  <si>
    <t>Royals Vs Punjab Kings</t>
  </si>
  <si>
    <t>IshanPorel</t>
  </si>
  <si>
    <t>DeepakHooda</t>
  </si>
  <si>
    <t>AdilRashid</t>
  </si>
  <si>
    <t>T204307</t>
  </si>
  <si>
    <t>T201256</t>
  </si>
  <si>
    <t>Super Kings Vs Mumbai</t>
  </si>
  <si>
    <t>T208407</t>
  </si>
  <si>
    <t>Punjab Kings Vs Capitals</t>
  </si>
  <si>
    <t>IshantSharma</t>
  </si>
  <si>
    <t>RileyMeredith</t>
  </si>
  <si>
    <t>T209103</t>
  </si>
  <si>
    <t>VijayShankar</t>
  </si>
  <si>
    <t>T203694</t>
  </si>
  <si>
    <t>DhawalKulkarni</t>
  </si>
  <si>
    <t>LungiNgidi</t>
  </si>
  <si>
    <t>T208245</t>
  </si>
  <si>
    <t>Punjab Kings Vs RCB</t>
  </si>
  <si>
    <t>DanielSams</t>
  </si>
  <si>
    <t>T201595</t>
  </si>
  <si>
    <t>KKR Vs Capitals</t>
  </si>
  <si>
    <t>PatCummins</t>
  </si>
  <si>
    <t>T209461</t>
  </si>
  <si>
    <t>T205094</t>
  </si>
  <si>
    <t>JagadeeshaSuchith</t>
  </si>
  <si>
    <t>T208915</t>
  </si>
  <si>
    <t>RCB Vs Capitals</t>
  </si>
  <si>
    <t>AmitMishra</t>
  </si>
  <si>
    <t>WashingtonSundar</t>
  </si>
  <si>
    <t>T209997</t>
  </si>
  <si>
    <t>Punjab Kings Vs KKR</t>
  </si>
  <si>
    <t>T202915</t>
  </si>
  <si>
    <t>Super Kings Vs RCB</t>
  </si>
  <si>
    <t>ImranTahir</t>
  </si>
  <si>
    <t>T205585</t>
  </si>
  <si>
    <t>T204808</t>
  </si>
  <si>
    <t>Mumbai Vs Punjab Kings</t>
  </si>
  <si>
    <t>T201545</t>
  </si>
  <si>
    <t>KaneRichardson</t>
  </si>
  <si>
    <t>T202233</t>
  </si>
  <si>
    <t>KamleshNagarkoti</t>
  </si>
  <si>
    <t>T204912</t>
  </si>
  <si>
    <t>MuruganAshwin</t>
  </si>
  <si>
    <t>T207273</t>
  </si>
  <si>
    <t>T209089</t>
  </si>
  <si>
    <t>T209593</t>
  </si>
  <si>
    <t>ChrisWoakes</t>
  </si>
  <si>
    <t>LukmanMeriwala</t>
  </si>
  <si>
    <t>JalajSaxena</t>
  </si>
  <si>
    <t>JhyeRichardson</t>
  </si>
  <si>
    <t>T202791</t>
  </si>
  <si>
    <t>HarbhajanSingh</t>
  </si>
  <si>
    <t>T201372</t>
  </si>
  <si>
    <t>MujeebUrRahman</t>
  </si>
  <si>
    <t>T205292</t>
  </si>
  <si>
    <t>Punjab Kings Vs Super Kings</t>
  </si>
  <si>
    <t>T203570</t>
  </si>
  <si>
    <t>T202204</t>
  </si>
  <si>
    <t>RCB Vs Sunrisers</t>
  </si>
  <si>
    <t>ShahbazNadeem</t>
  </si>
  <si>
    <t>TNatarajan</t>
  </si>
  <si>
    <t>T209194</t>
  </si>
  <si>
    <t>MarcoJansen</t>
  </si>
  <si>
    <t>T207896</t>
  </si>
  <si>
    <t>Punjab Kings Vs Royals</t>
  </si>
  <si>
    <t>BenStokes</t>
  </si>
  <si>
    <t>T209178</t>
  </si>
  <si>
    <t>KKR Vs Sunrisers</t>
  </si>
  <si>
    <t>T206363</t>
  </si>
  <si>
    <t>T203784</t>
  </si>
  <si>
    <t>Mumbai Vs RCB</t>
  </si>
  <si>
    <t>T202715</t>
  </si>
  <si>
    <t>Royals Vs Titans</t>
  </si>
  <si>
    <t>Titans</t>
  </si>
  <si>
    <t>YashDayal</t>
  </si>
  <si>
    <t>HardikPandya</t>
  </si>
  <si>
    <t>SaiKishore</t>
  </si>
  <si>
    <t>ObedMcCoy</t>
  </si>
  <si>
    <t>T201109</t>
  </si>
  <si>
    <t>RCB Vs Royals</t>
  </si>
  <si>
    <t>T207136</t>
  </si>
  <si>
    <t>RCB Vs Super Giants</t>
  </si>
  <si>
    <t>Super Giants</t>
  </si>
  <si>
    <t>MohsinKhan</t>
  </si>
  <si>
    <t>DushmanthaChameera</t>
  </si>
  <si>
    <t>T203302</t>
  </si>
  <si>
    <t>AlzarriJoseph</t>
  </si>
  <si>
    <t>T204029</t>
  </si>
  <si>
    <t>Sunrisers Vs Punjab Kings</t>
  </si>
  <si>
    <t>LiamLivingstone</t>
  </si>
  <si>
    <t>FazalhaqFarooqi</t>
  </si>
  <si>
    <t>RomarioShepherd</t>
  </si>
  <si>
    <t>T205729</t>
  </si>
  <si>
    <t>Capitals Vs Mumbai</t>
  </si>
  <si>
    <t>HrithikShokeen</t>
  </si>
  <si>
    <t>RamandeepSingh</t>
  </si>
  <si>
    <t>MitchellMarsh</t>
  </si>
  <si>
    <t>KuldeepYadav</t>
  </si>
  <si>
    <t>T203588</t>
  </si>
  <si>
    <t>MukeshChoudhary</t>
  </si>
  <si>
    <t>SimarjeetSingh</t>
  </si>
  <si>
    <t>MitchellSantner</t>
  </si>
  <si>
    <t>MatheeshaPathirana</t>
  </si>
  <si>
    <t>PrashantSolanki</t>
  </si>
  <si>
    <t>T201867</t>
  </si>
  <si>
    <t>Titans Vs RCB</t>
  </si>
  <si>
    <t>T202863</t>
  </si>
  <si>
    <t>Super Giants Vs KKR</t>
  </si>
  <si>
    <t>UmeshYadav</t>
  </si>
  <si>
    <t>KrishnappaGowtham</t>
  </si>
  <si>
    <t>T206060</t>
  </si>
  <si>
    <t>Sunrisers Vs Mumbai</t>
  </si>
  <si>
    <t>SanjayYadav</t>
  </si>
  <si>
    <t>T209295</t>
  </si>
  <si>
    <t>Capitals Vs Punjab Kings</t>
  </si>
  <si>
    <t>RishiDhawan</t>
  </si>
  <si>
    <t>T204939</t>
  </si>
  <si>
    <t>Royals Vs Super Giants</t>
  </si>
  <si>
    <t>AyushBadoni</t>
  </si>
  <si>
    <t>T204140</t>
  </si>
  <si>
    <t>Super Kings Vs Titans</t>
  </si>
  <si>
    <t>T209676</t>
  </si>
  <si>
    <t>T203332</t>
  </si>
  <si>
    <t>T203878</t>
  </si>
  <si>
    <t>KumarKartikeya</t>
  </si>
  <si>
    <t>MaheeshTheekshana</t>
  </si>
  <si>
    <t>T201826</t>
  </si>
  <si>
    <t>Royals Vs Capitals</t>
  </si>
  <si>
    <t>KuldeepSen</t>
  </si>
  <si>
    <t>T207400</t>
  </si>
  <si>
    <t>Titans Vs Super Giants</t>
  </si>
  <si>
    <t>T203087</t>
  </si>
  <si>
    <t>KKR Vs Mumbai</t>
  </si>
  <si>
    <t>T205352</t>
  </si>
  <si>
    <t>T207464</t>
  </si>
  <si>
    <t>T204710</t>
  </si>
  <si>
    <t>AnukulRoy</t>
  </si>
  <si>
    <t>HarshitRana</t>
  </si>
  <si>
    <t>T201231</t>
  </si>
  <si>
    <t>T201720</t>
  </si>
  <si>
    <t>Mumbai Vs Titans</t>
  </si>
  <si>
    <t>PradeepSangwan</t>
  </si>
  <si>
    <t>T201248</t>
  </si>
  <si>
    <t>Capitals Vs Sunrisers</t>
  </si>
  <si>
    <t>SeanAbbott</t>
  </si>
  <si>
    <t>T207511</t>
  </si>
  <si>
    <t>DwainePretorius</t>
  </si>
  <si>
    <t>T209502</t>
  </si>
  <si>
    <t>Titans Vs Punjab Kings</t>
  </si>
  <si>
    <t>T201137</t>
  </si>
  <si>
    <t>Royals Vs KKR</t>
  </si>
  <si>
    <t>T206274</t>
  </si>
  <si>
    <t>Super Kings Vs Sunrisers</t>
  </si>
  <si>
    <t>ShashankSingh</t>
  </si>
  <si>
    <t>T208561</t>
  </si>
  <si>
    <t>Super Giants Vs Capitals</t>
  </si>
  <si>
    <t>T204259</t>
  </si>
  <si>
    <t>DarylMitchell</t>
  </si>
  <si>
    <t>T208841</t>
  </si>
  <si>
    <t>RCB Vs Titans</t>
  </si>
  <si>
    <t>T207116</t>
  </si>
  <si>
    <t>Super Giants Vs Punjab Kings</t>
  </si>
  <si>
    <t>T209582</t>
  </si>
  <si>
    <t>ShreyasIyer</t>
  </si>
  <si>
    <t>T209115</t>
  </si>
  <si>
    <t>Sunrisers Vs Titans</t>
  </si>
  <si>
    <t>T205212</t>
  </si>
  <si>
    <t>T207611</t>
  </si>
  <si>
    <t>T208801</t>
  </si>
  <si>
    <t>Super Giants Vs Mumbai</t>
  </si>
  <si>
    <t>T208774</t>
  </si>
  <si>
    <t>T208514</t>
  </si>
  <si>
    <t>Titans Vs KKR</t>
  </si>
  <si>
    <t>T206421</t>
  </si>
  <si>
    <t>T202326</t>
  </si>
  <si>
    <t>Mumbai Vs Super Kings</t>
  </si>
  <si>
    <t>T203741</t>
  </si>
  <si>
    <t>VaibhavArora</t>
  </si>
  <si>
    <t>T204535</t>
  </si>
  <si>
    <t>T206892</t>
  </si>
  <si>
    <t>T206030</t>
  </si>
  <si>
    <t>T208958</t>
  </si>
  <si>
    <t>OdeanSmith</t>
  </si>
  <si>
    <t>T205793</t>
  </si>
  <si>
    <t>T204555</t>
  </si>
  <si>
    <t>TilakVarma</t>
  </si>
  <si>
    <t>TymalMills</t>
  </si>
  <si>
    <t>T208105</t>
  </si>
  <si>
    <t>AmanHakimKhan</t>
  </si>
  <si>
    <t>T207043</t>
  </si>
  <si>
    <t>Titans Vs Royals</t>
  </si>
  <si>
    <t>T208002</t>
  </si>
  <si>
    <t>BasilThampi</t>
  </si>
  <si>
    <t>T203601</t>
  </si>
  <si>
    <t>AkashDeep</t>
  </si>
  <si>
    <t>T208211</t>
  </si>
  <si>
    <t>Titans Vs Sunrisers</t>
  </si>
  <si>
    <t>DarshanNalkande</t>
  </si>
  <si>
    <t>T207999</t>
  </si>
  <si>
    <t>T208705</t>
  </si>
  <si>
    <t>RasikhSalam</t>
  </si>
  <si>
    <t>RovmanPowell</t>
  </si>
  <si>
    <t>T204746</t>
  </si>
  <si>
    <t>DavidWilley</t>
  </si>
  <si>
    <t>DewaldBrevis</t>
  </si>
  <si>
    <t>T209199</t>
  </si>
  <si>
    <t>T202634</t>
  </si>
  <si>
    <t>Punjab Kings Vs Titans</t>
  </si>
  <si>
    <t>T204296</t>
  </si>
  <si>
    <t>Capitals Vs Super Giants</t>
  </si>
  <si>
    <t>AndrewTye</t>
  </si>
  <si>
    <t>T207856</t>
  </si>
  <si>
    <t>T203456</t>
  </si>
  <si>
    <t>YashasviJaiswal</t>
  </si>
  <si>
    <t>T204825</t>
  </si>
  <si>
    <t>Super Giants Vs Sunrisers</t>
  </si>
  <si>
    <t>T206118</t>
  </si>
  <si>
    <t>T205181</t>
  </si>
  <si>
    <t>Titans Vs Capitals</t>
  </si>
  <si>
    <t>VarunAaron</t>
  </si>
  <si>
    <t>T209847</t>
  </si>
  <si>
    <t>T203227</t>
  </si>
  <si>
    <t>T207058</t>
  </si>
  <si>
    <t>Super Kings Vs Super Giants</t>
  </si>
  <si>
    <t>TusharDeshpande</t>
  </si>
  <si>
    <t>T203578</t>
  </si>
  <si>
    <t>KKR Vs RCB</t>
  </si>
  <si>
    <t>T205314</t>
  </si>
  <si>
    <t>T202349</t>
  </si>
  <si>
    <t>Super Giants Vs Titans</t>
  </si>
  <si>
    <t>T208141</t>
  </si>
  <si>
    <t>T205838</t>
  </si>
  <si>
    <t>T201512</t>
  </si>
  <si>
    <t>T208201</t>
  </si>
  <si>
    <t>Titans Vs Super Kings</t>
  </si>
  <si>
    <t>NoorAhmad</t>
  </si>
  <si>
    <t>JoshLittle</t>
  </si>
  <si>
    <t>MohitSharma</t>
  </si>
  <si>
    <t>T203496</t>
  </si>
  <si>
    <t>Titans Vs Mumbai</t>
  </si>
  <si>
    <t>JasonBehrendorff</t>
  </si>
  <si>
    <t>CameronGreen</t>
  </si>
  <si>
    <t>AkashMadhwal</t>
  </si>
  <si>
    <t>T203571</t>
  </si>
  <si>
    <t>Mumbai Vs Super Giants</t>
  </si>
  <si>
    <t>Naveen-ul-Haq</t>
  </si>
  <si>
    <t>YashThakur</t>
  </si>
  <si>
    <t>T206084</t>
  </si>
  <si>
    <t>T201605</t>
  </si>
  <si>
    <t>WayneParnell</t>
  </si>
  <si>
    <t>VijaykumarVyshak</t>
  </si>
  <si>
    <t>HimanshuSharma</t>
  </si>
  <si>
    <t>MichaelBracewell</t>
  </si>
  <si>
    <t>T206817</t>
  </si>
  <si>
    <t>NitishKumarReddy</t>
  </si>
  <si>
    <t>MayankDagar</t>
  </si>
  <si>
    <t>VivrantSharma</t>
  </si>
  <si>
    <t>T203370</t>
  </si>
  <si>
    <t>SuyashSharma</t>
  </si>
  <si>
    <t>T206925</t>
  </si>
  <si>
    <t>T205037</t>
  </si>
  <si>
    <t>AdamZampa</t>
  </si>
  <si>
    <t>T202467</t>
  </si>
  <si>
    <t>KarnSharma</t>
  </si>
  <si>
    <t>T201082</t>
  </si>
  <si>
    <t>MukeshKumar</t>
  </si>
  <si>
    <t>T208249</t>
  </si>
  <si>
    <t>SwapnilSingh</t>
  </si>
  <si>
    <t>T208692</t>
  </si>
  <si>
    <t>T206211</t>
  </si>
  <si>
    <t>T204453</t>
  </si>
  <si>
    <t>T208032</t>
  </si>
  <si>
    <t>PraveenDubey</t>
  </si>
  <si>
    <t>SikandarRaza</t>
  </si>
  <si>
    <t>T204737</t>
  </si>
  <si>
    <t>Sunrisers Vs Super Giants</t>
  </si>
  <si>
    <t>YudhvirSingh</t>
  </si>
  <si>
    <t>KyleMayers</t>
  </si>
  <si>
    <t>T203656</t>
  </si>
  <si>
    <t>T205338</t>
  </si>
  <si>
    <t>JoeRoot</t>
  </si>
  <si>
    <t>T209224</t>
  </si>
  <si>
    <t>T205430</t>
  </si>
  <si>
    <t>T201181</t>
  </si>
  <si>
    <t>T201576</t>
  </si>
  <si>
    <t>T201503</t>
  </si>
  <si>
    <t>T208517</t>
  </si>
  <si>
    <t>T204004</t>
  </si>
  <si>
    <t>JofraArcher</t>
  </si>
  <si>
    <t>ArshadKhan</t>
  </si>
  <si>
    <t>RaghavGoyal</t>
  </si>
  <si>
    <t>TristanStubbs</t>
  </si>
  <si>
    <t>T206195</t>
  </si>
  <si>
    <t>T208611</t>
  </si>
  <si>
    <t>T205138</t>
  </si>
  <si>
    <t>T203464</t>
  </si>
  <si>
    <t>Capitals Vs Titans</t>
  </si>
  <si>
    <t>T203494</t>
  </si>
  <si>
    <t>T204100</t>
  </si>
  <si>
    <t>T204443</t>
  </si>
  <si>
    <t>T207344</t>
  </si>
  <si>
    <t>AkealHosein</t>
  </si>
  <si>
    <t>T201505</t>
  </si>
  <si>
    <t>KKR Vs Titans</t>
  </si>
  <si>
    <t>T204958</t>
  </si>
  <si>
    <t>GurnoorBrar</t>
  </si>
  <si>
    <t>T204283</t>
  </si>
  <si>
    <t>Royals Vs Super Kings</t>
  </si>
  <si>
    <t>T202291</t>
  </si>
  <si>
    <t>T208781</t>
  </si>
  <si>
    <t>ArjunTendulkar</t>
  </si>
  <si>
    <t>T206316</t>
  </si>
  <si>
    <t>T207135</t>
  </si>
  <si>
    <t>DavidWiese</t>
  </si>
  <si>
    <t>KulwantKhejroliya</t>
  </si>
  <si>
    <t>T205220</t>
  </si>
  <si>
    <t>T204462</t>
  </si>
  <si>
    <t>MatthewShort</t>
  </si>
  <si>
    <t>T208595</t>
  </si>
  <si>
    <t>T208568</t>
  </si>
  <si>
    <t>T206506</t>
  </si>
  <si>
    <t>T209410</t>
  </si>
  <si>
    <t>T205539</t>
  </si>
  <si>
    <t>Super Giants Vs Royals</t>
  </si>
  <si>
    <t>T203831</t>
  </si>
  <si>
    <t>T206232</t>
  </si>
  <si>
    <t>T204210</t>
  </si>
  <si>
    <t>T202897</t>
  </si>
  <si>
    <t>DuanJansen</t>
  </si>
  <si>
    <t>T203424</t>
  </si>
  <si>
    <t>MarkWood</t>
  </si>
  <si>
    <t>T208157</t>
  </si>
  <si>
    <t>T209839</t>
  </si>
  <si>
    <t>T206541</t>
  </si>
  <si>
    <t>T201215</t>
  </si>
  <si>
    <t>SisandaMagala</t>
  </si>
  <si>
    <t>T207664</t>
  </si>
  <si>
    <t>T202162</t>
  </si>
  <si>
    <t>T206444</t>
  </si>
  <si>
    <t>MohitRathee</t>
  </si>
  <si>
    <t>T208626</t>
  </si>
  <si>
    <t>T206408</t>
  </si>
  <si>
    <t>T207547</t>
  </si>
  <si>
    <t>T209590</t>
  </si>
  <si>
    <t>T207668</t>
  </si>
  <si>
    <t>T201031</t>
  </si>
  <si>
    <t>T205026</t>
  </si>
  <si>
    <t>T202790</t>
  </si>
  <si>
    <t>RajvardhanHangargekar</t>
  </si>
  <si>
    <t>T202485</t>
  </si>
  <si>
    <t>ReeceTopley</t>
  </si>
  <si>
    <t>T209117</t>
  </si>
  <si>
    <t>T208512</t>
  </si>
  <si>
    <t>T202853</t>
  </si>
  <si>
    <t>T201566</t>
  </si>
  <si>
    <t>teamInnings</t>
  </si>
  <si>
    <t>battingPos</t>
  </si>
  <si>
    <t>batsmanName</t>
  </si>
  <si>
    <t>out/not_out</t>
  </si>
  <si>
    <t>balls</t>
  </si>
  <si>
    <t>SR</t>
  </si>
  <si>
    <t>RuturajGaikwad</t>
  </si>
  <si>
    <t>out</t>
  </si>
  <si>
    <t>FafduPlessis</t>
  </si>
  <si>
    <t>RobinUthappa</t>
  </si>
  <si>
    <t>not_out</t>
  </si>
  <si>
    <t>ShubmanGill</t>
  </si>
  <si>
    <t>EoinMorgan</t>
  </si>
  <si>
    <t>DineshKarthik</t>
  </si>
  <si>
    <t>RahulTripathi</t>
  </si>
  <si>
    <t>-</t>
  </si>
  <si>
    <t>PrithviShaw</t>
  </si>
  <si>
    <t>ShikharDhawan</t>
  </si>
  <si>
    <t>RishabhPant</t>
  </si>
  <si>
    <t>ShimronHetmyer</t>
  </si>
  <si>
    <t>DevduttPadikkal</t>
  </si>
  <si>
    <t>ViratKohli</t>
  </si>
  <si>
    <t>SrikarBharat</t>
  </si>
  <si>
    <t>ABdeVilliers</t>
  </si>
  <si>
    <t>AmbatiRayudu</t>
  </si>
  <si>
    <t>MSDhoni</t>
  </si>
  <si>
    <t>IshanKishan</t>
  </si>
  <si>
    <t>SuryakumarYadav</t>
  </si>
  <si>
    <t>JasonRoy</t>
  </si>
  <si>
    <t>ManishPandey</t>
  </si>
  <si>
    <t>PriyamGarg</t>
  </si>
  <si>
    <t>WriddhimanSaha</t>
  </si>
  <si>
    <t>SanjuSamson</t>
  </si>
  <si>
    <t>AnujRawat</t>
  </si>
  <si>
    <t>KLRahul</t>
  </si>
  <si>
    <t>MayankAgarwal</t>
  </si>
  <si>
    <t>SarfarazKhan</t>
  </si>
  <si>
    <t>MShahrukhKhan</t>
  </si>
  <si>
    <t>KaneWilliamson</t>
  </si>
  <si>
    <t>EvinLewis</t>
  </si>
  <si>
    <t>DavidMiller</t>
  </si>
  <si>
    <t>NicholasPooran</t>
  </si>
  <si>
    <t>SureshRaina</t>
  </si>
  <si>
    <t>QuintondeKock</t>
  </si>
  <si>
    <t>SaurabhTiwary</t>
  </si>
  <si>
    <t>StevenSmith</t>
  </si>
  <si>
    <t>TimSeifert</t>
  </si>
  <si>
    <t>MandeepSingh</t>
  </si>
  <si>
    <t>ChrisGayle</t>
  </si>
  <si>
    <t>DavidWarner</t>
  </si>
  <si>
    <t>KedarJadhav</t>
  </si>
  <si>
    <t>TimDavid</t>
  </si>
  <si>
    <t>SachinBaby</t>
  </si>
  <si>
    <t>AnmolpreetSingh</t>
  </si>
  <si>
    <t>PrabhsimranSingh</t>
  </si>
  <si>
    <t>DawidMalan</t>
  </si>
  <si>
    <t>JosButtler</t>
  </si>
  <si>
    <t>JonnyBairstow</t>
  </si>
  <si>
    <t>RajatPatidar</t>
  </si>
  <si>
    <t>MananVohra</t>
  </si>
  <si>
    <t>ViratSingh</t>
  </si>
  <si>
    <t>AjinkyaRahane</t>
  </si>
  <si>
    <t>ChrisLynn</t>
  </si>
  <si>
    <t>MatthewWade</t>
  </si>
  <si>
    <t>JiteshSharma</t>
  </si>
  <si>
    <t>PrerakMankad</t>
  </si>
  <si>
    <t>DevonConway</t>
  </si>
  <si>
    <t>NarayanJagadeesan</t>
  </si>
  <si>
    <t>AbhijeetTomar</t>
  </si>
  <si>
    <t>SamBillings</t>
  </si>
  <si>
    <t>RinkuSingh</t>
  </si>
  <si>
    <t>BhanukaRajapaksa</t>
  </si>
  <si>
    <t>RassievanderDussen</t>
  </si>
  <si>
    <t>KaranSharma</t>
  </si>
  <si>
    <t>SheldonJackson</t>
  </si>
  <si>
    <t>BabaIndrajith</t>
  </si>
  <si>
    <t>AaronFinch</t>
  </si>
  <si>
    <t>SaiSudharsan</t>
  </si>
  <si>
    <t>KarunNair</t>
  </si>
  <si>
    <t>AbhinavManohar</t>
  </si>
  <si>
    <t>SuyashPrabhudessai</t>
  </si>
  <si>
    <t>SherfaneRutherford</t>
  </si>
  <si>
    <t>RajBawa</t>
  </si>
  <si>
    <t>NehalWadhera</t>
  </si>
  <si>
    <t>VishnuVinod</t>
  </si>
  <si>
    <t>DasunShanaka</t>
  </si>
  <si>
    <t>HeinrichKlaasen</t>
  </si>
  <si>
    <t>HarryBrook</t>
  </si>
  <si>
    <t>SanvirSingh</t>
  </si>
  <si>
    <t>RahmanullahGurbaz</t>
  </si>
  <si>
    <t>PhilSalt</t>
  </si>
  <si>
    <t>RileeRossouw</t>
  </si>
  <si>
    <t>YashDhull</t>
  </si>
  <si>
    <t>AtharvaTaide</t>
  </si>
  <si>
    <t>DhruvJurel</t>
  </si>
  <si>
    <t>AbdulBasith</t>
  </si>
  <si>
    <t>HarpreetSingh</t>
  </si>
  <si>
    <t>LittonDas</t>
  </si>
  <si>
    <t>AbishekPorel</t>
  </si>
  <si>
    <t>name</t>
  </si>
  <si>
    <t>team</t>
  </si>
  <si>
    <t>battingStyle</t>
  </si>
  <si>
    <t>bowlingStyle</t>
  </si>
  <si>
    <t>playingRole</t>
  </si>
  <si>
    <t>Right hand Bat</t>
  </si>
  <si>
    <t>Right arm Offbreak</t>
  </si>
  <si>
    <t>Batter</t>
  </si>
  <si>
    <t>Legbreak</t>
  </si>
  <si>
    <t>Middle order Batter</t>
  </si>
  <si>
    <t>Right arm Medium</t>
  </si>
  <si>
    <t>Left hand Bat</t>
  </si>
  <si>
    <t>Batting Allrounder</t>
  </si>
  <si>
    <t>Opening Batter</t>
  </si>
  <si>
    <t>Allrounder</t>
  </si>
  <si>
    <t>Right arm Medium, Right arm Offbreak, Legbreak</t>
  </si>
  <si>
    <t>Bowling Allrounder</t>
  </si>
  <si>
    <t>Wicketkeeper Batter</t>
  </si>
  <si>
    <t>Slow Left arm Orthodox</t>
  </si>
  <si>
    <t>Top order Batter</t>
  </si>
  <si>
    <t>Right arm Fast</t>
  </si>
  <si>
    <t>Bowler</t>
  </si>
  <si>
    <t>Right arm Fast medium</t>
  </si>
  <si>
    <t>Legbreak Googly</t>
  </si>
  <si>
    <t>Right arm Offbreak, Legbreak Googly</t>
  </si>
  <si>
    <t>Not Available</t>
  </si>
  <si>
    <t>Left arm Fast</t>
  </si>
  <si>
    <t>Right arm Medium fast</t>
  </si>
  <si>
    <t>Right arm Medium, Right arm Offbreak</t>
  </si>
  <si>
    <t>Left arm Fast medium</t>
  </si>
  <si>
    <t>Right arm Offbreak, Legbreak</t>
  </si>
  <si>
    <t>Left arm Medium</t>
  </si>
  <si>
    <t>Left arm Medium fast</t>
  </si>
  <si>
    <t>Left arm Wrist spin</t>
  </si>
  <si>
    <t>Slow Left arm Orthodox, Left arm Wrist spin</t>
  </si>
  <si>
    <t>team1</t>
  </si>
  <si>
    <t>team2</t>
  </si>
  <si>
    <t>winner</t>
  </si>
  <si>
    <t>margin</t>
  </si>
  <si>
    <t>matchDate</t>
  </si>
  <si>
    <t>27 runs</t>
  </si>
  <si>
    <t>Oct 15, 2021</t>
  </si>
  <si>
    <t>3 wickets</t>
  </si>
  <si>
    <t>Oct 13, 2021</t>
  </si>
  <si>
    <t>4 wickets</t>
  </si>
  <si>
    <t>Oct 11, 2021</t>
  </si>
  <si>
    <t>Oct 10, 2021</t>
  </si>
  <si>
    <t>7 wickets</t>
  </si>
  <si>
    <t>Oct 8, 2021</t>
  </si>
  <si>
    <t>42 runs</t>
  </si>
  <si>
    <t>86 runs</t>
  </si>
  <si>
    <t>Oct 7, 2021</t>
  </si>
  <si>
    <t>6 wickets</t>
  </si>
  <si>
    <t>4 runs</t>
  </si>
  <si>
    <t>Oct 6, 2021</t>
  </si>
  <si>
    <t>8 wickets</t>
  </si>
  <si>
    <t>Oct 5, 2021</t>
  </si>
  <si>
    <t>Oct 4, 2021</t>
  </si>
  <si>
    <t>Oct 3, 2021</t>
  </si>
  <si>
    <t>6 runs</t>
  </si>
  <si>
    <t>Oct 2, 2021</t>
  </si>
  <si>
    <t>5 wickets</t>
  </si>
  <si>
    <t>Oct 1, 2021</t>
  </si>
  <si>
    <t>Sep 30, 2021</t>
  </si>
  <si>
    <t>Sep 29, 2021</t>
  </si>
  <si>
    <t>Sep 28, 2021</t>
  </si>
  <si>
    <t>Sep 27, 2021</t>
  </si>
  <si>
    <t>54 runs</t>
  </si>
  <si>
    <t>Sep 26, 2021</t>
  </si>
  <si>
    <t>2 wickets</t>
  </si>
  <si>
    <t>5 runs</t>
  </si>
  <si>
    <t>Sep 25, 2021</t>
  </si>
  <si>
    <t>33 runs</t>
  </si>
  <si>
    <t>Sep 24, 2021</t>
  </si>
  <si>
    <t>Sep 23, 2021</t>
  </si>
  <si>
    <t>Sep 22, 2021</t>
  </si>
  <si>
    <t>2 runs</t>
  </si>
  <si>
    <t>Sep 21, 2021</t>
  </si>
  <si>
    <t>9 wickets</t>
  </si>
  <si>
    <t>Sep 20, 2021</t>
  </si>
  <si>
    <t>20 runs</t>
  </si>
  <si>
    <t>Sep 19, 2021</t>
  </si>
  <si>
    <t>May 2, 2021</t>
  </si>
  <si>
    <t>55 runs</t>
  </si>
  <si>
    <t>May 1, 2021</t>
  </si>
  <si>
    <t>34 runs</t>
  </si>
  <si>
    <t>Apr 30, 2021</t>
  </si>
  <si>
    <t>Apr 29, 2021</t>
  </si>
  <si>
    <t>Apr 28, 2021</t>
  </si>
  <si>
    <t>1 run</t>
  </si>
  <si>
    <t>Apr 27, 2021</t>
  </si>
  <si>
    <t>Apr 26, 2021</t>
  </si>
  <si>
    <t>69 runs</t>
  </si>
  <si>
    <t>Apr 25, 2021</t>
  </si>
  <si>
    <t>Apr 24, 2021</t>
  </si>
  <si>
    <t>Apr 23, 2021</t>
  </si>
  <si>
    <t>10 wickets</t>
  </si>
  <si>
    <t>Apr 22, 2021</t>
  </si>
  <si>
    <t>18 runs</t>
  </si>
  <si>
    <t>Apr 21, 2021</t>
  </si>
  <si>
    <t>Apr 20, 2021</t>
  </si>
  <si>
    <t>45 runs</t>
  </si>
  <si>
    <t>Apr 19, 2021</t>
  </si>
  <si>
    <t>Apr 18, 2021</t>
  </si>
  <si>
    <t>38 runs</t>
  </si>
  <si>
    <t>13 runs</t>
  </si>
  <si>
    <t>Apr 17, 2021</t>
  </si>
  <si>
    <t>Apr 16, 2021</t>
  </si>
  <si>
    <t>Apr 15, 2021</t>
  </si>
  <si>
    <t>Apr 14, 2021</t>
  </si>
  <si>
    <t>10 runs</t>
  </si>
  <si>
    <t>Apr 13, 2021</t>
  </si>
  <si>
    <t>Apr 12, 2021</t>
  </si>
  <si>
    <t>Apr 11, 2021</t>
  </si>
  <si>
    <t>Apr 10, 2021</t>
  </si>
  <si>
    <t>Apr 9, 2021</t>
  </si>
  <si>
    <t>May 29, 2022</t>
  </si>
  <si>
    <t>May 27, 2022</t>
  </si>
  <si>
    <t>14 runs</t>
  </si>
  <si>
    <t>May 25, 2022</t>
  </si>
  <si>
    <t>May 24, 2022</t>
  </si>
  <si>
    <t>May 22, 2022</t>
  </si>
  <si>
    <t>May 21, 2022</t>
  </si>
  <si>
    <t>May 20, 2022</t>
  </si>
  <si>
    <t>May 19, 2022</t>
  </si>
  <si>
    <t>May 18, 2022</t>
  </si>
  <si>
    <t>3 runs</t>
  </si>
  <si>
    <t>May 17, 2022</t>
  </si>
  <si>
    <t>17 runs</t>
  </si>
  <si>
    <t>May 16, 2022</t>
  </si>
  <si>
    <t>24 runs</t>
  </si>
  <si>
    <t>May 15, 2022</t>
  </si>
  <si>
    <t>May 14, 2022</t>
  </si>
  <si>
    <t>May 13, 2022</t>
  </si>
  <si>
    <t>May 12, 2022</t>
  </si>
  <si>
    <t>May 11, 2022</t>
  </si>
  <si>
    <t>62 runs</t>
  </si>
  <si>
    <t>May 10, 2022</t>
  </si>
  <si>
    <t>52 runs</t>
  </si>
  <si>
    <t>May 9, 2022</t>
  </si>
  <si>
    <t>91 runs</t>
  </si>
  <si>
    <t>May 8, 2022</t>
  </si>
  <si>
    <t>67 runs</t>
  </si>
  <si>
    <t>75 runs</t>
  </si>
  <si>
    <t>May 7, 2022</t>
  </si>
  <si>
    <t>May 6, 2022</t>
  </si>
  <si>
    <t>21 runs</t>
  </si>
  <si>
    <t>May 5, 2022</t>
  </si>
  <si>
    <t>May 4, 2022</t>
  </si>
  <si>
    <t>May 3, 2022</t>
  </si>
  <si>
    <t>May 2, 2022</t>
  </si>
  <si>
    <t>May 1, 2022</t>
  </si>
  <si>
    <t>Apr 30, 2022</t>
  </si>
  <si>
    <t>Apr 29, 2022</t>
  </si>
  <si>
    <t>Apr 28, 2022</t>
  </si>
  <si>
    <t>Apr 27, 2022</t>
  </si>
  <si>
    <t>29 runs</t>
  </si>
  <si>
    <t>Apr 26, 2022</t>
  </si>
  <si>
    <t>11 runs</t>
  </si>
  <si>
    <t>Apr 25, 2022</t>
  </si>
  <si>
    <t>36 runs</t>
  </si>
  <si>
    <t>Apr 24, 2022</t>
  </si>
  <si>
    <t>Apr 23, 2022</t>
  </si>
  <si>
    <t>8 runs</t>
  </si>
  <si>
    <t>15 runs</t>
  </si>
  <si>
    <t>Apr 22, 2022</t>
  </si>
  <si>
    <t>Apr 21, 2022</t>
  </si>
  <si>
    <t>Apr 20, 2022</t>
  </si>
  <si>
    <t>Apr 19, 2022</t>
  </si>
  <si>
    <t>7 runs</t>
  </si>
  <si>
    <t>Apr 18, 2022</t>
  </si>
  <si>
    <t>Apr 17, 2022</t>
  </si>
  <si>
    <t>16 runs</t>
  </si>
  <si>
    <t>Apr 16, 2022</t>
  </si>
  <si>
    <t>Apr 15, 2022</t>
  </si>
  <si>
    <t>37 runs</t>
  </si>
  <si>
    <t>Apr 14, 2022</t>
  </si>
  <si>
    <t>12 runs</t>
  </si>
  <si>
    <t>Apr 13, 2022</t>
  </si>
  <si>
    <t>23 runs</t>
  </si>
  <si>
    <t>Apr 12, 2022</t>
  </si>
  <si>
    <t>Apr 11, 2022</t>
  </si>
  <si>
    <t>Apr 10, 2022</t>
  </si>
  <si>
    <t>44 runs</t>
  </si>
  <si>
    <t>Apr 9, 2022</t>
  </si>
  <si>
    <t>Apr 8, 2022</t>
  </si>
  <si>
    <t>Apr 7, 2022</t>
  </si>
  <si>
    <t>Apr 6, 2022</t>
  </si>
  <si>
    <t>Apr 5, 2022</t>
  </si>
  <si>
    <t>Apr 4, 2022</t>
  </si>
  <si>
    <t>Apr 3, 2022</t>
  </si>
  <si>
    <t>Apr 2, 2022</t>
  </si>
  <si>
    <t>Apr 1, 2022</t>
  </si>
  <si>
    <t>Mar 31, 2022</t>
  </si>
  <si>
    <t>Mar 30, 2022</t>
  </si>
  <si>
    <t>61 runs</t>
  </si>
  <si>
    <t>Mar 29, 2022</t>
  </si>
  <si>
    <t>Mar 28, 2022</t>
  </si>
  <si>
    <t>Mar 27, 2022</t>
  </si>
  <si>
    <t>Mar 26, 2022</t>
  </si>
  <si>
    <t>May 28-29, 2023</t>
  </si>
  <si>
    <t>May 26, 2023</t>
  </si>
  <si>
    <t>81 runs</t>
  </si>
  <si>
    <t>May 24, 2023</t>
  </si>
  <si>
    <t>May 23, 2023</t>
  </si>
  <si>
    <t>May 21, 2023</t>
  </si>
  <si>
    <t>May 20, 2023</t>
  </si>
  <si>
    <t>77 runs</t>
  </si>
  <si>
    <t>May 19, 2023</t>
  </si>
  <si>
    <t>May 18, 2023</t>
  </si>
  <si>
    <t>May 17, 2023</t>
  </si>
  <si>
    <t>May 16, 2023</t>
  </si>
  <si>
    <t>May 15, 2023</t>
  </si>
  <si>
    <t>May 14, 2023</t>
  </si>
  <si>
    <t>112 runs</t>
  </si>
  <si>
    <t>31 runs</t>
  </si>
  <si>
    <t>May 13, 2023</t>
  </si>
  <si>
    <t>May 12, 2023</t>
  </si>
  <si>
    <t>May 11, 2023</t>
  </si>
  <si>
    <t>May 10, 2023</t>
  </si>
  <si>
    <t>May 9, 2023</t>
  </si>
  <si>
    <t>May 8, 2023</t>
  </si>
  <si>
    <t>May 7, 2023</t>
  </si>
  <si>
    <t>56 runs</t>
  </si>
  <si>
    <t>May 6, 2023</t>
  </si>
  <si>
    <t>May 5, 2023</t>
  </si>
  <si>
    <t>May 4, 2023</t>
  </si>
  <si>
    <t>May 3, 2023</t>
  </si>
  <si>
    <t>May 2, 2023</t>
  </si>
  <si>
    <t>May 1, 2023</t>
  </si>
  <si>
    <t>Apr 30, 2023</t>
  </si>
  <si>
    <t>9 runs</t>
  </si>
  <si>
    <t>Apr 29, 2023</t>
  </si>
  <si>
    <t>Apr 28, 2023</t>
  </si>
  <si>
    <t>32 runs</t>
  </si>
  <si>
    <t>Apr 27, 2023</t>
  </si>
  <si>
    <t>Apr 26, 2023</t>
  </si>
  <si>
    <t>Apr 25, 2023</t>
  </si>
  <si>
    <t>Apr 24, 2023</t>
  </si>
  <si>
    <t>49 runs</t>
  </si>
  <si>
    <t>Apr 23, 2023</t>
  </si>
  <si>
    <t>Apr 22, 2023</t>
  </si>
  <si>
    <t>Apr 21, 2023</t>
  </si>
  <si>
    <t>Apr 20, 2023</t>
  </si>
  <si>
    <t>Apr 19, 2023</t>
  </si>
  <si>
    <t>Apr 18, 2023</t>
  </si>
  <si>
    <t>Apr 17, 2023</t>
  </si>
  <si>
    <t>Apr 16, 2023</t>
  </si>
  <si>
    <t>Apr 15, 2023</t>
  </si>
  <si>
    <t>Apr 14, 2023</t>
  </si>
  <si>
    <t>Apr 13, 2023</t>
  </si>
  <si>
    <t>Apr 12, 2023</t>
  </si>
  <si>
    <t>Apr 11, 2023</t>
  </si>
  <si>
    <t>1 wicket</t>
  </si>
  <si>
    <t>Apr 10, 2023</t>
  </si>
  <si>
    <t>Apr 9, 2023</t>
  </si>
  <si>
    <t>Apr 8, 2023</t>
  </si>
  <si>
    <t>57 runs</t>
  </si>
  <si>
    <t>Apr 7, 2023</t>
  </si>
  <si>
    <t>Apr 6, 2023</t>
  </si>
  <si>
    <t>Apr 5, 2023</t>
  </si>
  <si>
    <t>Apr 4, 2023</t>
  </si>
  <si>
    <t>Apr 3, 2023</t>
  </si>
  <si>
    <t>Apr 2, 2023</t>
  </si>
  <si>
    <t>72 runs</t>
  </si>
  <si>
    <t>50 runs</t>
  </si>
  <si>
    <t>Apr 1, 2023</t>
  </si>
  <si>
    <t>Mar 31, 2023</t>
  </si>
  <si>
    <t>Top 10 batsmen based on past 3 years total runs scored.</t>
  </si>
  <si>
    <t>Column1</t>
  </si>
  <si>
    <t>Column2</t>
  </si>
  <si>
    <t>Column3</t>
  </si>
  <si>
    <t>Column4</t>
  </si>
  <si>
    <t>Column5</t>
  </si>
  <si>
    <t>Row Labels</t>
  </si>
  <si>
    <t>Grand Total</t>
  </si>
  <si>
    <t>each season)</t>
  </si>
  <si>
    <t>Top 10 batsmen based on past 3 years strik rate. (min 60 balls faced in</t>
  </si>
  <si>
    <t>Top 10 bowlers based on past 3 years total wickets taken.</t>
  </si>
  <si>
    <t>Ball</t>
  </si>
  <si>
    <t>not out</t>
  </si>
  <si>
    <t>Average strick rate</t>
  </si>
  <si>
    <t>Top 10 bowlers based on past 3 years bowling average. (min 60 balls bowled in</t>
  </si>
  <si>
    <t>Bowler name</t>
  </si>
  <si>
    <t>total wicket</t>
  </si>
  <si>
    <t>Run conced</t>
  </si>
  <si>
    <t>Bowling average</t>
  </si>
  <si>
    <t>Economy</t>
  </si>
  <si>
    <t>Top 10 bowlers based on past 3 years economy rate. (min 60 balls bowled in</t>
  </si>
  <si>
    <t>Average of Economy</t>
  </si>
  <si>
    <t>Average of Bowling average</t>
  </si>
  <si>
    <t>Sum of total wicket</t>
  </si>
  <si>
    <t>run</t>
  </si>
  <si>
    <t>Run by boundary</t>
  </si>
  <si>
    <t>Boundary %</t>
  </si>
  <si>
    <t>Top 5 batsmen based on past 3 years boundary % (fours and sixes).face morethan 60 balls</t>
  </si>
  <si>
    <t>Top 5 bowlers based on past 3 years dot ball %.</t>
  </si>
  <si>
    <t>Dot balls</t>
  </si>
  <si>
    <t>total Ball boweled</t>
  </si>
  <si>
    <t>Dot ball %</t>
  </si>
  <si>
    <t>Top 4 teams based on past 3 years winning %.</t>
  </si>
  <si>
    <t>Team</t>
  </si>
  <si>
    <t>Total win</t>
  </si>
  <si>
    <t>Sum of Total win</t>
  </si>
  <si>
    <t>the past 3 years.</t>
  </si>
  <si>
    <t>total win while chasing</t>
  </si>
  <si>
    <t>Average of total win while chasing</t>
  </si>
  <si>
    <t>Top 5 teams with the highest number of wins achieved by chasing targets over</t>
  </si>
  <si>
    <t>total match played by the team</t>
  </si>
  <si>
    <t>Win by%</t>
  </si>
  <si>
    <t>strick rate</t>
  </si>
  <si>
    <t>Average of strick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</si>
</sst>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2" xfId="0" applyFont="1" applyFill="1" applyBorder="1"/>
    <xf numFmtId="0" fontId="0" fillId="0" borderId="13" xfId="0" applyFont="1" applyBorder="1"/>
    <xf numFmtId="0" fontId="0" fillId="0" borderId="0" xfId="0" applyFont="1"/>
    <xf numFmtId="0" fontId="0" fillId="0" borderId="0" xfId="0" applyNumberFormat="1" applyFont="1"/>
    <xf numFmtId="10" fontId="0" fillId="0" borderId="0" xfId="0" applyNumberFormat="1" applyFont="1"/>
    <xf numFmtId="2" fontId="0" fillId="0" borderId="0" xfId="0" applyNumberFormat="1" applyFont="1"/>
    <xf numFmtId="2" fontId="0" fillId="3" borderId="2" xfId="0" applyNumberFormat="1" applyFont="1" applyFill="1" applyBorder="1"/>
    <xf numFmtId="2" fontId="0" fillId="0" borderId="2" xfId="0" applyNumberFormat="1" applyFont="1" applyBorder="1"/>
    <xf numFmtId="0" fontId="1" fillId="2" borderId="14" xfId="0" applyFont="1" applyFill="1" applyBorder="1"/>
    <xf numFmtId="0" fontId="0" fillId="3" borderId="14" xfId="0" applyFont="1" applyFill="1" applyBorder="1"/>
    <xf numFmtId="0" fontId="0" fillId="0" borderId="14" xfId="0" applyFont="1" applyBorder="1"/>
    <xf numFmtId="0" fontId="0" fillId="0" borderId="14" xfId="0" pivotButton="1" applyBorder="1"/>
    <xf numFmtId="0" fontId="0" fillId="0" borderId="14" xfId="0" applyBorder="1"/>
    <xf numFmtId="0" fontId="0" fillId="0" borderId="14" xfId="0" applyBorder="1" applyAlignment="1">
      <alignment horizontal="left"/>
    </xf>
    <xf numFmtId="0" fontId="0" fillId="0" borderId="14" xfId="0" applyNumberFormat="1" applyBorder="1"/>
    <xf numFmtId="0" fontId="0" fillId="3" borderId="12" xfId="0" applyFont="1" applyFill="1" applyBorder="1"/>
    <xf numFmtId="2" fontId="0" fillId="0" borderId="14" xfId="0" applyNumberFormat="1" applyFont="1" applyBorder="1"/>
    <xf numFmtId="2" fontId="0" fillId="3" borderId="14" xfId="0" applyNumberFormat="1" applyFont="1" applyFill="1" applyBorder="1"/>
    <xf numFmtId="0" fontId="0" fillId="0" borderId="0" xfId="0" applyFont="1" applyBorder="1"/>
    <xf numFmtId="0" fontId="0" fillId="3" borderId="0" xfId="0" applyFont="1" applyFill="1" applyBorder="1"/>
    <xf numFmtId="0" fontId="0" fillId="0" borderId="14" xfId="0" applyNumberFormat="1" applyFont="1" applyBorder="1"/>
    <xf numFmtId="0" fontId="0" fillId="3" borderId="15" xfId="0" applyFont="1" applyFill="1" applyBorder="1"/>
    <xf numFmtId="2" fontId="0" fillId="3" borderId="12" xfId="0" applyNumberFormat="1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3" borderId="19" xfId="0" applyFont="1" applyFill="1" applyBorder="1"/>
    <xf numFmtId="10" fontId="0" fillId="0" borderId="20" xfId="0" applyNumberFormat="1" applyBorder="1"/>
    <xf numFmtId="0" fontId="0" fillId="0" borderId="19" xfId="0" applyFont="1" applyBorder="1"/>
    <xf numFmtId="0" fontId="0" fillId="0" borderId="21" xfId="0" applyFont="1" applyBorder="1"/>
    <xf numFmtId="0" fontId="0" fillId="0" borderId="22" xfId="0" applyBorder="1"/>
    <xf numFmtId="10" fontId="0" fillId="0" borderId="23" xfId="0" applyNumberFormat="1" applyBorder="1"/>
  </cellXfs>
  <cellStyles count="1">
    <cellStyle name="Normal" xfId="0" builtinId="0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4" formatCode="0.0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ADESH" refreshedDate="45390.64074224537" createdVersion="4" refreshedVersion="4" minRefreshableVersion="3" recordCount="202">
  <cacheSource type="worksheet">
    <worksheetSource name="Table8"/>
  </cacheSource>
  <cacheFields count="6">
    <cacheField name="Bowler name" numFmtId="0">
      <sharedItems count="202">
        <s v="ShakibAlHasan"/>
        <s v="ShivamMavi"/>
        <s v="LockieFerguson"/>
        <s v="VarunChakravarthy"/>
        <s v="SunilNarine"/>
        <s v="VenkateshIyer"/>
        <s v="DeepakChahar"/>
        <s v="JoshHazlewood"/>
        <s v="ShardulThakur"/>
        <s v="DwayneBravo"/>
        <s v="RavindraJadeja"/>
        <s v="AnrichNortje"/>
        <s v="RavichandranAshwin"/>
        <s v="AveshKhan"/>
        <s v="AxarPatel"/>
        <s v="KagisoRabada"/>
        <s v="MohammedSiraj"/>
        <s v="GeorgeGarton"/>
        <s v="HarshalPatel"/>
        <s v="YuzvendraChahal"/>
        <s v="GlennMaxwell"/>
        <s v="DanChristian"/>
        <s v="MoeenAli"/>
        <s v="TomCurran"/>
        <s v="RipalPatel"/>
        <s v="MohammadNabi"/>
        <s v="SiddarthKaul"/>
        <s v="JasonHolder"/>
        <s v="UmranMalik"/>
        <s v="RashidKhan"/>
        <s v="AbhishekSharma"/>
        <s v="TrentBoult"/>
        <s v="JaspritBumrah"/>
        <s v="PiyushChawla"/>
        <s v="NathanCoulter-Nile"/>
        <s v="JamesNeesham"/>
        <s v="KrunalPandya"/>
        <s v="JaydevUnadkat"/>
        <s v="ChrisMorris"/>
        <s v="ChetanSakariya"/>
        <s v="MustafizurRahman"/>
        <s v="ShivamDube"/>
        <s v="RahulTewatia"/>
        <s v="GlennPhillips"/>
        <s v="MohammedShami"/>
        <s v="HarpreetBrar"/>
        <s v="ArshdeepSingh"/>
        <s v="ChrisJordan"/>
        <s v="RaviBishnoi"/>
        <s v="MoisesHenriques"/>
        <s v="ShahbazAhmed"/>
        <s v="BhuvneshwarKumar"/>
        <s v="JayantYadav"/>
        <s v="KieronPollard"/>
        <s v="ShreyasGopal"/>
        <s v="KuldipYadav"/>
        <s v="TimSouthee"/>
        <s v="AidenMarkram"/>
        <s v="AkashSingh"/>
        <s v="MayankMarkande"/>
        <s v="SamCurran"/>
        <s v="KMAsif"/>
        <s v="FabianAllen"/>
        <s v="NathanEllis"/>
        <s v="NitishRana"/>
        <s v="SandeepSharma"/>
        <s v="KartikTyagi"/>
        <s v="MahipalLomror"/>
        <s v="RiyanParag"/>
        <s v="RahulChahar"/>
        <s v="SandeepWarrier"/>
        <s v="LalitYadav"/>
        <s v="AdamMilne"/>
        <s v="KyleJamieson"/>
        <s v="PrasidhKrishna"/>
        <s v="AndreRussell"/>
        <s v="KhaleelAhmed"/>
        <s v="AbdulSamad"/>
        <s v="TabraizShamsi"/>
        <s v="NavdeepSaini"/>
        <s v="WaninduHasaranga"/>
        <s v="RohitSharma"/>
        <s v="MarcusStoinis"/>
        <s v="IshanPorel"/>
        <s v="DeepakHooda"/>
        <s v="AdilRashid"/>
        <s v="IshantSharma"/>
        <s v="RileyMeredith"/>
        <s v="VijayShankar"/>
        <s v="DhawalKulkarni"/>
        <s v="LungiNgidi"/>
        <s v="DanielSams"/>
        <s v="PatCummins"/>
        <s v="JagadeeshaSuchith"/>
        <s v="AmitMishra"/>
        <s v="WashingtonSundar"/>
        <s v="ImranTahir"/>
        <s v="KaneRichardson"/>
        <s v="KamleshNagarkoti"/>
        <s v="MuruganAshwin"/>
        <s v="ChrisWoakes"/>
        <s v="LukmanMeriwala"/>
        <s v="JalajSaxena"/>
        <s v="JhyeRichardson"/>
        <s v="HarbhajanSingh"/>
        <s v="MujeebUrRahman"/>
        <s v="ShahbazNadeem"/>
        <s v="TNatarajan"/>
        <s v="MarcoJansen"/>
        <s v="BenStokes"/>
        <s v="YashDayal"/>
        <s v="HardikPandya"/>
        <s v="SaiKishore"/>
        <s v="ObedMcCoy"/>
        <s v="MohsinKhan"/>
        <s v="DushmanthaChameera"/>
        <s v="AlzarriJoseph"/>
        <s v="LiamLivingstone"/>
        <s v="FazalhaqFarooqi"/>
        <s v="RomarioShepherd"/>
        <s v="HrithikShokeen"/>
        <s v="RamandeepSingh"/>
        <s v="MitchellMarsh"/>
        <s v="KuldeepYadav"/>
        <s v="MukeshChoudhary"/>
        <s v="SimarjeetSingh"/>
        <s v="MitchellSantner"/>
        <s v="MatheeshaPathirana"/>
        <s v="PrashantSolanki"/>
        <s v="UmeshYadav"/>
        <s v="KrishnappaGowtham"/>
        <s v="SanjayYadav"/>
        <s v="RishiDhawan"/>
        <s v="AyushBadoni"/>
        <s v="KumarKartikeya"/>
        <s v="MaheeshTheekshana"/>
        <s v="KuldeepSen"/>
        <s v="AnukulRoy"/>
        <s v="HarshitRana"/>
        <s v="PradeepSangwan"/>
        <s v="SeanAbbott"/>
        <s v="DwainePretorius"/>
        <s v="ShashankSingh"/>
        <s v="DarylMitchell"/>
        <s v="ShreyasIyer"/>
        <s v="VaibhavArora"/>
        <s v="OdeanSmith"/>
        <s v="TilakVarma"/>
        <s v="TymalMills"/>
        <s v="AmanHakimKhan"/>
        <s v="BasilThampi"/>
        <s v="AkashDeep"/>
        <s v="DarshanNalkande"/>
        <s v="RasikhSalam"/>
        <s v="RovmanPowell"/>
        <s v="DavidWilley"/>
        <s v="DewaldBrevis"/>
        <s v="AndrewTye"/>
        <s v="YashasviJaiswal"/>
        <s v="VarunAaron"/>
        <s v="TusharDeshpande"/>
        <s v="NoorAhmad"/>
        <s v="JoshLittle"/>
        <s v="MohitSharma"/>
        <s v="JasonBehrendorff"/>
        <s v="CameronGreen"/>
        <s v="AkashMadhwal"/>
        <s v="Naveen-ul-Haq"/>
        <s v="YashThakur"/>
        <s v="WayneParnell"/>
        <s v="VijaykumarVyshak"/>
        <s v="HimanshuSharma"/>
        <s v="MichaelBracewell"/>
        <s v="NitishKumarReddy"/>
        <s v="MayankDagar"/>
        <s v="VivrantSharma"/>
        <s v="SuyashSharma"/>
        <s v="AdamZampa"/>
        <s v="KarnSharma"/>
        <s v="MukeshKumar"/>
        <s v="SwapnilSingh"/>
        <s v="PraveenDubey"/>
        <s v="SikandarRaza"/>
        <s v="YudhvirSingh"/>
        <s v="KyleMayers"/>
        <s v="JoeRoot"/>
        <s v="JofraArcher"/>
        <s v="ArshadKhan"/>
        <s v="RaghavGoyal"/>
        <s v="TristanStubbs"/>
        <s v="AkealHosein"/>
        <s v="GurnoorBrar"/>
        <s v="ArjunTendulkar"/>
        <s v="DavidWiese"/>
        <s v="KulwantKhejroliya"/>
        <s v="MatthewShort"/>
        <s v="DuanJansen"/>
        <s v="MarkWood"/>
        <s v="SisandaMagala"/>
        <s v="MohitRathee"/>
        <s v="RajvardhanHangargekar"/>
        <s v="ReeceTopley"/>
      </sharedItems>
    </cacheField>
    <cacheField name="total wicket" numFmtId="0">
      <sharedItems containsSemiMixedTypes="0" containsString="0" containsNumber="1" containsInteger="1" minValue="0" maxValue="67"/>
    </cacheField>
    <cacheField name="Run conced" numFmtId="0">
      <sharedItems containsSemiMixedTypes="0" containsString="0" containsNumber="1" containsInteger="1" minValue="6" maxValue="1405"/>
    </cacheField>
    <cacheField name="Bowling average" numFmtId="0">
      <sharedItems containsMixedTypes="1" containsNumber="1" minValue="5.5" maxValue="118" count="154">
        <n v="46.75"/>
        <n v="28.75"/>
        <n v="28.73076923076923"/>
        <n v="27.477272727272727"/>
        <n v="29.333333333333332"/>
        <n v="38.333333333333336"/>
        <n v="26.185185185185187"/>
        <n v="21.941176470588236"/>
        <n v="28.372093023255815"/>
        <n v="18.733333333333334"/>
        <n v="27.405405405405407"/>
        <n v="24.774193548387096"/>
        <n v="35.606060606060609"/>
        <n v="23.723404255319149"/>
        <n v="31.3"/>
        <n v="23.755555555555556"/>
        <n v="31.846153846153847"/>
        <n v="45"/>
        <n v="20.353846153846153"/>
        <n v="20.196969696969695"/>
        <n v="32.833333333333336"/>
        <n v="38.75"/>
        <n v="23.857142857142858"/>
        <n v="26"/>
        <e v="#DIV/0!"/>
        <n v="43"/>
        <n v="51.8"/>
        <n v="27.117647058823529"/>
        <n v="26.103448275862068"/>
        <n v="20.904761904761905"/>
        <n v="35.333333333333336"/>
        <n v="28.80952380952381"/>
        <n v="22.027777777777779"/>
        <n v="23.173913043478262"/>
        <n v="25"/>
        <n v="19"/>
        <n v="35.125"/>
        <n v="25.066666666666666"/>
        <n v="29.95"/>
        <n v="33"/>
        <n v="53.875"/>
        <n v="20"/>
        <n v="20.970149253731343"/>
        <n v="27.944444444444443"/>
        <n v="27.111111111111111"/>
        <n v="52"/>
        <n v="26.26829268292683"/>
        <n v="11.25"/>
        <n v="43.583333333333336"/>
        <n v="33.617647058823529"/>
        <n v="78"/>
        <n v="24.444444444444443"/>
        <n v="118"/>
        <n v="42"/>
        <n v="23.631578947368421"/>
        <n v="78.5"/>
        <n v="45.4"/>
        <n v="29.46153846153846"/>
        <n v="39"/>
        <n v="68"/>
        <n v="28.470588235294116"/>
        <n v="36.666666666666664"/>
        <n v="50.133333333333333"/>
        <n v="49.166666666666664"/>
        <n v="82"/>
        <n v="66"/>
        <n v="30.37142857142857"/>
        <n v="36.9"/>
        <n v="50"/>
        <n v="29.888888888888889"/>
        <n v="29.096774193548388"/>
        <n v="18.228571428571428"/>
        <n v="26.433333333333334"/>
        <n v="17"/>
        <n v="21.37142857142857"/>
        <n v="25.818181818181817"/>
        <n v="62.333333333333336"/>
        <n v="45.5"/>
        <n v="27.545454545454547"/>
        <n v="32.210526315789473"/>
        <n v="32"/>
        <n v="29.214285714285715"/>
        <n v="28.0625"/>
        <n v="26.428571428571427"/>
        <n v="18.916666666666668"/>
        <n v="41.916666666666664"/>
        <n v="8"/>
        <n v="29"/>
        <n v="37.799999999999997"/>
        <n v="16.399999999999999"/>
        <n v="14.5"/>
        <n v="36"/>
        <n v="29.5"/>
        <n v="30.842105263157894"/>
        <n v="35.46153846153846"/>
        <n v="40.909090909090907"/>
        <n v="20.166666666666668"/>
        <n v="22.727272727272727"/>
        <n v="17.882352941176471"/>
        <n v="42.666666666666664"/>
        <n v="34.928571428571431"/>
        <n v="37"/>
        <n v="37.833333333333336"/>
        <n v="32.666666666666664"/>
        <n v="62.8"/>
        <n v="9"/>
        <n v="25.161290322580644"/>
        <n v="26.5"/>
        <n v="34.5"/>
        <n v="30.142857142857142"/>
        <n v="21.105263157894736"/>
        <n v="31.058823529411764"/>
        <n v="27.125"/>
        <n v="30.857142857142858"/>
        <n v="5.5"/>
        <n v="32.9"/>
        <n v="33.125"/>
        <n v="30"/>
        <n v="21.666666666666668"/>
        <n v="47"/>
        <n v="39.666666666666664"/>
        <n v="29.666666666666668"/>
        <n v="31.666666666666668"/>
        <n v="30.4"/>
        <n v="44"/>
        <n v="34.333333333333336"/>
        <n v="35"/>
        <n v="44.25"/>
        <n v="53.5"/>
        <n v="28.454545454545453"/>
        <n v="23.0625"/>
        <n v="13.37037037037037"/>
        <n v="27.642857142857142"/>
        <n v="60.166666666666664"/>
        <n v="15.642857142857142"/>
        <n v="19.90909090909091"/>
        <n v="22.23076923076923"/>
        <n v="26.222222222222221"/>
        <n v="28.111111111111111"/>
        <n v="15.833333333333334"/>
        <n v="83"/>
        <n v="32.1"/>
        <n v="23.5"/>
        <n v="22.3"/>
        <n v="46.571428571428569"/>
        <n v="23.333333333333332"/>
        <n v="95"/>
        <n v="38"/>
        <n v="14"/>
        <n v="40"/>
        <n v="30.666666666666668"/>
        <n v="53"/>
        <n v="11.818181818181818"/>
        <n v="51"/>
      </sharedItems>
    </cacheField>
    <cacheField name="overs" numFmtId="0">
      <sharedItems containsSemiMixedTypes="0" containsString="0" containsNumber="1" minValue="0.1" maxValue="182.5"/>
    </cacheField>
    <cacheField name="Economy" numFmtId="0">
      <sharedItems containsSemiMixedTypes="0" containsString="0" containsNumber="1" minValue="4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ADESH" refreshedDate="45391.70220162037" createdVersion="4" refreshedVersion="4" minRefreshableVersion="3" recordCount="10">
  <cacheSource type="worksheet">
    <worksheetSource name="Table11"/>
  </cacheSource>
  <cacheFields count="2">
    <cacheField name="Team" numFmtId="0">
      <sharedItems count="10">
        <s v="Super Kings"/>
        <s v="KKR"/>
        <s v="RCB"/>
        <s v="Mumbai"/>
        <s v="Punjab Kings"/>
        <s v="Sunrisers"/>
        <s v="Capitals"/>
        <s v="Royals"/>
        <s v="Titans"/>
        <s v="Super Giants"/>
      </sharedItems>
    </cacheField>
    <cacheField name="Total win" numFmtId="0">
      <sharedItems containsSemiMixedTypes="0" containsString="0" containsNumber="1" containsInteger="1" minValue="13" maxValue="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ADESH" refreshedDate="45391.754147106483" createdVersion="4" refreshedVersion="4" minRefreshableVersion="3" recordCount="208">
  <cacheSource type="worksheet">
    <worksheetSource ref="A1:I1048576" sheet="match summary"/>
  </cacheSource>
  <cacheFields count="9">
    <cacheField name="team1" numFmtId="0">
      <sharedItems containsBlank="1"/>
    </cacheField>
    <cacheField name="team2" numFmtId="0">
      <sharedItems containsBlank="1"/>
    </cacheField>
    <cacheField name="winner" numFmtId="0">
      <sharedItems containsBlank="1"/>
    </cacheField>
    <cacheField name="margin" numFmtId="0">
      <sharedItems containsBlank="1"/>
    </cacheField>
    <cacheField name="matchDate" numFmtId="0">
      <sharedItems containsBlank="1"/>
    </cacheField>
    <cacheField name="match_id" numFmtId="0">
      <sharedItems containsBlank="1"/>
    </cacheField>
    <cacheField name="Team" numFmtId="0">
      <sharedItems containsBlank="1" count="11">
        <s v="Super Kings"/>
        <s v="KKR"/>
        <s v="RCB"/>
        <s v="Mumbai"/>
        <s v="Punjab Kings"/>
        <s v="Sunrisers"/>
        <s v="Capitals"/>
        <s v="Royals"/>
        <s v="Titans"/>
        <s v="Super Giants"/>
        <m/>
      </sharedItems>
    </cacheField>
    <cacheField name="Total win" numFmtId="0">
      <sharedItems containsString="0" containsBlank="1" containsNumber="1" containsInteger="1" minValue="13" maxValue="25"/>
    </cacheField>
    <cacheField name="total win while chasing" numFmtId="0">
      <sharedItems containsString="0" containsBlank="1" containsNumber="1" containsInteger="1" minValue="4" maxValue="14" count="7">
        <n v="14"/>
        <n v="7"/>
        <n v="11"/>
        <n v="4"/>
        <n v="13"/>
        <n v="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ADESH" refreshedDate="45391.952713541665" createdVersion="4" refreshedVersion="4" minRefreshableVersion="3" recordCount="264">
  <cacheSource type="worksheet">
    <worksheetSource ref="M1:R265" sheet="Batting data"/>
  </cacheSource>
  <cacheFields count="6">
    <cacheField name="batsmanName" numFmtId="0">
      <sharedItems count="264">
        <s v="RuturajGaikwad"/>
        <s v="FafduPlessis"/>
        <s v="RobinUthappa"/>
        <s v="MoeenAli"/>
        <s v="ShubmanGill"/>
        <s v="VenkateshIyer"/>
        <s v="NitishRana"/>
        <s v="SunilNarine"/>
        <s v="EoinMorgan"/>
        <s v="DineshKarthik"/>
        <s v="ShakibAlHasan"/>
        <s v="RahulTripathi"/>
        <s v="LockieFerguson"/>
        <s v="ShivamMavi"/>
        <s v="VarunChakravarthy"/>
        <s v="PrithviShaw"/>
        <s v="ShikharDhawan"/>
        <s v="MarcusStoinis"/>
        <s v="ShreyasIyer"/>
        <s v="RishabhPant"/>
        <s v="ShimronHetmyer"/>
        <s v="AxarPatel"/>
        <s v="DevduttPadikkal"/>
        <s v="ViratKohli"/>
        <s v="SrikarBharat"/>
        <s v="GlennMaxwell"/>
        <s v="ABdeVilliers"/>
        <s v="ShahbazAhmed"/>
        <s v="DanChristian"/>
        <s v="HarshalPatel"/>
        <s v="GeorgeGarton"/>
        <s v="TomCurran"/>
        <s v="ShardulThakur"/>
        <s v="AmbatiRayudu"/>
        <s v="MSDhoni"/>
        <s v="RavindraJadeja"/>
        <s v="RipalPatel"/>
        <s v="RohitSharma"/>
        <s v="IshanKishan"/>
        <s v="HardikPandya"/>
        <s v="KieronPollard"/>
        <s v="SuryakumarYadav"/>
        <s v="JamesNeesham"/>
        <s v="KrunalPandya"/>
        <s v="NathanCoulter-Nile"/>
        <s v="PiyushChawla"/>
        <s v="JaspritBumrah"/>
        <s v="TrentBoult"/>
        <s v="JasonRoy"/>
        <s v="AbhishekSharma"/>
        <s v="ManishPandey"/>
        <s v="MohammadNabi"/>
        <s v="AbdulSamad"/>
        <s v="PriyamGarg"/>
        <s v="JasonHolder"/>
        <s v="RashidKhan"/>
        <s v="WriddhimanSaha"/>
        <s v="SiddarthKaul"/>
        <s v="YashasviJaiswal"/>
        <s v="LiamLivingstone"/>
        <s v="SanjuSamson"/>
        <s v="ShivamDube"/>
        <s v="AnujRawat"/>
        <s v="GlennPhillips"/>
        <s v="RahulTewatia"/>
        <s v="ChrisMorris"/>
        <s v="JaydevUnadkat"/>
        <s v="ChetanSakariya"/>
        <s v="MustafizurRahman"/>
        <s v="DwayneBravo"/>
        <s v="KLRahul"/>
        <s v="MayankAgarwal"/>
        <s v="SarfarazKhan"/>
        <s v="MShahrukhKhan"/>
        <s v="AidenMarkram"/>
        <s v="MoisesHenriques"/>
        <s v="KaneWilliamson"/>
        <s v="EvinLewis"/>
        <s v="DavidMiller"/>
        <s v="ShreyasGopal"/>
        <s v="KuldipYadav"/>
        <s v="RavichandranAshwin"/>
        <s v="KagisoRabada"/>
        <s v="BhuvneshwarKumar"/>
        <s v="NicholasPooran"/>
        <s v="HarpreetBrar"/>
        <s v="SureshRaina"/>
        <s v="QuintondeKock"/>
        <s v="SaurabhTiwary"/>
        <s v="JayantYadav"/>
        <s v="StevenSmith"/>
        <s v="TimSeifert"/>
        <s v="DeepakHooda"/>
        <s v="FabianAllen"/>
        <s v="MahipalLomror"/>
        <s v="RiyanParag"/>
        <s v="KartikTyagi"/>
        <s v="MandeepSingh"/>
        <s v="ChrisGayle"/>
        <s v="NathanEllis"/>
        <s v="LalitYadav"/>
        <s v="AveshKhan"/>
        <s v="TimSouthee"/>
        <s v="KyleJamieson"/>
        <s v="AdamMilne"/>
        <s v="RahulChahar"/>
        <s v="AndreRussell"/>
        <s v="SamCurran"/>
        <s v="DeepakChahar"/>
        <s v="MohammedShami"/>
        <s v="DavidWarner"/>
        <s v="KedarJadhav"/>
        <s v="TabraizShamsi"/>
        <s v="TimDavid"/>
        <s v="WaninduHasaranga"/>
        <s v="SandeepSharma"/>
        <s v="SachinBaby"/>
        <s v="MohammedSiraj"/>
        <s v="YuzvendraChahal"/>
        <s v="AnmolpreetSingh"/>
        <s v="PrabhsimranSingh"/>
        <s v="DawidMalan"/>
        <s v="ChrisJordan"/>
        <s v="JosButtler"/>
        <s v="JonnyBairstow"/>
        <s v="VijayShankar"/>
        <s v="DhawalKulkarni"/>
        <s v="RajatPatidar"/>
        <s v="DanielSams"/>
        <s v="PatCummins"/>
        <s v="WashingtonSundar"/>
        <s v="RaviBishnoi"/>
        <s v="ArshdeepSingh"/>
        <s v="NavdeepSaini"/>
        <s v="PrasidhKrishna"/>
        <s v="MananVohra"/>
        <s v="KamleshNagarkoti"/>
        <s v="MuruganAshwin"/>
        <s v="HarbhajanSingh"/>
        <s v="ViratSingh"/>
        <s v="MujeebUrRahman"/>
        <s v="KhaleelAhmed"/>
        <s v="JhyeRichardson"/>
        <s v="RileyMeredith"/>
        <s v="AjinkyaRahane"/>
        <s v="ChrisWoakes"/>
        <s v="ShahbazNadeem"/>
        <s v="TNatarajan"/>
        <s v="MarcoJansen"/>
        <s v="BenStokes"/>
        <s v="ChrisLynn"/>
        <s v="ObedMcCoy"/>
        <s v="MatthewWade"/>
        <s v="JoshHazlewood"/>
        <s v="DushmanthaChameera"/>
        <s v="RomarioShepherd"/>
        <s v="JagadeeshaSuchith"/>
        <s v="UmranMalik"/>
        <s v="JiteshSharma"/>
        <s v="PrerakMankad"/>
        <s v="MitchellMarsh"/>
        <s v="RovmanPowell"/>
        <s v="KuldeepYadav"/>
        <s v="DewaldBrevis"/>
        <s v="TilakVarma"/>
        <s v="RamandeepSingh"/>
        <s v="DevonConway"/>
        <s v="NarayanJagadeesan"/>
        <s v="MitchellSantner"/>
        <s v="SimarjeetSingh"/>
        <s v="AbhijeetTomar"/>
        <s v="SamBillings"/>
        <s v="RinkuSingh"/>
        <s v="UmeshYadav"/>
        <s v="TristanStubbs"/>
        <s v="SanjayYadav"/>
        <s v="BhanukaRajapaksa"/>
        <s v="RishiDhawan"/>
        <s v="AyushBadoni"/>
        <s v="MohsinKhan"/>
        <s v="ShashankSingh"/>
        <s v="MaheeshTheekshana"/>
        <s v="MukeshChoudhary"/>
        <s v="HrithikShokeen"/>
        <s v="RassievanderDussen"/>
        <s v="KaranSharma"/>
        <s v="SheldonJackson"/>
        <s v="KumarKartikeya"/>
        <s v="AnrichNortje"/>
        <s v="FazalhaqFarooqi"/>
        <s v="BabaIndrajith"/>
        <s v="AaronFinch"/>
        <s v="AnukulRoy"/>
        <s v="HarshitRana"/>
        <s v="SaiSudharsan"/>
        <s v="SeanAbbott"/>
        <s v="DwainePretorius"/>
        <s v="PradeepSangwan"/>
        <s v="AlzarriJoseph"/>
        <s v="KarunNair"/>
        <s v="DarylMitchell"/>
        <s v="AbhinavManohar"/>
        <s v="SuyashPrabhudessai"/>
        <s v="YashDayal"/>
        <s v="VaibhavArora"/>
        <s v="OdeanSmith"/>
        <s v="TymalMills"/>
        <s v="AmanHakimKhan"/>
        <s v="KuldeepSen"/>
        <s v="AkashDeep"/>
        <s v="KrishnappaGowtham"/>
        <s v="RasikhSalam"/>
        <s v="DavidWilley"/>
        <s v="SherfaneRutherford"/>
        <s v="RajBawa"/>
        <s v="NehalWadhera"/>
        <s v="CameronGreen"/>
        <s v="VishnuVinod"/>
        <s v="JasonBehrendorff"/>
        <s v="KyleMayers"/>
        <s v="Naveen-ul-Haq"/>
        <s v="DasunShanaka"/>
        <s v="DarshanNalkande"/>
        <s v="NoorAhmad"/>
        <s v="MichaelBracewell"/>
        <s v="VivrantSharma"/>
        <s v="HeinrichKlaasen"/>
        <s v="HarryBrook"/>
        <s v="SanvirSingh"/>
        <s v="RahmanullahGurbaz"/>
        <s v="PhilSalt"/>
        <s v="RileeRossouw"/>
        <s v="YashDhull"/>
        <s v="AtharvaTaide"/>
        <s v="DhruvJurel"/>
        <s v="MohitSharma"/>
        <s v="MayankMarkande"/>
        <s v="JoeRoot"/>
        <s v="AdamZampa"/>
        <s v="KMAsif"/>
        <s v="SikandarRaza"/>
        <s v="PraveenDubey"/>
        <s v="MukeshKumar"/>
        <s v="TusharDeshpande"/>
        <s v="SwapnilSingh"/>
        <s v="ArshadKhan"/>
        <s v="JofraArcher"/>
        <s v="MatthewShort"/>
        <s v="KarnSharma"/>
        <s v="AmitMishra"/>
        <s v="AkealHosein"/>
        <s v="DavidWiese"/>
        <s v="VijaykumarVyshak"/>
        <s v="ArjunTendulkar"/>
        <s v="IshantSharma"/>
        <s v="AbdulBasith"/>
        <s v="HarpreetSingh"/>
        <s v="LittonDas"/>
        <s v="YudhvirSingh"/>
        <s v="WayneParnell"/>
        <s v="AbishekPorel"/>
        <s v="MarkWood"/>
        <s v="MohitRathee"/>
        <s v="AdilRashid"/>
      </sharedItems>
    </cacheField>
    <cacheField name="Ball" numFmtId="0">
      <sharedItems containsSemiMixedTypes="0" containsString="0" containsNumber="1" containsInteger="1" minValue="0" maxValue="1331" count="159">
        <n v="1157"/>
        <n v="1300"/>
        <n v="255"/>
        <n v="528"/>
        <n v="1331"/>
        <n v="734"/>
        <n v="858"/>
        <n v="112"/>
        <n v="139"/>
        <n v="454"/>
        <n v="48"/>
        <n v="757"/>
        <n v="15"/>
        <n v="27"/>
        <n v="31"/>
        <n v="532"/>
        <n v="1081"/>
        <n v="444"/>
        <n v="469"/>
        <n v="523"/>
        <n v="543"/>
        <n v="369"/>
        <n v="834"/>
        <n v="1090"/>
        <n v="163"/>
        <n v="752"/>
        <n v="211"/>
        <n v="273"/>
        <n v="24"/>
        <n v="91"/>
        <n v="4"/>
        <n v="17"/>
        <n v="162"/>
        <n v="507"/>
        <n v="352"/>
        <n v="387"/>
        <n v="73"/>
        <n v="772"/>
        <n v="846"/>
        <n v="736"/>
        <n v="299"/>
        <n v="763"/>
        <n v="29"/>
        <n v="432"/>
        <n v="7"/>
        <n v="25"/>
        <n v="47"/>
        <n v="309"/>
        <n v="546"/>
        <n v="462"/>
        <n v="20"/>
        <n v="222"/>
        <n v="130"/>
        <n v="127"/>
        <n v="172"/>
        <n v="686"/>
        <n v="8"/>
        <n v="744"/>
        <n v="452"/>
        <n v="902"/>
        <n v="642"/>
        <n v="190"/>
        <n v="55"/>
        <n v="351"/>
        <n v="49"/>
        <n v="42"/>
        <n v="1148"/>
        <n v="684"/>
        <n v="133"/>
        <n v="316"/>
        <n v="590"/>
        <n v="32"/>
        <n v="415"/>
        <n v="149"/>
        <n v="628"/>
        <n v="12"/>
        <n v="228"/>
        <n v="51"/>
        <n v="103"/>
        <n v="464"/>
        <n v="124"/>
        <n v="128"/>
        <n v="699"/>
        <n v="97"/>
        <n v="26"/>
        <n v="110"/>
        <n v="23"/>
        <n v="19"/>
        <n v="227"/>
        <n v="281"/>
        <n v="10"/>
        <n v="53"/>
        <n v="154"/>
        <n v="278"/>
        <n v="92"/>
        <n v="468"/>
        <n v="232"/>
        <n v="3"/>
        <n v="852"/>
        <n v="235"/>
        <n v="13"/>
        <n v="61"/>
        <n v="35"/>
        <n v="109"/>
        <n v="272"/>
        <n v="41"/>
        <n v="1027"/>
        <n v="332"/>
        <n v="268"/>
        <n v="0"/>
        <n v="280"/>
        <n v="80"/>
        <n v="176"/>
        <n v="34"/>
        <n v="6"/>
        <n v="50"/>
        <n v="2"/>
        <n v="38"/>
        <n v="1"/>
        <n v="325"/>
        <n v="11"/>
        <n v="5"/>
        <n v="138"/>
        <n v="28"/>
        <n v="16"/>
        <n v="341"/>
        <n v="286"/>
        <n v="100"/>
        <n v="113"/>
        <n v="512"/>
        <n v="40"/>
        <n v="654"/>
        <n v="118"/>
        <n v="434"/>
        <n v="58"/>
        <n v="191"/>
        <n v="52"/>
        <n v="269"/>
        <n v="65"/>
        <n v="9"/>
        <n v="30"/>
        <n v="21"/>
        <n v="370"/>
        <n v="18"/>
        <n v="44"/>
        <n v="158"/>
        <n v="88"/>
        <n v="104"/>
        <n v="62"/>
        <n v="14"/>
        <n v="166"/>
        <n v="282"/>
        <n v="246"/>
        <n v="253"/>
        <n v="170"/>
        <n v="141"/>
        <n v="129"/>
        <n v="98"/>
        <n v="59"/>
      </sharedItems>
    </cacheField>
    <cacheField name="run" numFmtId="0">
      <sharedItems containsSemiMixedTypes="0" containsString="0" containsNumber="1" containsInteger="1" minValue="0" maxValue="1851"/>
    </cacheField>
    <cacheField name="Run by boundary" numFmtId="0">
      <sharedItems containsSemiMixedTypes="0" containsString="0" containsNumber="1" containsInteger="1" minValue="0" maxValue="1108"/>
    </cacheField>
    <cacheField name="Boundary %" numFmtId="0">
      <sharedItems containsMixedTypes="1" containsNumber="1" minValue="0" maxValue="100"/>
    </cacheField>
    <cacheField name="strick rate" numFmtId="10">
      <sharedItems containsMixedTypes="1" containsNumber="1" minValue="0" maxValue="2.2000000000000002" count="214">
        <n v="1.3768366464995678"/>
        <n v="1.4084615384615384"/>
        <n v="1.3529411764705883"/>
        <n v="1.3731060606060606"/>
        <n v="1.3906836964688205"/>
        <n v="1.3024523160762942"/>
        <n v="1.3484848484848484"/>
        <n v="1.375"/>
        <n v="0.95683453237410077"/>
        <n v="1.526431718061674"/>
        <n v="0.97916666666666663"/>
        <n v="1.4306472919418758"/>
        <n v="1.5333333333333334"/>
        <n v="1.037037037037037"/>
        <n v="0.4838709677419355"/>
        <n v="1.5319548872180451"/>
        <n v="1.2876965772432933"/>
        <n v="1.4527027027027026"/>
        <n v="1.2281449893390193"/>
        <n v="1.3804971319311663"/>
        <n v="1.572744014732965"/>
        <n v="1.3685636856368564"/>
        <n v="1.2565947242206235"/>
        <n v="1.2706422018348624"/>
        <n v="1.2208588957055215"/>
        <n v="1.6143617021276595"/>
        <n v="1.4834123222748816"/>
        <n v="1.1721611721611722"/>
        <n v="0.58333333333333337"/>
        <n v="1.1868131868131868"/>
        <n v="0.5"/>
        <n v="1.2352941176470589"/>
        <n v="1.4691358024691359"/>
        <n v="1.358974358974359"/>
        <n v="1.2784090909090908"/>
        <n v="1.3772609819121446"/>
        <n v="1.095890410958904"/>
        <n v="1.2707253886010363"/>
        <n v="1.3156028368794326"/>
        <n v="1.3043478260869565"/>
        <n v="1.3010033444816054"/>
        <n v="1.6055045871559632"/>
        <n v="1.0689655172413792"/>
        <n v="1.1898148148148149"/>
        <n v="0.7142857142857143"/>
        <n v="1.0416666666666667"/>
        <n v="0.64"/>
        <n v="1.2127659574468086"/>
        <n v="1.4077669902912622"/>
        <n v="1.3644688644688645"/>
        <n v="1.1688311688311688"/>
        <n v="1.7"/>
        <n v="1.2792792792792793"/>
        <n v="1.0769230769230769"/>
        <n v="1.2204724409448819"/>
        <n v="1.7674418604651163"/>
        <n v="1.1938775510204083"/>
        <n v="1"/>
        <n v="1.521505376344086"/>
        <n v="1.6769911504424779"/>
        <n v="1.4456762749445675"/>
        <n v="1.4595015576323989"/>
        <n v="1.1578947368421053"/>
        <n v="1.1818181818181819"/>
        <n v="1.3076923076923077"/>
        <n v="1.3673469387755102"/>
        <n v="1.4931506849315068"/>
        <n v="0.64516129032258063"/>
        <n v="0.6"/>
        <n v="1.6666666666666667"/>
        <n v="1.3205574912891986"/>
        <n v="1.3260233918128654"/>
        <n v="1.0827067669172932"/>
        <n v="1.3481012658227849"/>
        <n v="1.3135593220338984"/>
        <n v="0.96875"/>
        <n v="1.0024096385542169"/>
        <n v="1.5033557046979866"/>
        <n v="1.375796178343949"/>
        <n v="1.3333333333333333"/>
        <n v="0"/>
        <n v="1.3245614035087718"/>
        <n v="1.196078431372549"/>
        <n v="0.970873786407767"/>
        <n v="1.5711206896551724"/>
        <n v="1.1129032258064515"/>
        <n v="1.25"/>
        <n v="1.3562231759656653"/>
        <n v="1.1855670103092784"/>
        <n v="1.0727272727272728"/>
        <n v="1.1304347826086956"/>
        <n v="1.2799263351749539"/>
        <n v="0.73684210526315785"/>
        <n v="1.3876651982378854"/>
        <n v="1.2597864768683273"/>
        <n v="0.9"/>
        <n v="0.8867924528301887"/>
        <n v="1.2532467532467533"/>
        <n v="0.76"/>
        <n v="1.0611510791366907"/>
        <n v="1.588235294117647"/>
        <n v="0.29411764705882354"/>
        <n v="0.94117647058823528"/>
        <n v="0.98913043478260865"/>
        <n v="1.5918803418803418"/>
        <n v="1.4310344827586208"/>
        <n v="0.66666666666666663"/>
        <n v="0.78260869565217395"/>
        <n v="1.3345070422535212"/>
        <n v="1.0943396226415094"/>
        <n v="1.7787234042553191"/>
        <n v="0.98630136986301364"/>
        <n v="0.76923076923076927"/>
        <n v="0.41176470588235292"/>
        <n v="0.83606557377049184"/>
        <n v="0.42857142857142855"/>
        <n v="1.2293577981651376"/>
        <n v="1.4375"/>
        <n v="1.1951219512195121"/>
        <n v="1.4693281402142162"/>
        <n v="1.3945783132530121"/>
        <n v="1.3805970149253732"/>
        <e v="#DIV/0!"/>
        <n v="1.4428571428571428"/>
        <n v="1.0476190476190477"/>
        <n v="1.95"/>
        <n v="1.0909090909090908"/>
        <n v="0.65625"/>
        <n v="0.73529411764705888"/>
        <n v="0.46153846153846156"/>
        <n v="1.22"/>
        <n v="0.71052631578947367"/>
        <n v="0.91666666666666663"/>
        <n v="0.25"/>
        <n v="0.625"/>
        <n v="1.436923076923077"/>
        <n v="1.3636363636363635"/>
        <n v="0.90566037735849059"/>
        <n v="0.88235294117647056"/>
        <n v="1.4"/>
        <n v="1.6"/>
        <n v="1.1376811594202898"/>
        <n v="0.6785714285714286"/>
        <n v="1.5357142857142858"/>
        <n v="1.3809523809523809"/>
        <n v="1.5923753665689149"/>
        <n v="1.3287671232876712"/>
        <n v="1.3251748251748252"/>
        <n v="1.4602272727272727"/>
        <n v="0.79"/>
        <n v="1.4247787610619469"/>
        <n v="1.4453125"/>
        <n v="1.125"/>
        <n v="1.4128440366972477"/>
        <n v="1.0932203389830508"/>
        <n v="0.77419354838709675"/>
        <n v="0.875"/>
        <n v="1.2246376811594204"/>
        <n v="1.4930875576036866"/>
        <n v="1.2758620689655173"/>
        <n v="0.77142857142857146"/>
        <n v="1.450261780104712"/>
        <n v="1.0961538461538463"/>
        <n v="1.2639405204460967"/>
        <n v="1.4680851063829787"/>
        <n v="1.0153846153846153"/>
        <n v="0.77777777777777779"/>
        <n v="0.88461538461538458"/>
        <n v="0.75"/>
        <n v="1.0857142857142856"/>
        <n v="0.23076923076923078"/>
        <n v="0.7"/>
        <n v="1.4098360655737705"/>
        <n v="1.0952380952380953"/>
        <n v="1.3702702702702703"/>
        <n v="1.5714285714285714"/>
        <n v="0.4"/>
        <n v="0.63157894736842102"/>
        <n v="0.88888888888888884"/>
        <n v="1.4050632911392404"/>
        <n v="1.1590909090909092"/>
        <n v="0.53333333333333333"/>
        <n v="1.1057692307692308"/>
        <n v="1.7142857142857142"/>
        <n v="1.1666666666666667"/>
        <n v="0.85483870967741937"/>
        <n v="0.66"/>
        <n v="0.7857142857142857"/>
        <n v="1.4518072289156627"/>
        <n v="1.6028368794326242"/>
        <n v="1.1935483870967742"/>
        <n v="1.4837398373983739"/>
        <n v="0.76190476190476186"/>
        <n v="1.2340425531914894"/>
        <n v="1.7707509881422925"/>
        <n v="1.2337662337662338"/>
        <n v="1.2222222222222223"/>
        <n v="1.3352941176470587"/>
        <n v="1.6390977443609023"/>
        <n v="1.4822695035460993"/>
        <n v="0.69565217391304346"/>
        <n v="1.441860465116279"/>
        <n v="1.7272727272727273"/>
        <n v="1.6153846153846154"/>
        <n v="1.4183673469387754"/>
        <n v="0.8"/>
        <n v="1.2"/>
        <n v="1.2717391304347827"/>
        <n v="0.6333333333333333"/>
        <n v="1.9090909090909092"/>
        <n v="1.4444444444444444"/>
        <n v="1.2881355932203389"/>
        <n v="1.064516129032258"/>
        <n v="2.200000000000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">
  <r>
    <x v="0"/>
    <n v="4"/>
    <n v="187"/>
    <x v="0"/>
    <n v="26"/>
    <n v="7.1923076923076925"/>
  </r>
  <r>
    <x v="1"/>
    <n v="16"/>
    <n v="460"/>
    <x v="1"/>
    <n v="54.1"/>
    <n v="8.502772643253234"/>
  </r>
  <r>
    <x v="2"/>
    <n v="26"/>
    <n v="747"/>
    <x v="2"/>
    <n v="84.800000000000011"/>
    <n v="8.8089622641509422"/>
  </r>
  <r>
    <x v="3"/>
    <n v="44"/>
    <n v="1209"/>
    <x v="3"/>
    <n v="159.4"/>
    <n v="7.5846925972396484"/>
  </r>
  <r>
    <x v="4"/>
    <n v="36"/>
    <n v="1056"/>
    <x v="4"/>
    <n v="160"/>
    <n v="6.6"/>
  </r>
  <r>
    <x v="5"/>
    <n v="3"/>
    <n v="115"/>
    <x v="5"/>
    <n v="12.3"/>
    <n v="9.3495934959349594"/>
  </r>
  <r>
    <x v="6"/>
    <n v="27"/>
    <n v="707"/>
    <x v="6"/>
    <n v="84"/>
    <n v="8.4166666666666661"/>
  </r>
  <r>
    <x v="7"/>
    <n v="34"/>
    <n v="746"/>
    <x v="7"/>
    <n v="90.3"/>
    <n v="8.2613510520487274"/>
  </r>
  <r>
    <x v="8"/>
    <n v="43"/>
    <n v="1220"/>
    <x v="8"/>
    <n v="127.9"/>
    <n v="9.5387021110242376"/>
  </r>
  <r>
    <x v="9"/>
    <n v="30"/>
    <n v="562"/>
    <x v="9"/>
    <n v="67.199999999999989"/>
    <n v="8.363095238095239"/>
  </r>
  <r>
    <x v="10"/>
    <n v="37"/>
    <n v="1014"/>
    <x v="10"/>
    <n v="136"/>
    <n v="7.4558823529411766"/>
  </r>
  <r>
    <x v="11"/>
    <n v="31"/>
    <n v="768"/>
    <x v="11"/>
    <n v="92.4"/>
    <n v="8.3116883116883109"/>
  </r>
  <r>
    <x v="12"/>
    <n v="33"/>
    <n v="1175"/>
    <x v="12"/>
    <n v="156"/>
    <n v="7.5320512820512819"/>
  </r>
  <r>
    <x v="13"/>
    <n v="47"/>
    <n v="1115"/>
    <x v="13"/>
    <n v="133.4"/>
    <n v="8.3583208395802089"/>
  </r>
  <r>
    <x v="14"/>
    <n v="30"/>
    <n v="939"/>
    <x v="14"/>
    <n v="132"/>
    <n v="7.1136363636363633"/>
  </r>
  <r>
    <x v="15"/>
    <n v="45"/>
    <n v="1069"/>
    <x v="15"/>
    <n v="124"/>
    <n v="8.620967741935484"/>
  </r>
  <r>
    <x v="16"/>
    <n v="39"/>
    <n v="1242"/>
    <x v="16"/>
    <n v="153"/>
    <n v="8.117647058823529"/>
  </r>
  <r>
    <x v="17"/>
    <n v="3"/>
    <n v="135"/>
    <x v="17"/>
    <n v="15"/>
    <n v="9"/>
  </r>
  <r>
    <x v="18"/>
    <n v="65"/>
    <n v="1323"/>
    <x v="18"/>
    <n v="155.69999999999999"/>
    <n v="8.4971098265895968"/>
  </r>
  <r>
    <x v="19"/>
    <n v="66"/>
    <n v="1333"/>
    <x v="19"/>
    <n v="173.5"/>
    <n v="7.6829971181556198"/>
  </r>
  <r>
    <x v="20"/>
    <n v="12"/>
    <n v="394"/>
    <x v="20"/>
    <n v="49.8"/>
    <n v="7.9116465863453822"/>
  </r>
  <r>
    <x v="21"/>
    <n v="4"/>
    <n v="155"/>
    <x v="21"/>
    <n v="16.399999999999999"/>
    <n v="9.4512195121951219"/>
  </r>
  <r>
    <x v="22"/>
    <n v="21"/>
    <n v="501"/>
    <x v="22"/>
    <n v="70.7"/>
    <n v="7.0862800565770856"/>
  </r>
  <r>
    <x v="23"/>
    <n v="4"/>
    <n v="104"/>
    <x v="23"/>
    <n v="10.8"/>
    <n v="9.6296296296296298"/>
  </r>
  <r>
    <x v="24"/>
    <n v="0"/>
    <n v="22"/>
    <x v="24"/>
    <n v="3"/>
    <n v="7.333333333333333"/>
  </r>
  <r>
    <x v="25"/>
    <n v="2"/>
    <n v="86"/>
    <x v="25"/>
    <n v="8"/>
    <n v="10.75"/>
  </r>
  <r>
    <x v="26"/>
    <n v="5"/>
    <n v="259"/>
    <x v="26"/>
    <n v="29.2"/>
    <n v="8.8698630136986303"/>
  </r>
  <r>
    <x v="27"/>
    <n v="34"/>
    <n v="922"/>
    <x v="27"/>
    <n v="101.1"/>
    <n v="9.1196834817012871"/>
  </r>
  <r>
    <x v="28"/>
    <n v="29"/>
    <n v="757"/>
    <x v="28"/>
    <n v="81.099999999999994"/>
    <n v="9.3341553637484598"/>
  </r>
  <r>
    <x v="29"/>
    <n v="63"/>
    <n v="1317"/>
    <x v="29"/>
    <n v="182.5"/>
    <n v="7.2164383561643834"/>
  </r>
  <r>
    <x v="30"/>
    <n v="6"/>
    <n v="212"/>
    <x v="30"/>
    <n v="25"/>
    <n v="8.48"/>
  </r>
  <r>
    <x v="31"/>
    <n v="42"/>
    <n v="1210"/>
    <x v="31"/>
    <n v="150.80000000000001"/>
    <n v="8.0238726790450929"/>
  </r>
  <r>
    <x v="32"/>
    <n v="36"/>
    <n v="793"/>
    <x v="32"/>
    <n v="108.2"/>
    <n v="7.3290203327171906"/>
  </r>
  <r>
    <x v="33"/>
    <n v="23"/>
    <n v="533"/>
    <x v="33"/>
    <n v="65"/>
    <n v="8.1999999999999993"/>
  </r>
  <r>
    <x v="34"/>
    <n v="7"/>
    <n v="175"/>
    <x v="34"/>
    <n v="23"/>
    <n v="7.6086956521739131"/>
  </r>
  <r>
    <x v="35"/>
    <n v="5"/>
    <n v="95"/>
    <x v="35"/>
    <n v="12"/>
    <n v="7.916666666666667"/>
  </r>
  <r>
    <x v="36"/>
    <n v="24"/>
    <n v="843"/>
    <x v="36"/>
    <n v="113.1"/>
    <n v="7.453580901856764"/>
  </r>
  <r>
    <x v="37"/>
    <n v="10"/>
    <n v="450"/>
    <x v="17"/>
    <n v="50"/>
    <n v="9"/>
  </r>
  <r>
    <x v="38"/>
    <n v="15"/>
    <n v="376"/>
    <x v="37"/>
    <n v="41"/>
    <n v="9.1707317073170724"/>
  </r>
  <r>
    <x v="39"/>
    <n v="20"/>
    <n v="599"/>
    <x v="38"/>
    <n v="71"/>
    <n v="8.4366197183098599"/>
  </r>
  <r>
    <x v="40"/>
    <n v="23"/>
    <n v="759"/>
    <x v="39"/>
    <n v="90.1"/>
    <n v="8.423973362930079"/>
  </r>
  <r>
    <x v="41"/>
    <n v="0"/>
    <n v="85"/>
    <x v="24"/>
    <n v="7"/>
    <n v="12.142857142857142"/>
  </r>
  <r>
    <x v="42"/>
    <n v="8"/>
    <n v="431"/>
    <x v="40"/>
    <n v="45.1"/>
    <n v="9.5565410199556542"/>
  </r>
  <r>
    <x v="43"/>
    <n v="2"/>
    <n v="40"/>
    <x v="41"/>
    <n v="5"/>
    <n v="8"/>
  </r>
  <r>
    <x v="44"/>
    <n v="67"/>
    <n v="1405"/>
    <x v="42"/>
    <n v="178.4"/>
    <n v="7.8755605381165914"/>
  </r>
  <r>
    <x v="45"/>
    <n v="18"/>
    <n v="503"/>
    <x v="43"/>
    <n v="66.099999999999994"/>
    <n v="7.6096822995461428"/>
  </r>
  <r>
    <x v="46"/>
    <n v="45"/>
    <n v="1220"/>
    <x v="44"/>
    <n v="141.30000000000001"/>
    <n v="8.6341118188251933"/>
  </r>
  <r>
    <x v="47"/>
    <n v="9"/>
    <n v="468"/>
    <x v="45"/>
    <n v="46.5"/>
    <n v="10.064516129032258"/>
  </r>
  <r>
    <x v="48"/>
    <n v="41"/>
    <n v="1077"/>
    <x v="46"/>
    <n v="140.30000000000001"/>
    <n v="7.6764076977904487"/>
  </r>
  <r>
    <x v="49"/>
    <n v="4"/>
    <n v="45"/>
    <x v="47"/>
    <n v="10"/>
    <n v="4.5"/>
  </r>
  <r>
    <x v="50"/>
    <n v="12"/>
    <n v="523"/>
    <x v="48"/>
    <n v="56"/>
    <n v="9.3392857142857135"/>
  </r>
  <r>
    <x v="51"/>
    <n v="34"/>
    <n v="1143"/>
    <x v="49"/>
    <n v="145.1"/>
    <n v="7.8773259820813237"/>
  </r>
  <r>
    <x v="52"/>
    <n v="2"/>
    <n v="156"/>
    <x v="50"/>
    <n v="21"/>
    <n v="7.4285714285714288"/>
  </r>
  <r>
    <x v="53"/>
    <n v="9"/>
    <n v="220"/>
    <x v="51"/>
    <n v="27.1"/>
    <n v="8.1180811808118083"/>
  </r>
  <r>
    <x v="54"/>
    <n v="1"/>
    <n v="118"/>
    <x v="52"/>
    <n v="10"/>
    <n v="11.8"/>
  </r>
  <r>
    <x v="55"/>
    <n v="2"/>
    <n v="84"/>
    <x v="53"/>
    <n v="9"/>
    <n v="9.3333333333333339"/>
  </r>
  <r>
    <x v="56"/>
    <n v="19"/>
    <n v="449"/>
    <x v="54"/>
    <n v="53"/>
    <n v="8.4716981132075464"/>
  </r>
  <r>
    <x v="57"/>
    <n v="2"/>
    <n v="157"/>
    <x v="55"/>
    <n v="18.100000000000001"/>
    <n v="8.6740331491712706"/>
  </r>
  <r>
    <x v="58"/>
    <n v="5"/>
    <n v="227"/>
    <x v="56"/>
    <n v="23"/>
    <n v="9.8695652173913047"/>
  </r>
  <r>
    <x v="59"/>
    <n v="13"/>
    <n v="383"/>
    <x v="57"/>
    <n v="48"/>
    <n v="7.979166666666667"/>
  </r>
  <r>
    <x v="60"/>
    <n v="19"/>
    <n v="817"/>
    <x v="25"/>
    <n v="80.5"/>
    <n v="10.149068322981366"/>
  </r>
  <r>
    <x v="61"/>
    <n v="4"/>
    <n v="156"/>
    <x v="58"/>
    <n v="16.100000000000001"/>
    <n v="9.6894409937888195"/>
  </r>
  <r>
    <x v="62"/>
    <n v="2"/>
    <n v="136"/>
    <x v="59"/>
    <n v="15"/>
    <n v="9.0666666666666664"/>
  </r>
  <r>
    <x v="63"/>
    <n v="17"/>
    <n v="484"/>
    <x v="60"/>
    <n v="55"/>
    <n v="8.8000000000000007"/>
  </r>
  <r>
    <x v="64"/>
    <n v="3"/>
    <n v="110"/>
    <x v="61"/>
    <n v="12.5"/>
    <n v="8.8000000000000007"/>
  </r>
  <r>
    <x v="65"/>
    <n v="15"/>
    <n v="752"/>
    <x v="62"/>
    <n v="89.3"/>
    <n v="8.4210526315789469"/>
  </r>
  <r>
    <x v="66"/>
    <n v="6"/>
    <n v="295"/>
    <x v="63"/>
    <n v="27.7"/>
    <n v="10.649819494584838"/>
  </r>
  <r>
    <x v="67"/>
    <n v="1"/>
    <n v="82"/>
    <x v="64"/>
    <n v="11"/>
    <n v="7.4545454545454541"/>
  </r>
  <r>
    <x v="68"/>
    <n v="2"/>
    <n v="132"/>
    <x v="65"/>
    <n v="10.1"/>
    <n v="13.06930693069307"/>
  </r>
  <r>
    <x v="69"/>
    <n v="35"/>
    <n v="1063"/>
    <x v="66"/>
    <n v="138.4"/>
    <n v="7.6806358381502884"/>
  </r>
  <r>
    <x v="70"/>
    <n v="0"/>
    <n v="15"/>
    <x v="24"/>
    <n v="2"/>
    <n v="7.5"/>
  </r>
  <r>
    <x v="71"/>
    <n v="10"/>
    <n v="369"/>
    <x v="67"/>
    <n v="45"/>
    <n v="8.1999999999999993"/>
  </r>
  <r>
    <x v="72"/>
    <n v="3"/>
    <n v="150"/>
    <x v="68"/>
    <n v="16.3"/>
    <n v="9.2024539877300615"/>
  </r>
  <r>
    <x v="73"/>
    <n v="9"/>
    <n v="269"/>
    <x v="69"/>
    <n v="28"/>
    <n v="9.6071428571428577"/>
  </r>
  <r>
    <x v="74"/>
    <n v="31"/>
    <n v="902"/>
    <x v="70"/>
    <n v="104.6"/>
    <n v="8.6233269598470361"/>
  </r>
  <r>
    <x v="75"/>
    <n v="35"/>
    <n v="638"/>
    <x v="71"/>
    <n v="61.800000000000004"/>
    <n v="10.323624595469255"/>
  </r>
  <r>
    <x v="76"/>
    <n v="30"/>
    <n v="793"/>
    <x v="72"/>
    <n v="95.1"/>
    <n v="8.3385909568874865"/>
  </r>
  <r>
    <x v="77"/>
    <n v="1"/>
    <n v="17"/>
    <x v="73"/>
    <n v="2"/>
    <n v="8.5"/>
  </r>
  <r>
    <x v="78"/>
    <n v="0"/>
    <n v="34"/>
    <x v="24"/>
    <n v="4"/>
    <n v="8.5"/>
  </r>
  <r>
    <x v="79"/>
    <n v="6"/>
    <n v="198"/>
    <x v="39"/>
    <n v="16"/>
    <n v="12.375"/>
  </r>
  <r>
    <x v="80"/>
    <n v="35"/>
    <n v="748"/>
    <x v="74"/>
    <n v="92"/>
    <n v="8.1304347826086953"/>
  </r>
  <r>
    <x v="81"/>
    <n v="0"/>
    <n v="13"/>
    <x v="24"/>
    <n v="1.1000000000000001"/>
    <n v="11.818181818181817"/>
  </r>
  <r>
    <x v="82"/>
    <n v="11"/>
    <n v="284"/>
    <x v="75"/>
    <n v="27.6"/>
    <n v="10.289855072463768"/>
  </r>
  <r>
    <x v="83"/>
    <n v="1"/>
    <n v="39"/>
    <x v="58"/>
    <n v="4"/>
    <n v="9.75"/>
  </r>
  <r>
    <x v="84"/>
    <n v="3"/>
    <n v="187"/>
    <x v="76"/>
    <n v="21"/>
    <n v="8.9047619047619051"/>
  </r>
  <r>
    <x v="85"/>
    <n v="2"/>
    <n v="91"/>
    <x v="77"/>
    <n v="10"/>
    <n v="9.1"/>
  </r>
  <r>
    <x v="86"/>
    <n v="11"/>
    <n v="303"/>
    <x v="78"/>
    <n v="37"/>
    <n v="8.1891891891891895"/>
  </r>
  <r>
    <x v="87"/>
    <n v="19"/>
    <n v="612"/>
    <x v="79"/>
    <n v="63.6"/>
    <n v="9.6226415094339615"/>
  </r>
  <r>
    <x v="88"/>
    <n v="3"/>
    <n v="96"/>
    <x v="80"/>
    <n v="9.3000000000000007"/>
    <n v="10.32258064516129"/>
  </r>
  <r>
    <x v="89"/>
    <n v="0"/>
    <n v="48"/>
    <x v="24"/>
    <n v="4"/>
    <n v="12"/>
  </r>
  <r>
    <x v="90"/>
    <n v="5"/>
    <n v="125"/>
    <x v="34"/>
    <n v="12"/>
    <n v="10.416666666666666"/>
  </r>
  <r>
    <x v="91"/>
    <n v="14"/>
    <n v="409"/>
    <x v="81"/>
    <n v="48"/>
    <n v="8.5208333333333339"/>
  </r>
  <r>
    <x v="92"/>
    <n v="16"/>
    <n v="449"/>
    <x v="82"/>
    <n v="46"/>
    <n v="9.7608695652173907"/>
  </r>
  <r>
    <x v="93"/>
    <n v="7"/>
    <n v="185"/>
    <x v="83"/>
    <n v="21"/>
    <n v="8.8095238095238102"/>
  </r>
  <r>
    <x v="94"/>
    <n v="12"/>
    <n v="227"/>
    <x v="84"/>
    <n v="29"/>
    <n v="7.8275862068965516"/>
  </r>
  <r>
    <x v="95"/>
    <n v="12"/>
    <n v="503"/>
    <x v="85"/>
    <n v="61.4"/>
    <n v="8.1921824104234524"/>
  </r>
  <r>
    <x v="96"/>
    <n v="2"/>
    <n v="16"/>
    <x v="86"/>
    <n v="4"/>
    <n v="4"/>
  </r>
  <r>
    <x v="97"/>
    <n v="1"/>
    <n v="29"/>
    <x v="87"/>
    <n v="3"/>
    <n v="9.6666666666666661"/>
  </r>
  <r>
    <x v="98"/>
    <n v="0"/>
    <n v="54"/>
    <x v="24"/>
    <n v="4"/>
    <n v="13.5"/>
  </r>
  <r>
    <x v="99"/>
    <n v="10"/>
    <n v="378"/>
    <x v="88"/>
    <n v="44"/>
    <n v="8.5909090909090917"/>
  </r>
  <r>
    <x v="100"/>
    <n v="5"/>
    <n v="82"/>
    <x v="89"/>
    <n v="11"/>
    <n v="7.4545454545454541"/>
  </r>
  <r>
    <x v="101"/>
    <n v="1"/>
    <n v="32"/>
    <x v="80"/>
    <n v="3"/>
    <n v="10.666666666666666"/>
  </r>
  <r>
    <x v="102"/>
    <n v="0"/>
    <n v="27"/>
    <x v="24"/>
    <n v="3"/>
    <n v="9"/>
  </r>
  <r>
    <x v="103"/>
    <n v="3"/>
    <n v="117"/>
    <x v="58"/>
    <n v="11"/>
    <n v="10.636363636363637"/>
  </r>
  <r>
    <x v="104"/>
    <n v="0"/>
    <n v="63"/>
    <x v="24"/>
    <n v="7"/>
    <n v="9"/>
  </r>
  <r>
    <x v="105"/>
    <n v="2"/>
    <n v="29"/>
    <x v="90"/>
    <n v="4"/>
    <n v="7.25"/>
  </r>
  <r>
    <x v="106"/>
    <n v="1"/>
    <n v="36"/>
    <x v="91"/>
    <n v="4"/>
    <n v="9"/>
  </r>
  <r>
    <x v="107"/>
    <n v="30"/>
    <n v="885"/>
    <x v="92"/>
    <n v="96"/>
    <n v="9.21875"/>
  </r>
  <r>
    <x v="108"/>
    <n v="19"/>
    <n v="586"/>
    <x v="93"/>
    <n v="65"/>
    <n v="9.0153846153846153"/>
  </r>
  <r>
    <x v="109"/>
    <n v="0"/>
    <n v="30"/>
    <x v="24"/>
    <n v="2"/>
    <n v="15"/>
  </r>
  <r>
    <x v="110"/>
    <n v="13"/>
    <n v="461"/>
    <x v="94"/>
    <n v="46"/>
    <n v="10.021739130434783"/>
  </r>
  <r>
    <x v="111"/>
    <n v="11"/>
    <n v="450"/>
    <x v="95"/>
    <n v="55.3"/>
    <n v="8.1374321880650999"/>
  </r>
  <r>
    <x v="112"/>
    <n v="6"/>
    <n v="121"/>
    <x v="96"/>
    <n v="16"/>
    <n v="7.5625"/>
  </r>
  <r>
    <x v="113"/>
    <n v="11"/>
    <n v="250"/>
    <x v="97"/>
    <n v="26.5"/>
    <n v="9.433962264150944"/>
  </r>
  <r>
    <x v="114"/>
    <n v="17"/>
    <n v="304"/>
    <x v="98"/>
    <n v="43"/>
    <n v="7.0697674418604652"/>
  </r>
  <r>
    <x v="115"/>
    <n v="9"/>
    <n v="384"/>
    <x v="99"/>
    <n v="44"/>
    <n v="8.7272727272727266"/>
  </r>
  <r>
    <x v="116"/>
    <n v="14"/>
    <n v="489"/>
    <x v="100"/>
    <n v="54"/>
    <n v="9.0555555555555554"/>
  </r>
  <r>
    <x v="117"/>
    <n v="8"/>
    <n v="296"/>
    <x v="101"/>
    <n v="29.6"/>
    <n v="10"/>
  </r>
  <r>
    <x v="118"/>
    <n v="6"/>
    <n v="227"/>
    <x v="102"/>
    <n v="25.2"/>
    <n v="9.0079365079365079"/>
  </r>
  <r>
    <x v="119"/>
    <n v="3"/>
    <n v="98"/>
    <x v="103"/>
    <n v="9"/>
    <n v="10.888888888888889"/>
  </r>
  <r>
    <x v="120"/>
    <n v="5"/>
    <n v="314"/>
    <x v="104"/>
    <n v="34"/>
    <n v="9.235294117647058"/>
  </r>
  <r>
    <x v="121"/>
    <n v="6"/>
    <n v="54"/>
    <x v="105"/>
    <n v="6"/>
    <n v="9"/>
  </r>
  <r>
    <x v="122"/>
    <n v="16"/>
    <n v="272"/>
    <x v="73"/>
    <n v="32.1"/>
    <n v="8.473520249221183"/>
  </r>
  <r>
    <x v="123"/>
    <n v="31"/>
    <n v="780"/>
    <x v="106"/>
    <n v="98.4"/>
    <n v="7.9268292682926829"/>
  </r>
  <r>
    <x v="124"/>
    <n v="16"/>
    <n v="424"/>
    <x v="107"/>
    <n v="45.3"/>
    <n v="9.3598233995584987"/>
  </r>
  <r>
    <x v="125"/>
    <n v="4"/>
    <n v="138"/>
    <x v="108"/>
    <n v="18"/>
    <n v="7.666666666666667"/>
  </r>
  <r>
    <x v="126"/>
    <n v="7"/>
    <n v="211"/>
    <x v="109"/>
    <n v="31"/>
    <n v="6.806451612903226"/>
  </r>
  <r>
    <x v="127"/>
    <n v="19"/>
    <n v="401"/>
    <x v="110"/>
    <n v="49.5"/>
    <n v="8.1010101010101003"/>
  </r>
  <r>
    <x v="128"/>
    <n v="2"/>
    <n v="38"/>
    <x v="35"/>
    <n v="6"/>
    <n v="6.333333333333333"/>
  </r>
  <r>
    <x v="129"/>
    <n v="17"/>
    <n v="528"/>
    <x v="111"/>
    <n v="67"/>
    <n v="7.8805970149253728"/>
  </r>
  <r>
    <x v="130"/>
    <n v="8"/>
    <n v="217"/>
    <x v="112"/>
    <n v="28"/>
    <n v="7.75"/>
  </r>
  <r>
    <x v="131"/>
    <n v="0"/>
    <n v="23"/>
    <x v="24"/>
    <n v="2"/>
    <n v="11.5"/>
  </r>
  <r>
    <x v="132"/>
    <n v="7"/>
    <n v="216"/>
    <x v="113"/>
    <n v="26"/>
    <n v="8.3076923076923084"/>
  </r>
  <r>
    <x v="133"/>
    <n v="2"/>
    <n v="11"/>
    <x v="114"/>
    <n v="2.1"/>
    <n v="5.2380952380952381"/>
  </r>
  <r>
    <x v="134"/>
    <n v="10"/>
    <n v="329"/>
    <x v="115"/>
    <n v="39"/>
    <n v="8.4358974358974361"/>
  </r>
  <r>
    <x v="135"/>
    <n v="21"/>
    <n v="616"/>
    <x v="4"/>
    <n v="80"/>
    <n v="7.7"/>
  </r>
  <r>
    <x v="136"/>
    <n v="8"/>
    <n v="265"/>
    <x v="116"/>
    <n v="27.7"/>
    <n v="9.5667870036101093"/>
  </r>
  <r>
    <x v="137"/>
    <n v="4"/>
    <n v="120"/>
    <x v="117"/>
    <n v="15"/>
    <n v="8"/>
  </r>
  <r>
    <x v="138"/>
    <n v="6"/>
    <n v="198"/>
    <x v="39"/>
    <n v="22"/>
    <n v="9"/>
  </r>
  <r>
    <x v="139"/>
    <n v="3"/>
    <n v="65"/>
    <x v="118"/>
    <n v="9"/>
    <n v="7.2222222222222223"/>
  </r>
  <r>
    <x v="140"/>
    <n v="1"/>
    <n v="47"/>
    <x v="119"/>
    <n v="4"/>
    <n v="11.75"/>
  </r>
  <r>
    <x v="141"/>
    <n v="6"/>
    <n v="238"/>
    <x v="120"/>
    <n v="25"/>
    <n v="9.52"/>
  </r>
  <r>
    <x v="142"/>
    <n v="0"/>
    <n v="20"/>
    <x v="24"/>
    <n v="2"/>
    <n v="10"/>
  </r>
  <r>
    <x v="143"/>
    <n v="0"/>
    <n v="27"/>
    <x v="24"/>
    <n v="2"/>
    <n v="13.5"/>
  </r>
  <r>
    <x v="144"/>
    <n v="0"/>
    <n v="7"/>
    <x v="24"/>
    <n v="1"/>
    <n v="7"/>
  </r>
  <r>
    <x v="145"/>
    <n v="8"/>
    <n v="310"/>
    <x v="21"/>
    <n v="33.5"/>
    <n v="9.2537313432835813"/>
  </r>
  <r>
    <x v="146"/>
    <n v="6"/>
    <n v="178"/>
    <x v="121"/>
    <n v="15"/>
    <n v="11.866666666666667"/>
  </r>
  <r>
    <x v="147"/>
    <n v="0"/>
    <n v="20"/>
    <x v="24"/>
    <n v="3"/>
    <n v="6.666666666666667"/>
  </r>
  <r>
    <x v="148"/>
    <n v="6"/>
    <n v="190"/>
    <x v="122"/>
    <n v="17"/>
    <n v="11.176470588235293"/>
  </r>
  <r>
    <x v="149"/>
    <n v="0"/>
    <n v="13"/>
    <x v="24"/>
    <n v="1"/>
    <n v="13"/>
  </r>
  <r>
    <x v="150"/>
    <n v="5"/>
    <n v="152"/>
    <x v="123"/>
    <n v="16"/>
    <n v="9.5"/>
  </r>
  <r>
    <x v="151"/>
    <n v="6"/>
    <n v="264"/>
    <x v="124"/>
    <n v="23.5"/>
    <n v="11.23404255319149"/>
  </r>
  <r>
    <x v="152"/>
    <n v="3"/>
    <n v="103"/>
    <x v="125"/>
    <n v="9.1"/>
    <n v="11.318681318681319"/>
  </r>
  <r>
    <x v="153"/>
    <n v="0"/>
    <n v="28"/>
    <x v="24"/>
    <n v="4"/>
    <n v="7"/>
  </r>
  <r>
    <x v="154"/>
    <n v="1"/>
    <n v="35"/>
    <x v="126"/>
    <n v="3"/>
    <n v="11.666666666666666"/>
  </r>
  <r>
    <x v="155"/>
    <n v="4"/>
    <n v="177"/>
    <x v="127"/>
    <n v="26"/>
    <n v="6.8076923076923075"/>
  </r>
  <r>
    <x v="156"/>
    <n v="1"/>
    <n v="8"/>
    <x v="86"/>
    <n v="0.3"/>
    <n v="26.666666666666668"/>
  </r>
  <r>
    <x v="157"/>
    <n v="2"/>
    <n v="107"/>
    <x v="128"/>
    <n v="11"/>
    <n v="9.7272727272727266"/>
  </r>
  <r>
    <x v="158"/>
    <n v="0"/>
    <n v="6"/>
    <x v="24"/>
    <n v="0.1"/>
    <n v="60"/>
  </r>
  <r>
    <x v="159"/>
    <n v="2"/>
    <n v="52"/>
    <x v="23"/>
    <n v="5"/>
    <n v="10.4"/>
  </r>
  <r>
    <x v="160"/>
    <n v="22"/>
    <n v="626"/>
    <x v="129"/>
    <n v="62.5"/>
    <n v="10.016"/>
  </r>
  <r>
    <x v="161"/>
    <n v="16"/>
    <n v="369"/>
    <x v="130"/>
    <n v="46.7"/>
    <n v="7.9014989293361877"/>
  </r>
  <r>
    <x v="162"/>
    <n v="7"/>
    <n v="294"/>
    <x v="53"/>
    <n v="34"/>
    <n v="8.6470588235294112"/>
  </r>
  <r>
    <x v="163"/>
    <n v="27"/>
    <n v="361"/>
    <x v="131"/>
    <n v="43.7"/>
    <n v="8.2608695652173907"/>
  </r>
  <r>
    <x v="164"/>
    <n v="14"/>
    <n v="387"/>
    <x v="132"/>
    <n v="42"/>
    <n v="9.2142857142857135"/>
  </r>
  <r>
    <x v="165"/>
    <n v="6"/>
    <n v="361"/>
    <x v="133"/>
    <n v="38"/>
    <n v="9.5"/>
  </r>
  <r>
    <x v="166"/>
    <n v="14"/>
    <n v="219"/>
    <x v="134"/>
    <n v="25.3"/>
    <n v="8.6561264822134376"/>
  </r>
  <r>
    <x v="167"/>
    <n v="11"/>
    <n v="219"/>
    <x v="135"/>
    <n v="28"/>
    <n v="7.8214285714285712"/>
  </r>
  <r>
    <x v="168"/>
    <n v="13"/>
    <n v="289"/>
    <x v="136"/>
    <n v="31.5"/>
    <n v="9.174603174603174"/>
  </r>
  <r>
    <x v="169"/>
    <n v="9"/>
    <n v="236"/>
    <x v="137"/>
    <n v="25.1"/>
    <n v="9.4023904382470107"/>
  </r>
  <r>
    <x v="170"/>
    <n v="9"/>
    <n v="253"/>
    <x v="138"/>
    <n v="24"/>
    <n v="10.541666666666666"/>
  </r>
  <r>
    <x v="171"/>
    <n v="0"/>
    <n v="28"/>
    <x v="24"/>
    <n v="3"/>
    <n v="9.3333333333333339"/>
  </r>
  <r>
    <x v="172"/>
    <n v="6"/>
    <n v="95"/>
    <x v="139"/>
    <n v="11"/>
    <n v="8.6363636363636367"/>
  </r>
  <r>
    <x v="173"/>
    <n v="0"/>
    <n v="54"/>
    <x v="24"/>
    <n v="5"/>
    <n v="10.8"/>
  </r>
  <r>
    <x v="174"/>
    <n v="1"/>
    <n v="83"/>
    <x v="140"/>
    <n v="11"/>
    <n v="7.5454545454545459"/>
  </r>
  <r>
    <x v="175"/>
    <n v="0"/>
    <n v="37"/>
    <x v="24"/>
    <n v="3"/>
    <n v="12.333333333333334"/>
  </r>
  <r>
    <x v="176"/>
    <n v="10"/>
    <n v="321"/>
    <x v="141"/>
    <n v="39"/>
    <n v="8.2307692307692299"/>
  </r>
  <r>
    <x v="177"/>
    <n v="8"/>
    <n v="188"/>
    <x v="142"/>
    <n v="22"/>
    <n v="8.545454545454545"/>
  </r>
  <r>
    <x v="178"/>
    <n v="10"/>
    <n v="223"/>
    <x v="143"/>
    <n v="21.3"/>
    <n v="10.469483568075116"/>
  </r>
  <r>
    <x v="179"/>
    <n v="7"/>
    <n v="326"/>
    <x v="144"/>
    <n v="31"/>
    <n v="10.516129032258064"/>
  </r>
  <r>
    <x v="180"/>
    <n v="0"/>
    <n v="18"/>
    <x v="24"/>
    <n v="2"/>
    <n v="9"/>
  </r>
  <r>
    <x v="181"/>
    <n v="1"/>
    <n v="19"/>
    <x v="35"/>
    <n v="3"/>
    <n v="6.333333333333333"/>
  </r>
  <r>
    <x v="182"/>
    <n v="3"/>
    <n v="119"/>
    <x v="120"/>
    <n v="12"/>
    <n v="9.9166666666666661"/>
  </r>
  <r>
    <x v="183"/>
    <n v="3"/>
    <n v="70"/>
    <x v="145"/>
    <n v="8"/>
    <n v="8.75"/>
  </r>
  <r>
    <x v="184"/>
    <n v="0"/>
    <n v="59"/>
    <x v="24"/>
    <n v="7"/>
    <n v="8.4285714285714288"/>
  </r>
  <r>
    <x v="185"/>
    <n v="0"/>
    <n v="14"/>
    <x v="24"/>
    <n v="2"/>
    <n v="7"/>
  </r>
  <r>
    <x v="186"/>
    <n v="2"/>
    <n v="190"/>
    <x v="146"/>
    <n v="20"/>
    <n v="9.5"/>
  </r>
  <r>
    <x v="187"/>
    <n v="5"/>
    <n v="190"/>
    <x v="147"/>
    <n v="13.7"/>
    <n v="13.868613138686133"/>
  </r>
  <r>
    <x v="188"/>
    <n v="0"/>
    <n v="33"/>
    <x v="24"/>
    <n v="4"/>
    <n v="8.25"/>
  </r>
  <r>
    <x v="189"/>
    <n v="1"/>
    <n v="14"/>
    <x v="148"/>
    <n v="2"/>
    <n v="7"/>
  </r>
  <r>
    <x v="190"/>
    <n v="1"/>
    <n v="40"/>
    <x v="149"/>
    <n v="4"/>
    <n v="10"/>
  </r>
  <r>
    <x v="191"/>
    <n v="0"/>
    <n v="42"/>
    <x v="24"/>
    <n v="3"/>
    <n v="14"/>
  </r>
  <r>
    <x v="192"/>
    <n v="3"/>
    <n v="92"/>
    <x v="150"/>
    <n v="9.5"/>
    <n v="9.6842105263157894"/>
  </r>
  <r>
    <x v="193"/>
    <n v="0"/>
    <n v="38"/>
    <x v="24"/>
    <n v="3"/>
    <n v="12.666666666666666"/>
  </r>
  <r>
    <x v="194"/>
    <n v="2"/>
    <n v="64"/>
    <x v="80"/>
    <n v="4.2"/>
    <n v="15.238095238095237"/>
  </r>
  <r>
    <x v="195"/>
    <n v="0"/>
    <n v="25"/>
    <x v="24"/>
    <n v="4"/>
    <n v="6.25"/>
  </r>
  <r>
    <x v="196"/>
    <n v="1"/>
    <n v="53"/>
    <x v="151"/>
    <n v="4"/>
    <n v="13.25"/>
  </r>
  <r>
    <x v="197"/>
    <n v="11"/>
    <n v="130"/>
    <x v="152"/>
    <n v="16"/>
    <n v="8.125"/>
  </r>
  <r>
    <x v="198"/>
    <n v="1"/>
    <n v="51"/>
    <x v="153"/>
    <n v="6"/>
    <n v="8.5"/>
  </r>
  <r>
    <x v="199"/>
    <n v="0"/>
    <n v="29"/>
    <x v="24"/>
    <n v="2"/>
    <n v="14.5"/>
  </r>
  <r>
    <x v="200"/>
    <n v="3"/>
    <n v="60"/>
    <x v="41"/>
    <n v="6"/>
    <n v="10"/>
  </r>
  <r>
    <x v="201"/>
    <n v="1"/>
    <n v="14"/>
    <x v="148"/>
    <n v="2"/>
    <n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x v="0"/>
    <n v="25"/>
  </r>
  <r>
    <x v="1"/>
    <n v="21"/>
  </r>
  <r>
    <x v="2"/>
    <n v="25"/>
  </r>
  <r>
    <x v="3"/>
    <n v="20"/>
  </r>
  <r>
    <x v="4"/>
    <n v="19"/>
  </r>
  <r>
    <x v="5"/>
    <n v="13"/>
  </r>
  <r>
    <x v="6"/>
    <n v="21"/>
  </r>
  <r>
    <x v="7"/>
    <n v="22"/>
  </r>
  <r>
    <x v="8"/>
    <n v="23"/>
  </r>
  <r>
    <x v="9"/>
    <n v="1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8">
  <r>
    <s v="Super Kings"/>
    <s v="KKR"/>
    <s v="Super Kings"/>
    <s v="27 runs"/>
    <s v="Oct 15, 2021"/>
    <s v="T203817"/>
    <x v="0"/>
    <n v="25"/>
    <x v="0"/>
  </r>
  <r>
    <s v="Capitals"/>
    <s v="KKR"/>
    <s v="KKR"/>
    <s v="3 wickets"/>
    <s v="Oct 13, 2021"/>
    <s v="T206442"/>
    <x v="1"/>
    <n v="21"/>
    <x v="1"/>
  </r>
  <r>
    <s v="RCB"/>
    <s v="KKR"/>
    <s v="KKR"/>
    <s v="4 wickets"/>
    <s v="Oct 11, 2021"/>
    <s v="T208597"/>
    <x v="2"/>
    <n v="25"/>
    <x v="0"/>
  </r>
  <r>
    <s v="Capitals"/>
    <s v="Super Kings"/>
    <s v="Super Kings"/>
    <s v="4 wickets"/>
    <s v="Oct 10, 2021"/>
    <s v="T201819"/>
    <x v="3"/>
    <n v="20"/>
    <x v="1"/>
  </r>
  <r>
    <s v="Capitals"/>
    <s v="RCB"/>
    <s v="RCB"/>
    <s v="7 wickets"/>
    <s v="Oct 8, 2021"/>
    <s v="T205942"/>
    <x v="4"/>
    <n v="19"/>
    <x v="2"/>
  </r>
  <r>
    <s v="Mumbai"/>
    <s v="Sunrisers"/>
    <s v="Mumbai"/>
    <s v="42 runs"/>
    <s v="Oct 8, 2021"/>
    <s v="T201979"/>
    <x v="5"/>
    <n v="13"/>
    <x v="3"/>
  </r>
  <r>
    <s v="KKR"/>
    <s v="Royals"/>
    <s v="KKR"/>
    <s v="86 runs"/>
    <s v="Oct 7, 2021"/>
    <s v="T204179"/>
    <x v="6"/>
    <n v="21"/>
    <x v="1"/>
  </r>
  <r>
    <s v="Super Kings"/>
    <s v="Punjab Kings"/>
    <s v="Punjab Kings"/>
    <s v="6 wickets"/>
    <s v="Oct 7, 2021"/>
    <s v="T201866"/>
    <x v="7"/>
    <n v="22"/>
    <x v="4"/>
  </r>
  <r>
    <s v="Sunrisers"/>
    <s v="RCB"/>
    <s v="Sunrisers"/>
    <s v="4 runs"/>
    <s v="Oct 6, 2021"/>
    <s v="T209992"/>
    <x v="8"/>
    <n v="23"/>
    <x v="5"/>
  </r>
  <r>
    <s v="Royals"/>
    <s v="Mumbai"/>
    <s v="Mumbai"/>
    <s v="8 wickets"/>
    <s v="Oct 5, 2021"/>
    <s v="T205599"/>
    <x v="9"/>
    <n v="17"/>
    <x v="2"/>
  </r>
  <r>
    <s v="Super Kings"/>
    <s v="Capitals"/>
    <s v="Capitals"/>
    <s v="3 wickets"/>
    <s v="Oct 4, 2021"/>
    <s v="T207682"/>
    <x v="10"/>
    <m/>
    <x v="6"/>
  </r>
  <r>
    <s v="Sunrisers"/>
    <s v="KKR"/>
    <s v="KKR"/>
    <s v="6 wickets"/>
    <s v="Oct 3, 2021"/>
    <s v="T207430"/>
    <x v="10"/>
    <m/>
    <x v="6"/>
  </r>
  <r>
    <s v="RCB"/>
    <s v="Punjab Kings"/>
    <s v="RCB"/>
    <s v="6 runs"/>
    <s v="Oct 3, 2021"/>
    <s v="T207754"/>
    <x v="10"/>
    <m/>
    <x v="6"/>
  </r>
  <r>
    <s v="Super Kings"/>
    <s v="Royals"/>
    <s v="Royals"/>
    <s v="7 wickets"/>
    <s v="Oct 2, 2021"/>
    <s v="T205672"/>
    <x v="10"/>
    <m/>
    <x v="6"/>
  </r>
  <r>
    <s v="Mumbai"/>
    <s v="Capitals"/>
    <s v="Capitals"/>
    <s v="4 wickets"/>
    <s v="Oct 2, 2021"/>
    <s v="T209349"/>
    <x v="10"/>
    <m/>
    <x v="6"/>
  </r>
  <r>
    <s v="KKR"/>
    <s v="Punjab Kings"/>
    <s v="Punjab Kings"/>
    <s v="5 wickets"/>
    <s v="Oct 1, 2021"/>
    <s v="T201051"/>
    <x v="10"/>
    <m/>
    <x v="6"/>
  </r>
  <r>
    <s v="Sunrisers"/>
    <s v="Super Kings"/>
    <s v="Super Kings"/>
    <s v="6 wickets"/>
    <s v="Sep 30, 2021"/>
    <s v="T203061"/>
    <x v="10"/>
    <m/>
    <x v="6"/>
  </r>
  <r>
    <s v="Royals"/>
    <s v="RCB"/>
    <s v="RCB"/>
    <s v="7 wickets"/>
    <s v="Sep 29, 2021"/>
    <s v="T204742"/>
    <x v="10"/>
    <m/>
    <x v="6"/>
  </r>
  <r>
    <s v="Punjab Kings"/>
    <s v="Mumbai"/>
    <s v="Mumbai"/>
    <s v="6 wickets"/>
    <s v="Sep 28, 2021"/>
    <s v="T208262"/>
    <x v="10"/>
    <m/>
    <x v="6"/>
  </r>
  <r>
    <s v="Capitals"/>
    <s v="KKR"/>
    <s v="KKR"/>
    <s v="3 wickets"/>
    <s v="Sep 28, 2021"/>
    <s v="T206700"/>
    <x v="10"/>
    <m/>
    <x v="6"/>
  </r>
  <r>
    <s v="Royals"/>
    <s v="Sunrisers"/>
    <s v="Sunrisers"/>
    <s v="7 wickets"/>
    <s v="Sep 27, 2021"/>
    <s v="T206862"/>
    <x v="10"/>
    <m/>
    <x v="6"/>
  </r>
  <r>
    <s v="RCB"/>
    <s v="Mumbai"/>
    <s v="RCB"/>
    <s v="54 runs"/>
    <s v="Sep 26, 2021"/>
    <s v="T203043"/>
    <x v="10"/>
    <m/>
    <x v="6"/>
  </r>
  <r>
    <s v="KKR"/>
    <s v="Super Kings"/>
    <s v="Super Kings"/>
    <s v="2 wickets"/>
    <s v="Sep 26, 2021"/>
    <s v="T202406"/>
    <x v="10"/>
    <m/>
    <x v="6"/>
  </r>
  <r>
    <s v="Punjab Kings"/>
    <s v="Sunrisers"/>
    <s v="Punjab Kings"/>
    <s v="5 runs"/>
    <s v="Sep 25, 2021"/>
    <s v="T203188"/>
    <x v="10"/>
    <m/>
    <x v="6"/>
  </r>
  <r>
    <s v="Capitals"/>
    <s v="Royals"/>
    <s v="Capitals"/>
    <s v="33 runs"/>
    <s v="Sep 25, 2021"/>
    <s v="T202046"/>
    <x v="10"/>
    <m/>
    <x v="6"/>
  </r>
  <r>
    <s v="RCB"/>
    <s v="Super Kings"/>
    <s v="Super Kings"/>
    <s v="6 wickets"/>
    <s v="Sep 24, 2021"/>
    <s v="T207776"/>
    <x v="10"/>
    <m/>
    <x v="6"/>
  </r>
  <r>
    <s v="Mumbai"/>
    <s v="KKR"/>
    <s v="KKR"/>
    <s v="7 wickets"/>
    <s v="Sep 23, 2021"/>
    <s v="T202680"/>
    <x v="10"/>
    <m/>
    <x v="6"/>
  </r>
  <r>
    <s v="Sunrisers"/>
    <s v="Capitals"/>
    <s v="Capitals"/>
    <s v="8 wickets"/>
    <s v="Sep 22, 2021"/>
    <s v="T204364"/>
    <x v="10"/>
    <m/>
    <x v="6"/>
  </r>
  <r>
    <s v="Royals"/>
    <s v="Punjab Kings"/>
    <s v="Royals"/>
    <s v="2 runs"/>
    <s v="Sep 21, 2021"/>
    <s v="T207857"/>
    <x v="10"/>
    <m/>
    <x v="6"/>
  </r>
  <r>
    <s v="RCB"/>
    <s v="KKR"/>
    <s v="KKR"/>
    <s v="9 wickets"/>
    <s v="Sep 20, 2021"/>
    <s v="T204307"/>
    <x v="10"/>
    <m/>
    <x v="6"/>
  </r>
  <r>
    <s v="Super Kings"/>
    <s v="Mumbai"/>
    <s v="Super Kings"/>
    <s v="20 runs"/>
    <s v="Sep 19, 2021"/>
    <s v="T201256"/>
    <x v="10"/>
    <m/>
    <x v="6"/>
  </r>
  <r>
    <s v="Punjab Kings"/>
    <s v="Capitals"/>
    <s v="Capitals"/>
    <s v="7 wickets"/>
    <s v="May 2, 2021"/>
    <s v="T208407"/>
    <x v="10"/>
    <m/>
    <x v="6"/>
  </r>
  <r>
    <s v="Royals"/>
    <s v="Sunrisers"/>
    <s v="Royals"/>
    <s v="55 runs"/>
    <s v="May 2, 2021"/>
    <s v="T209103"/>
    <x v="10"/>
    <m/>
    <x v="6"/>
  </r>
  <r>
    <s v="Super Kings"/>
    <s v="Mumbai"/>
    <s v="Mumbai"/>
    <s v="4 wickets"/>
    <s v="May 1, 2021"/>
    <s v="T203694"/>
    <x v="10"/>
    <m/>
    <x v="6"/>
  </r>
  <r>
    <s v="Punjab Kings"/>
    <s v="RCB"/>
    <s v="Punjab Kings"/>
    <s v="34 runs"/>
    <s v="Apr 30, 2021"/>
    <s v="T208245"/>
    <x v="10"/>
    <m/>
    <x v="6"/>
  </r>
  <r>
    <s v="KKR"/>
    <s v="Capitals"/>
    <s v="Capitals"/>
    <s v="7 wickets"/>
    <s v="Apr 29, 2021"/>
    <s v="T201595"/>
    <x v="10"/>
    <m/>
    <x v="6"/>
  </r>
  <r>
    <s v="Royals"/>
    <s v="Mumbai"/>
    <s v="Mumbai"/>
    <s v="7 wickets"/>
    <s v="Apr 29, 2021"/>
    <s v="T209461"/>
    <x v="10"/>
    <m/>
    <x v="6"/>
  </r>
  <r>
    <s v="Sunrisers"/>
    <s v="Super Kings"/>
    <s v="Super Kings"/>
    <s v="7 wickets"/>
    <s v="Apr 28, 2021"/>
    <s v="T205094"/>
    <x v="10"/>
    <m/>
    <x v="6"/>
  </r>
  <r>
    <s v="RCB"/>
    <s v="Capitals"/>
    <s v="RCB"/>
    <s v="1 run"/>
    <s v="Apr 27, 2021"/>
    <s v="T208915"/>
    <x v="10"/>
    <m/>
    <x v="6"/>
  </r>
  <r>
    <s v="Punjab Kings"/>
    <s v="KKR"/>
    <s v="KKR"/>
    <s v="5 wickets"/>
    <s v="Apr 26, 2021"/>
    <s v="T209997"/>
    <x v="10"/>
    <m/>
    <x v="6"/>
  </r>
  <r>
    <s v="Super Kings"/>
    <s v="RCB"/>
    <s v="Super Kings"/>
    <s v="69 runs"/>
    <s v="Apr 25, 2021"/>
    <s v="T202915"/>
    <x v="10"/>
    <m/>
    <x v="6"/>
  </r>
  <r>
    <s v="KKR"/>
    <s v="Royals"/>
    <s v="Royals"/>
    <s v="6 wickets"/>
    <s v="Apr 24, 2021"/>
    <s v="T205585"/>
    <x v="10"/>
    <m/>
    <x v="6"/>
  </r>
  <r>
    <s v="Mumbai"/>
    <s v="Punjab Kings"/>
    <s v="Punjab Kings"/>
    <s v="9 wickets"/>
    <s v="Apr 23, 2021"/>
    <s v="T204808"/>
    <x v="10"/>
    <m/>
    <x v="6"/>
  </r>
  <r>
    <s v="Royals"/>
    <s v="RCB"/>
    <s v="RCB"/>
    <s v="10 wickets"/>
    <s v="Apr 22, 2021"/>
    <s v="T201545"/>
    <x v="10"/>
    <m/>
    <x v="6"/>
  </r>
  <r>
    <s v="Super Kings"/>
    <s v="KKR"/>
    <s v="Super Kings"/>
    <s v="18 runs"/>
    <s v="Apr 21, 2021"/>
    <s v="T202233"/>
    <x v="10"/>
    <m/>
    <x v="6"/>
  </r>
  <r>
    <s v="Punjab Kings"/>
    <s v="Sunrisers"/>
    <s v="Sunrisers"/>
    <s v="9 wickets"/>
    <s v="Apr 21, 2021"/>
    <s v="T204912"/>
    <x v="10"/>
    <m/>
    <x v="6"/>
  </r>
  <r>
    <s v="Mumbai"/>
    <s v="Capitals"/>
    <s v="Capitals"/>
    <s v="6 wickets"/>
    <s v="Apr 20, 2021"/>
    <s v="T207273"/>
    <x v="10"/>
    <m/>
    <x v="6"/>
  </r>
  <r>
    <s v="Super Kings"/>
    <s v="Royals"/>
    <s v="Super Kings"/>
    <s v="45 runs"/>
    <s v="Apr 19, 2021"/>
    <s v="T209089"/>
    <x v="10"/>
    <m/>
    <x v="6"/>
  </r>
  <r>
    <s v="Punjab Kings"/>
    <s v="Capitals"/>
    <s v="Capitals"/>
    <s v="6 wickets"/>
    <s v="Apr 18, 2021"/>
    <s v="T209593"/>
    <x v="10"/>
    <m/>
    <x v="6"/>
  </r>
  <r>
    <s v="RCB"/>
    <s v="KKR"/>
    <s v="RCB"/>
    <s v="38 runs"/>
    <s v="Apr 18, 2021"/>
    <s v="T202791"/>
    <x v="10"/>
    <m/>
    <x v="6"/>
  </r>
  <r>
    <s v="Mumbai"/>
    <s v="Sunrisers"/>
    <s v="Mumbai"/>
    <s v="13 runs"/>
    <s v="Apr 17, 2021"/>
    <s v="T201372"/>
    <x v="10"/>
    <m/>
    <x v="6"/>
  </r>
  <r>
    <s v="Punjab Kings"/>
    <s v="Super Kings"/>
    <s v="Super Kings"/>
    <s v="6 wickets"/>
    <s v="Apr 16, 2021"/>
    <s v="T205292"/>
    <x v="10"/>
    <m/>
    <x v="6"/>
  </r>
  <r>
    <s v="Capitals"/>
    <s v="Royals"/>
    <s v="Royals"/>
    <s v="3 wickets"/>
    <s v="Apr 15, 2021"/>
    <s v="T203570"/>
    <x v="10"/>
    <m/>
    <x v="6"/>
  </r>
  <r>
    <s v="RCB"/>
    <s v="Sunrisers"/>
    <s v="RCB"/>
    <s v="6 runs"/>
    <s v="Apr 14, 2021"/>
    <s v="T202204"/>
    <x v="10"/>
    <m/>
    <x v="6"/>
  </r>
  <r>
    <s v="Mumbai"/>
    <s v="KKR"/>
    <s v="Mumbai"/>
    <s v="10 runs"/>
    <s v="Apr 13, 2021"/>
    <s v="T209194"/>
    <x v="10"/>
    <m/>
    <x v="6"/>
  </r>
  <r>
    <s v="Punjab Kings"/>
    <s v="Royals"/>
    <s v="Punjab Kings"/>
    <s v="4 runs"/>
    <s v="Apr 12, 2021"/>
    <s v="T207896"/>
    <x v="10"/>
    <m/>
    <x v="6"/>
  </r>
  <r>
    <s v="KKR"/>
    <s v="Sunrisers"/>
    <s v="KKR"/>
    <s v="10 runs"/>
    <s v="Apr 11, 2021"/>
    <s v="T209178"/>
    <x v="10"/>
    <m/>
    <x v="6"/>
  </r>
  <r>
    <s v="Super Kings"/>
    <s v="Capitals"/>
    <s v="Capitals"/>
    <s v="7 wickets"/>
    <s v="Apr 10, 2021"/>
    <s v="T206363"/>
    <x v="10"/>
    <m/>
    <x v="6"/>
  </r>
  <r>
    <s v="Mumbai"/>
    <s v="RCB"/>
    <s v="RCB"/>
    <s v="2 wickets"/>
    <s v="Apr 9, 2021"/>
    <s v="T203784"/>
    <x v="10"/>
    <m/>
    <x v="6"/>
  </r>
  <r>
    <s v="Royals"/>
    <s v="Titans"/>
    <s v="Titans"/>
    <s v="7 wickets"/>
    <s v="May 29, 2022"/>
    <s v="T202715"/>
    <x v="10"/>
    <m/>
    <x v="6"/>
  </r>
  <r>
    <s v="RCB"/>
    <s v="Royals"/>
    <s v="Royals"/>
    <s v="7 wickets"/>
    <s v="May 27, 2022"/>
    <s v="T201109"/>
    <x v="10"/>
    <m/>
    <x v="6"/>
  </r>
  <r>
    <s v="RCB"/>
    <s v="Super Giants"/>
    <s v="RCB"/>
    <s v="14 runs"/>
    <s v="May 25, 2022"/>
    <s v="T207136"/>
    <x v="10"/>
    <m/>
    <x v="6"/>
  </r>
  <r>
    <s v="Royals"/>
    <s v="Titans"/>
    <s v="Titans"/>
    <s v="7 wickets"/>
    <s v="May 24, 2022"/>
    <s v="T203302"/>
    <x v="10"/>
    <m/>
    <x v="6"/>
  </r>
  <r>
    <s v="Sunrisers"/>
    <s v="Punjab Kings"/>
    <s v="Punjab Kings"/>
    <s v="5 wickets"/>
    <s v="May 22, 2022"/>
    <s v="T204029"/>
    <x v="10"/>
    <m/>
    <x v="6"/>
  </r>
  <r>
    <s v="Capitals"/>
    <s v="Mumbai"/>
    <s v="Mumbai"/>
    <s v="5 wickets"/>
    <s v="May 21, 2022"/>
    <s v="T205729"/>
    <x v="10"/>
    <m/>
    <x v="6"/>
  </r>
  <r>
    <s v="Super Kings"/>
    <s v="Royals"/>
    <s v="Royals"/>
    <s v="5 wickets"/>
    <s v="May 20, 2022"/>
    <s v="T203588"/>
    <x v="10"/>
    <m/>
    <x v="6"/>
  </r>
  <r>
    <s v="Titans"/>
    <s v="RCB"/>
    <s v="RCB"/>
    <s v="8 wickets"/>
    <s v="May 19, 2022"/>
    <s v="T201867"/>
    <x v="10"/>
    <m/>
    <x v="6"/>
  </r>
  <r>
    <s v="Super Giants"/>
    <s v="KKR"/>
    <s v="Super Giants"/>
    <s v="2 runs"/>
    <s v="May 18, 2022"/>
    <s v="T202863"/>
    <x v="10"/>
    <m/>
    <x v="6"/>
  </r>
  <r>
    <s v="Sunrisers"/>
    <s v="Mumbai"/>
    <s v="Sunrisers"/>
    <s v="3 runs"/>
    <s v="May 17, 2022"/>
    <s v="T206060"/>
    <x v="10"/>
    <m/>
    <x v="6"/>
  </r>
  <r>
    <s v="Capitals"/>
    <s v="Punjab Kings"/>
    <s v="Capitals"/>
    <s v="17 runs"/>
    <s v="May 16, 2022"/>
    <s v="T209295"/>
    <x v="10"/>
    <m/>
    <x v="6"/>
  </r>
  <r>
    <s v="Royals"/>
    <s v="Super Giants"/>
    <s v="Royals"/>
    <s v="24 runs"/>
    <s v="May 15, 2022"/>
    <s v="T204939"/>
    <x v="10"/>
    <m/>
    <x v="6"/>
  </r>
  <r>
    <s v="Super Kings"/>
    <s v="Titans"/>
    <s v="Titans"/>
    <s v="7 wickets"/>
    <s v="May 15, 2022"/>
    <s v="T204140"/>
    <x v="10"/>
    <m/>
    <x v="6"/>
  </r>
  <r>
    <s v="KKR"/>
    <s v="Sunrisers"/>
    <s v="KKR"/>
    <s v="54 runs"/>
    <s v="May 14, 2022"/>
    <s v="T209676"/>
    <x v="10"/>
    <m/>
    <x v="6"/>
  </r>
  <r>
    <s v="Punjab Kings"/>
    <s v="RCB"/>
    <s v="Punjab Kings"/>
    <s v="54 runs"/>
    <s v="May 13, 2022"/>
    <s v="T203332"/>
    <x v="10"/>
    <m/>
    <x v="6"/>
  </r>
  <r>
    <s v="Super Kings"/>
    <s v="Mumbai"/>
    <s v="Mumbai"/>
    <s v="5 wickets"/>
    <s v="May 12, 2022"/>
    <s v="T203878"/>
    <x v="10"/>
    <m/>
    <x v="6"/>
  </r>
  <r>
    <s v="Royals"/>
    <s v="Capitals"/>
    <s v="Capitals"/>
    <s v="8 wickets"/>
    <s v="May 11, 2022"/>
    <s v="T201826"/>
    <x v="10"/>
    <m/>
    <x v="6"/>
  </r>
  <r>
    <s v="Titans"/>
    <s v="Super Giants"/>
    <s v="Titans"/>
    <s v="62 runs"/>
    <s v="May 10, 2022"/>
    <s v="T207400"/>
    <x v="10"/>
    <m/>
    <x v="6"/>
  </r>
  <r>
    <s v="KKR"/>
    <s v="Mumbai"/>
    <s v="KKR"/>
    <s v="52 runs"/>
    <s v="May 9, 2022"/>
    <s v="T203087"/>
    <x v="10"/>
    <m/>
    <x v="6"/>
  </r>
  <r>
    <s v="Super Kings"/>
    <s v="Capitals"/>
    <s v="Super Kings"/>
    <s v="91 runs"/>
    <s v="May 8, 2022"/>
    <s v="T205352"/>
    <x v="10"/>
    <m/>
    <x v="6"/>
  </r>
  <r>
    <s v="RCB"/>
    <s v="Sunrisers"/>
    <s v="RCB"/>
    <s v="67 runs"/>
    <s v="May 8, 2022"/>
    <s v="T207464"/>
    <x v="10"/>
    <m/>
    <x v="6"/>
  </r>
  <r>
    <s v="Super Giants"/>
    <s v="KKR"/>
    <s v="Super Giants"/>
    <s v="75 runs"/>
    <s v="May 7, 2022"/>
    <s v="T204710"/>
    <x v="10"/>
    <m/>
    <x v="6"/>
  </r>
  <r>
    <s v="Punjab Kings"/>
    <s v="Royals"/>
    <s v="Royals"/>
    <s v="6 wickets"/>
    <s v="May 7, 2022"/>
    <s v="T201231"/>
    <x v="10"/>
    <m/>
    <x v="6"/>
  </r>
  <r>
    <s v="Mumbai"/>
    <s v="Titans"/>
    <s v="Mumbai"/>
    <s v="5 runs"/>
    <s v="May 6, 2022"/>
    <s v="T201720"/>
    <x v="10"/>
    <m/>
    <x v="6"/>
  </r>
  <r>
    <s v="Capitals"/>
    <s v="Sunrisers"/>
    <s v="Capitals"/>
    <s v="21 runs"/>
    <s v="May 5, 2022"/>
    <s v="T201248"/>
    <x v="10"/>
    <m/>
    <x v="6"/>
  </r>
  <r>
    <s v="RCB"/>
    <s v="Super Kings"/>
    <s v="RCB"/>
    <s v="13 runs"/>
    <s v="May 4, 2022"/>
    <s v="T207511"/>
    <x v="10"/>
    <m/>
    <x v="6"/>
  </r>
  <r>
    <s v="Titans"/>
    <s v="Punjab Kings"/>
    <s v="Punjab Kings"/>
    <s v="8 wickets"/>
    <s v="May 3, 2022"/>
    <s v="T209502"/>
    <x v="10"/>
    <m/>
    <x v="6"/>
  </r>
  <r>
    <s v="Royals"/>
    <s v="KKR"/>
    <s v="KKR"/>
    <s v="7 wickets"/>
    <s v="May 2, 2022"/>
    <s v="T201137"/>
    <x v="10"/>
    <m/>
    <x v="6"/>
  </r>
  <r>
    <s v="Super Kings"/>
    <s v="Sunrisers"/>
    <s v="Super Kings"/>
    <s v="13 runs"/>
    <s v="May 1, 2022"/>
    <s v="T206274"/>
    <x v="10"/>
    <m/>
    <x v="6"/>
  </r>
  <r>
    <s v="Super Giants"/>
    <s v="Capitals"/>
    <s v="Super Giants"/>
    <s v="6 runs"/>
    <s v="May 1, 2022"/>
    <s v="T208561"/>
    <x v="10"/>
    <m/>
    <x v="6"/>
  </r>
  <r>
    <s v="Royals"/>
    <s v="Mumbai"/>
    <s v="Mumbai"/>
    <s v="5 wickets"/>
    <s v="Apr 30, 2022"/>
    <s v="T204259"/>
    <x v="10"/>
    <m/>
    <x v="6"/>
  </r>
  <r>
    <s v="RCB"/>
    <s v="Titans"/>
    <s v="Titans"/>
    <s v="6 wickets"/>
    <s v="Apr 30, 2022"/>
    <s v="T208841"/>
    <x v="10"/>
    <m/>
    <x v="6"/>
  </r>
  <r>
    <s v="Super Giants"/>
    <s v="Punjab Kings"/>
    <s v="Super Giants"/>
    <s v="20 runs"/>
    <s v="Apr 29, 2022"/>
    <s v="T207116"/>
    <x v="10"/>
    <m/>
    <x v="6"/>
  </r>
  <r>
    <s v="KKR"/>
    <s v="Capitals"/>
    <s v="Capitals"/>
    <s v="4 wickets"/>
    <s v="Apr 28, 2022"/>
    <s v="T209582"/>
    <x v="10"/>
    <m/>
    <x v="6"/>
  </r>
  <r>
    <s v="Sunrisers"/>
    <s v="Titans"/>
    <s v="Titans"/>
    <s v="5 wickets"/>
    <s v="Apr 27, 2022"/>
    <s v="T209115"/>
    <x v="10"/>
    <m/>
    <x v="6"/>
  </r>
  <r>
    <s v="Royals"/>
    <s v="RCB"/>
    <s v="Royals"/>
    <s v="29 runs"/>
    <s v="Apr 26, 2022"/>
    <s v="T205212"/>
    <x v="10"/>
    <m/>
    <x v="6"/>
  </r>
  <r>
    <s v="Punjab Kings"/>
    <s v="Super Kings"/>
    <s v="Punjab Kings"/>
    <s v="11 runs"/>
    <s v="Apr 25, 2022"/>
    <s v="T207611"/>
    <x v="10"/>
    <m/>
    <x v="6"/>
  </r>
  <r>
    <s v="Super Giants"/>
    <s v="Mumbai"/>
    <s v="Super Giants"/>
    <s v="36 runs"/>
    <s v="Apr 24, 2022"/>
    <s v="T208801"/>
    <x v="10"/>
    <m/>
    <x v="6"/>
  </r>
  <r>
    <s v="RCB"/>
    <s v="Sunrisers"/>
    <s v="Sunrisers"/>
    <s v="9 wickets"/>
    <s v="Apr 23, 2022"/>
    <s v="T208774"/>
    <x v="10"/>
    <m/>
    <x v="6"/>
  </r>
  <r>
    <s v="Titans"/>
    <s v="KKR"/>
    <s v="Titans"/>
    <s v="8 runs"/>
    <s v="Apr 23, 2022"/>
    <s v="T208514"/>
    <x v="10"/>
    <m/>
    <x v="6"/>
  </r>
  <r>
    <s v="Royals"/>
    <s v="Capitals"/>
    <s v="Royals"/>
    <s v="15 runs"/>
    <s v="Apr 22, 2022"/>
    <s v="T206421"/>
    <x v="10"/>
    <m/>
    <x v="6"/>
  </r>
  <r>
    <s v="Mumbai"/>
    <s v="Super Kings"/>
    <s v="Super Kings"/>
    <s v="3 wickets"/>
    <s v="Apr 21, 2022"/>
    <s v="T202326"/>
    <x v="10"/>
    <m/>
    <x v="6"/>
  </r>
  <r>
    <s v="Punjab Kings"/>
    <s v="Capitals"/>
    <s v="Capitals"/>
    <s v="9 wickets"/>
    <s v="Apr 20, 2022"/>
    <s v="T203741"/>
    <x v="10"/>
    <m/>
    <x v="6"/>
  </r>
  <r>
    <s v="RCB"/>
    <s v="Super Giants"/>
    <s v="RCB"/>
    <s v="18 runs"/>
    <s v="Apr 19, 2022"/>
    <s v="T204535"/>
    <x v="10"/>
    <m/>
    <x v="6"/>
  </r>
  <r>
    <s v="Royals"/>
    <s v="KKR"/>
    <s v="Royals"/>
    <s v="7 runs"/>
    <s v="Apr 18, 2022"/>
    <s v="T206892"/>
    <x v="10"/>
    <m/>
    <x v="6"/>
  </r>
  <r>
    <s v="Super Kings"/>
    <s v="Titans"/>
    <s v="Titans"/>
    <s v="3 wickets"/>
    <s v="Apr 17, 2022"/>
    <s v="T206030"/>
    <x v="10"/>
    <m/>
    <x v="6"/>
  </r>
  <r>
    <s v="Punjab Kings"/>
    <s v="Sunrisers"/>
    <s v="Sunrisers"/>
    <s v="7 wickets"/>
    <s v="Apr 17, 2022"/>
    <s v="T208958"/>
    <x v="10"/>
    <m/>
    <x v="6"/>
  </r>
  <r>
    <s v="RCB"/>
    <s v="Capitals"/>
    <s v="RCB"/>
    <s v="16 runs"/>
    <s v="Apr 16, 2022"/>
    <s v="T205793"/>
    <x v="10"/>
    <m/>
    <x v="6"/>
  </r>
  <r>
    <s v="Super Giants"/>
    <s v="Mumbai"/>
    <s v="Super Giants"/>
    <s v="18 runs"/>
    <s v="Apr 16, 2022"/>
    <s v="T204555"/>
    <x v="10"/>
    <m/>
    <x v="6"/>
  </r>
  <r>
    <s v="KKR"/>
    <s v="Sunrisers"/>
    <s v="Sunrisers"/>
    <s v="7 wickets"/>
    <s v="Apr 15, 2022"/>
    <s v="T208105"/>
    <x v="10"/>
    <m/>
    <x v="6"/>
  </r>
  <r>
    <s v="Titans"/>
    <s v="Royals"/>
    <s v="Titans"/>
    <s v="37 runs"/>
    <s v="Apr 14, 2022"/>
    <s v="T207043"/>
    <x v="10"/>
    <m/>
    <x v="6"/>
  </r>
  <r>
    <s v="Punjab Kings"/>
    <s v="Mumbai"/>
    <s v="Punjab Kings"/>
    <s v="12 runs"/>
    <s v="Apr 13, 2022"/>
    <s v="T208002"/>
    <x v="10"/>
    <m/>
    <x v="6"/>
  </r>
  <r>
    <s v="Super Kings"/>
    <s v="RCB"/>
    <s v="Super Kings"/>
    <s v="23 runs"/>
    <s v="Apr 12, 2022"/>
    <s v="T203601"/>
    <x v="10"/>
    <m/>
    <x v="6"/>
  </r>
  <r>
    <s v="Titans"/>
    <s v="Sunrisers"/>
    <s v="Sunrisers"/>
    <s v="8 wickets"/>
    <s v="Apr 11, 2022"/>
    <s v="T208211"/>
    <x v="10"/>
    <m/>
    <x v="6"/>
  </r>
  <r>
    <s v="Royals"/>
    <s v="Super Giants"/>
    <s v="Royals"/>
    <s v="3 runs"/>
    <s v="Apr 10, 2022"/>
    <s v="T207999"/>
    <x v="10"/>
    <m/>
    <x v="6"/>
  </r>
  <r>
    <s v="Capitals"/>
    <s v="KKR"/>
    <s v="Capitals"/>
    <s v="44 runs"/>
    <s v="Apr 10, 2022"/>
    <s v="T208705"/>
    <x v="10"/>
    <m/>
    <x v="6"/>
  </r>
  <r>
    <s v="Mumbai"/>
    <s v="RCB"/>
    <s v="RCB"/>
    <s v="7 wickets"/>
    <s v="Apr 9, 2022"/>
    <s v="T204746"/>
    <x v="10"/>
    <m/>
    <x v="6"/>
  </r>
  <r>
    <s v="Super Kings"/>
    <s v="Sunrisers"/>
    <s v="Sunrisers"/>
    <s v="8 wickets"/>
    <s v="Apr 9, 2022"/>
    <s v="T209199"/>
    <x v="10"/>
    <m/>
    <x v="6"/>
  </r>
  <r>
    <s v="Punjab Kings"/>
    <s v="Titans"/>
    <s v="Titans"/>
    <s v="6 wickets"/>
    <s v="Apr 8, 2022"/>
    <s v="T202634"/>
    <x v="10"/>
    <m/>
    <x v="6"/>
  </r>
  <r>
    <s v="Capitals"/>
    <s v="Super Giants"/>
    <s v="Super Giants"/>
    <s v="6 wickets"/>
    <s v="Apr 7, 2022"/>
    <s v="T204296"/>
    <x v="10"/>
    <m/>
    <x v="6"/>
  </r>
  <r>
    <s v="Mumbai"/>
    <s v="KKR"/>
    <s v="KKR"/>
    <s v="5 wickets"/>
    <s v="Apr 6, 2022"/>
    <s v="T207856"/>
    <x v="10"/>
    <m/>
    <x v="6"/>
  </r>
  <r>
    <s v="Royals"/>
    <s v="RCB"/>
    <s v="RCB"/>
    <s v="4 wickets"/>
    <s v="Apr 5, 2022"/>
    <s v="T203456"/>
    <x v="10"/>
    <m/>
    <x v="6"/>
  </r>
  <r>
    <s v="Super Giants"/>
    <s v="Sunrisers"/>
    <s v="Super Giants"/>
    <s v="12 runs"/>
    <s v="Apr 4, 2022"/>
    <s v="T204825"/>
    <x v="10"/>
    <m/>
    <x v="6"/>
  </r>
  <r>
    <s v="Punjab Kings"/>
    <s v="Super Kings"/>
    <s v="Punjab Kings"/>
    <s v="54 runs"/>
    <s v="Apr 3, 2022"/>
    <s v="T206118"/>
    <x v="10"/>
    <m/>
    <x v="6"/>
  </r>
  <r>
    <s v="Titans"/>
    <s v="Capitals"/>
    <s v="Titans"/>
    <s v="14 runs"/>
    <s v="Apr 2, 2022"/>
    <s v="T205181"/>
    <x v="10"/>
    <m/>
    <x v="6"/>
  </r>
  <r>
    <s v="Royals"/>
    <s v="Mumbai"/>
    <s v="Royals"/>
    <s v="23 runs"/>
    <s v="Apr 2, 2022"/>
    <s v="T209847"/>
    <x v="10"/>
    <m/>
    <x v="6"/>
  </r>
  <r>
    <s v="Punjab Kings"/>
    <s v="KKR"/>
    <s v="KKR"/>
    <s v="6 wickets"/>
    <s v="Apr 1, 2022"/>
    <s v="T203227"/>
    <x v="10"/>
    <m/>
    <x v="6"/>
  </r>
  <r>
    <s v="Super Kings"/>
    <s v="Super Giants"/>
    <s v="Super Giants"/>
    <s v="6 wickets"/>
    <s v="Mar 31, 2022"/>
    <s v="T207058"/>
    <x v="10"/>
    <m/>
    <x v="6"/>
  </r>
  <r>
    <s v="KKR"/>
    <s v="RCB"/>
    <s v="RCB"/>
    <s v="3 wickets"/>
    <s v="Mar 30, 2022"/>
    <s v="T203578"/>
    <x v="10"/>
    <m/>
    <x v="6"/>
  </r>
  <r>
    <s v="Royals"/>
    <s v="Sunrisers"/>
    <s v="Royals"/>
    <s v="61 runs"/>
    <s v="Mar 29, 2022"/>
    <s v="T205314"/>
    <x v="10"/>
    <m/>
    <x v="6"/>
  </r>
  <r>
    <s v="Super Giants"/>
    <s v="Titans"/>
    <s v="Titans"/>
    <s v="5 wickets"/>
    <s v="Mar 28, 2022"/>
    <s v="T202349"/>
    <x v="10"/>
    <m/>
    <x v="6"/>
  </r>
  <r>
    <s v="RCB"/>
    <s v="Punjab Kings"/>
    <s v="Punjab Kings"/>
    <s v="5 wickets"/>
    <s v="Mar 27, 2022"/>
    <s v="T208141"/>
    <x v="10"/>
    <m/>
    <x v="6"/>
  </r>
  <r>
    <s v="Mumbai"/>
    <s v="Capitals"/>
    <s v="Capitals"/>
    <s v="4 wickets"/>
    <s v="Mar 27, 2022"/>
    <s v="T205838"/>
    <x v="10"/>
    <m/>
    <x v="6"/>
  </r>
  <r>
    <s v="Super Kings"/>
    <s v="KKR"/>
    <s v="KKR"/>
    <s v="6 wickets"/>
    <s v="Mar 26, 2022"/>
    <s v="T201512"/>
    <x v="10"/>
    <m/>
    <x v="6"/>
  </r>
  <r>
    <s v="Titans"/>
    <s v="Super Kings"/>
    <s v="Super Kings"/>
    <s v="5 wickets"/>
    <s v="May 28-29, 2023"/>
    <s v="T208201"/>
    <x v="10"/>
    <m/>
    <x v="6"/>
  </r>
  <r>
    <s v="Titans"/>
    <s v="Mumbai"/>
    <s v="Titans"/>
    <s v="62 runs"/>
    <s v="May 26, 2023"/>
    <s v="T203496"/>
    <x v="10"/>
    <m/>
    <x v="6"/>
  </r>
  <r>
    <s v="Mumbai"/>
    <s v="Super Giants"/>
    <s v="Mumbai"/>
    <s v="81 runs"/>
    <s v="May 24, 2023"/>
    <s v="T203571"/>
    <x v="10"/>
    <m/>
    <x v="6"/>
  </r>
  <r>
    <s v="Super Kings"/>
    <s v="Titans"/>
    <s v="Super Kings"/>
    <s v="15 runs"/>
    <s v="May 23, 2023"/>
    <s v="T206084"/>
    <x v="10"/>
    <m/>
    <x v="6"/>
  </r>
  <r>
    <s v="RCB"/>
    <s v="Titans"/>
    <s v="Titans"/>
    <s v="6 wickets"/>
    <s v="May 21, 2023"/>
    <s v="T201605"/>
    <x v="10"/>
    <m/>
    <x v="6"/>
  </r>
  <r>
    <s v="Sunrisers"/>
    <s v="Mumbai"/>
    <s v="Mumbai"/>
    <s v="8 wickets"/>
    <s v="May 21, 2023"/>
    <s v="T206817"/>
    <x v="10"/>
    <m/>
    <x v="6"/>
  </r>
  <r>
    <s v="Super Giants"/>
    <s v="KKR"/>
    <s v="Super Giants"/>
    <s v="1 run"/>
    <s v="May 20, 2023"/>
    <s v="T203370"/>
    <x v="10"/>
    <m/>
    <x v="6"/>
  </r>
  <r>
    <s v="Super Kings"/>
    <s v="Capitals"/>
    <s v="Super Kings"/>
    <s v="77 runs"/>
    <s v="May 20, 2023"/>
    <s v="T206925"/>
    <x v="10"/>
    <m/>
    <x v="6"/>
  </r>
  <r>
    <s v="Punjab Kings"/>
    <s v="Royals"/>
    <s v="Royals"/>
    <s v="4 wickets"/>
    <s v="May 19, 2023"/>
    <s v="T205037"/>
    <x v="10"/>
    <m/>
    <x v="6"/>
  </r>
  <r>
    <s v="Sunrisers"/>
    <s v="RCB"/>
    <s v="RCB"/>
    <s v="8 wickets"/>
    <s v="May 18, 2023"/>
    <s v="T202467"/>
    <x v="10"/>
    <m/>
    <x v="6"/>
  </r>
  <r>
    <s v="Capitals"/>
    <s v="Punjab Kings"/>
    <s v="Capitals"/>
    <s v="15 runs"/>
    <s v="May 17, 2023"/>
    <s v="T201082"/>
    <x v="10"/>
    <m/>
    <x v="6"/>
  </r>
  <r>
    <s v="Super Giants"/>
    <s v="Mumbai"/>
    <s v="Super Giants"/>
    <s v="5 runs"/>
    <s v="May 16, 2023"/>
    <s v="T208249"/>
    <x v="10"/>
    <m/>
    <x v="6"/>
  </r>
  <r>
    <s v="Titans"/>
    <s v="Sunrisers"/>
    <s v="Titans"/>
    <s v="34 runs"/>
    <s v="May 15, 2023"/>
    <s v="T208692"/>
    <x v="10"/>
    <m/>
    <x v="6"/>
  </r>
  <r>
    <s v="Super Kings"/>
    <s v="KKR"/>
    <s v="KKR"/>
    <s v="6 wickets"/>
    <s v="May 14, 2023"/>
    <s v="T206211"/>
    <x v="10"/>
    <m/>
    <x v="6"/>
  </r>
  <r>
    <s v="RCB"/>
    <s v="Royals"/>
    <s v="RCB"/>
    <s v="112 runs"/>
    <s v="May 14, 2023"/>
    <s v="T204453"/>
    <x v="10"/>
    <m/>
    <x v="6"/>
  </r>
  <r>
    <s v="Punjab Kings"/>
    <s v="Capitals"/>
    <s v="Punjab Kings"/>
    <s v="31 runs"/>
    <s v="May 13, 2023"/>
    <s v="T208032"/>
    <x v="10"/>
    <m/>
    <x v="6"/>
  </r>
  <r>
    <s v="Sunrisers"/>
    <s v="Super Giants"/>
    <s v="Super Giants"/>
    <s v="7 wickets"/>
    <s v="May 13, 2023"/>
    <s v="T204737"/>
    <x v="10"/>
    <m/>
    <x v="6"/>
  </r>
  <r>
    <s v="Mumbai"/>
    <s v="Titans"/>
    <s v="Mumbai"/>
    <s v="27 runs"/>
    <s v="May 12, 2023"/>
    <s v="T203656"/>
    <x v="10"/>
    <m/>
    <x v="6"/>
  </r>
  <r>
    <s v="KKR"/>
    <s v="Royals"/>
    <s v="Royals"/>
    <s v="9 wickets"/>
    <s v="May 11, 2023"/>
    <s v="T205338"/>
    <x v="10"/>
    <m/>
    <x v="6"/>
  </r>
  <r>
    <s v="Super Kings"/>
    <s v="Capitals"/>
    <s v="Super Kings"/>
    <s v="27 runs"/>
    <s v="May 10, 2023"/>
    <s v="T209224"/>
    <x v="10"/>
    <m/>
    <x v="6"/>
  </r>
  <r>
    <s v="RCB"/>
    <s v="Mumbai"/>
    <s v="Mumbai"/>
    <s v="6 wickets"/>
    <s v="May 9, 2023"/>
    <s v="T205430"/>
    <x v="10"/>
    <m/>
    <x v="6"/>
  </r>
  <r>
    <s v="Punjab Kings"/>
    <s v="KKR"/>
    <s v="KKR"/>
    <s v="5 wickets"/>
    <s v="May 8, 2023"/>
    <s v="T201181"/>
    <x v="10"/>
    <m/>
    <x v="6"/>
  </r>
  <r>
    <s v="Royals"/>
    <s v="Sunrisers"/>
    <s v="Sunrisers"/>
    <s v="4 wickets"/>
    <s v="May 7, 2023"/>
    <s v="T201576"/>
    <x v="10"/>
    <m/>
    <x v="6"/>
  </r>
  <r>
    <s v="Titans"/>
    <s v="Super Giants"/>
    <s v="Titans"/>
    <s v="56 runs"/>
    <s v="May 7, 2023"/>
    <s v="T201503"/>
    <x v="10"/>
    <m/>
    <x v="6"/>
  </r>
  <r>
    <s v="RCB"/>
    <s v="Capitals"/>
    <s v="Capitals"/>
    <s v="7 wickets"/>
    <s v="May 6, 2023"/>
    <s v="T208517"/>
    <x v="10"/>
    <m/>
    <x v="6"/>
  </r>
  <r>
    <s v="Mumbai"/>
    <s v="Super Kings"/>
    <s v="Super Kings"/>
    <s v="6 wickets"/>
    <s v="May 6, 2023"/>
    <s v="T204004"/>
    <x v="10"/>
    <m/>
    <x v="6"/>
  </r>
  <r>
    <s v="Royals"/>
    <s v="Titans"/>
    <s v="Titans"/>
    <s v="9 wickets"/>
    <s v="May 5, 2023"/>
    <s v="T206195"/>
    <x v="10"/>
    <m/>
    <x v="6"/>
  </r>
  <r>
    <s v="KKR"/>
    <s v="Sunrisers"/>
    <s v="KKR"/>
    <s v="5 runs"/>
    <s v="May 4, 2023"/>
    <s v="T208611"/>
    <x v="10"/>
    <m/>
    <x v="6"/>
  </r>
  <r>
    <s v="Punjab Kings"/>
    <s v="Mumbai"/>
    <s v="Mumbai"/>
    <s v="6 wickets"/>
    <s v="May 3, 2023"/>
    <s v="T205138"/>
    <x v="10"/>
    <m/>
    <x v="6"/>
  </r>
  <r>
    <s v="Capitals"/>
    <s v="Titans"/>
    <s v="Capitals"/>
    <s v="5 runs"/>
    <s v="May 2, 2023"/>
    <s v="T203464"/>
    <x v="10"/>
    <m/>
    <x v="6"/>
  </r>
  <r>
    <s v="RCB"/>
    <s v="Super Giants"/>
    <s v="RCB"/>
    <s v="18 runs"/>
    <s v="May 1, 2023"/>
    <s v="T203494"/>
    <x v="10"/>
    <m/>
    <x v="6"/>
  </r>
  <r>
    <s v="Royals"/>
    <s v="Mumbai"/>
    <s v="Mumbai"/>
    <s v="6 wickets"/>
    <s v="Apr 30, 2023"/>
    <s v="T204100"/>
    <x v="10"/>
    <m/>
    <x v="6"/>
  </r>
  <r>
    <s v="Super Kings"/>
    <s v="Punjab Kings"/>
    <s v="Punjab Kings"/>
    <s v="4 wickets"/>
    <s v="Apr 30, 2023"/>
    <s v="T204443"/>
    <x v="10"/>
    <m/>
    <x v="6"/>
  </r>
  <r>
    <s v="Sunrisers"/>
    <s v="Capitals"/>
    <s v="Sunrisers"/>
    <s v="9 runs"/>
    <s v="Apr 29, 2023"/>
    <s v="T207344"/>
    <x v="10"/>
    <m/>
    <x v="6"/>
  </r>
  <r>
    <s v="KKR"/>
    <s v="Titans"/>
    <s v="Titans"/>
    <s v="7 wickets"/>
    <s v="Apr 29, 2023"/>
    <s v="T201505"/>
    <x v="10"/>
    <m/>
    <x v="6"/>
  </r>
  <r>
    <s v="Super Giants"/>
    <s v="Punjab Kings"/>
    <s v="Super Giants"/>
    <s v="56 runs"/>
    <s v="Apr 28, 2023"/>
    <s v="T204958"/>
    <x v="10"/>
    <m/>
    <x v="6"/>
  </r>
  <r>
    <s v="Royals"/>
    <s v="Super Kings"/>
    <s v="Royals"/>
    <s v="32 runs"/>
    <s v="Apr 27, 2023"/>
    <s v="T204283"/>
    <x v="10"/>
    <m/>
    <x v="6"/>
  </r>
  <r>
    <s v="KKR"/>
    <s v="RCB"/>
    <s v="KKR"/>
    <s v="21 runs"/>
    <s v="Apr 26, 2023"/>
    <s v="T202291"/>
    <x v="10"/>
    <m/>
    <x v="6"/>
  </r>
  <r>
    <s v="Titans"/>
    <s v="Mumbai"/>
    <s v="Titans"/>
    <s v="55 runs"/>
    <s v="Apr 25, 2023"/>
    <s v="T208781"/>
    <x v="10"/>
    <m/>
    <x v="6"/>
  </r>
  <r>
    <s v="Capitals"/>
    <s v="Sunrisers"/>
    <s v="Capitals"/>
    <s v="7 runs"/>
    <s v="Apr 24, 2023"/>
    <s v="T206316"/>
    <x v="10"/>
    <m/>
    <x v="6"/>
  </r>
  <r>
    <s v="Super Kings"/>
    <s v="KKR"/>
    <s v="Super Kings"/>
    <s v="49 runs"/>
    <s v="Apr 23, 2023"/>
    <s v="T207135"/>
    <x v="10"/>
    <m/>
    <x v="6"/>
  </r>
  <r>
    <s v="RCB"/>
    <s v="Royals"/>
    <s v="RCB"/>
    <s v="7 runs"/>
    <s v="Apr 23, 2023"/>
    <s v="T205220"/>
    <x v="10"/>
    <m/>
    <x v="6"/>
  </r>
  <r>
    <s v="Punjab Kings"/>
    <s v="Mumbai"/>
    <s v="Punjab Kings"/>
    <s v="13 runs"/>
    <s v="Apr 22, 2023"/>
    <s v="T204462"/>
    <x v="10"/>
    <m/>
    <x v="6"/>
  </r>
  <r>
    <s v="Titans"/>
    <s v="Super Giants"/>
    <s v="Titans"/>
    <s v="7 runs"/>
    <s v="Apr 22, 2023"/>
    <s v="T208595"/>
    <x v="10"/>
    <m/>
    <x v="6"/>
  </r>
  <r>
    <s v="Sunrisers"/>
    <s v="Super Kings"/>
    <s v="Super Kings"/>
    <s v="7 wickets"/>
    <s v="Apr 21, 2023"/>
    <s v="T208568"/>
    <x v="10"/>
    <m/>
    <x v="6"/>
  </r>
  <r>
    <s v="KKR"/>
    <s v="Capitals"/>
    <s v="Capitals"/>
    <s v="4 wickets"/>
    <s v="Apr 20, 2023"/>
    <s v="T206506"/>
    <x v="10"/>
    <m/>
    <x v="6"/>
  </r>
  <r>
    <s v="RCB"/>
    <s v="Punjab Kings"/>
    <s v="RCB"/>
    <s v="24 runs"/>
    <s v="Apr 20, 2023"/>
    <s v="T209410"/>
    <x v="10"/>
    <m/>
    <x v="6"/>
  </r>
  <r>
    <s v="Super Giants"/>
    <s v="Royals"/>
    <s v="Super Giants"/>
    <s v="10 runs"/>
    <s v="Apr 19, 2023"/>
    <s v="T205539"/>
    <x v="10"/>
    <m/>
    <x v="6"/>
  </r>
  <r>
    <s v="Mumbai"/>
    <s v="Sunrisers"/>
    <s v="Mumbai"/>
    <s v="14 runs"/>
    <s v="Apr 18, 2023"/>
    <s v="T203831"/>
    <x v="10"/>
    <m/>
    <x v="6"/>
  </r>
  <r>
    <s v="Super Kings"/>
    <s v="RCB"/>
    <s v="Super Kings"/>
    <s v="8 runs"/>
    <s v="Apr 17, 2023"/>
    <s v="T206232"/>
    <x v="10"/>
    <m/>
    <x v="6"/>
  </r>
  <r>
    <s v="Titans"/>
    <s v="Royals"/>
    <s v="Royals"/>
    <s v="3 wickets"/>
    <s v="Apr 16, 2023"/>
    <s v="T204210"/>
    <x v="10"/>
    <m/>
    <x v="6"/>
  </r>
  <r>
    <s v="KKR"/>
    <s v="Mumbai"/>
    <s v="Mumbai"/>
    <s v="5 wickets"/>
    <s v="Apr 16, 2023"/>
    <s v="T202897"/>
    <x v="10"/>
    <m/>
    <x v="6"/>
  </r>
  <r>
    <s v="Super Giants"/>
    <s v="Punjab Kings"/>
    <s v="Punjab Kings"/>
    <s v="2 wickets"/>
    <s v="Apr 15, 2023"/>
    <s v="T203424"/>
    <x v="10"/>
    <m/>
    <x v="6"/>
  </r>
  <r>
    <s v="RCB"/>
    <s v="Capitals"/>
    <s v="RCB"/>
    <s v="23 runs"/>
    <s v="Apr 15, 2023"/>
    <s v="T208157"/>
    <x v="10"/>
    <m/>
    <x v="6"/>
  </r>
  <r>
    <s v="Sunrisers"/>
    <s v="KKR"/>
    <s v="Sunrisers"/>
    <s v="23 runs"/>
    <s v="Apr 14, 2023"/>
    <s v="T209839"/>
    <x v="10"/>
    <m/>
    <x v="6"/>
  </r>
  <r>
    <s v="Punjab Kings"/>
    <s v="Titans"/>
    <s v="Titans"/>
    <s v="6 wickets"/>
    <s v="Apr 13, 2023"/>
    <s v="T206541"/>
    <x v="10"/>
    <m/>
    <x v="6"/>
  </r>
  <r>
    <s v="Royals"/>
    <s v="Super Kings"/>
    <s v="Royals"/>
    <s v="3 runs"/>
    <s v="Apr 12, 2023"/>
    <s v="T201215"/>
    <x v="10"/>
    <m/>
    <x v="6"/>
  </r>
  <r>
    <s v="Capitals"/>
    <s v="Mumbai"/>
    <s v="Mumbai"/>
    <s v="6 wickets"/>
    <s v="Apr 11, 2023"/>
    <s v="T207664"/>
    <x v="10"/>
    <m/>
    <x v="6"/>
  </r>
  <r>
    <s v="RCB"/>
    <s v="Super Giants"/>
    <s v="Super Giants"/>
    <s v="1 wicket"/>
    <s v="Apr 10, 2023"/>
    <s v="T202162"/>
    <x v="10"/>
    <m/>
    <x v="6"/>
  </r>
  <r>
    <s v="Punjab Kings"/>
    <s v="Sunrisers"/>
    <s v="Sunrisers"/>
    <s v="8 wickets"/>
    <s v="Apr 9, 2023"/>
    <s v="T206444"/>
    <x v="10"/>
    <m/>
    <x v="6"/>
  </r>
  <r>
    <s v="Titans"/>
    <s v="KKR"/>
    <s v="KKR"/>
    <s v="3 wickets"/>
    <s v="Apr 9, 2023"/>
    <s v="T208626"/>
    <x v="10"/>
    <m/>
    <x v="6"/>
  </r>
  <r>
    <s v="Mumbai"/>
    <s v="Super Kings"/>
    <s v="Super Kings"/>
    <s v="7 wickets"/>
    <s v="Apr 8, 2023"/>
    <s v="T206408"/>
    <x v="10"/>
    <m/>
    <x v="6"/>
  </r>
  <r>
    <s v="Royals"/>
    <s v="Capitals"/>
    <s v="Royals"/>
    <s v="57 runs"/>
    <s v="Apr 8, 2023"/>
    <s v="T207547"/>
    <x v="10"/>
    <m/>
    <x v="6"/>
  </r>
  <r>
    <s v="Sunrisers"/>
    <s v="Super Giants"/>
    <s v="Super Giants"/>
    <s v="5 wickets"/>
    <s v="Apr 7, 2023"/>
    <s v="T209590"/>
    <x v="10"/>
    <m/>
    <x v="6"/>
  </r>
  <r>
    <s v="KKR"/>
    <s v="RCB"/>
    <s v="KKR"/>
    <s v="81 runs"/>
    <s v="Apr 6, 2023"/>
    <s v="T207668"/>
    <x v="10"/>
    <m/>
    <x v="6"/>
  </r>
  <r>
    <s v="Punjab Kings"/>
    <s v="Royals"/>
    <s v="Punjab Kings"/>
    <s v="5 runs"/>
    <s v="Apr 5, 2023"/>
    <s v="T201031"/>
    <x v="10"/>
    <m/>
    <x v="6"/>
  </r>
  <r>
    <s v="Capitals"/>
    <s v="Titans"/>
    <s v="Titans"/>
    <s v="6 wickets"/>
    <s v="Apr 4, 2023"/>
    <s v="T205026"/>
    <x v="10"/>
    <m/>
    <x v="6"/>
  </r>
  <r>
    <s v="Super Kings"/>
    <s v="Super Giants"/>
    <s v="Super Kings"/>
    <s v="12 runs"/>
    <s v="Apr 3, 2023"/>
    <s v="T202790"/>
    <x v="10"/>
    <m/>
    <x v="6"/>
  </r>
  <r>
    <s v="Mumbai"/>
    <s v="RCB"/>
    <s v="RCB"/>
    <s v="8 wickets"/>
    <s v="Apr 2, 2023"/>
    <s v="T202485"/>
    <x v="10"/>
    <m/>
    <x v="6"/>
  </r>
  <r>
    <s v="Royals"/>
    <s v="Sunrisers"/>
    <s v="Royals"/>
    <s v="72 runs"/>
    <s v="Apr 2, 2023"/>
    <s v="T209117"/>
    <x v="10"/>
    <m/>
    <x v="6"/>
  </r>
  <r>
    <s v="Super Giants"/>
    <s v="Capitals"/>
    <s v="Super Giants"/>
    <s v="50 runs"/>
    <s v="Apr 1, 2023"/>
    <s v="T208512"/>
    <x v="10"/>
    <m/>
    <x v="6"/>
  </r>
  <r>
    <s v="Punjab Kings"/>
    <s v="KKR"/>
    <s v="Punjab Kings"/>
    <s v="7 runs"/>
    <s v="Apr 1, 2023"/>
    <s v="T202853"/>
    <x v="10"/>
    <m/>
    <x v="6"/>
  </r>
  <r>
    <s v="Super Kings"/>
    <s v="Titans"/>
    <s v="Titans"/>
    <s v="5 wickets"/>
    <s v="Mar 31, 2023"/>
    <s v="T201566"/>
    <x v="10"/>
    <m/>
    <x v="6"/>
  </r>
  <r>
    <m/>
    <m/>
    <m/>
    <m/>
    <m/>
    <m/>
    <x v="10"/>
    <m/>
    <x v="6"/>
  </r>
  <r>
    <m/>
    <m/>
    <m/>
    <m/>
    <m/>
    <m/>
    <x v="10"/>
    <m/>
    <x v="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64">
  <r>
    <x v="0"/>
    <x v="0"/>
    <n v="1593"/>
    <n v="974"/>
    <n v="61.142498430634028"/>
    <x v="0"/>
  </r>
  <r>
    <x v="1"/>
    <x v="1"/>
    <n v="1831"/>
    <n v="1108"/>
    <n v="60.513380666302567"/>
    <x v="1"/>
  </r>
  <r>
    <x v="2"/>
    <x v="2"/>
    <n v="345"/>
    <n v="222"/>
    <n v="64.347826086956516"/>
    <x v="2"/>
  </r>
  <r>
    <x v="3"/>
    <x v="3"/>
    <n v="725"/>
    <n v="484"/>
    <n v="66.758620689655174"/>
    <x v="3"/>
  </r>
  <r>
    <x v="4"/>
    <x v="4"/>
    <n v="1851"/>
    <n v="1080"/>
    <n v="58.346839546191241"/>
    <x v="4"/>
  </r>
  <r>
    <x v="5"/>
    <x v="5"/>
    <n v="956"/>
    <n v="596"/>
    <n v="62.343096234309627"/>
    <x v="5"/>
  </r>
  <r>
    <x v="6"/>
    <x v="6"/>
    <n v="1157"/>
    <n v="762"/>
    <n v="65.859982713915301"/>
    <x v="6"/>
  </r>
  <r>
    <x v="7"/>
    <x v="7"/>
    <n v="154"/>
    <n v="116"/>
    <n v="75.324675324675326"/>
    <x v="7"/>
  </r>
  <r>
    <x v="8"/>
    <x v="8"/>
    <n v="133"/>
    <n v="68"/>
    <n v="51.127819548872175"/>
    <x v="8"/>
  </r>
  <r>
    <x v="9"/>
    <x v="9"/>
    <n v="693"/>
    <n v="452"/>
    <n v="65.223665223665222"/>
    <x v="9"/>
  </r>
  <r>
    <x v="10"/>
    <x v="10"/>
    <n v="47"/>
    <n v="18"/>
    <n v="38.297872340425535"/>
    <x v="10"/>
  </r>
  <r>
    <x v="11"/>
    <x v="11"/>
    <n v="1083"/>
    <n v="686"/>
    <n v="63.342566943674974"/>
    <x v="11"/>
  </r>
  <r>
    <x v="12"/>
    <x v="12"/>
    <n v="23"/>
    <n v="14"/>
    <n v="60.869565217391312"/>
    <x v="12"/>
  </r>
  <r>
    <x v="13"/>
    <x v="13"/>
    <n v="28"/>
    <n v="20"/>
    <n v="71.428571428571431"/>
    <x v="13"/>
  </r>
  <r>
    <x v="14"/>
    <x v="14"/>
    <n v="15"/>
    <n v="8"/>
    <n v="53.333333333333336"/>
    <x v="14"/>
  </r>
  <r>
    <x v="15"/>
    <x v="15"/>
    <n v="815"/>
    <n v="576"/>
    <n v="70.674846625766875"/>
    <x v="15"/>
  </r>
  <r>
    <x v="16"/>
    <x v="16"/>
    <n v="1392"/>
    <n v="864"/>
    <n v="62.068965517241381"/>
    <x v="16"/>
  </r>
  <r>
    <x v="17"/>
    <x v="17"/>
    <n v="645"/>
    <n v="426"/>
    <n v="66.04651162790698"/>
    <x v="17"/>
  </r>
  <r>
    <x v="18"/>
    <x v="18"/>
    <n v="576"/>
    <n v="288"/>
    <n v="50"/>
    <x v="18"/>
  </r>
  <r>
    <x v="19"/>
    <x v="19"/>
    <n v="722"/>
    <n v="442"/>
    <n v="61.218836565096957"/>
    <x v="19"/>
  </r>
  <r>
    <x v="20"/>
    <x v="20"/>
    <n v="854"/>
    <n v="544"/>
    <n v="63.700234192037477"/>
    <x v="20"/>
  </r>
  <r>
    <x v="21"/>
    <x v="21"/>
    <n v="505"/>
    <n v="296"/>
    <n v="58.613861386138609"/>
    <x v="21"/>
  </r>
  <r>
    <x v="22"/>
    <x v="22"/>
    <n v="1048"/>
    <n v="664"/>
    <n v="63.358778625954194"/>
    <x v="22"/>
  </r>
  <r>
    <x v="23"/>
    <x v="23"/>
    <n v="1385"/>
    <n v="758"/>
    <n v="54.729241877256321"/>
    <x v="23"/>
  </r>
  <r>
    <x v="24"/>
    <x v="24"/>
    <n v="199"/>
    <n v="96"/>
    <n v="48.241206030150749"/>
    <x v="24"/>
  </r>
  <r>
    <x v="25"/>
    <x v="25"/>
    <n v="1214"/>
    <n v="834"/>
    <n v="68.698517298187809"/>
    <x v="25"/>
  </r>
  <r>
    <x v="26"/>
    <x v="26"/>
    <n v="313"/>
    <n v="188"/>
    <n v="60.063897763578275"/>
    <x v="26"/>
  </r>
  <r>
    <x v="27"/>
    <x v="27"/>
    <n v="320"/>
    <n v="156"/>
    <n v="48.75"/>
    <x v="27"/>
  </r>
  <r>
    <x v="28"/>
    <x v="28"/>
    <n v="14"/>
    <n v="4"/>
    <n v="28.571428571428569"/>
    <x v="28"/>
  </r>
  <r>
    <x v="29"/>
    <x v="29"/>
    <n v="108"/>
    <n v="70"/>
    <n v="64.81481481481481"/>
    <x v="29"/>
  </r>
  <r>
    <x v="30"/>
    <x v="30"/>
    <n v="2"/>
    <n v="0"/>
    <n v="0"/>
    <x v="30"/>
  </r>
  <r>
    <x v="31"/>
    <x v="31"/>
    <n v="21"/>
    <n v="8"/>
    <n v="38.095238095238095"/>
    <x v="31"/>
  </r>
  <r>
    <x v="32"/>
    <x v="32"/>
    <n v="238"/>
    <n v="146"/>
    <n v="61.344537815126053"/>
    <x v="32"/>
  </r>
  <r>
    <x v="33"/>
    <x v="33"/>
    <n v="689"/>
    <n v="450"/>
    <n v="65.312046444121918"/>
    <x v="33"/>
  </r>
  <r>
    <x v="34"/>
    <x v="34"/>
    <n v="450"/>
    <n v="282"/>
    <n v="62.666666666666671"/>
    <x v="34"/>
  </r>
  <r>
    <x v="35"/>
    <x v="35"/>
    <n v="533"/>
    <n v="282"/>
    <n v="52.908067542213885"/>
    <x v="35"/>
  </r>
  <r>
    <x v="36"/>
    <x v="36"/>
    <n v="80"/>
    <n v="36"/>
    <n v="45"/>
    <x v="36"/>
  </r>
  <r>
    <x v="37"/>
    <x v="37"/>
    <n v="981"/>
    <n v="648"/>
    <n v="66.055045871559642"/>
    <x v="37"/>
  </r>
  <r>
    <x v="38"/>
    <x v="38"/>
    <n v="1113"/>
    <n v="714"/>
    <n v="64.15094339622641"/>
    <x v="38"/>
  </r>
  <r>
    <x v="39"/>
    <x v="39"/>
    <n v="960"/>
    <n v="536"/>
    <n v="55.833333333333336"/>
    <x v="39"/>
  </r>
  <r>
    <x v="40"/>
    <x v="40"/>
    <n v="389"/>
    <n v="238"/>
    <n v="61.182519280205661"/>
    <x v="40"/>
  </r>
  <r>
    <x v="41"/>
    <x v="41"/>
    <n v="1225"/>
    <n v="836"/>
    <n v="68.244897959183675"/>
    <x v="41"/>
  </r>
  <r>
    <x v="42"/>
    <x v="42"/>
    <n v="31"/>
    <n v="12"/>
    <n v="38.70967741935484"/>
    <x v="42"/>
  </r>
  <r>
    <x v="43"/>
    <x v="43"/>
    <n v="514"/>
    <n v="260"/>
    <n v="50.583657587548636"/>
    <x v="43"/>
  </r>
  <r>
    <x v="44"/>
    <x v="44"/>
    <n v="5"/>
    <n v="0"/>
    <n v="0"/>
    <x v="44"/>
  </r>
  <r>
    <x v="45"/>
    <x v="28"/>
    <n v="25"/>
    <n v="10"/>
    <n v="40"/>
    <x v="45"/>
  </r>
  <r>
    <x v="46"/>
    <x v="45"/>
    <n v="16"/>
    <n v="8"/>
    <n v="50"/>
    <x v="46"/>
  </r>
  <r>
    <x v="47"/>
    <x v="46"/>
    <n v="57"/>
    <n v="24"/>
    <n v="42.105263157894733"/>
    <x v="47"/>
  </r>
  <r>
    <x v="48"/>
    <x v="47"/>
    <n v="435"/>
    <n v="306"/>
    <n v="70.34482758620689"/>
    <x v="48"/>
  </r>
  <r>
    <x v="49"/>
    <x v="48"/>
    <n v="745"/>
    <n v="466"/>
    <n v="62.550335570469798"/>
    <x v="49"/>
  </r>
  <r>
    <x v="50"/>
    <x v="49"/>
    <n v="540"/>
    <n v="270"/>
    <n v="50"/>
    <x v="50"/>
  </r>
  <r>
    <x v="51"/>
    <x v="50"/>
    <n v="34"/>
    <n v="24"/>
    <n v="70.588235294117652"/>
    <x v="51"/>
  </r>
  <r>
    <x v="52"/>
    <x v="51"/>
    <n v="284"/>
    <n v="170"/>
    <n v="59.859154929577464"/>
    <x v="52"/>
  </r>
  <r>
    <x v="53"/>
    <x v="52"/>
    <n v="140"/>
    <n v="58"/>
    <n v="41.428571428571431"/>
    <x v="53"/>
  </r>
  <r>
    <x v="54"/>
    <x v="53"/>
    <n v="155"/>
    <n v="94"/>
    <n v="60.645161290322577"/>
    <x v="54"/>
  </r>
  <r>
    <x v="55"/>
    <x v="54"/>
    <n v="304"/>
    <n v="224"/>
    <n v="73.68421052631578"/>
    <x v="55"/>
  </r>
  <r>
    <x v="56"/>
    <x v="55"/>
    <n v="819"/>
    <n v="496"/>
    <n v="60.56166056166056"/>
    <x v="56"/>
  </r>
  <r>
    <x v="57"/>
    <x v="56"/>
    <n v="8"/>
    <n v="4"/>
    <n v="50"/>
    <x v="57"/>
  </r>
  <r>
    <x v="58"/>
    <x v="57"/>
    <n v="1132"/>
    <n v="844"/>
    <n v="74.558303886925785"/>
    <x v="58"/>
  </r>
  <r>
    <x v="59"/>
    <x v="58"/>
    <n v="758"/>
    <n v="532"/>
    <n v="70.184696569920845"/>
    <x v="59"/>
  </r>
  <r>
    <x v="60"/>
    <x v="59"/>
    <n v="1304"/>
    <n v="854"/>
    <n v="65.490797546012274"/>
    <x v="60"/>
  </r>
  <r>
    <x v="61"/>
    <x v="60"/>
    <n v="937"/>
    <n v="574"/>
    <n v="61.259338313767344"/>
    <x v="61"/>
  </r>
  <r>
    <x v="62"/>
    <x v="61"/>
    <n v="220"/>
    <n v="130"/>
    <n v="59.090909090909093"/>
    <x v="62"/>
  </r>
  <r>
    <x v="63"/>
    <x v="62"/>
    <n v="65"/>
    <n v="48"/>
    <n v="73.846153846153854"/>
    <x v="63"/>
  </r>
  <r>
    <x v="64"/>
    <x v="63"/>
    <n v="459"/>
    <n v="276"/>
    <n v="60.130718954248366"/>
    <x v="64"/>
  </r>
  <r>
    <x v="65"/>
    <x v="64"/>
    <n v="67"/>
    <n v="38"/>
    <n v="56.71641791044776"/>
    <x v="65"/>
  </r>
  <r>
    <x v="66"/>
    <x v="36"/>
    <n v="109"/>
    <n v="62"/>
    <n v="56.88073394495413"/>
    <x v="66"/>
  </r>
  <r>
    <x v="67"/>
    <x v="14"/>
    <n v="20"/>
    <n v="12"/>
    <n v="60"/>
    <x v="67"/>
  </r>
  <r>
    <x v="68"/>
    <x v="50"/>
    <n v="12"/>
    <n v="6"/>
    <n v="50"/>
    <x v="68"/>
  </r>
  <r>
    <x v="69"/>
    <x v="65"/>
    <n v="70"/>
    <n v="46"/>
    <n v="65.714285714285708"/>
    <x v="69"/>
  </r>
  <r>
    <x v="70"/>
    <x v="66"/>
    <n v="1516"/>
    <n v="868"/>
    <n v="57.25593667546174"/>
    <x v="70"/>
  </r>
  <r>
    <x v="71"/>
    <x v="67"/>
    <n v="907"/>
    <n v="556"/>
    <n v="61.300992282249176"/>
    <x v="71"/>
  </r>
  <r>
    <x v="72"/>
    <x v="68"/>
    <n v="144"/>
    <n v="70"/>
    <n v="48.611111111111107"/>
    <x v="72"/>
  </r>
  <r>
    <x v="73"/>
    <x v="69"/>
    <n v="426"/>
    <n v="272"/>
    <n v="63.84976525821596"/>
    <x v="73"/>
  </r>
  <r>
    <x v="74"/>
    <x v="70"/>
    <n v="775"/>
    <n v="406"/>
    <n v="52.387096774193552"/>
    <x v="74"/>
  </r>
  <r>
    <x v="75"/>
    <x v="71"/>
    <n v="31"/>
    <n v="6"/>
    <n v="19.35483870967742"/>
    <x v="75"/>
  </r>
  <r>
    <x v="76"/>
    <x v="72"/>
    <n v="416"/>
    <n v="208"/>
    <n v="50"/>
    <x v="76"/>
  </r>
  <r>
    <x v="77"/>
    <x v="73"/>
    <n v="224"/>
    <n v="164"/>
    <n v="73.214285714285708"/>
    <x v="77"/>
  </r>
  <r>
    <x v="78"/>
    <x v="74"/>
    <n v="864"/>
    <n v="478"/>
    <n v="55.324074074074069"/>
    <x v="78"/>
  </r>
  <r>
    <x v="79"/>
    <x v="75"/>
    <n v="16"/>
    <n v="14"/>
    <n v="87.5"/>
    <x v="79"/>
  </r>
  <r>
    <x v="80"/>
    <x v="30"/>
    <n v="0"/>
    <n v="0"/>
    <e v="#DIV/0!"/>
    <x v="80"/>
  </r>
  <r>
    <x v="81"/>
    <x v="76"/>
    <n v="302"/>
    <n v="162"/>
    <n v="53.642384105960261"/>
    <x v="81"/>
  </r>
  <r>
    <x v="82"/>
    <x v="77"/>
    <n v="61"/>
    <n v="40"/>
    <n v="65.573770491803273"/>
    <x v="82"/>
  </r>
  <r>
    <x v="83"/>
    <x v="78"/>
    <n v="100"/>
    <n v="40"/>
    <n v="40"/>
    <x v="83"/>
  </r>
  <r>
    <x v="84"/>
    <x v="79"/>
    <n v="729"/>
    <n v="492"/>
    <n v="67.489711934156389"/>
    <x v="84"/>
  </r>
  <r>
    <x v="85"/>
    <x v="80"/>
    <n v="138"/>
    <n v="72"/>
    <n v="52.173913043478258"/>
    <x v="85"/>
  </r>
  <r>
    <x v="86"/>
    <x v="81"/>
    <n v="160"/>
    <n v="106"/>
    <n v="66.25"/>
    <x v="86"/>
  </r>
  <r>
    <x v="87"/>
    <x v="82"/>
    <n v="948"/>
    <n v="572"/>
    <n v="60.337552742616026"/>
    <x v="87"/>
  </r>
  <r>
    <x v="88"/>
    <x v="83"/>
    <n v="115"/>
    <n v="52"/>
    <n v="45.217391304347828"/>
    <x v="88"/>
  </r>
  <r>
    <x v="89"/>
    <x v="84"/>
    <n v="34"/>
    <n v="14"/>
    <n v="41.17647058823529"/>
    <x v="64"/>
  </r>
  <r>
    <x v="90"/>
    <x v="85"/>
    <n v="118"/>
    <n v="46"/>
    <n v="38.983050847457626"/>
    <x v="89"/>
  </r>
  <r>
    <x v="91"/>
    <x v="86"/>
    <n v="26"/>
    <n v="16"/>
    <n v="61.53846153846154"/>
    <x v="90"/>
  </r>
  <r>
    <x v="92"/>
    <x v="20"/>
    <n v="695"/>
    <n v="366"/>
    <n v="52.661870503597122"/>
    <x v="91"/>
  </r>
  <r>
    <x v="93"/>
    <x v="87"/>
    <n v="14"/>
    <n v="4"/>
    <n v="28.571428571428569"/>
    <x v="92"/>
  </r>
  <r>
    <x v="94"/>
    <x v="88"/>
    <n v="315"/>
    <n v="184"/>
    <n v="58.412698412698418"/>
    <x v="93"/>
  </r>
  <r>
    <x v="95"/>
    <x v="89"/>
    <n v="354"/>
    <n v="198"/>
    <n v="55.932203389830505"/>
    <x v="94"/>
  </r>
  <r>
    <x v="96"/>
    <x v="90"/>
    <n v="9"/>
    <n v="4"/>
    <n v="44.444444444444443"/>
    <x v="95"/>
  </r>
  <r>
    <x v="97"/>
    <x v="91"/>
    <n v="47"/>
    <n v="30"/>
    <n v="63.829787234042556"/>
    <x v="96"/>
  </r>
  <r>
    <x v="98"/>
    <x v="92"/>
    <n v="193"/>
    <n v="132"/>
    <n v="68.393782383419691"/>
    <x v="97"/>
  </r>
  <r>
    <x v="99"/>
    <x v="45"/>
    <n v="19"/>
    <n v="6"/>
    <n v="31.578947368421051"/>
    <x v="98"/>
  </r>
  <r>
    <x v="100"/>
    <x v="93"/>
    <n v="295"/>
    <n v="146"/>
    <n v="49.491525423728817"/>
    <x v="99"/>
  </r>
  <r>
    <x v="101"/>
    <x v="31"/>
    <n v="27"/>
    <n v="22"/>
    <n v="81.481481481481481"/>
    <x v="100"/>
  </r>
  <r>
    <x v="102"/>
    <x v="31"/>
    <n v="5"/>
    <n v="0"/>
    <n v="0"/>
    <x v="101"/>
  </r>
  <r>
    <x v="103"/>
    <x v="62"/>
    <n v="65"/>
    <n v="38"/>
    <n v="58.461538461538467"/>
    <x v="63"/>
  </r>
  <r>
    <x v="104"/>
    <x v="31"/>
    <n v="16"/>
    <n v="6"/>
    <n v="37.5"/>
    <x v="102"/>
  </r>
  <r>
    <x v="105"/>
    <x v="94"/>
    <n v="91"/>
    <n v="56"/>
    <n v="61.53846153846154"/>
    <x v="103"/>
  </r>
  <r>
    <x v="106"/>
    <x v="95"/>
    <n v="745"/>
    <n v="564"/>
    <n v="75.704697986577187"/>
    <x v="104"/>
  </r>
  <r>
    <x v="107"/>
    <x v="96"/>
    <n v="332"/>
    <n v="196"/>
    <n v="59.036144578313255"/>
    <x v="105"/>
  </r>
  <r>
    <x v="108"/>
    <x v="97"/>
    <n v="2"/>
    <n v="0"/>
    <n v="0"/>
    <x v="106"/>
  </r>
  <r>
    <x v="109"/>
    <x v="86"/>
    <n v="18"/>
    <n v="4"/>
    <n v="22.222222222222221"/>
    <x v="107"/>
  </r>
  <r>
    <x v="110"/>
    <x v="98"/>
    <n v="1137"/>
    <n v="730"/>
    <n v="64.204045734388743"/>
    <x v="108"/>
  </r>
  <r>
    <x v="111"/>
    <x v="91"/>
    <n v="58"/>
    <n v="20"/>
    <n v="34.482758620689658"/>
    <x v="109"/>
  </r>
  <r>
    <x v="112"/>
    <x v="30"/>
    <n v="2"/>
    <n v="0"/>
    <n v="0"/>
    <x v="30"/>
  </r>
  <r>
    <x v="113"/>
    <x v="99"/>
    <n v="418"/>
    <n v="282"/>
    <n v="67.464114832535884"/>
    <x v="110"/>
  </r>
  <r>
    <x v="114"/>
    <x v="36"/>
    <n v="72"/>
    <n v="34"/>
    <n v="47.222222222222221"/>
    <x v="111"/>
  </r>
  <r>
    <x v="115"/>
    <x v="100"/>
    <n v="10"/>
    <n v="4"/>
    <n v="40"/>
    <x v="112"/>
  </r>
  <r>
    <x v="116"/>
    <x v="31"/>
    <n v="7"/>
    <n v="0"/>
    <n v="0"/>
    <x v="113"/>
  </r>
  <r>
    <x v="117"/>
    <x v="101"/>
    <n v="51"/>
    <n v="30"/>
    <n v="58.82352941176471"/>
    <x v="114"/>
  </r>
  <r>
    <x v="118"/>
    <x v="102"/>
    <n v="15"/>
    <n v="0"/>
    <n v="0"/>
    <x v="115"/>
  </r>
  <r>
    <x v="119"/>
    <x v="103"/>
    <n v="134"/>
    <n v="90"/>
    <n v="67.164179104477611"/>
    <x v="116"/>
  </r>
  <r>
    <x v="120"/>
    <x v="104"/>
    <n v="391"/>
    <n v="284"/>
    <n v="72.63427109974424"/>
    <x v="117"/>
  </r>
  <r>
    <x v="121"/>
    <x v="84"/>
    <n v="26"/>
    <n v="10"/>
    <n v="38.461538461538467"/>
    <x v="57"/>
  </r>
  <r>
    <x v="122"/>
    <x v="105"/>
    <n v="49"/>
    <n v="22"/>
    <n v="44.897959183673471"/>
    <x v="118"/>
  </r>
  <r>
    <x v="123"/>
    <x v="106"/>
    <n v="1509"/>
    <n v="1040"/>
    <n v="68.919814446653419"/>
    <x v="119"/>
  </r>
  <r>
    <x v="124"/>
    <x v="107"/>
    <n v="463"/>
    <n v="324"/>
    <n v="69.978401727861765"/>
    <x v="120"/>
  </r>
  <r>
    <x v="125"/>
    <x v="108"/>
    <n v="370"/>
    <n v="224"/>
    <n v="60.540540540540547"/>
    <x v="121"/>
  </r>
  <r>
    <x v="126"/>
    <x v="109"/>
    <n v="0"/>
    <n v="0"/>
    <e v="#DIV/0!"/>
    <x v="122"/>
  </r>
  <r>
    <x v="127"/>
    <x v="110"/>
    <n v="404"/>
    <n v="246"/>
    <n v="60.89108910891089"/>
    <x v="123"/>
  </r>
  <r>
    <x v="128"/>
    <x v="65"/>
    <n v="44"/>
    <n v="22"/>
    <n v="50"/>
    <x v="124"/>
  </r>
  <r>
    <x v="129"/>
    <x v="111"/>
    <n v="156"/>
    <n v="124"/>
    <n v="79.487179487179489"/>
    <x v="125"/>
  </r>
  <r>
    <x v="130"/>
    <x v="112"/>
    <n v="192"/>
    <n v="86"/>
    <n v="44.791666666666671"/>
    <x v="126"/>
  </r>
  <r>
    <x v="131"/>
    <x v="71"/>
    <n v="21"/>
    <n v="4"/>
    <n v="19.047619047619047"/>
    <x v="127"/>
  </r>
  <r>
    <x v="132"/>
    <x v="113"/>
    <n v="25"/>
    <n v="12"/>
    <n v="48"/>
    <x v="128"/>
  </r>
  <r>
    <x v="133"/>
    <x v="114"/>
    <n v="4"/>
    <n v="0"/>
    <n v="0"/>
    <x v="106"/>
  </r>
  <r>
    <x v="134"/>
    <x v="100"/>
    <n v="6"/>
    <n v="0"/>
    <n v="0"/>
    <x v="129"/>
  </r>
  <r>
    <x v="135"/>
    <x v="115"/>
    <n v="61"/>
    <n v="48"/>
    <n v="78.688524590163937"/>
    <x v="130"/>
  </r>
  <r>
    <x v="136"/>
    <x v="116"/>
    <n v="0"/>
    <n v="0"/>
    <e v="#DIV/0!"/>
    <x v="80"/>
  </r>
  <r>
    <x v="137"/>
    <x v="117"/>
    <n v="27"/>
    <n v="14"/>
    <n v="51.851851851851848"/>
    <x v="131"/>
  </r>
  <r>
    <x v="138"/>
    <x v="30"/>
    <n v="4"/>
    <n v="0"/>
    <n v="0"/>
    <x v="57"/>
  </r>
  <r>
    <x v="139"/>
    <x v="75"/>
    <n v="11"/>
    <n v="4"/>
    <n v="36.363636363636367"/>
    <x v="132"/>
  </r>
  <r>
    <x v="140"/>
    <x v="118"/>
    <n v="1"/>
    <n v="0"/>
    <n v="0"/>
    <x v="57"/>
  </r>
  <r>
    <x v="141"/>
    <x v="30"/>
    <n v="1"/>
    <n v="0"/>
    <n v="0"/>
    <x v="133"/>
  </r>
  <r>
    <x v="142"/>
    <x v="28"/>
    <n v="15"/>
    <n v="8"/>
    <n v="53.333333333333336"/>
    <x v="134"/>
  </r>
  <r>
    <x v="143"/>
    <x v="97"/>
    <n v="0"/>
    <n v="0"/>
    <e v="#DIV/0!"/>
    <x v="80"/>
  </r>
  <r>
    <x v="144"/>
    <x v="119"/>
    <n v="467"/>
    <n v="276"/>
    <n v="59.100642398286936"/>
    <x v="135"/>
  </r>
  <r>
    <x v="145"/>
    <x v="120"/>
    <n v="15"/>
    <n v="8"/>
    <n v="53.333333333333336"/>
    <x v="136"/>
  </r>
  <r>
    <x v="146"/>
    <x v="118"/>
    <n v="0"/>
    <n v="0"/>
    <e v="#DIV/0!"/>
    <x v="80"/>
  </r>
  <r>
    <x v="147"/>
    <x v="109"/>
    <n v="0"/>
    <n v="0"/>
    <e v="#DIV/0!"/>
    <x v="122"/>
  </r>
  <r>
    <x v="148"/>
    <x v="91"/>
    <n v="48"/>
    <n v="22"/>
    <n v="45.833333333333329"/>
    <x v="137"/>
  </r>
  <r>
    <x v="149"/>
    <x v="31"/>
    <n v="15"/>
    <n v="8"/>
    <n v="53.333333333333336"/>
    <x v="138"/>
  </r>
  <r>
    <x v="150"/>
    <x v="102"/>
    <n v="49"/>
    <n v="34"/>
    <n v="69.387755102040813"/>
    <x v="139"/>
  </r>
  <r>
    <x v="151"/>
    <x v="121"/>
    <n v="8"/>
    <n v="6"/>
    <n v="75"/>
    <x v="140"/>
  </r>
  <r>
    <x v="152"/>
    <x v="122"/>
    <n v="157"/>
    <n v="104"/>
    <n v="66.242038216560502"/>
    <x v="141"/>
  </r>
  <r>
    <x v="153"/>
    <x v="123"/>
    <n v="19"/>
    <n v="4"/>
    <n v="21.052631578947366"/>
    <x v="142"/>
  </r>
  <r>
    <x v="154"/>
    <x v="123"/>
    <n v="43"/>
    <n v="30"/>
    <n v="69.767441860465112"/>
    <x v="143"/>
  </r>
  <r>
    <x v="155"/>
    <x v="65"/>
    <n v="58"/>
    <n v="38"/>
    <n v="65.517241379310349"/>
    <x v="144"/>
  </r>
  <r>
    <x v="156"/>
    <x v="56"/>
    <n v="2"/>
    <n v="0"/>
    <n v="0"/>
    <x v="133"/>
  </r>
  <r>
    <x v="157"/>
    <x v="124"/>
    <n v="23"/>
    <n v="16"/>
    <n v="69.565217391304344"/>
    <x v="117"/>
  </r>
  <r>
    <x v="158"/>
    <x v="125"/>
    <n v="543"/>
    <n v="374"/>
    <n v="68.876611418047887"/>
    <x v="145"/>
  </r>
  <r>
    <x v="159"/>
    <x v="36"/>
    <n v="97"/>
    <n v="64"/>
    <n v="65.979381443298962"/>
    <x v="146"/>
  </r>
  <r>
    <x v="160"/>
    <x v="126"/>
    <n v="379"/>
    <n v="246"/>
    <n v="64.907651715039577"/>
    <x v="147"/>
  </r>
  <r>
    <x v="161"/>
    <x v="112"/>
    <n v="257"/>
    <n v="176"/>
    <n v="68.482490272373539"/>
    <x v="148"/>
  </r>
  <r>
    <x v="162"/>
    <x v="127"/>
    <n v="79"/>
    <n v="32"/>
    <n v="40.506329113924053"/>
    <x v="149"/>
  </r>
  <r>
    <x v="163"/>
    <x v="128"/>
    <n v="161"/>
    <n v="122"/>
    <n v="75.776397515527947"/>
    <x v="150"/>
  </r>
  <r>
    <x v="164"/>
    <x v="129"/>
    <n v="740"/>
    <n v="454"/>
    <n v="61.351351351351347"/>
    <x v="151"/>
  </r>
  <r>
    <x v="165"/>
    <x v="130"/>
    <n v="45"/>
    <n v="18"/>
    <n v="40"/>
    <x v="152"/>
  </r>
  <r>
    <x v="166"/>
    <x v="131"/>
    <n v="924"/>
    <n v="576"/>
    <n v="62.337662337662337"/>
    <x v="153"/>
  </r>
  <r>
    <x v="167"/>
    <x v="132"/>
    <n v="129"/>
    <n v="80"/>
    <n v="62.015503875968989"/>
    <x v="154"/>
  </r>
  <r>
    <x v="168"/>
    <x v="14"/>
    <n v="24"/>
    <n v="12"/>
    <n v="50"/>
    <x v="155"/>
  </r>
  <r>
    <x v="169"/>
    <x v="56"/>
    <n v="7"/>
    <n v="0"/>
    <n v="0"/>
    <x v="156"/>
  </r>
  <r>
    <x v="170"/>
    <x v="56"/>
    <n v="4"/>
    <n v="4"/>
    <n v="100"/>
    <x v="30"/>
  </r>
  <r>
    <x v="171"/>
    <x v="122"/>
    <n v="169"/>
    <n v="96"/>
    <n v="56.80473372781065"/>
    <x v="157"/>
  </r>
  <r>
    <x v="172"/>
    <x v="133"/>
    <n v="648"/>
    <n v="408"/>
    <n v="62.962962962962962"/>
    <x v="158"/>
  </r>
  <r>
    <x v="173"/>
    <x v="134"/>
    <n v="74"/>
    <n v="44"/>
    <n v="59.45945945945946"/>
    <x v="159"/>
  </r>
  <r>
    <x v="174"/>
    <x v="102"/>
    <n v="27"/>
    <n v="8"/>
    <n v="29.629629629629626"/>
    <x v="160"/>
  </r>
  <r>
    <x v="175"/>
    <x v="116"/>
    <n v="0"/>
    <n v="0"/>
    <e v="#DIV/0!"/>
    <x v="80"/>
  </r>
  <r>
    <x v="176"/>
    <x v="135"/>
    <n v="277"/>
    <n v="178"/>
    <n v="64.259927797833939"/>
    <x v="161"/>
  </r>
  <r>
    <x v="177"/>
    <x v="136"/>
    <n v="57"/>
    <n v="38"/>
    <n v="66.666666666666657"/>
    <x v="162"/>
  </r>
  <r>
    <x v="178"/>
    <x v="137"/>
    <n v="340"/>
    <n v="178"/>
    <n v="52.352941176470594"/>
    <x v="163"/>
  </r>
  <r>
    <x v="179"/>
    <x v="86"/>
    <n v="23"/>
    <n v="14"/>
    <n v="60.869565217391312"/>
    <x v="57"/>
  </r>
  <r>
    <x v="180"/>
    <x v="46"/>
    <n v="69"/>
    <n v="44"/>
    <n v="63.768115942028977"/>
    <x v="164"/>
  </r>
  <r>
    <x v="181"/>
    <x v="44"/>
    <n v="7"/>
    <n v="6"/>
    <n v="85.714285714285708"/>
    <x v="57"/>
  </r>
  <r>
    <x v="182"/>
    <x v="114"/>
    <n v="6"/>
    <n v="4"/>
    <n v="66.666666666666657"/>
    <x v="57"/>
  </r>
  <r>
    <x v="183"/>
    <x v="138"/>
    <n v="66"/>
    <n v="36"/>
    <n v="54.54545454545454"/>
    <x v="165"/>
  </r>
  <r>
    <x v="184"/>
    <x v="28"/>
    <n v="22"/>
    <n v="8"/>
    <n v="36.363636363636367"/>
    <x v="132"/>
  </r>
  <r>
    <x v="185"/>
    <x v="139"/>
    <n v="7"/>
    <n v="4"/>
    <n v="57.142857142857139"/>
    <x v="166"/>
  </r>
  <r>
    <x v="186"/>
    <x v="84"/>
    <n v="23"/>
    <n v="6"/>
    <n v="26.086956521739129"/>
    <x v="167"/>
  </r>
  <r>
    <x v="187"/>
    <x v="75"/>
    <n v="9"/>
    <n v="4"/>
    <n v="44.444444444444443"/>
    <x v="168"/>
  </r>
  <r>
    <x v="188"/>
    <x v="102"/>
    <n v="38"/>
    <n v="24"/>
    <n v="63.157894736842103"/>
    <x v="169"/>
  </r>
  <r>
    <x v="189"/>
    <x v="100"/>
    <n v="3"/>
    <n v="0"/>
    <n v="0"/>
    <x v="170"/>
  </r>
  <r>
    <x v="190"/>
    <x v="140"/>
    <n v="21"/>
    <n v="8"/>
    <n v="38.095238095238095"/>
    <x v="171"/>
  </r>
  <r>
    <x v="191"/>
    <x v="101"/>
    <n v="86"/>
    <n v="58"/>
    <n v="67.441860465116278"/>
    <x v="172"/>
  </r>
  <r>
    <x v="192"/>
    <x v="141"/>
    <n v="23"/>
    <n v="12"/>
    <n v="52.173913043478258"/>
    <x v="173"/>
  </r>
  <r>
    <x v="193"/>
    <x v="97"/>
    <n v="2"/>
    <n v="0"/>
    <n v="0"/>
    <x v="106"/>
  </r>
  <r>
    <x v="194"/>
    <x v="142"/>
    <n v="507"/>
    <n v="278"/>
    <n v="54.832347140039452"/>
    <x v="174"/>
  </r>
  <r>
    <x v="195"/>
    <x v="121"/>
    <n v="7"/>
    <n v="6"/>
    <n v="85.714285714285708"/>
    <x v="139"/>
  </r>
  <r>
    <x v="196"/>
    <x v="123"/>
    <n v="44"/>
    <n v="30"/>
    <n v="68.181818181818173"/>
    <x v="175"/>
  </r>
  <r>
    <x v="197"/>
    <x v="121"/>
    <n v="2"/>
    <n v="0"/>
    <n v="0"/>
    <x v="176"/>
  </r>
  <r>
    <x v="198"/>
    <x v="87"/>
    <n v="12"/>
    <n v="4"/>
    <n v="33.333333333333329"/>
    <x v="177"/>
  </r>
  <r>
    <x v="199"/>
    <x v="143"/>
    <n v="16"/>
    <n v="4"/>
    <n v="25"/>
    <x v="178"/>
  </r>
  <r>
    <x v="200"/>
    <x v="144"/>
    <n v="33"/>
    <n v="4"/>
    <n v="12.121212121212121"/>
    <x v="168"/>
  </r>
  <r>
    <x v="201"/>
    <x v="145"/>
    <n v="222"/>
    <n v="140"/>
    <n v="63.063063063063062"/>
    <x v="179"/>
  </r>
  <r>
    <x v="202"/>
    <x v="146"/>
    <n v="102"/>
    <n v="56"/>
    <n v="54.901960784313729"/>
    <x v="180"/>
  </r>
  <r>
    <x v="203"/>
    <x v="118"/>
    <n v="0"/>
    <n v="0"/>
    <e v="#DIV/0!"/>
    <x v="80"/>
  </r>
  <r>
    <x v="204"/>
    <x v="12"/>
    <n v="8"/>
    <n v="0"/>
    <n v="0"/>
    <x v="181"/>
  </r>
  <r>
    <x v="205"/>
    <x v="144"/>
    <n v="51"/>
    <n v="34"/>
    <n v="66.666666666666657"/>
    <x v="180"/>
  </r>
  <r>
    <x v="206"/>
    <x v="97"/>
    <n v="0"/>
    <n v="0"/>
    <e v="#DIV/0!"/>
    <x v="80"/>
  </r>
  <r>
    <x v="207"/>
    <x v="147"/>
    <n v="115"/>
    <n v="68"/>
    <n v="59.130434782608695"/>
    <x v="182"/>
  </r>
  <r>
    <x v="208"/>
    <x v="97"/>
    <n v="0"/>
    <n v="0"/>
    <e v="#DIV/0!"/>
    <x v="80"/>
  </r>
  <r>
    <x v="209"/>
    <x v="90"/>
    <n v="17"/>
    <n v="14"/>
    <n v="82.35294117647058"/>
    <x v="51"/>
  </r>
  <r>
    <x v="210"/>
    <x v="102"/>
    <n v="60"/>
    <n v="38"/>
    <n v="63.333333333333329"/>
    <x v="183"/>
  </r>
  <r>
    <x v="211"/>
    <x v="114"/>
    <n v="7"/>
    <n v="4"/>
    <n v="57.142857142857139"/>
    <x v="184"/>
  </r>
  <r>
    <x v="212"/>
    <x v="148"/>
    <n v="53"/>
    <n v="28"/>
    <n v="52.830188679245282"/>
    <x v="185"/>
  </r>
  <r>
    <x v="213"/>
    <x v="115"/>
    <n v="33"/>
    <n v="10"/>
    <n v="30.303030303030305"/>
    <x v="186"/>
  </r>
  <r>
    <x v="214"/>
    <x v="149"/>
    <n v="11"/>
    <n v="4"/>
    <n v="36.363636363636367"/>
    <x v="187"/>
  </r>
  <r>
    <x v="215"/>
    <x v="150"/>
    <n v="241"/>
    <n v="164"/>
    <n v="68.049792531120332"/>
    <x v="188"/>
  </r>
  <r>
    <x v="216"/>
    <x v="151"/>
    <n v="452"/>
    <n v="292"/>
    <n v="64.601769911504419"/>
    <x v="189"/>
  </r>
  <r>
    <x v="217"/>
    <x v="14"/>
    <n v="37"/>
    <n v="20"/>
    <n v="54.054054054054056"/>
    <x v="190"/>
  </r>
  <r>
    <x v="218"/>
    <x v="139"/>
    <n v="6"/>
    <n v="0"/>
    <n v="0"/>
    <x v="106"/>
  </r>
  <r>
    <x v="219"/>
    <x v="152"/>
    <n v="365"/>
    <n v="276"/>
    <n v="75.61643835616438"/>
    <x v="191"/>
  </r>
  <r>
    <x v="220"/>
    <x v="141"/>
    <n v="16"/>
    <n v="8"/>
    <n v="50"/>
    <x v="192"/>
  </r>
  <r>
    <x v="221"/>
    <x v="84"/>
    <n v="26"/>
    <n v="14"/>
    <n v="53.846153846153847"/>
    <x v="57"/>
  </r>
  <r>
    <x v="222"/>
    <x v="118"/>
    <n v="0"/>
    <n v="0"/>
    <e v="#DIV/0!"/>
    <x v="80"/>
  </r>
  <r>
    <x v="223"/>
    <x v="139"/>
    <n v="8"/>
    <n v="4"/>
    <n v="50"/>
    <x v="178"/>
  </r>
  <r>
    <x v="224"/>
    <x v="46"/>
    <n v="58"/>
    <n v="30"/>
    <n v="51.724137931034484"/>
    <x v="193"/>
  </r>
  <r>
    <x v="225"/>
    <x v="46"/>
    <n v="69"/>
    <n v="48"/>
    <n v="69.565217391304344"/>
    <x v="164"/>
  </r>
  <r>
    <x v="226"/>
    <x v="153"/>
    <n v="448"/>
    <n v="278"/>
    <n v="62.053571428571431"/>
    <x v="194"/>
  </r>
  <r>
    <x v="227"/>
    <x v="92"/>
    <n v="190"/>
    <n v="116"/>
    <n v="61.05263157894737"/>
    <x v="195"/>
  </r>
  <r>
    <x v="228"/>
    <x v="139"/>
    <n v="11"/>
    <n v="10"/>
    <n v="90.909090909090907"/>
    <x v="196"/>
  </r>
  <r>
    <x v="229"/>
    <x v="154"/>
    <n v="227"/>
    <n v="158"/>
    <n v="69.603524229074893"/>
    <x v="197"/>
  </r>
  <r>
    <x v="230"/>
    <x v="68"/>
    <n v="218"/>
    <n v="156"/>
    <n v="71.559633027522935"/>
    <x v="198"/>
  </r>
  <r>
    <x v="231"/>
    <x v="155"/>
    <n v="209"/>
    <n v="134"/>
    <n v="64.114832535885171"/>
    <x v="199"/>
  </r>
  <r>
    <x v="232"/>
    <x v="86"/>
    <n v="16"/>
    <n v="4"/>
    <n v="25"/>
    <x v="200"/>
  </r>
  <r>
    <x v="233"/>
    <x v="156"/>
    <n v="186"/>
    <n v="116"/>
    <n v="62.365591397849464"/>
    <x v="201"/>
  </r>
  <r>
    <x v="234"/>
    <x v="146"/>
    <n v="152"/>
    <n v="98"/>
    <n v="64.473684210526315"/>
    <x v="202"/>
  </r>
  <r>
    <x v="235"/>
    <x v="118"/>
    <n v="0"/>
    <n v="0"/>
    <e v="#DIV/0!"/>
    <x v="80"/>
  </r>
  <r>
    <x v="236"/>
    <x v="100"/>
    <n v="21"/>
    <n v="14"/>
    <n v="66.666666666666657"/>
    <x v="203"/>
  </r>
  <r>
    <x v="237"/>
    <x v="12"/>
    <n v="10"/>
    <n v="4"/>
    <n v="40"/>
    <x v="106"/>
  </r>
  <r>
    <x v="238"/>
    <x v="124"/>
    <n v="10"/>
    <n v="0"/>
    <n v="0"/>
    <x v="134"/>
  </r>
  <r>
    <x v="239"/>
    <x v="116"/>
    <n v="0"/>
    <n v="0"/>
    <e v="#DIV/0!"/>
    <x v="80"/>
  </r>
  <r>
    <x v="240"/>
    <x v="157"/>
    <n v="139"/>
    <n v="76"/>
    <n v="54.676258992805757"/>
    <x v="204"/>
  </r>
  <r>
    <x v="241"/>
    <x v="50"/>
    <n v="16"/>
    <n v="8"/>
    <n v="50"/>
    <x v="205"/>
  </r>
  <r>
    <x v="242"/>
    <x v="139"/>
    <n v="7"/>
    <n v="0"/>
    <n v="0"/>
    <x v="166"/>
  </r>
  <r>
    <x v="243"/>
    <x v="118"/>
    <n v="0"/>
    <n v="0"/>
    <e v="#DIV/0!"/>
    <x v="80"/>
  </r>
  <r>
    <x v="244"/>
    <x v="30"/>
    <n v="2"/>
    <n v="0"/>
    <n v="0"/>
    <x v="30"/>
  </r>
  <r>
    <x v="245"/>
    <x v="12"/>
    <n v="18"/>
    <n v="6"/>
    <n v="33.333333333333329"/>
    <x v="206"/>
  </r>
  <r>
    <x v="246"/>
    <x v="30"/>
    <n v="4"/>
    <n v="0"/>
    <n v="0"/>
    <x v="57"/>
  </r>
  <r>
    <x v="247"/>
    <x v="94"/>
    <n v="117"/>
    <n v="84"/>
    <n v="71.794871794871796"/>
    <x v="207"/>
  </r>
  <r>
    <x v="248"/>
    <x v="121"/>
    <n v="3"/>
    <n v="0"/>
    <n v="0"/>
    <x v="68"/>
  </r>
  <r>
    <x v="249"/>
    <x v="140"/>
    <n v="19"/>
    <n v="8"/>
    <n v="42.105263157894733"/>
    <x v="208"/>
  </r>
  <r>
    <x v="250"/>
    <x v="90"/>
    <n v="16"/>
    <n v="10"/>
    <n v="62.5"/>
    <x v="140"/>
  </r>
  <r>
    <x v="251"/>
    <x v="120"/>
    <n v="21"/>
    <n v="18"/>
    <n v="85.714285714285708"/>
    <x v="209"/>
  </r>
  <r>
    <x v="252"/>
    <x v="139"/>
    <n v="13"/>
    <n v="6"/>
    <n v="46.153846153846153"/>
    <x v="210"/>
  </r>
  <r>
    <x v="253"/>
    <x v="139"/>
    <n v="13"/>
    <n v="6"/>
    <n v="46.153846153846153"/>
    <x v="210"/>
  </r>
  <r>
    <x v="254"/>
    <x v="118"/>
    <n v="1"/>
    <n v="0"/>
    <n v="0"/>
    <x v="57"/>
  </r>
  <r>
    <x v="255"/>
    <x v="118"/>
    <n v="1"/>
    <n v="0"/>
    <n v="0"/>
    <x v="57"/>
  </r>
  <r>
    <x v="256"/>
    <x v="158"/>
    <n v="76"/>
    <n v="50"/>
    <n v="65.789473684210535"/>
    <x v="211"/>
  </r>
  <r>
    <x v="257"/>
    <x v="30"/>
    <n v="4"/>
    <n v="4"/>
    <n v="100"/>
    <x v="57"/>
  </r>
  <r>
    <x v="258"/>
    <x v="116"/>
    <n v="1"/>
    <n v="0"/>
    <n v="0"/>
    <x v="30"/>
  </r>
  <r>
    <x v="259"/>
    <x v="121"/>
    <n v="2"/>
    <n v="0"/>
    <n v="0"/>
    <x v="176"/>
  </r>
  <r>
    <x v="260"/>
    <x v="14"/>
    <n v="33"/>
    <n v="16"/>
    <n v="48.484848484848484"/>
    <x v="212"/>
  </r>
  <r>
    <x v="261"/>
    <x v="121"/>
    <n v="11"/>
    <n v="10"/>
    <n v="90.909090909090907"/>
    <x v="213"/>
  </r>
  <r>
    <x v="262"/>
    <x v="116"/>
    <n v="1"/>
    <n v="0"/>
    <n v="0"/>
    <x v="30"/>
  </r>
  <r>
    <x v="263"/>
    <x v="124"/>
    <n v="22"/>
    <n v="14"/>
    <n v="63.63636363636363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0" cacheId="9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44:J55" firstHeaderRow="1" firstDataRow="1" firstDataCol="1"/>
  <pivotFields count="6">
    <pivotField axis="axisRow" showAll="0" measureFilter="1">
      <items count="265">
        <item x="191"/>
        <item x="26"/>
        <item x="255"/>
        <item x="52"/>
        <item x="170"/>
        <item x="201"/>
        <item x="49"/>
        <item x="260"/>
        <item x="104"/>
        <item x="238"/>
        <item x="263"/>
        <item x="74"/>
        <item x="144"/>
        <item x="209"/>
        <item x="250"/>
        <item x="198"/>
        <item x="207"/>
        <item x="33"/>
        <item x="249"/>
        <item x="106"/>
        <item x="119"/>
        <item x="188"/>
        <item x="62"/>
        <item x="192"/>
        <item x="253"/>
        <item x="245"/>
        <item x="132"/>
        <item x="233"/>
        <item x="101"/>
        <item x="21"/>
        <item x="178"/>
        <item x="190"/>
        <item x="149"/>
        <item x="176"/>
        <item x="83"/>
        <item x="216"/>
        <item x="67"/>
        <item x="98"/>
        <item x="122"/>
        <item x="150"/>
        <item x="65"/>
        <item x="145"/>
        <item x="28"/>
        <item x="128"/>
        <item x="222"/>
        <item x="200"/>
        <item x="221"/>
        <item x="78"/>
        <item x="110"/>
        <item x="251"/>
        <item x="212"/>
        <item x="121"/>
        <item x="108"/>
        <item x="92"/>
        <item x="22"/>
        <item x="166"/>
        <item x="163"/>
        <item x="126"/>
        <item x="234"/>
        <item x="9"/>
        <item x="154"/>
        <item x="196"/>
        <item x="69"/>
        <item x="8"/>
        <item x="77"/>
        <item x="93"/>
        <item x="1"/>
        <item x="189"/>
        <item x="30"/>
        <item x="25"/>
        <item x="63"/>
        <item x="138"/>
        <item x="39"/>
        <item x="85"/>
        <item x="256"/>
        <item x="227"/>
        <item x="29"/>
        <item x="193"/>
        <item x="226"/>
        <item x="183"/>
        <item x="38"/>
        <item x="254"/>
        <item x="156"/>
        <item x="42"/>
        <item x="218"/>
        <item x="54"/>
        <item x="48"/>
        <item x="46"/>
        <item x="89"/>
        <item x="66"/>
        <item x="142"/>
        <item x="158"/>
        <item x="237"/>
        <item x="246"/>
        <item x="124"/>
        <item x="123"/>
        <item x="153"/>
        <item x="82"/>
        <item x="136"/>
        <item x="76"/>
        <item x="185"/>
        <item x="248"/>
        <item x="96"/>
        <item x="199"/>
        <item x="111"/>
        <item x="141"/>
        <item x="40"/>
        <item x="70"/>
        <item x="239"/>
        <item x="210"/>
        <item x="43"/>
        <item x="208"/>
        <item x="162"/>
        <item x="80"/>
        <item x="187"/>
        <item x="103"/>
        <item x="219"/>
        <item x="100"/>
        <item x="59"/>
        <item x="257"/>
        <item x="12"/>
        <item x="181"/>
        <item x="94"/>
        <item x="135"/>
        <item x="97"/>
        <item x="50"/>
        <item x="148"/>
        <item x="17"/>
        <item x="261"/>
        <item x="247"/>
        <item x="152"/>
        <item x="71"/>
        <item x="236"/>
        <item x="224"/>
        <item x="160"/>
        <item x="168"/>
        <item x="3"/>
        <item x="51"/>
        <item x="109"/>
        <item x="117"/>
        <item x="262"/>
        <item x="235"/>
        <item x="179"/>
        <item x="75"/>
        <item x="34"/>
        <item x="73"/>
        <item x="140"/>
        <item x="182"/>
        <item x="242"/>
        <item x="137"/>
        <item x="68"/>
        <item x="167"/>
        <item x="44"/>
        <item x="99"/>
        <item x="133"/>
        <item x="220"/>
        <item x="215"/>
        <item x="84"/>
        <item x="6"/>
        <item x="223"/>
        <item x="151"/>
        <item x="205"/>
        <item x="129"/>
        <item x="230"/>
        <item x="45"/>
        <item x="120"/>
        <item x="197"/>
        <item x="134"/>
        <item x="241"/>
        <item x="159"/>
        <item x="15"/>
        <item x="53"/>
        <item x="87"/>
        <item x="229"/>
        <item x="105"/>
        <item x="64"/>
        <item x="11"/>
        <item x="127"/>
        <item x="214"/>
        <item x="165"/>
        <item x="55"/>
        <item x="211"/>
        <item x="184"/>
        <item x="131"/>
        <item x="81"/>
        <item x="35"/>
        <item x="231"/>
        <item x="143"/>
        <item x="172"/>
        <item x="36"/>
        <item x="19"/>
        <item x="177"/>
        <item x="95"/>
        <item x="2"/>
        <item x="37"/>
        <item x="155"/>
        <item x="161"/>
        <item x="0"/>
        <item x="116"/>
        <item x="194"/>
        <item x="171"/>
        <item x="107"/>
        <item x="115"/>
        <item x="175"/>
        <item x="60"/>
        <item x="228"/>
        <item x="72"/>
        <item x="88"/>
        <item x="195"/>
        <item x="27"/>
        <item x="146"/>
        <item x="10"/>
        <item x="32"/>
        <item x="180"/>
        <item x="186"/>
        <item x="213"/>
        <item x="16"/>
        <item x="20"/>
        <item x="61"/>
        <item x="13"/>
        <item x="79"/>
        <item x="18"/>
        <item x="4"/>
        <item x="57"/>
        <item x="240"/>
        <item x="169"/>
        <item x="24"/>
        <item x="90"/>
        <item x="7"/>
        <item x="86"/>
        <item x="41"/>
        <item x="202"/>
        <item x="244"/>
        <item x="112"/>
        <item x="164"/>
        <item x="113"/>
        <item x="91"/>
        <item x="102"/>
        <item x="147"/>
        <item x="31"/>
        <item x="47"/>
        <item x="174"/>
        <item x="243"/>
        <item x="206"/>
        <item x="173"/>
        <item x="157"/>
        <item x="204"/>
        <item x="14"/>
        <item x="5"/>
        <item x="252"/>
        <item x="125"/>
        <item x="23"/>
        <item x="139"/>
        <item x="217"/>
        <item x="225"/>
        <item x="114"/>
        <item x="130"/>
        <item x="259"/>
        <item x="56"/>
        <item x="58"/>
        <item x="203"/>
        <item x="232"/>
        <item x="258"/>
        <item x="118"/>
        <item t="default"/>
      </items>
    </pivotField>
    <pivotField showAll="0">
      <items count="160">
        <item x="109"/>
        <item x="118"/>
        <item x="116"/>
        <item x="97"/>
        <item x="30"/>
        <item x="121"/>
        <item x="114"/>
        <item x="44"/>
        <item x="56"/>
        <item x="139"/>
        <item x="90"/>
        <item x="120"/>
        <item x="75"/>
        <item x="100"/>
        <item x="149"/>
        <item x="12"/>
        <item x="124"/>
        <item x="31"/>
        <item x="143"/>
        <item x="87"/>
        <item x="50"/>
        <item x="141"/>
        <item x="86"/>
        <item x="28"/>
        <item x="45"/>
        <item x="84"/>
        <item x="13"/>
        <item x="123"/>
        <item x="42"/>
        <item x="140"/>
        <item x="14"/>
        <item x="71"/>
        <item x="113"/>
        <item x="102"/>
        <item x="117"/>
        <item x="130"/>
        <item x="105"/>
        <item x="65"/>
        <item x="144"/>
        <item x="46"/>
        <item x="10"/>
        <item x="64"/>
        <item x="115"/>
        <item x="77"/>
        <item x="136"/>
        <item x="91"/>
        <item x="62"/>
        <item x="134"/>
        <item x="158"/>
        <item x="101"/>
        <item x="148"/>
        <item x="138"/>
        <item x="36"/>
        <item x="111"/>
        <item x="146"/>
        <item x="29"/>
        <item x="94"/>
        <item x="83"/>
        <item x="157"/>
        <item x="127"/>
        <item x="78"/>
        <item x="147"/>
        <item x="103"/>
        <item x="85"/>
        <item x="7"/>
        <item x="128"/>
        <item x="132"/>
        <item x="80"/>
        <item x="53"/>
        <item x="81"/>
        <item x="156"/>
        <item x="52"/>
        <item x="68"/>
        <item x="122"/>
        <item x="8"/>
        <item x="155"/>
        <item x="73"/>
        <item x="92"/>
        <item x="145"/>
        <item x="32"/>
        <item x="24"/>
        <item x="150"/>
        <item x="154"/>
        <item x="54"/>
        <item x="112"/>
        <item x="61"/>
        <item x="135"/>
        <item x="26"/>
        <item x="51"/>
        <item x="88"/>
        <item x="76"/>
        <item x="96"/>
        <item x="99"/>
        <item x="152"/>
        <item x="153"/>
        <item x="2"/>
        <item x="108"/>
        <item x="137"/>
        <item x="104"/>
        <item x="27"/>
        <item x="93"/>
        <item x="110"/>
        <item x="89"/>
        <item x="151"/>
        <item x="126"/>
        <item x="40"/>
        <item x="47"/>
        <item x="69"/>
        <item x="119"/>
        <item x="107"/>
        <item x="125"/>
        <item x="63"/>
        <item x="34"/>
        <item x="21"/>
        <item x="142"/>
        <item x="35"/>
        <item x="72"/>
        <item x="43"/>
        <item x="133"/>
        <item x="17"/>
        <item x="58"/>
        <item x="9"/>
        <item x="49"/>
        <item x="79"/>
        <item x="95"/>
        <item x="18"/>
        <item x="33"/>
        <item x="129"/>
        <item x="19"/>
        <item x="3"/>
        <item x="15"/>
        <item x="20"/>
        <item x="48"/>
        <item x="70"/>
        <item x="74"/>
        <item x="60"/>
        <item x="131"/>
        <item x="67"/>
        <item x="55"/>
        <item x="82"/>
        <item x="5"/>
        <item x="39"/>
        <item x="57"/>
        <item x="25"/>
        <item x="11"/>
        <item x="41"/>
        <item x="37"/>
        <item x="22"/>
        <item x="38"/>
        <item x="98"/>
        <item x="6"/>
        <item x="59"/>
        <item x="106"/>
        <item x="16"/>
        <item x="23"/>
        <item x="66"/>
        <item x="0"/>
        <item x="1"/>
        <item x="4"/>
        <item t="default"/>
      </items>
    </pivotField>
    <pivotField showAll="0"/>
    <pivotField showAll="0"/>
    <pivotField showAll="0"/>
    <pivotField dataField="1" showAll="0">
      <items count="215">
        <item x="80"/>
        <item x="170"/>
        <item x="133"/>
        <item x="101"/>
        <item x="176"/>
        <item x="113"/>
        <item x="115"/>
        <item x="129"/>
        <item x="14"/>
        <item x="30"/>
        <item x="181"/>
        <item x="28"/>
        <item x="68"/>
        <item x="134"/>
        <item x="177"/>
        <item x="208"/>
        <item x="46"/>
        <item x="67"/>
        <item x="127"/>
        <item x="186"/>
        <item x="106"/>
        <item x="142"/>
        <item x="200"/>
        <item x="171"/>
        <item x="131"/>
        <item x="44"/>
        <item x="128"/>
        <item x="92"/>
        <item x="168"/>
        <item x="98"/>
        <item x="192"/>
        <item x="112"/>
        <item x="160"/>
        <item x="155"/>
        <item x="166"/>
        <item x="107"/>
        <item x="187"/>
        <item x="149"/>
        <item x="205"/>
        <item x="114"/>
        <item x="185"/>
        <item x="156"/>
        <item x="138"/>
        <item x="167"/>
        <item x="96"/>
        <item x="178"/>
        <item x="95"/>
        <item x="137"/>
        <item x="132"/>
        <item x="102"/>
        <item x="8"/>
        <item x="75"/>
        <item x="83"/>
        <item x="10"/>
        <item x="111"/>
        <item x="103"/>
        <item x="57"/>
        <item x="76"/>
        <item x="165"/>
        <item x="13"/>
        <item x="45"/>
        <item x="124"/>
        <item x="99"/>
        <item x="212"/>
        <item x="42"/>
        <item x="89"/>
        <item x="53"/>
        <item x="72"/>
        <item x="169"/>
        <item x="126"/>
        <item x="154"/>
        <item x="109"/>
        <item x="173"/>
        <item x="36"/>
        <item x="162"/>
        <item x="182"/>
        <item x="85"/>
        <item x="152"/>
        <item x="90"/>
        <item x="141"/>
        <item x="62"/>
        <item x="180"/>
        <item x="184"/>
        <item x="50"/>
        <item x="27"/>
        <item x="63"/>
        <item x="88"/>
        <item x="29"/>
        <item x="43"/>
        <item x="190"/>
        <item x="56"/>
        <item x="118"/>
        <item x="82"/>
        <item x="206"/>
        <item x="47"/>
        <item x="130"/>
        <item x="54"/>
        <item x="24"/>
        <item x="196"/>
        <item x="157"/>
        <item x="18"/>
        <item x="116"/>
        <item x="195"/>
        <item x="193"/>
        <item x="31"/>
        <item x="86"/>
        <item x="97"/>
        <item x="22"/>
        <item x="94"/>
        <item x="163"/>
        <item x="23"/>
        <item x="37"/>
        <item x="207"/>
        <item x="159"/>
        <item x="34"/>
        <item x="52"/>
        <item x="91"/>
        <item x="16"/>
        <item x="211"/>
        <item x="40"/>
        <item x="5"/>
        <item x="39"/>
        <item x="64"/>
        <item x="74"/>
        <item x="38"/>
        <item x="70"/>
        <item x="81"/>
        <item x="147"/>
        <item x="71"/>
        <item x="146"/>
        <item x="79"/>
        <item x="108"/>
        <item x="197"/>
        <item x="73"/>
        <item x="6"/>
        <item x="2"/>
        <item x="87"/>
        <item x="33"/>
        <item x="136"/>
        <item x="49"/>
        <item x="65"/>
        <item x="21"/>
        <item x="174"/>
        <item x="3"/>
        <item x="7"/>
        <item x="78"/>
        <item x="0"/>
        <item x="35"/>
        <item x="19"/>
        <item x="121"/>
        <item x="144"/>
        <item x="93"/>
        <item x="4"/>
        <item x="120"/>
        <item x="139"/>
        <item x="179"/>
        <item x="48"/>
        <item x="1"/>
        <item x="172"/>
        <item x="153"/>
        <item x="204"/>
        <item x="150"/>
        <item x="11"/>
        <item x="105"/>
        <item x="135"/>
        <item x="117"/>
        <item x="201"/>
        <item x="123"/>
        <item x="210"/>
        <item x="151"/>
        <item x="60"/>
        <item x="161"/>
        <item x="188"/>
        <item x="17"/>
        <item x="61"/>
        <item x="148"/>
        <item x="164"/>
        <item x="32"/>
        <item x="119"/>
        <item x="199"/>
        <item x="26"/>
        <item x="191"/>
        <item x="158"/>
        <item x="66"/>
        <item x="77"/>
        <item x="58"/>
        <item x="9"/>
        <item x="15"/>
        <item x="12"/>
        <item x="143"/>
        <item x="84"/>
        <item x="175"/>
        <item x="20"/>
        <item x="100"/>
        <item x="104"/>
        <item x="145"/>
        <item x="140"/>
        <item x="189"/>
        <item x="41"/>
        <item x="25"/>
        <item x="203"/>
        <item x="198"/>
        <item x="69"/>
        <item x="59"/>
        <item x="51"/>
        <item x="183"/>
        <item x="202"/>
        <item x="55"/>
        <item x="194"/>
        <item x="110"/>
        <item x="209"/>
        <item x="125"/>
        <item x="213"/>
        <item x="122"/>
        <item t="default"/>
      </items>
    </pivotField>
  </pivotFields>
  <rowFields count="1">
    <field x="0"/>
  </rowFields>
  <rowItems count="11">
    <i>
      <x v="13"/>
    </i>
    <i>
      <x v="49"/>
    </i>
    <i>
      <x v="58"/>
    </i>
    <i>
      <x v="78"/>
    </i>
    <i>
      <x v="109"/>
    </i>
    <i>
      <x v="128"/>
    </i>
    <i>
      <x v="137"/>
    </i>
    <i>
      <x v="162"/>
    </i>
    <i>
      <x v="180"/>
    </i>
    <i>
      <x v="235"/>
    </i>
    <i t="grand">
      <x/>
    </i>
  </rowItems>
  <colItems count="1">
    <i/>
  </colItems>
  <dataFields count="1">
    <dataField name="Average of strick rate" fld="5" subtotal="average" baseField="0" baseItem="0"/>
  </dataField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5" cacheId="8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488:C494" firstHeaderRow="1" firstDataRow="1" firstDataCol="1"/>
  <pivotFields count="9">
    <pivotField showAll="0"/>
    <pivotField showAll="0"/>
    <pivotField showAll="0"/>
    <pivotField showAll="0"/>
    <pivotField showAll="0"/>
    <pivotField showAll="0"/>
    <pivotField axis="axisRow" showAll="0" measureFilter="1">
      <items count="12">
        <item x="6"/>
        <item x="1"/>
        <item x="3"/>
        <item x="4"/>
        <item x="2"/>
        <item x="7"/>
        <item x="5"/>
        <item x="9"/>
        <item x="0"/>
        <item x="8"/>
        <item x="10"/>
        <item t="default"/>
      </items>
    </pivotField>
    <pivotField showAll="0"/>
    <pivotField dataField="1" showAll="0">
      <items count="8">
        <item x="3"/>
        <item x="1"/>
        <item x="5"/>
        <item x="2"/>
        <item x="4"/>
        <item x="0"/>
        <item x="6"/>
        <item t="default"/>
      </items>
    </pivotField>
  </pivotFields>
  <rowFields count="1">
    <field x="6"/>
  </rowFields>
  <rowItems count="6">
    <i>
      <x v="3"/>
    </i>
    <i>
      <x v="4"/>
    </i>
    <i>
      <x v="5"/>
    </i>
    <i>
      <x v="7"/>
    </i>
    <i>
      <x v="8"/>
    </i>
    <i t="grand">
      <x/>
    </i>
  </rowItems>
  <colItems count="1">
    <i/>
  </colItems>
  <dataFields count="1">
    <dataField name="Average of total win while chasing" fld="8" subtotal="average" baseField="6" baseItem="0"/>
  </dataFields>
  <formats count="1">
    <format dxfId="11">
      <pivotArea type="all" dataOnly="0" outline="0" fieldPosition="0"/>
    </format>
  </formats>
  <pivotTableStyleInfo name="PivotStyleLight16" showRowHeaders="1" showColHeaders="1" showRowStripes="0" showColStripes="0" showLastColumn="1"/>
  <filters count="1">
    <filter fld="6" type="count" evalOrder="-1" id="1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7" cacheId="7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480:C485" firstHeaderRow="1" firstDataRow="1" firstDataCol="1"/>
  <pivotFields count="2">
    <pivotField axis="axisRow" showAll="0" measureFilter="1">
      <items count="11">
        <item x="6"/>
        <item x="1"/>
        <item x="3"/>
        <item x="4"/>
        <item x="2"/>
        <item x="7"/>
        <item x="5"/>
        <item x="9"/>
        <item x="0"/>
        <item x="8"/>
        <item t="default"/>
      </items>
    </pivotField>
    <pivotField dataField="1" showAll="0"/>
  </pivotFields>
  <rowFields count="1">
    <field x="0"/>
  </rowFields>
  <rowItems count="5">
    <i>
      <x v="4"/>
    </i>
    <i>
      <x v="5"/>
    </i>
    <i>
      <x v="8"/>
    </i>
    <i>
      <x v="9"/>
    </i>
    <i t="grand">
      <x/>
    </i>
  </rowItems>
  <colItems count="1">
    <i/>
  </colItems>
  <dataFields count="1">
    <dataField name="Sum of Total win" fld="1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1" cacheId="5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27:C38" firstHeaderRow="1" firstDataRow="1" firstDataCol="1"/>
  <pivotFields count="6">
    <pivotField axis="axisRow" showAll="0" measureFilter="1">
      <items count="203">
        <item x="77"/>
        <item x="30"/>
        <item x="72"/>
        <item x="177"/>
        <item x="85"/>
        <item x="57"/>
        <item x="151"/>
        <item x="166"/>
        <item x="58"/>
        <item x="190"/>
        <item x="116"/>
        <item x="149"/>
        <item x="94"/>
        <item x="75"/>
        <item x="157"/>
        <item x="11"/>
        <item x="137"/>
        <item x="192"/>
        <item x="187"/>
        <item x="46"/>
        <item x="13"/>
        <item x="14"/>
        <item x="133"/>
        <item x="150"/>
        <item x="109"/>
        <item x="51"/>
        <item x="165"/>
        <item x="39"/>
        <item x="47"/>
        <item x="38"/>
        <item x="100"/>
        <item x="21"/>
        <item x="91"/>
        <item x="152"/>
        <item x="143"/>
        <item x="193"/>
        <item x="155"/>
        <item x="6"/>
        <item x="84"/>
        <item x="156"/>
        <item x="89"/>
        <item x="196"/>
        <item x="115"/>
        <item x="141"/>
        <item x="9"/>
        <item x="62"/>
        <item x="118"/>
        <item x="17"/>
        <item x="20"/>
        <item x="43"/>
        <item x="191"/>
        <item x="104"/>
        <item x="111"/>
        <item x="45"/>
        <item x="18"/>
        <item x="138"/>
        <item x="171"/>
        <item x="120"/>
        <item x="96"/>
        <item x="83"/>
        <item x="86"/>
        <item x="93"/>
        <item x="102"/>
        <item x="35"/>
        <item x="164"/>
        <item x="27"/>
        <item x="32"/>
        <item x="52"/>
        <item x="37"/>
        <item x="103"/>
        <item x="185"/>
        <item x="186"/>
        <item x="7"/>
        <item x="162"/>
        <item x="15"/>
        <item x="98"/>
        <item x="97"/>
        <item x="178"/>
        <item x="66"/>
        <item x="76"/>
        <item x="53"/>
        <item x="61"/>
        <item x="130"/>
        <item x="36"/>
        <item x="136"/>
        <item x="123"/>
        <item x="55"/>
        <item x="194"/>
        <item x="134"/>
        <item x="73"/>
        <item x="184"/>
        <item x="71"/>
        <item x="117"/>
        <item x="2"/>
        <item x="101"/>
        <item x="90"/>
        <item x="135"/>
        <item x="67"/>
        <item x="108"/>
        <item x="82"/>
        <item x="197"/>
        <item x="127"/>
        <item x="195"/>
        <item x="174"/>
        <item x="59"/>
        <item x="172"/>
        <item x="122"/>
        <item x="126"/>
        <item x="22"/>
        <item x="25"/>
        <item x="44"/>
        <item x="16"/>
        <item x="199"/>
        <item x="163"/>
        <item x="114"/>
        <item x="49"/>
        <item x="105"/>
        <item x="124"/>
        <item x="179"/>
        <item x="99"/>
        <item x="40"/>
        <item x="34"/>
        <item x="63"/>
        <item x="79"/>
        <item x="167"/>
        <item x="173"/>
        <item x="64"/>
        <item x="161"/>
        <item x="113"/>
        <item x="146"/>
        <item x="92"/>
        <item x="33"/>
        <item x="139"/>
        <item x="128"/>
        <item x="74"/>
        <item x="181"/>
        <item x="188"/>
        <item x="69"/>
        <item x="42"/>
        <item x="200"/>
        <item x="121"/>
        <item x="29"/>
        <item x="153"/>
        <item x="48"/>
        <item x="12"/>
        <item x="10"/>
        <item x="201"/>
        <item x="87"/>
        <item x="24"/>
        <item x="132"/>
        <item x="68"/>
        <item x="81"/>
        <item x="119"/>
        <item x="154"/>
        <item x="112"/>
        <item x="60"/>
        <item x="65"/>
        <item x="70"/>
        <item x="131"/>
        <item x="140"/>
        <item x="50"/>
        <item x="106"/>
        <item x="0"/>
        <item x="8"/>
        <item x="142"/>
        <item x="41"/>
        <item x="1"/>
        <item x="54"/>
        <item x="144"/>
        <item x="26"/>
        <item x="182"/>
        <item x="125"/>
        <item x="198"/>
        <item x="4"/>
        <item x="176"/>
        <item x="180"/>
        <item x="78"/>
        <item x="147"/>
        <item x="56"/>
        <item x="107"/>
        <item x="23"/>
        <item x="31"/>
        <item x="189"/>
        <item x="160"/>
        <item x="148"/>
        <item x="129"/>
        <item x="28"/>
        <item x="145"/>
        <item x="159"/>
        <item x="3"/>
        <item x="5"/>
        <item x="170"/>
        <item x="88"/>
        <item x="175"/>
        <item x="80"/>
        <item x="95"/>
        <item x="169"/>
        <item x="158"/>
        <item x="110"/>
        <item x="168"/>
        <item x="183"/>
        <item x="19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0"/>
  </rowFields>
  <rowItems count="11">
    <i>
      <x v="19"/>
    </i>
    <i>
      <x v="20"/>
    </i>
    <i>
      <x v="54"/>
    </i>
    <i>
      <x v="74"/>
    </i>
    <i>
      <x v="110"/>
    </i>
    <i>
      <x v="141"/>
    </i>
    <i>
      <x v="163"/>
    </i>
    <i>
      <x v="181"/>
    </i>
    <i>
      <x v="189"/>
    </i>
    <i>
      <x v="201"/>
    </i>
    <i t="grand">
      <x/>
    </i>
  </rowItems>
  <colItems count="1">
    <i/>
  </colItems>
  <dataFields count="1">
    <dataField name="Sum of total wicket" fld="1" baseField="0" baseItem="0"/>
  </dataFields>
  <formats count="1">
    <format dxfId="12">
      <pivotArea type="all" dataOnly="0" outline="0" fieldPosition="0"/>
    </format>
  </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0" cacheId="5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14:C25" firstHeaderRow="1" firstDataRow="1" firstDataCol="1"/>
  <pivotFields count="6">
    <pivotField axis="axisRow" showAll="0" measureFilter="1">
      <items count="203">
        <item x="77"/>
        <item x="30"/>
        <item x="72"/>
        <item x="177"/>
        <item x="85"/>
        <item x="57"/>
        <item x="151"/>
        <item x="166"/>
        <item x="58"/>
        <item x="190"/>
        <item x="116"/>
        <item x="149"/>
        <item x="94"/>
        <item x="75"/>
        <item x="157"/>
        <item x="11"/>
        <item x="137"/>
        <item x="192"/>
        <item x="187"/>
        <item x="46"/>
        <item x="13"/>
        <item x="14"/>
        <item x="133"/>
        <item x="150"/>
        <item x="109"/>
        <item x="51"/>
        <item x="165"/>
        <item x="39"/>
        <item x="47"/>
        <item x="38"/>
        <item x="100"/>
        <item x="21"/>
        <item x="91"/>
        <item x="152"/>
        <item x="143"/>
        <item x="193"/>
        <item x="155"/>
        <item x="6"/>
        <item x="84"/>
        <item x="156"/>
        <item x="89"/>
        <item x="196"/>
        <item x="115"/>
        <item x="141"/>
        <item x="9"/>
        <item x="62"/>
        <item x="118"/>
        <item x="17"/>
        <item x="20"/>
        <item x="43"/>
        <item x="191"/>
        <item x="104"/>
        <item x="111"/>
        <item x="45"/>
        <item x="18"/>
        <item x="138"/>
        <item x="171"/>
        <item x="120"/>
        <item x="96"/>
        <item x="83"/>
        <item x="86"/>
        <item x="93"/>
        <item x="102"/>
        <item x="35"/>
        <item x="164"/>
        <item x="27"/>
        <item x="32"/>
        <item x="52"/>
        <item x="37"/>
        <item x="103"/>
        <item x="185"/>
        <item x="186"/>
        <item x="7"/>
        <item x="162"/>
        <item x="15"/>
        <item x="98"/>
        <item x="97"/>
        <item x="178"/>
        <item x="66"/>
        <item x="76"/>
        <item x="53"/>
        <item x="61"/>
        <item x="130"/>
        <item x="36"/>
        <item x="136"/>
        <item x="123"/>
        <item x="55"/>
        <item x="194"/>
        <item x="134"/>
        <item x="73"/>
        <item x="184"/>
        <item x="71"/>
        <item x="117"/>
        <item x="2"/>
        <item x="101"/>
        <item x="90"/>
        <item x="135"/>
        <item x="67"/>
        <item x="108"/>
        <item x="82"/>
        <item x="197"/>
        <item x="127"/>
        <item x="195"/>
        <item x="174"/>
        <item x="59"/>
        <item x="172"/>
        <item x="122"/>
        <item x="126"/>
        <item x="22"/>
        <item x="25"/>
        <item x="44"/>
        <item x="16"/>
        <item x="199"/>
        <item x="163"/>
        <item x="114"/>
        <item x="49"/>
        <item x="105"/>
        <item x="124"/>
        <item x="179"/>
        <item x="99"/>
        <item x="40"/>
        <item x="34"/>
        <item x="63"/>
        <item x="79"/>
        <item x="167"/>
        <item x="173"/>
        <item x="64"/>
        <item x="161"/>
        <item x="113"/>
        <item x="146"/>
        <item x="92"/>
        <item x="33"/>
        <item x="139"/>
        <item x="128"/>
        <item x="74"/>
        <item x="181"/>
        <item x="188"/>
        <item x="69"/>
        <item x="42"/>
        <item x="200"/>
        <item x="121"/>
        <item x="29"/>
        <item x="153"/>
        <item x="48"/>
        <item x="12"/>
        <item x="10"/>
        <item x="201"/>
        <item x="87"/>
        <item x="24"/>
        <item x="132"/>
        <item x="68"/>
        <item x="81"/>
        <item x="119"/>
        <item x="154"/>
        <item x="112"/>
        <item x="60"/>
        <item x="65"/>
        <item x="70"/>
        <item x="131"/>
        <item x="140"/>
        <item x="50"/>
        <item x="106"/>
        <item x="0"/>
        <item x="8"/>
        <item x="142"/>
        <item x="41"/>
        <item x="1"/>
        <item x="54"/>
        <item x="144"/>
        <item x="26"/>
        <item x="182"/>
        <item x="125"/>
        <item x="198"/>
        <item x="4"/>
        <item x="176"/>
        <item x="180"/>
        <item x="78"/>
        <item x="147"/>
        <item x="56"/>
        <item x="107"/>
        <item x="23"/>
        <item x="31"/>
        <item x="189"/>
        <item x="160"/>
        <item x="148"/>
        <item x="129"/>
        <item x="28"/>
        <item x="145"/>
        <item x="159"/>
        <item x="3"/>
        <item x="5"/>
        <item x="170"/>
        <item x="88"/>
        <item x="175"/>
        <item x="80"/>
        <item x="95"/>
        <item x="169"/>
        <item x="158"/>
        <item x="110"/>
        <item x="168"/>
        <item x="183"/>
        <item x="19"/>
        <item t="default"/>
      </items>
    </pivotField>
    <pivotField showAll="0"/>
    <pivotField showAll="0"/>
    <pivotField dataField="1" showAll="0">
      <items count="155">
        <item x="114"/>
        <item x="86"/>
        <item x="105"/>
        <item x="47"/>
        <item x="152"/>
        <item x="131"/>
        <item x="148"/>
        <item x="90"/>
        <item x="134"/>
        <item x="139"/>
        <item x="89"/>
        <item x="73"/>
        <item x="98"/>
        <item x="71"/>
        <item x="9"/>
        <item x="84"/>
        <item x="35"/>
        <item x="135"/>
        <item x="41"/>
        <item x="96"/>
        <item x="19"/>
        <item x="18"/>
        <item x="29"/>
        <item x="42"/>
        <item x="110"/>
        <item x="74"/>
        <item x="118"/>
        <item x="7"/>
        <item x="32"/>
        <item x="136"/>
        <item x="143"/>
        <item x="97"/>
        <item x="130"/>
        <item x="33"/>
        <item x="145"/>
        <item x="142"/>
        <item x="54"/>
        <item x="13"/>
        <item x="15"/>
        <item x="22"/>
        <item x="51"/>
        <item x="11"/>
        <item x="34"/>
        <item x="37"/>
        <item x="106"/>
        <item x="75"/>
        <item x="23"/>
        <item x="28"/>
        <item x="6"/>
        <item x="137"/>
        <item x="46"/>
        <item x="83"/>
        <item x="72"/>
        <item x="107"/>
        <item x="44"/>
        <item x="27"/>
        <item x="112"/>
        <item x="10"/>
        <item x="3"/>
        <item x="78"/>
        <item x="132"/>
        <item x="43"/>
        <item x="82"/>
        <item x="138"/>
        <item x="8"/>
        <item x="129"/>
        <item x="60"/>
        <item x="2"/>
        <item x="1"/>
        <item x="31"/>
        <item x="87"/>
        <item x="70"/>
        <item x="81"/>
        <item x="4"/>
        <item x="57"/>
        <item x="92"/>
        <item x="121"/>
        <item x="69"/>
        <item x="38"/>
        <item x="117"/>
        <item x="109"/>
        <item x="66"/>
        <item x="123"/>
        <item x="150"/>
        <item x="93"/>
        <item x="113"/>
        <item x="111"/>
        <item x="14"/>
        <item x="122"/>
        <item x="16"/>
        <item x="80"/>
        <item x="141"/>
        <item x="79"/>
        <item x="103"/>
        <item x="20"/>
        <item x="115"/>
        <item x="39"/>
        <item x="116"/>
        <item x="49"/>
        <item x="125"/>
        <item x="108"/>
        <item x="100"/>
        <item x="126"/>
        <item x="36"/>
        <item x="30"/>
        <item x="94"/>
        <item x="12"/>
        <item x="91"/>
        <item x="61"/>
        <item x="67"/>
        <item x="101"/>
        <item x="88"/>
        <item x="102"/>
        <item x="147"/>
        <item x="5"/>
        <item x="21"/>
        <item x="58"/>
        <item x="120"/>
        <item x="149"/>
        <item x="95"/>
        <item x="85"/>
        <item x="53"/>
        <item x="99"/>
        <item x="25"/>
        <item x="48"/>
        <item x="124"/>
        <item x="127"/>
        <item x="17"/>
        <item x="56"/>
        <item x="77"/>
        <item x="144"/>
        <item x="0"/>
        <item x="119"/>
        <item x="63"/>
        <item x="68"/>
        <item x="62"/>
        <item x="153"/>
        <item x="26"/>
        <item x="45"/>
        <item x="151"/>
        <item x="128"/>
        <item x="40"/>
        <item x="133"/>
        <item x="76"/>
        <item x="104"/>
        <item x="65"/>
        <item x="59"/>
        <item x="50"/>
        <item x="55"/>
        <item x="64"/>
        <item x="140"/>
        <item x="146"/>
        <item x="52"/>
        <item h="1" x="24"/>
        <item t="default"/>
      </items>
    </pivotField>
    <pivotField showAll="0"/>
    <pivotField showAll="0"/>
  </pivotFields>
  <rowFields count="1">
    <field x="0"/>
  </rowFields>
  <rowItems count="11">
    <i>
      <x v="5"/>
    </i>
    <i>
      <x v="38"/>
    </i>
    <i>
      <x v="45"/>
    </i>
    <i>
      <x v="57"/>
    </i>
    <i>
      <x v="67"/>
    </i>
    <i>
      <x v="71"/>
    </i>
    <i>
      <x v="97"/>
    </i>
    <i>
      <x v="103"/>
    </i>
    <i>
      <x v="150"/>
    </i>
    <i>
      <x v="167"/>
    </i>
    <i t="grand">
      <x/>
    </i>
  </rowItems>
  <colItems count="1">
    <i/>
  </colItems>
  <dataFields count="1">
    <dataField name="Average of Bowling average" fld="3" subtotal="average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8" cacheId="5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1:C12" firstHeaderRow="1" firstDataRow="1" firstDataCol="1"/>
  <pivotFields count="6">
    <pivotField axis="axisRow" showAll="0" measureFilter="1">
      <items count="203">
        <item x="77"/>
        <item x="30"/>
        <item x="72"/>
        <item x="177"/>
        <item x="85"/>
        <item x="57"/>
        <item x="151"/>
        <item x="166"/>
        <item x="58"/>
        <item x="190"/>
        <item x="116"/>
        <item x="149"/>
        <item x="94"/>
        <item x="75"/>
        <item x="157"/>
        <item x="11"/>
        <item x="137"/>
        <item x="192"/>
        <item x="187"/>
        <item x="46"/>
        <item x="13"/>
        <item x="14"/>
        <item x="133"/>
        <item x="150"/>
        <item x="109"/>
        <item x="51"/>
        <item x="165"/>
        <item x="39"/>
        <item x="47"/>
        <item x="38"/>
        <item x="100"/>
        <item x="21"/>
        <item x="91"/>
        <item x="152"/>
        <item x="143"/>
        <item x="193"/>
        <item x="155"/>
        <item x="6"/>
        <item x="84"/>
        <item x="156"/>
        <item x="89"/>
        <item x="196"/>
        <item x="115"/>
        <item x="141"/>
        <item x="9"/>
        <item x="62"/>
        <item x="118"/>
        <item x="17"/>
        <item x="20"/>
        <item x="43"/>
        <item x="191"/>
        <item x="104"/>
        <item x="111"/>
        <item x="45"/>
        <item x="18"/>
        <item x="138"/>
        <item x="171"/>
        <item x="120"/>
        <item x="96"/>
        <item x="83"/>
        <item x="86"/>
        <item x="93"/>
        <item x="102"/>
        <item x="35"/>
        <item x="164"/>
        <item x="27"/>
        <item x="32"/>
        <item x="52"/>
        <item x="37"/>
        <item x="103"/>
        <item x="185"/>
        <item x="186"/>
        <item x="7"/>
        <item x="162"/>
        <item x="15"/>
        <item x="98"/>
        <item x="97"/>
        <item x="178"/>
        <item x="66"/>
        <item x="76"/>
        <item x="53"/>
        <item x="61"/>
        <item x="130"/>
        <item x="36"/>
        <item x="136"/>
        <item x="123"/>
        <item x="55"/>
        <item x="194"/>
        <item x="134"/>
        <item x="73"/>
        <item x="184"/>
        <item x="71"/>
        <item x="117"/>
        <item x="2"/>
        <item x="101"/>
        <item x="90"/>
        <item x="135"/>
        <item x="67"/>
        <item x="108"/>
        <item x="82"/>
        <item x="197"/>
        <item x="127"/>
        <item x="195"/>
        <item x="174"/>
        <item x="59"/>
        <item x="172"/>
        <item x="122"/>
        <item x="126"/>
        <item x="22"/>
        <item x="25"/>
        <item x="44"/>
        <item x="16"/>
        <item x="199"/>
        <item x="163"/>
        <item x="114"/>
        <item x="49"/>
        <item x="105"/>
        <item x="124"/>
        <item x="179"/>
        <item x="99"/>
        <item x="40"/>
        <item x="34"/>
        <item x="63"/>
        <item x="79"/>
        <item x="167"/>
        <item x="173"/>
        <item x="64"/>
        <item x="161"/>
        <item x="113"/>
        <item x="146"/>
        <item x="92"/>
        <item x="33"/>
        <item x="139"/>
        <item x="128"/>
        <item x="74"/>
        <item x="181"/>
        <item x="188"/>
        <item x="69"/>
        <item x="42"/>
        <item x="200"/>
        <item x="121"/>
        <item x="29"/>
        <item x="153"/>
        <item x="48"/>
        <item x="12"/>
        <item x="10"/>
        <item x="201"/>
        <item x="87"/>
        <item x="24"/>
        <item x="132"/>
        <item x="68"/>
        <item x="81"/>
        <item x="119"/>
        <item x="154"/>
        <item x="112"/>
        <item x="60"/>
        <item x="65"/>
        <item x="70"/>
        <item x="131"/>
        <item x="140"/>
        <item x="50"/>
        <item x="106"/>
        <item x="0"/>
        <item x="8"/>
        <item x="142"/>
        <item x="41"/>
        <item x="1"/>
        <item x="54"/>
        <item x="144"/>
        <item x="26"/>
        <item x="182"/>
        <item x="125"/>
        <item x="198"/>
        <item x="4"/>
        <item x="176"/>
        <item x="180"/>
        <item x="78"/>
        <item x="147"/>
        <item x="56"/>
        <item x="107"/>
        <item x="23"/>
        <item x="31"/>
        <item x="189"/>
        <item x="160"/>
        <item x="148"/>
        <item x="129"/>
        <item x="28"/>
        <item x="145"/>
        <item x="159"/>
        <item x="3"/>
        <item x="5"/>
        <item x="170"/>
        <item x="88"/>
        <item x="175"/>
        <item x="80"/>
        <item x="95"/>
        <item x="169"/>
        <item x="158"/>
        <item x="110"/>
        <item x="168"/>
        <item x="183"/>
        <item x="19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11">
    <i>
      <x v="18"/>
    </i>
    <i>
      <x v="24"/>
    </i>
    <i>
      <x v="34"/>
    </i>
    <i>
      <x v="39"/>
    </i>
    <i>
      <x v="41"/>
    </i>
    <i>
      <x v="50"/>
    </i>
    <i>
      <x v="75"/>
    </i>
    <i>
      <x v="87"/>
    </i>
    <i>
      <x v="112"/>
    </i>
    <i>
      <x v="197"/>
    </i>
    <i t="grand">
      <x/>
    </i>
  </rowItems>
  <colItems count="1">
    <i/>
  </colItems>
  <dataFields count="1">
    <dataField name="Average of Economy" fld="5" subtotal="average" baseField="0" baseItem="18"/>
  </dataField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0" name="Table611" displayName="Table611" ref="B67:F331" totalsRowShown="0" headerRowDxfId="27" dataDxfId="26" headerRowBorderDxfId="24" tableBorderDxfId="25" totalsRowBorderDxfId="23">
  <autoFilter ref="B67:F331">
    <filterColumn colId="1">
      <customFilters>
        <customFilter operator="greaterThan" val="60"/>
      </customFilters>
    </filterColumn>
    <filterColumn colId="4">
      <customFilters>
        <customFilter operator="greaterThanOrEqual" val="71.7"/>
      </customFilters>
    </filterColumn>
  </autoFilter>
  <sortState ref="B68:F331">
    <sortCondition descending="1" ref="F67:F331"/>
  </sortState>
  <tableColumns count="5">
    <tableColumn id="1" name="batsmanName" dataDxfId="22"/>
    <tableColumn id="3" name="Ball" dataDxfId="21">
      <calculatedColumnFormula>SUMIF($E$2:$E$3269,Table611[[#This Row],[batsmanName]],$H$2:$H$3269)</calculatedColumnFormula>
    </tableColumn>
    <tableColumn id="5" name="run" dataDxfId="20">
      <calculatedColumnFormula>SUMIF($E$2:$E$3269,Table611[[#This Row],[batsmanName]],$G$2:$G$3269)</calculatedColumnFormula>
    </tableColumn>
    <tableColumn id="6" name="Run by boundary" dataDxfId="19">
      <calculatedColumnFormula>(SUMIF($E$2:$E$3269,Table611[[#This Row],[batsmanName]],$I$2:$I$2369))*4+(SUMIF($E$2:$E$3269,Table611[[#This Row],[batsmanName]],$J$2:$J$2369))*6</calculatedColumnFormula>
    </tableColumn>
    <tableColumn id="7" name="Boundary %" dataDxfId="18">
      <calculatedColumnFormula>(E68/D68)*100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:N2437" totalsRowShown="0">
  <autoFilter ref="A1:N2437"/>
  <tableColumns count="14">
    <tableColumn id="1" name="match_id"/>
    <tableColumn id="2" name="match"/>
    <tableColumn id="3" name="bowlingTeam"/>
    <tableColumn id="4" name="bowlerName"/>
    <tableColumn id="5" name="overs"/>
    <tableColumn id="6" name="maiden"/>
    <tableColumn id="7" name="runs"/>
    <tableColumn id="8" name="wickets"/>
    <tableColumn id="9" name="economy"/>
    <tableColumn id="10" name="0s"/>
    <tableColumn id="11" name="4s"/>
    <tableColumn id="12" name="6s"/>
    <tableColumn id="13" name="wides"/>
    <tableColumn id="14" name="noBall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8" name="Table8" displayName="Table8" ref="P1:X203" totalsRowShown="0" headerRowDxfId="31" dataDxfId="30">
  <autoFilter ref="P1:X203">
    <filterColumn colId="4">
      <customFilters>
        <customFilter operator="greaterThan" val="9.9"/>
      </customFilters>
    </filterColumn>
  </autoFilter>
  <tableColumns count="9">
    <tableColumn id="1" name="Bowler name" dataDxfId="36"/>
    <tableColumn id="2" name="total wicket" dataDxfId="13">
      <calculatedColumnFormula>SUMIF($D$2:$D$2437,P2,$H$2:$H$2437)</calculatedColumnFormula>
    </tableColumn>
    <tableColumn id="3" name="Run conced" dataDxfId="35">
      <calculatedColumnFormula>SUMIF($D$2:$D$2437,P2,$G$2:$G$2437)</calculatedColumnFormula>
    </tableColumn>
    <tableColumn id="4" name="Bowling average" dataDxfId="34">
      <calculatedColumnFormula>R2/Q2</calculatedColumnFormula>
    </tableColumn>
    <tableColumn id="5" name="overs" dataDxfId="33">
      <calculatedColumnFormula>SUMIF($D$2:$D$2437,P2,$E$2:$E$2437)</calculatedColumnFormula>
    </tableColumn>
    <tableColumn id="6" name="Economy" dataDxfId="32">
      <calculatedColumnFormula>R2/T2</calculatedColumnFormula>
    </tableColumn>
    <tableColumn id="7" name="Dot balls" dataDxfId="17">
      <calculatedColumnFormula>SUMIF($D$2:$D$2437,P2,$J$2:$J$2437)</calculatedColumnFormula>
    </tableColumn>
    <tableColumn id="8" name="total Ball boweled" dataDxfId="16">
      <calculatedColumnFormula>T2*6</calculatedColumnFormula>
    </tableColumn>
    <tableColumn id="9" name="Dot ball %" dataDxfId="15">
      <calculatedColumnFormula>(V2/W2)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K3269" totalsRowShown="0">
  <autoFilter ref="A1:K3269"/>
  <tableColumns count="11">
    <tableColumn id="1" name="match_id"/>
    <tableColumn id="2" name="match"/>
    <tableColumn id="3" name="teamInnings"/>
    <tableColumn id="4" name="battingPos"/>
    <tableColumn id="5" name="batsmanName"/>
    <tableColumn id="6" name="out/not_out"/>
    <tableColumn id="7" name="runs"/>
    <tableColumn id="8" name="balls"/>
    <tableColumn id="9" name="4s"/>
    <tableColumn id="10" name="6s"/>
    <tableColumn id="11" name="S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N1:R265" totalsRowShown="0" headerRowDxfId="41" dataDxfId="40" headerRowBorderDxfId="38" tableBorderDxfId="39" totalsRowBorderDxfId="37">
  <autoFilter ref="N1:R265"/>
  <tableColumns count="5">
    <tableColumn id="3" name="Ball" dataDxfId="0">
      <calculatedColumnFormula>SUMIF($E$2:$E$3269,M2,$H$2:$H$3269)</calculatedColumnFormula>
    </tableColumn>
    <tableColumn id="5" name="run" dataDxfId="14">
      <calculatedColumnFormula>SUMIF($E$2:$E$3269,M2,$G$2:$G$3269)</calculatedColumnFormula>
    </tableColumn>
    <tableColumn id="6" name="Run by boundary" dataDxfId="29">
      <calculatedColumnFormula>(SUMIF($E$2:$E$3269,M2,$I$2:$I$2369))*4+(SUMIF($E$2:$E$3269,M2,$J$2:$J$2369))*6</calculatedColumnFormula>
    </tableColumn>
    <tableColumn id="7" name="Boundary %" dataDxfId="28">
      <calculatedColumnFormula>(P2/O2)*100</calculatedColumnFormula>
    </tableColumn>
    <tableColumn id="8" name="strick rate" dataDxfId="1">
      <calculatedColumnFormula>O2/N2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" name="Table2" displayName="Table2" ref="A1:E294" totalsRowShown="0">
  <autoFilter ref="A1:E294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" name="Table4" displayName="Table4" ref="A1:F207" totalsRowShown="0">
  <autoFilter ref="A1:F207"/>
  <tableColumns count="6">
    <tableColumn id="1" name="team1"/>
    <tableColumn id="2" name="team2"/>
    <tableColumn id="3" name="winner"/>
    <tableColumn id="4" name="margin"/>
    <tableColumn id="5" name="matchDate"/>
    <tableColumn id="6" name="match_i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1" name="Table11" displayName="Table11" ref="G1:K11" totalsRowShown="0" headerRowDxfId="2" headerRowBorderDxfId="9" tableBorderDxfId="10" totalsRowBorderDxfId="8">
  <autoFilter ref="G1:K11"/>
  <tableColumns count="5">
    <tableColumn id="1" name="Team" dataDxfId="7"/>
    <tableColumn id="2" name="Total win" dataDxfId="6">
      <calculatedColumnFormula>COUNTIF(C2:C207,G2)</calculatedColumnFormula>
    </tableColumn>
    <tableColumn id="3" name="total win while chasing" dataDxfId="5">
      <calculatedColumnFormula>COUNTIFS(C2:C207,Table11[[#This Row],[Team]],D2:D207,"**"&amp;"runs")</calculatedColumnFormula>
    </tableColumn>
    <tableColumn id="4" name="total match played by the team" dataDxfId="4">
      <calculatedColumnFormula>COUNTIF($A$2:$A$206,G2)+COUNTIF($B$2:$B$206,G2)</calculatedColumnFormula>
    </tableColumn>
    <tableColumn id="5" name="Win by%" dataDxfId="3">
      <calculatedColumnFormula>H2/J2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505"/>
  <sheetViews>
    <sheetView tabSelected="1" topLeftCell="C36" workbookViewId="0">
      <selection activeCell="R48" sqref="R48"/>
    </sheetView>
  </sheetViews>
  <sheetFormatPr defaultRowHeight="15" x14ac:dyDescent="0.25"/>
  <cols>
    <col min="1" max="1" width="69.42578125" bestFit="1" customWidth="1"/>
    <col min="2" max="2" width="13.140625" customWidth="1"/>
    <col min="3" max="3" width="9.7109375" customWidth="1"/>
    <col min="5" max="5" width="13.140625" customWidth="1"/>
    <col min="9" max="9" width="19.7109375" customWidth="1"/>
    <col min="10" max="10" width="20" bestFit="1" customWidth="1"/>
    <col min="11" max="19" width="2" customWidth="1"/>
    <col min="20" max="68" width="3" customWidth="1"/>
    <col min="69" max="161" width="4" customWidth="1"/>
    <col min="162" max="168" width="5" customWidth="1"/>
    <col min="169" max="169" width="11.28515625" bestFit="1" customWidth="1"/>
  </cols>
  <sheetData>
    <row r="1" spans="1:12" x14ac:dyDescent="0.25">
      <c r="A1" t="s">
        <v>903</v>
      </c>
      <c r="B1" s="15" t="s">
        <v>889</v>
      </c>
      <c r="C1" t="s">
        <v>904</v>
      </c>
    </row>
    <row r="2" spans="1:12" x14ac:dyDescent="0.25">
      <c r="A2" t="s">
        <v>891</v>
      </c>
      <c r="B2" s="16" t="s">
        <v>450</v>
      </c>
      <c r="C2" s="17">
        <v>13.868613138686133</v>
      </c>
      <c r="J2" s="6"/>
      <c r="K2" s="7"/>
      <c r="L2" s="8"/>
    </row>
    <row r="3" spans="1:12" x14ac:dyDescent="0.25">
      <c r="B3" s="16" t="s">
        <v>226</v>
      </c>
      <c r="C3" s="17">
        <v>15</v>
      </c>
      <c r="J3" s="9"/>
      <c r="K3" s="10"/>
      <c r="L3" s="11"/>
    </row>
    <row r="4" spans="1:12" x14ac:dyDescent="0.25">
      <c r="B4" s="16" t="s">
        <v>318</v>
      </c>
      <c r="C4" s="17">
        <v>13.5</v>
      </c>
      <c r="J4" s="9"/>
      <c r="K4" s="10"/>
      <c r="L4" s="11"/>
    </row>
    <row r="5" spans="1:12" x14ac:dyDescent="0.25">
      <c r="B5" s="16" t="s">
        <v>365</v>
      </c>
      <c r="C5" s="17">
        <v>26.666666666666668</v>
      </c>
      <c r="J5" s="9"/>
      <c r="K5" s="10"/>
      <c r="L5" s="11"/>
    </row>
    <row r="6" spans="1:12" x14ac:dyDescent="0.25">
      <c r="B6" s="16" t="s">
        <v>489</v>
      </c>
      <c r="C6" s="17">
        <v>13.25</v>
      </c>
      <c r="J6" s="9"/>
      <c r="K6" s="10"/>
      <c r="L6" s="11"/>
    </row>
    <row r="7" spans="1:12" x14ac:dyDescent="0.25">
      <c r="B7" s="16" t="s">
        <v>466</v>
      </c>
      <c r="C7" s="17">
        <v>14</v>
      </c>
      <c r="J7" s="9"/>
      <c r="K7" s="10"/>
      <c r="L7" s="11"/>
    </row>
    <row r="8" spans="1:12" x14ac:dyDescent="0.25">
      <c r="B8" s="16" t="s">
        <v>201</v>
      </c>
      <c r="C8" s="17">
        <v>13.5</v>
      </c>
      <c r="J8" s="9"/>
      <c r="K8" s="10"/>
      <c r="L8" s="11"/>
    </row>
    <row r="9" spans="1:12" x14ac:dyDescent="0.25">
      <c r="B9" s="16" t="s">
        <v>475</v>
      </c>
      <c r="C9" s="17">
        <v>15.238095238095237</v>
      </c>
      <c r="J9" s="9"/>
      <c r="K9" s="10"/>
      <c r="L9" s="11"/>
    </row>
    <row r="10" spans="1:12" x14ac:dyDescent="0.25">
      <c r="B10" s="16" t="s">
        <v>500</v>
      </c>
      <c r="C10" s="17">
        <v>14.5</v>
      </c>
      <c r="J10" s="9"/>
      <c r="K10" s="10"/>
      <c r="L10" s="11"/>
    </row>
    <row r="11" spans="1:12" x14ac:dyDescent="0.25">
      <c r="B11" s="16" t="s">
        <v>374</v>
      </c>
      <c r="C11" s="17">
        <v>60</v>
      </c>
      <c r="J11" s="9"/>
      <c r="K11" s="10"/>
      <c r="L11" s="11"/>
    </row>
    <row r="12" spans="1:12" x14ac:dyDescent="0.25">
      <c r="B12" s="16" t="s">
        <v>890</v>
      </c>
      <c r="C12" s="17">
        <v>19.952337504344804</v>
      </c>
      <c r="J12" s="9"/>
      <c r="K12" s="10"/>
      <c r="L12" s="11"/>
    </row>
    <row r="13" spans="1:12" x14ac:dyDescent="0.25">
      <c r="A13" t="s">
        <v>897</v>
      </c>
      <c r="J13" s="9"/>
      <c r="K13" s="10"/>
      <c r="L13" s="11"/>
    </row>
    <row r="14" spans="1:12" x14ac:dyDescent="0.25">
      <c r="A14" t="s">
        <v>891</v>
      </c>
      <c r="B14" s="15" t="s">
        <v>889</v>
      </c>
      <c r="C14" t="s">
        <v>905</v>
      </c>
      <c r="J14" s="9"/>
      <c r="K14" s="10"/>
      <c r="L14" s="11"/>
    </row>
    <row r="15" spans="1:12" x14ac:dyDescent="0.25">
      <c r="B15" s="16" t="s">
        <v>105</v>
      </c>
      <c r="C15" s="17">
        <v>78.5</v>
      </c>
      <c r="J15" s="9"/>
      <c r="K15" s="10"/>
      <c r="L15" s="11"/>
    </row>
    <row r="16" spans="1:12" x14ac:dyDescent="0.25">
      <c r="B16" s="16" t="s">
        <v>163</v>
      </c>
      <c r="C16" s="17">
        <v>62.333333333333336</v>
      </c>
      <c r="J16" s="9"/>
      <c r="K16" s="10"/>
      <c r="L16" s="11"/>
    </row>
    <row r="17" spans="1:12" x14ac:dyDescent="0.25">
      <c r="B17" s="16" t="s">
        <v>116</v>
      </c>
      <c r="C17" s="17">
        <v>68</v>
      </c>
      <c r="J17" s="9"/>
      <c r="K17" s="10"/>
      <c r="L17" s="11"/>
    </row>
    <row r="18" spans="1:12" x14ac:dyDescent="0.25">
      <c r="B18" s="16" t="s">
        <v>255</v>
      </c>
      <c r="C18" s="17">
        <v>62.8</v>
      </c>
      <c r="J18" s="9"/>
      <c r="K18" s="10"/>
      <c r="L18" s="11"/>
    </row>
    <row r="19" spans="1:12" x14ac:dyDescent="0.25">
      <c r="B19" s="16" t="s">
        <v>94</v>
      </c>
      <c r="C19" s="17">
        <v>78</v>
      </c>
      <c r="J19" s="12"/>
      <c r="K19" s="13"/>
      <c r="L19" s="14"/>
    </row>
    <row r="20" spans="1:12" x14ac:dyDescent="0.25">
      <c r="B20" s="16" t="s">
        <v>449</v>
      </c>
      <c r="C20" s="17">
        <v>95</v>
      </c>
    </row>
    <row r="21" spans="1:12" x14ac:dyDescent="0.25">
      <c r="B21" s="16" t="s">
        <v>125</v>
      </c>
      <c r="C21" s="17">
        <v>82</v>
      </c>
    </row>
    <row r="22" spans="1:12" x14ac:dyDescent="0.25">
      <c r="B22" s="16" t="s">
        <v>416</v>
      </c>
      <c r="C22" s="17">
        <v>83</v>
      </c>
    </row>
    <row r="23" spans="1:12" x14ac:dyDescent="0.25">
      <c r="B23" s="16" t="s">
        <v>126</v>
      </c>
      <c r="C23" s="17">
        <v>66</v>
      </c>
    </row>
    <row r="24" spans="1:12" x14ac:dyDescent="0.25">
      <c r="B24" s="16" t="s">
        <v>96</v>
      </c>
      <c r="C24" s="17">
        <v>118</v>
      </c>
    </row>
    <row r="25" spans="1:12" x14ac:dyDescent="0.25">
      <c r="B25" s="16" t="s">
        <v>890</v>
      </c>
      <c r="C25" s="17">
        <v>79.36333333333333</v>
      </c>
    </row>
    <row r="27" spans="1:12" x14ac:dyDescent="0.25">
      <c r="A27" t="s">
        <v>893</v>
      </c>
      <c r="B27" s="29" t="s">
        <v>889</v>
      </c>
      <c r="C27" s="30" t="s">
        <v>906</v>
      </c>
    </row>
    <row r="28" spans="1:12" x14ac:dyDescent="0.25">
      <c r="B28" s="31" t="s">
        <v>84</v>
      </c>
      <c r="C28" s="32">
        <v>45</v>
      </c>
    </row>
    <row r="29" spans="1:12" x14ac:dyDescent="0.25">
      <c r="B29" s="31" t="s">
        <v>34</v>
      </c>
      <c r="C29" s="32">
        <v>47</v>
      </c>
    </row>
    <row r="30" spans="1:12" x14ac:dyDescent="0.25">
      <c r="B30" s="31" t="s">
        <v>42</v>
      </c>
      <c r="C30" s="32">
        <v>65</v>
      </c>
    </row>
    <row r="31" spans="1:12" x14ac:dyDescent="0.25">
      <c r="B31" s="31" t="s">
        <v>36</v>
      </c>
      <c r="C31" s="32">
        <v>45</v>
      </c>
    </row>
    <row r="32" spans="1:12" x14ac:dyDescent="0.25">
      <c r="B32" s="31" t="s">
        <v>82</v>
      </c>
      <c r="C32" s="32">
        <v>67</v>
      </c>
    </row>
    <row r="33" spans="1:10" x14ac:dyDescent="0.25">
      <c r="B33" s="31" t="s">
        <v>60</v>
      </c>
      <c r="C33" s="32">
        <v>63</v>
      </c>
    </row>
    <row r="34" spans="1:10" x14ac:dyDescent="0.25">
      <c r="B34" s="31" t="s">
        <v>26</v>
      </c>
      <c r="C34" s="32">
        <v>43</v>
      </c>
    </row>
    <row r="35" spans="1:10" x14ac:dyDescent="0.25">
      <c r="B35" s="31" t="s">
        <v>63</v>
      </c>
      <c r="C35" s="32">
        <v>42</v>
      </c>
    </row>
    <row r="36" spans="1:10" x14ac:dyDescent="0.25">
      <c r="B36" s="31" t="s">
        <v>20</v>
      </c>
      <c r="C36" s="32">
        <v>44</v>
      </c>
    </row>
    <row r="37" spans="1:10" x14ac:dyDescent="0.25">
      <c r="B37" s="31" t="s">
        <v>43</v>
      </c>
      <c r="C37" s="32">
        <v>66</v>
      </c>
    </row>
    <row r="38" spans="1:10" x14ac:dyDescent="0.25">
      <c r="B38" s="31" t="s">
        <v>890</v>
      </c>
      <c r="C38" s="32">
        <v>527</v>
      </c>
    </row>
    <row r="41" spans="1:10" x14ac:dyDescent="0.25">
      <c r="A41" t="s">
        <v>892</v>
      </c>
    </row>
    <row r="42" spans="1:10" x14ac:dyDescent="0.25">
      <c r="B42" s="16"/>
      <c r="C42" s="17"/>
    </row>
    <row r="43" spans="1:10" x14ac:dyDescent="0.25">
      <c r="B43" s="16"/>
      <c r="C43" s="17"/>
    </row>
    <row r="44" spans="1:10" x14ac:dyDescent="0.25">
      <c r="B44" s="16"/>
      <c r="C44" s="17"/>
      <c r="I44" s="15" t="s">
        <v>889</v>
      </c>
      <c r="J44" t="s">
        <v>926</v>
      </c>
    </row>
    <row r="45" spans="1:10" x14ac:dyDescent="0.25">
      <c r="B45" s="16"/>
      <c r="C45" s="17"/>
      <c r="I45" s="16" t="s">
        <v>355</v>
      </c>
      <c r="J45" s="17">
        <v>1.7</v>
      </c>
    </row>
    <row r="46" spans="1:10" x14ac:dyDescent="0.25">
      <c r="B46" s="16"/>
      <c r="C46" s="17"/>
      <c r="I46" s="16" t="s">
        <v>474</v>
      </c>
      <c r="J46" s="17">
        <v>1.9090909090909092</v>
      </c>
    </row>
    <row r="47" spans="1:10" x14ac:dyDescent="0.25">
      <c r="B47" s="16"/>
      <c r="C47" s="17"/>
      <c r="I47" s="16" t="s">
        <v>610</v>
      </c>
      <c r="J47" s="17">
        <v>1.7272727272727273</v>
      </c>
    </row>
    <row r="48" spans="1:10" x14ac:dyDescent="0.25">
      <c r="B48" s="16"/>
      <c r="C48" s="17"/>
      <c r="I48" s="16" t="s">
        <v>602</v>
      </c>
      <c r="J48" s="17">
        <v>1.7707509881422925</v>
      </c>
    </row>
    <row r="49" spans="1:10" x14ac:dyDescent="0.25">
      <c r="B49" s="16"/>
      <c r="C49" s="17"/>
      <c r="I49" s="16" t="s">
        <v>270</v>
      </c>
      <c r="J49" s="17">
        <v>1.7142857142857142</v>
      </c>
    </row>
    <row r="50" spans="1:10" x14ac:dyDescent="0.25">
      <c r="B50" s="16"/>
      <c r="C50" s="17"/>
      <c r="I50" s="16" t="s">
        <v>491</v>
      </c>
      <c r="J50" s="17">
        <v>2.2000000000000002</v>
      </c>
    </row>
    <row r="51" spans="1:10" x14ac:dyDescent="0.25">
      <c r="B51" s="16"/>
      <c r="C51" s="17"/>
      <c r="I51" s="16" t="s">
        <v>56</v>
      </c>
      <c r="J51" s="17">
        <v>1.7</v>
      </c>
    </row>
    <row r="52" spans="1:10" x14ac:dyDescent="0.25">
      <c r="B52" s="16"/>
      <c r="C52" s="17"/>
      <c r="I52" s="16" t="s">
        <v>182</v>
      </c>
      <c r="J52" s="17">
        <v>1.95</v>
      </c>
    </row>
    <row r="53" spans="1:10" x14ac:dyDescent="0.25">
      <c r="I53" s="16" t="s">
        <v>60</v>
      </c>
      <c r="J53" s="17">
        <v>1.7674418604651163</v>
      </c>
    </row>
    <row r="54" spans="1:10" x14ac:dyDescent="0.25">
      <c r="A54" t="s">
        <v>883</v>
      </c>
      <c r="B54" s="26" t="s">
        <v>518</v>
      </c>
      <c r="C54" s="26" t="s">
        <v>896</v>
      </c>
      <c r="D54" s="26" t="s">
        <v>894</v>
      </c>
      <c r="E54" s="26" t="s">
        <v>895</v>
      </c>
      <c r="F54" s="26" t="s">
        <v>907</v>
      </c>
      <c r="I54" s="16" t="s">
        <v>567</v>
      </c>
      <c r="J54" s="17">
        <v>1.7787234042553191</v>
      </c>
    </row>
    <row r="55" spans="1:10" x14ac:dyDescent="0.25">
      <c r="B55" s="27" t="s">
        <v>537</v>
      </c>
      <c r="C55" s="27">
        <v>105.66688888888889</v>
      </c>
      <c r="D55" s="27">
        <v>1090</v>
      </c>
      <c r="E55" s="27">
        <v>538</v>
      </c>
      <c r="F55" s="27">
        <v>1385</v>
      </c>
      <c r="I55" s="16" t="s">
        <v>890</v>
      </c>
      <c r="J55" s="17">
        <v>1.8217565603512078</v>
      </c>
    </row>
    <row r="56" spans="1:10" x14ac:dyDescent="0.25">
      <c r="B56" s="27" t="s">
        <v>550</v>
      </c>
      <c r="C56" s="28">
        <v>109.05472222222221</v>
      </c>
      <c r="D56" s="28">
        <v>1148</v>
      </c>
      <c r="E56" s="28">
        <v>538</v>
      </c>
      <c r="F56" s="28">
        <v>1516</v>
      </c>
    </row>
    <row r="57" spans="1:10" x14ac:dyDescent="0.25">
      <c r="B57" s="27" t="s">
        <v>572</v>
      </c>
      <c r="C57" s="27">
        <v>115.14526315789472</v>
      </c>
      <c r="D57" s="27">
        <v>1027</v>
      </c>
      <c r="E57" s="27">
        <v>1830</v>
      </c>
      <c r="F57" s="27">
        <v>1509</v>
      </c>
    </row>
    <row r="58" spans="1:10" x14ac:dyDescent="0.25">
      <c r="B58" s="27" t="s">
        <v>522</v>
      </c>
      <c r="C58" s="28">
        <v>115.73333333333333</v>
      </c>
      <c r="D58" s="28">
        <v>1157</v>
      </c>
      <c r="E58" s="28">
        <v>1830</v>
      </c>
      <c r="F58" s="28">
        <v>1593</v>
      </c>
    </row>
    <row r="59" spans="1:10" x14ac:dyDescent="0.25">
      <c r="B59" s="27" t="s">
        <v>533</v>
      </c>
      <c r="C59" s="27">
        <v>115.92049999999999</v>
      </c>
      <c r="D59" s="27">
        <v>1081</v>
      </c>
      <c r="E59" s="27">
        <v>1830</v>
      </c>
      <c r="F59" s="27">
        <v>1392</v>
      </c>
    </row>
    <row r="60" spans="1:10" x14ac:dyDescent="0.25">
      <c r="B60" s="27" t="s">
        <v>527</v>
      </c>
      <c r="C60" s="28">
        <v>120.89900000000002</v>
      </c>
      <c r="D60" s="28">
        <v>1331</v>
      </c>
      <c r="E60" s="28">
        <v>1830</v>
      </c>
      <c r="F60" s="28">
        <v>1851</v>
      </c>
    </row>
    <row r="61" spans="1:10" x14ac:dyDescent="0.25">
      <c r="B61" s="27" t="s">
        <v>524</v>
      </c>
      <c r="C61" s="27">
        <v>125.10739130434784</v>
      </c>
      <c r="D61" s="27">
        <v>1300</v>
      </c>
      <c r="E61" s="27">
        <v>1830</v>
      </c>
      <c r="F61" s="27">
        <v>1831</v>
      </c>
    </row>
    <row r="62" spans="1:10" x14ac:dyDescent="0.25">
      <c r="B62" s="28" t="s">
        <v>548</v>
      </c>
      <c r="C62" s="28">
        <v>125.96177777777777</v>
      </c>
      <c r="D62" s="28">
        <v>902</v>
      </c>
      <c r="E62" s="28">
        <v>1830</v>
      </c>
      <c r="F62" s="28">
        <v>1304</v>
      </c>
    </row>
    <row r="63" spans="1:10" x14ac:dyDescent="0.25">
      <c r="B63" s="27" t="s">
        <v>543</v>
      </c>
      <c r="C63" s="27">
        <v>138.75894736842102</v>
      </c>
      <c r="D63" s="27">
        <v>763</v>
      </c>
      <c r="E63" s="27">
        <v>538</v>
      </c>
      <c r="F63" s="27">
        <v>1225</v>
      </c>
    </row>
    <row r="64" spans="1:10" x14ac:dyDescent="0.25">
      <c r="B64" s="27" t="s">
        <v>44</v>
      </c>
      <c r="C64" s="28">
        <v>150.49878048780491</v>
      </c>
      <c r="D64" s="28">
        <v>752</v>
      </c>
      <c r="E64" s="28">
        <v>1830</v>
      </c>
      <c r="F64" s="28">
        <v>1214</v>
      </c>
    </row>
    <row r="65" spans="1:6" x14ac:dyDescent="0.25">
      <c r="A65" t="s">
        <v>910</v>
      </c>
    </row>
    <row r="67" spans="1:6" x14ac:dyDescent="0.25">
      <c r="B67" s="18" t="s">
        <v>518</v>
      </c>
      <c r="C67" s="18" t="s">
        <v>894</v>
      </c>
      <c r="D67" s="18" t="s">
        <v>907</v>
      </c>
      <c r="E67" s="18" t="s">
        <v>908</v>
      </c>
      <c r="F67" s="18" t="s">
        <v>909</v>
      </c>
    </row>
    <row r="68" spans="1:6" hidden="1" x14ac:dyDescent="0.25">
      <c r="B68" s="5" t="s">
        <v>97</v>
      </c>
      <c r="C68" s="20">
        <f ca="1">SUMIF($E$2:$E$3269,Table611[[#This Row],[batsmanName]],$H$2:$H$3269)</f>
        <v>4</v>
      </c>
      <c r="D68" s="20">
        <f ca="1">SUMIF($E$2:$E$3269,Table611[[#This Row],[batsmanName]],$G$2:$G$3269)</f>
        <v>0</v>
      </c>
      <c r="E68" s="20">
        <f ca="1">(SUMIF($E$2:$E$3269,Table611[[#This Row],[batsmanName]],$I$2:$I$2369))*4+(SUMIF($E$2:$E$3269,Table611[[#This Row],[batsmanName]],$J$2:$J$2369))*6</f>
        <v>0</v>
      </c>
      <c r="F68" s="21" t="e">
        <f ca="1">(E68/D68)*100</f>
        <v>#DIV/0!</v>
      </c>
    </row>
    <row r="69" spans="1:6" hidden="1" x14ac:dyDescent="0.25">
      <c r="B69" s="5" t="s">
        <v>175</v>
      </c>
      <c r="C69" s="20">
        <f ca="1">SUMIF($E$2:$E$3269,Table611[[#This Row],[batsmanName]],$H$2:$H$3269)</f>
        <v>0</v>
      </c>
      <c r="D69" s="20">
        <f ca="1">SUMIF($E$2:$E$3269,Table611[[#This Row],[batsmanName]],$G$2:$G$3269)</f>
        <v>0</v>
      </c>
      <c r="E69" s="20">
        <f ca="1">(SUMIF($E$2:$E$3269,Table611[[#This Row],[batsmanName]],$I$2:$I$2369))*4+(SUMIF($E$2:$E$3269,Table611[[#This Row],[batsmanName]],$J$2:$J$2369))*6</f>
        <v>0</v>
      </c>
      <c r="F69" s="21" t="e">
        <f ca="1">(E69/D69)*100</f>
        <v>#DIV/0!</v>
      </c>
    </row>
    <row r="70" spans="1:6" hidden="1" x14ac:dyDescent="0.25">
      <c r="B70" s="3" t="s">
        <v>201</v>
      </c>
      <c r="C70" s="20">
        <f ca="1">SUMIF($E$2:$E$3269,Table611[[#This Row],[batsmanName]],$H$2:$H$3269)</f>
        <v>2</v>
      </c>
      <c r="D70" s="20">
        <f ca="1">SUMIF($E$2:$E$3269,Table611[[#This Row],[batsmanName]],$G$2:$G$3269)</f>
        <v>0</v>
      </c>
      <c r="E70" s="20">
        <f ca="1">(SUMIF($E$2:$E$3269,Table611[[#This Row],[batsmanName]],$I$2:$I$2369))*4+(SUMIF($E$2:$E$3269,Table611[[#This Row],[batsmanName]],$J$2:$J$2369))*6</f>
        <v>0</v>
      </c>
      <c r="F70" s="21" t="e">
        <f ca="1">(E70/D70)*100</f>
        <v>#DIV/0!</v>
      </c>
    </row>
    <row r="71" spans="1:6" hidden="1" x14ac:dyDescent="0.25">
      <c r="B71" s="5" t="s">
        <v>171</v>
      </c>
      <c r="C71" s="20">
        <f ca="1">SUMIF($E$2:$E$3269,Table611[[#This Row],[batsmanName]],$H$2:$H$3269)</f>
        <v>3</v>
      </c>
      <c r="D71" s="20">
        <f ca="1">SUMIF($E$2:$E$3269,Table611[[#This Row],[batsmanName]],$G$2:$G$3269)</f>
        <v>0</v>
      </c>
      <c r="E71" s="20">
        <f ca="1">(SUMIF($E$2:$E$3269,Table611[[#This Row],[batsmanName]],$I$2:$I$2369))*4+(SUMIF($E$2:$E$3269,Table611[[#This Row],[batsmanName]],$J$2:$J$2369))*6</f>
        <v>0</v>
      </c>
      <c r="F71" s="21" t="e">
        <f ca="1">(E71/D71)*100</f>
        <v>#DIV/0!</v>
      </c>
    </row>
    <row r="72" spans="1:6" hidden="1" x14ac:dyDescent="0.25">
      <c r="B72" s="5" t="s">
        <v>220</v>
      </c>
      <c r="C72" s="20">
        <f ca="1">SUMIF($E$2:$E$3269,Table611[[#This Row],[batsmanName]],$H$2:$H$3269)</f>
        <v>1</v>
      </c>
      <c r="D72" s="20">
        <f ca="1">SUMIF($E$2:$E$3269,Table611[[#This Row],[batsmanName]],$G$2:$G$3269)</f>
        <v>0</v>
      </c>
      <c r="E72" s="20">
        <f ca="1">(SUMIF($E$2:$E$3269,Table611[[#This Row],[batsmanName]],$I$2:$I$2369))*4+(SUMIF($E$2:$E$3269,Table611[[#This Row],[batsmanName]],$J$2:$J$2369))*6</f>
        <v>0</v>
      </c>
      <c r="F72" s="21" t="e">
        <f ca="1">(E72/D72)*100</f>
        <v>#DIV/0!</v>
      </c>
    </row>
    <row r="73" spans="1:6" hidden="1" x14ac:dyDescent="0.25">
      <c r="B73" s="3" t="s">
        <v>221</v>
      </c>
      <c r="C73" s="20">
        <f ca="1">SUMIF($E$2:$E$3269,Table611[[#This Row],[batsmanName]],$H$2:$H$3269)</f>
        <v>0</v>
      </c>
      <c r="D73" s="20">
        <f ca="1">SUMIF($E$2:$E$3269,Table611[[#This Row],[batsmanName]],$G$2:$G$3269)</f>
        <v>0</v>
      </c>
      <c r="E73" s="20">
        <f ca="1">(SUMIF($E$2:$E$3269,Table611[[#This Row],[batsmanName]],$I$2:$I$2369))*4+(SUMIF($E$2:$E$3269,Table611[[#This Row],[batsmanName]],$J$2:$J$2369))*6</f>
        <v>0</v>
      </c>
      <c r="F73" s="21" t="e">
        <f ca="1">(E73/D73)*100</f>
        <v>#DIV/0!</v>
      </c>
    </row>
    <row r="74" spans="1:6" hidden="1" x14ac:dyDescent="0.25">
      <c r="B74" s="3" t="s">
        <v>273</v>
      </c>
      <c r="C74" s="20">
        <f ca="1">SUMIF($E$2:$E$3269,Table611[[#This Row],[batsmanName]],$H$2:$H$3269)</f>
        <v>2</v>
      </c>
      <c r="D74" s="20">
        <f ca="1">SUMIF($E$2:$E$3269,Table611[[#This Row],[batsmanName]],$G$2:$G$3269)</f>
        <v>0</v>
      </c>
      <c r="E74" s="20">
        <f ca="1">(SUMIF($E$2:$E$3269,Table611[[#This Row],[batsmanName]],$I$2:$I$2369))*4+(SUMIF($E$2:$E$3269,Table611[[#This Row],[batsmanName]],$J$2:$J$2369))*6</f>
        <v>0</v>
      </c>
      <c r="F74" s="21" t="e">
        <f ca="1">(E74/D74)*100</f>
        <v>#DIV/0!</v>
      </c>
    </row>
    <row r="75" spans="1:6" hidden="1" x14ac:dyDescent="0.25">
      <c r="B75" s="3" t="s">
        <v>235</v>
      </c>
      <c r="C75" s="20">
        <f ca="1">SUMIF($E$2:$E$3269,Table611[[#This Row],[batsmanName]],$H$2:$H$3269)</f>
        <v>1</v>
      </c>
      <c r="D75" s="20">
        <f ca="1">SUMIF($E$2:$E$3269,Table611[[#This Row],[batsmanName]],$G$2:$G$3269)</f>
        <v>0</v>
      </c>
      <c r="E75" s="20">
        <f ca="1">(SUMIF($E$2:$E$3269,Table611[[#This Row],[batsmanName]],$I$2:$I$2369))*4+(SUMIF($E$2:$E$3269,Table611[[#This Row],[batsmanName]],$J$2:$J$2369))*6</f>
        <v>0</v>
      </c>
      <c r="F75" s="21" t="e">
        <f ca="1">(E75/D75)*100</f>
        <v>#DIV/0!</v>
      </c>
    </row>
    <row r="76" spans="1:6" hidden="1" x14ac:dyDescent="0.25">
      <c r="B76" s="5" t="s">
        <v>347</v>
      </c>
      <c r="C76" s="20">
        <f ca="1">SUMIF($E$2:$E$3269,Table611[[#This Row],[batsmanName]],$H$2:$H$3269)</f>
        <v>3</v>
      </c>
      <c r="D76" s="20">
        <f ca="1">SUMIF($E$2:$E$3269,Table611[[#This Row],[batsmanName]],$G$2:$G$3269)</f>
        <v>0</v>
      </c>
      <c r="E76" s="20">
        <f ca="1">(SUMIF($E$2:$E$3269,Table611[[#This Row],[batsmanName]],$I$2:$I$2369))*4+(SUMIF($E$2:$E$3269,Table611[[#This Row],[batsmanName]],$J$2:$J$2369))*6</f>
        <v>0</v>
      </c>
      <c r="F76" s="21" t="e">
        <f ca="1">(E76/D76)*100</f>
        <v>#DIV/0!</v>
      </c>
    </row>
    <row r="77" spans="1:6" hidden="1" x14ac:dyDescent="0.25">
      <c r="B77" s="5" t="s">
        <v>289</v>
      </c>
      <c r="C77" s="20">
        <f ca="1">SUMIF($E$2:$E$3269,Table611[[#This Row],[batsmanName]],$H$2:$H$3269)</f>
        <v>3</v>
      </c>
      <c r="D77" s="20">
        <f ca="1">SUMIF($E$2:$E$3269,Table611[[#This Row],[batsmanName]],$G$2:$G$3269)</f>
        <v>0</v>
      </c>
      <c r="E77" s="20">
        <f ca="1">(SUMIF($E$2:$E$3269,Table611[[#This Row],[batsmanName]],$I$2:$I$2369))*4+(SUMIF($E$2:$E$3269,Table611[[#This Row],[batsmanName]],$J$2:$J$2369))*6</f>
        <v>0</v>
      </c>
      <c r="F77" s="21" t="e">
        <f ca="1">(E77/D77)*100</f>
        <v>#DIV/0!</v>
      </c>
    </row>
    <row r="78" spans="1:6" hidden="1" x14ac:dyDescent="0.25">
      <c r="B78" s="5" t="s">
        <v>358</v>
      </c>
      <c r="C78" s="20">
        <f ca="1">SUMIF($E$2:$E$3269,Table611[[#This Row],[batsmanName]],$H$2:$H$3269)</f>
        <v>1</v>
      </c>
      <c r="D78" s="20">
        <f ca="1">SUMIF($E$2:$E$3269,Table611[[#This Row],[batsmanName]],$G$2:$G$3269)</f>
        <v>0</v>
      </c>
      <c r="E78" s="20">
        <f ca="1">(SUMIF($E$2:$E$3269,Table611[[#This Row],[batsmanName]],$I$2:$I$2369))*4+(SUMIF($E$2:$E$3269,Table611[[#This Row],[batsmanName]],$J$2:$J$2369))*6</f>
        <v>0</v>
      </c>
      <c r="F78" s="21" t="e">
        <f ca="1">(E78/D78)*100</f>
        <v>#DIV/0!</v>
      </c>
    </row>
    <row r="79" spans="1:6" hidden="1" x14ac:dyDescent="0.25">
      <c r="B79" s="3" t="s">
        <v>398</v>
      </c>
      <c r="C79" s="20">
        <f ca="1">SUMIF($E$2:$E$3269,Table611[[#This Row],[batsmanName]],$H$2:$H$3269)</f>
        <v>1</v>
      </c>
      <c r="D79" s="20">
        <f ca="1">SUMIF($E$2:$E$3269,Table611[[#This Row],[batsmanName]],$G$2:$G$3269)</f>
        <v>0</v>
      </c>
      <c r="E79" s="20">
        <f ca="1">(SUMIF($E$2:$E$3269,Table611[[#This Row],[batsmanName]],$I$2:$I$2369))*4+(SUMIF($E$2:$E$3269,Table611[[#This Row],[batsmanName]],$J$2:$J$2369))*6</f>
        <v>0</v>
      </c>
      <c r="F79" s="21" t="e">
        <f ca="1">(E79/D79)*100</f>
        <v>#DIV/0!</v>
      </c>
    </row>
    <row r="80" spans="1:6" hidden="1" x14ac:dyDescent="0.25">
      <c r="B80" s="5" t="s">
        <v>111</v>
      </c>
      <c r="C80" s="20">
        <f ca="1">SUMIF($E$2:$E$3269,Table611[[#This Row],[batsmanName]],$H$2:$H$3269)</f>
        <v>2</v>
      </c>
      <c r="D80" s="20">
        <f ca="1">SUMIF($E$2:$E$3269,Table611[[#This Row],[batsmanName]],$G$2:$G$3269)</f>
        <v>0</v>
      </c>
      <c r="E80" s="20">
        <f ca="1">(SUMIF($E$2:$E$3269,Table611[[#This Row],[batsmanName]],$I$2:$I$2369))*4+(SUMIF($E$2:$E$3269,Table611[[#This Row],[batsmanName]],$J$2:$J$2369))*6</f>
        <v>0</v>
      </c>
      <c r="F80" s="21" t="e">
        <f ca="1">(E80/D80)*100</f>
        <v>#DIV/0!</v>
      </c>
    </row>
    <row r="81" spans="2:6" hidden="1" x14ac:dyDescent="0.25">
      <c r="B81" s="3" t="s">
        <v>385</v>
      </c>
      <c r="C81" s="20">
        <f ca="1">SUMIF($E$2:$E$3269,Table611[[#This Row],[batsmanName]],$H$2:$H$3269)</f>
        <v>1</v>
      </c>
      <c r="D81" s="20">
        <f ca="1">SUMIF($E$2:$E$3269,Table611[[#This Row],[batsmanName]],$G$2:$G$3269)</f>
        <v>0</v>
      </c>
      <c r="E81" s="20">
        <f ca="1">(SUMIF($E$2:$E$3269,Table611[[#This Row],[batsmanName]],$I$2:$I$2369))*4+(SUMIF($E$2:$E$3269,Table611[[#This Row],[batsmanName]],$J$2:$J$2369))*6</f>
        <v>0</v>
      </c>
      <c r="F81" s="21" t="e">
        <f ca="1">(E81/D81)*100</f>
        <v>#DIV/0!</v>
      </c>
    </row>
    <row r="82" spans="2:6" hidden="1" x14ac:dyDescent="0.25">
      <c r="B82" s="3" t="s">
        <v>584</v>
      </c>
      <c r="C82" s="20">
        <f ca="1">SUMIF($E$2:$E$3269,Table611[[#This Row],[batsmanName]],$H$2:$H$3269)</f>
        <v>8</v>
      </c>
      <c r="D82" s="20">
        <f ca="1">SUMIF($E$2:$E$3269,Table611[[#This Row],[batsmanName]],$G$2:$G$3269)</f>
        <v>4</v>
      </c>
      <c r="E82" s="20">
        <f ca="1">(SUMIF($E$2:$E$3269,Table611[[#This Row],[batsmanName]],$I$2:$I$2369))*4+(SUMIF($E$2:$E$3269,Table611[[#This Row],[batsmanName]],$J$2:$J$2369))*6</f>
        <v>4</v>
      </c>
      <c r="F82" s="21">
        <f ca="1">(E82/D82)*100</f>
        <v>100</v>
      </c>
    </row>
    <row r="83" spans="2:6" hidden="1" x14ac:dyDescent="0.25">
      <c r="B83" s="3" t="s">
        <v>613</v>
      </c>
      <c r="C83" s="20">
        <f ca="1">SUMIF($E$2:$E$3269,Table611[[#This Row],[batsmanName]],$H$2:$H$3269)</f>
        <v>4</v>
      </c>
      <c r="D83" s="20">
        <f ca="1">SUMIF($E$2:$E$3269,Table611[[#This Row],[batsmanName]],$G$2:$G$3269)</f>
        <v>4</v>
      </c>
      <c r="E83" s="20">
        <f ca="1">(SUMIF($E$2:$E$3269,Table611[[#This Row],[batsmanName]],$I$2:$I$2369))*4+(SUMIF($E$2:$E$3269,Table611[[#This Row],[batsmanName]],$J$2:$J$2369))*6</f>
        <v>4</v>
      </c>
      <c r="F83" s="21">
        <f ca="1">(E83/D83)*100</f>
        <v>100</v>
      </c>
    </row>
    <row r="84" spans="2:6" hidden="1" x14ac:dyDescent="0.25">
      <c r="B84" s="5" t="s">
        <v>604</v>
      </c>
      <c r="C84" s="20">
        <f ca="1">SUMIF($E$2:$E$3269,Table611[[#This Row],[batsmanName]],$H$2:$H$3269)</f>
        <v>9</v>
      </c>
      <c r="D84" s="20">
        <f ca="1">SUMIF($E$2:$E$3269,Table611[[#This Row],[batsmanName]],$G$2:$G$3269)</f>
        <v>11</v>
      </c>
      <c r="E84" s="20">
        <f ca="1">(SUMIF($E$2:$E$3269,Table611[[#This Row],[batsmanName]],$I$2:$I$2369))*4+(SUMIF($E$2:$E$3269,Table611[[#This Row],[batsmanName]],$J$2:$J$2369))*6</f>
        <v>10</v>
      </c>
      <c r="F84" s="21">
        <f ca="1">(E84/D84)*100</f>
        <v>90.909090909090907</v>
      </c>
    </row>
    <row r="85" spans="2:6" hidden="1" x14ac:dyDescent="0.25">
      <c r="B85" s="5" t="s">
        <v>491</v>
      </c>
      <c r="C85" s="20">
        <f ca="1">SUMIF($E$2:$E$3269,Table611[[#This Row],[batsmanName]],$H$2:$H$3269)</f>
        <v>5</v>
      </c>
      <c r="D85" s="20">
        <f ca="1">SUMIF($E$2:$E$3269,Table611[[#This Row],[batsmanName]],$G$2:$G$3269)</f>
        <v>11</v>
      </c>
      <c r="E85" s="20">
        <f ca="1">(SUMIF($E$2:$E$3269,Table611[[#This Row],[batsmanName]],$I$2:$I$2369))*4+(SUMIF($E$2:$E$3269,Table611[[#This Row],[batsmanName]],$J$2:$J$2369))*6</f>
        <v>10</v>
      </c>
      <c r="F85" s="21">
        <f ca="1">(E85/D85)*100</f>
        <v>90.909090909090907</v>
      </c>
    </row>
    <row r="86" spans="2:6" hidden="1" x14ac:dyDescent="0.25">
      <c r="B86" s="5" t="s">
        <v>96</v>
      </c>
      <c r="C86" s="20">
        <f ca="1">SUMIF($E$2:$E$3269,Table611[[#This Row],[batsmanName]],$H$2:$H$3269)</f>
        <v>12</v>
      </c>
      <c r="D86" s="20">
        <f ca="1">SUMIF($E$2:$E$3269,Table611[[#This Row],[batsmanName]],$G$2:$G$3269)</f>
        <v>16</v>
      </c>
      <c r="E86" s="20">
        <f ca="1">(SUMIF($E$2:$E$3269,Table611[[#This Row],[batsmanName]],$I$2:$I$2369))*4+(SUMIF($E$2:$E$3269,Table611[[#This Row],[batsmanName]],$J$2:$J$2369))*6</f>
        <v>14</v>
      </c>
      <c r="F86" s="21">
        <f ca="1">(E86/D86)*100</f>
        <v>87.5</v>
      </c>
    </row>
    <row r="87" spans="2:6" hidden="1" x14ac:dyDescent="0.25">
      <c r="B87" s="3" t="s">
        <v>286</v>
      </c>
      <c r="C87" s="20">
        <f ca="1">SUMIF($E$2:$E$3269,Table611[[#This Row],[batsmanName]],$H$2:$H$3269)</f>
        <v>7</v>
      </c>
      <c r="D87" s="20">
        <f ca="1">SUMIF($E$2:$E$3269,Table611[[#This Row],[batsmanName]],$G$2:$G$3269)</f>
        <v>7</v>
      </c>
      <c r="E87" s="20">
        <f ca="1">(SUMIF($E$2:$E$3269,Table611[[#This Row],[batsmanName]],$I$2:$I$2369))*4+(SUMIF($E$2:$E$3269,Table611[[#This Row],[batsmanName]],$J$2:$J$2369))*6</f>
        <v>6</v>
      </c>
      <c r="F87" s="21">
        <f ca="1">(E87/D87)*100</f>
        <v>85.714285714285708</v>
      </c>
    </row>
    <row r="88" spans="2:6" hidden="1" x14ac:dyDescent="0.25">
      <c r="B88" s="5" t="s">
        <v>305</v>
      </c>
      <c r="C88" s="20">
        <f ca="1">SUMIF($E$2:$E$3269,Table611[[#This Row],[batsmanName]],$H$2:$H$3269)</f>
        <v>5</v>
      </c>
      <c r="D88" s="20">
        <f ca="1">SUMIF($E$2:$E$3269,Table611[[#This Row],[batsmanName]],$G$2:$G$3269)</f>
        <v>7</v>
      </c>
      <c r="E88" s="20">
        <f ca="1">(SUMIF($E$2:$E$3269,Table611[[#This Row],[batsmanName]],$I$2:$I$2369))*4+(SUMIF($E$2:$E$3269,Table611[[#This Row],[batsmanName]],$J$2:$J$2369))*6</f>
        <v>6</v>
      </c>
      <c r="F88" s="21">
        <f ca="1">(E88/D88)*100</f>
        <v>85.714285714285708</v>
      </c>
    </row>
    <row r="89" spans="2:6" hidden="1" x14ac:dyDescent="0.25">
      <c r="B89" s="5" t="s">
        <v>474</v>
      </c>
      <c r="C89" s="20">
        <f ca="1">SUMIF($E$2:$E$3269,Table611[[#This Row],[batsmanName]],$H$2:$H$3269)</f>
        <v>11</v>
      </c>
      <c r="D89" s="20">
        <f ca="1">SUMIF($E$2:$E$3269,Table611[[#This Row],[batsmanName]],$G$2:$G$3269)</f>
        <v>21</v>
      </c>
      <c r="E89" s="20">
        <f ca="1">(SUMIF($E$2:$E$3269,Table611[[#This Row],[batsmanName]],$I$2:$I$2369))*4+(SUMIF($E$2:$E$3269,Table611[[#This Row],[batsmanName]],$J$2:$J$2369))*6</f>
        <v>18</v>
      </c>
      <c r="F89" s="21">
        <f ca="1">(E89/D89)*100</f>
        <v>85.714285714285708</v>
      </c>
    </row>
    <row r="90" spans="2:6" hidden="1" x14ac:dyDescent="0.25">
      <c r="B90" s="5" t="s">
        <v>355</v>
      </c>
      <c r="C90" s="20">
        <f ca="1">SUMIF($E$2:$E$3269,Table611[[#This Row],[batsmanName]],$H$2:$H$3269)</f>
        <v>10</v>
      </c>
      <c r="D90" s="20">
        <f ca="1">SUMIF($E$2:$E$3269,Table611[[#This Row],[batsmanName]],$G$2:$G$3269)</f>
        <v>17</v>
      </c>
      <c r="E90" s="20">
        <f ca="1">(SUMIF($E$2:$E$3269,Table611[[#This Row],[batsmanName]],$I$2:$I$2369))*4+(SUMIF($E$2:$E$3269,Table611[[#This Row],[batsmanName]],$J$2:$J$2369))*6</f>
        <v>14</v>
      </c>
      <c r="F90" s="21">
        <f ca="1">(E90/D90)*100</f>
        <v>82.35294117647058</v>
      </c>
    </row>
    <row r="91" spans="2:6" hidden="1" x14ac:dyDescent="0.25">
      <c r="B91" s="19" t="s">
        <v>34</v>
      </c>
      <c r="C91" s="20">
        <f ca="1">SUMIF($E$2:$E$3269,Table611[[#This Row],[batsmanName]],$H$2:$H$3269)</f>
        <v>17</v>
      </c>
      <c r="D91" s="20">
        <f ca="1">SUMIF($E$2:$E$3269,Table611[[#This Row],[batsmanName]],$G$2:$G$3269)</f>
        <v>27</v>
      </c>
      <c r="E91" s="20">
        <f ca="1">(SUMIF($E$2:$E$3269,Table611[[#This Row],[batsmanName]],$I$2:$I$2369))*4+(SUMIF($E$2:$E$3269,Table611[[#This Row],[batsmanName]],$J$2:$J$2369))*6</f>
        <v>22</v>
      </c>
      <c r="F91" s="21">
        <f ca="1">(E91/D91)*100</f>
        <v>81.481481481481481</v>
      </c>
    </row>
    <row r="92" spans="2:6" x14ac:dyDescent="0.25">
      <c r="B92" s="27" t="s">
        <v>182</v>
      </c>
      <c r="C92" s="28">
        <f ca="1">SUMIF($E$2:$E$3269,Table611[[#This Row],[batsmanName]],$H$2:$H$3269)</f>
        <v>80</v>
      </c>
      <c r="D92" s="28">
        <f ca="1">SUMIF($E$2:$E$3269,Table611[[#This Row],[batsmanName]],$G$2:$G$3269)</f>
        <v>156</v>
      </c>
      <c r="E92" s="28">
        <f ca="1">(SUMIF($E$2:$E$3269,Table611[[#This Row],[batsmanName]],$I$2:$I$2369))*4+(SUMIF($E$2:$E$3269,Table611[[#This Row],[batsmanName]],$J$2:$J$2369))*6</f>
        <v>124</v>
      </c>
      <c r="F92" s="38">
        <f ca="1">(E92/D92)*100</f>
        <v>79.487179487179489</v>
      </c>
    </row>
    <row r="93" spans="2:6" hidden="1" x14ac:dyDescent="0.25">
      <c r="B93" s="36" t="s">
        <v>575</v>
      </c>
      <c r="C93" s="20">
        <f ca="1">SUMIF($E$2:$E$3269,Table611[[#This Row],[batsmanName]],$H$2:$H$3269)</f>
        <v>50</v>
      </c>
      <c r="D93" s="20">
        <f ca="1">SUMIF($E$2:$E$3269,Table611[[#This Row],[batsmanName]],$G$2:$G$3269)</f>
        <v>61</v>
      </c>
      <c r="E93" s="20">
        <f ca="1">(SUMIF($E$2:$E$3269,Table611[[#This Row],[batsmanName]],$I$2:$I$2369))*4+(SUMIF($E$2:$E$3269,Table611[[#This Row],[batsmanName]],$J$2:$J$2369))*6</f>
        <v>48</v>
      </c>
      <c r="F93" s="21">
        <f ca="1">(E93/D93)*100</f>
        <v>78.688524590163937</v>
      </c>
    </row>
    <row r="94" spans="2:6" x14ac:dyDescent="0.25">
      <c r="B94" s="27" t="s">
        <v>365</v>
      </c>
      <c r="C94" s="28">
        <f ca="1">SUMIF($E$2:$E$3269,Table611[[#This Row],[batsmanName]],$H$2:$H$3269)</f>
        <v>113</v>
      </c>
      <c r="D94" s="28">
        <f ca="1">SUMIF($E$2:$E$3269,Table611[[#This Row],[batsmanName]],$G$2:$G$3269)</f>
        <v>161</v>
      </c>
      <c r="E94" s="28">
        <f ca="1">(SUMIF($E$2:$E$3269,Table611[[#This Row],[batsmanName]],$I$2:$I$2369))*4+(SUMIF($E$2:$E$3269,Table611[[#This Row],[batsmanName]],$J$2:$J$2369))*6</f>
        <v>122</v>
      </c>
      <c r="F94" s="38">
        <f ca="1">(E94/D94)*100</f>
        <v>75.776397515527947</v>
      </c>
    </row>
    <row r="95" spans="2:6" x14ac:dyDescent="0.25">
      <c r="B95" s="28" t="s">
        <v>142</v>
      </c>
      <c r="C95" s="28">
        <f ca="1">SUMIF($E$2:$E$3269,Table611[[#This Row],[batsmanName]],$H$2:$H$3269)</f>
        <v>468</v>
      </c>
      <c r="D95" s="28">
        <f ca="1">SUMIF($E$2:$E$3269,Table611[[#This Row],[batsmanName]],$G$2:$G$3269)</f>
        <v>745</v>
      </c>
      <c r="E95" s="28">
        <f ca="1">(SUMIF($E$2:$E$3269,Table611[[#This Row],[batsmanName]],$I$2:$I$2369))*4+(SUMIF($E$2:$E$3269,Table611[[#This Row],[batsmanName]],$J$2:$J$2369))*6</f>
        <v>564</v>
      </c>
      <c r="F95" s="38">
        <f ca="1">(E95/D95)*100</f>
        <v>75.704697986577187</v>
      </c>
    </row>
    <row r="96" spans="2:6" x14ac:dyDescent="0.25">
      <c r="B96" s="27" t="s">
        <v>438</v>
      </c>
      <c r="C96" s="28">
        <f ca="1">SUMIF($E$2:$E$3269,Table611[[#This Row],[batsmanName]],$H$2:$H$3269)</f>
        <v>246</v>
      </c>
      <c r="D96" s="28">
        <f ca="1">SUMIF($E$2:$E$3269,Table611[[#This Row],[batsmanName]],$G$2:$G$3269)</f>
        <v>365</v>
      </c>
      <c r="E96" s="28">
        <f ca="1">(SUMIF($E$2:$E$3269,Table611[[#This Row],[batsmanName]],$I$2:$I$2369))*4+(SUMIF($E$2:$E$3269,Table611[[#This Row],[batsmanName]],$J$2:$J$2369))*6</f>
        <v>276</v>
      </c>
      <c r="F96" s="38">
        <f ca="1">(E96/D96)*100</f>
        <v>75.61643835616438</v>
      </c>
    </row>
    <row r="97" spans="2:6" x14ac:dyDescent="0.25">
      <c r="B97" s="28" t="s">
        <v>21</v>
      </c>
      <c r="C97" s="28">
        <f ca="1">SUMIF($E$2:$E$3269,Table611[[#This Row],[batsmanName]],$H$2:$H$3269)</f>
        <v>112</v>
      </c>
      <c r="D97" s="28">
        <f ca="1">SUMIF($E$2:$E$3269,Table611[[#This Row],[batsmanName]],$G$2:$G$3269)</f>
        <v>154</v>
      </c>
      <c r="E97" s="28">
        <f ca="1">(SUMIF($E$2:$E$3269,Table611[[#This Row],[batsmanName]],$I$2:$I$2369))*4+(SUMIF($E$2:$E$3269,Table611[[#This Row],[batsmanName]],$J$2:$J$2369))*6</f>
        <v>116</v>
      </c>
      <c r="F97" s="38">
        <f ca="1">(E97/D97)*100</f>
        <v>75.324675324675326</v>
      </c>
    </row>
    <row r="98" spans="2:6" hidden="1" x14ac:dyDescent="0.25">
      <c r="B98" s="36" t="s">
        <v>238</v>
      </c>
      <c r="C98" s="20">
        <f ca="1">SUMIF($E$2:$E$3269,Table611[[#This Row],[batsmanName]],$H$2:$H$3269)</f>
        <v>5</v>
      </c>
      <c r="D98" s="20">
        <f ca="1">SUMIF($E$2:$E$3269,Table611[[#This Row],[batsmanName]],$G$2:$G$3269)</f>
        <v>8</v>
      </c>
      <c r="E98" s="20">
        <f ca="1">(SUMIF($E$2:$E$3269,Table611[[#This Row],[batsmanName]],$I$2:$I$2369))*4+(SUMIF($E$2:$E$3269,Table611[[#This Row],[batsmanName]],$J$2:$J$2369))*6</f>
        <v>6</v>
      </c>
      <c r="F98" s="21">
        <f ca="1">(E98/D98)*100</f>
        <v>75</v>
      </c>
    </row>
    <row r="99" spans="2:6" x14ac:dyDescent="0.25">
      <c r="B99" s="28" t="s">
        <v>374</v>
      </c>
      <c r="C99" s="28">
        <f ca="1">SUMIF($E$2:$E$3269,Table611[[#This Row],[batsmanName]],$H$2:$H$3269)</f>
        <v>744</v>
      </c>
      <c r="D99" s="28">
        <f ca="1">SUMIF($E$2:$E$3269,Table611[[#This Row],[batsmanName]],$G$2:$G$3269)</f>
        <v>1132</v>
      </c>
      <c r="E99" s="28">
        <f ca="1">(SUMIF($E$2:$E$3269,Table611[[#This Row],[batsmanName]],$I$2:$I$2369))*4+(SUMIF($E$2:$E$3269,Table611[[#This Row],[batsmanName]],$J$2:$J$2369))*6</f>
        <v>844</v>
      </c>
      <c r="F99" s="38">
        <f ca="1">(E99/D99)*100</f>
        <v>74.558303886925785</v>
      </c>
    </row>
    <row r="100" spans="2:6" hidden="1" x14ac:dyDescent="0.25">
      <c r="B100" s="37" t="s">
        <v>78</v>
      </c>
      <c r="C100" s="20">
        <f ca="1">SUMIF($E$2:$E$3269,Table611[[#This Row],[batsmanName]],$H$2:$H$3269)</f>
        <v>55</v>
      </c>
      <c r="D100" s="20">
        <f ca="1">SUMIF($E$2:$E$3269,Table611[[#This Row],[batsmanName]],$G$2:$G$3269)</f>
        <v>65</v>
      </c>
      <c r="E100" s="20">
        <f ca="1">(SUMIF($E$2:$E$3269,Table611[[#This Row],[batsmanName]],$I$2:$I$2369))*4+(SUMIF($E$2:$E$3269,Table611[[#This Row],[batsmanName]],$J$2:$J$2369))*6</f>
        <v>48</v>
      </c>
      <c r="F100" s="21">
        <f ca="1">(E100/D100)*100</f>
        <v>73.846153846153854</v>
      </c>
    </row>
    <row r="101" spans="2:6" x14ac:dyDescent="0.25">
      <c r="B101" s="27" t="s">
        <v>60</v>
      </c>
      <c r="C101" s="28">
        <f ca="1">SUMIF($E$2:$E$3269,Table611[[#This Row],[batsmanName]],$H$2:$H$3269)</f>
        <v>172</v>
      </c>
      <c r="D101" s="28">
        <f ca="1">SUMIF($E$2:$E$3269,Table611[[#This Row],[batsmanName]],$G$2:$G$3269)</f>
        <v>304</v>
      </c>
      <c r="E101" s="28">
        <f ca="1">(SUMIF($E$2:$E$3269,Table611[[#This Row],[batsmanName]],$I$2:$I$2369))*4+(SUMIF($E$2:$E$3269,Table611[[#This Row],[batsmanName]],$J$2:$J$2369))*6</f>
        <v>224</v>
      </c>
      <c r="F101" s="38">
        <f ca="1">(E101/D101)*100</f>
        <v>73.68421052631578</v>
      </c>
    </row>
    <row r="102" spans="2:6" x14ac:dyDescent="0.25">
      <c r="B102" s="27" t="s">
        <v>555</v>
      </c>
      <c r="C102" s="28">
        <f ca="1">SUMIF($E$2:$E$3269,Table611[[#This Row],[batsmanName]],$H$2:$H$3269)</f>
        <v>149</v>
      </c>
      <c r="D102" s="28">
        <f ca="1">SUMIF($E$2:$E$3269,Table611[[#This Row],[batsmanName]],$G$2:$G$3269)</f>
        <v>224</v>
      </c>
      <c r="E102" s="28">
        <f ca="1">(SUMIF($E$2:$E$3269,Table611[[#This Row],[batsmanName]],$I$2:$I$2369))*4+(SUMIF($E$2:$E$3269,Table611[[#This Row],[batsmanName]],$J$2:$J$2369))*6</f>
        <v>164</v>
      </c>
      <c r="F102" s="38">
        <f ca="1">(E102/D102)*100</f>
        <v>73.214285714285708</v>
      </c>
    </row>
    <row r="103" spans="2:6" x14ac:dyDescent="0.25">
      <c r="B103" s="27" t="s">
        <v>570</v>
      </c>
      <c r="C103" s="28">
        <f ca="1">SUMIF($E$2:$E$3269,Table611[[#This Row],[batsmanName]],$H$2:$H$3269)</f>
        <v>272</v>
      </c>
      <c r="D103" s="28">
        <f ca="1">SUMIF($E$2:$E$3269,Table611[[#This Row],[batsmanName]],$G$2:$G$3269)</f>
        <v>391</v>
      </c>
      <c r="E103" s="28">
        <f ca="1">(SUMIF($E$2:$E$3269,Table611[[#This Row],[batsmanName]],$I$2:$I$2369))*4+(SUMIF($E$2:$E$3269,Table611[[#This Row],[batsmanName]],$J$2:$J$2369))*6</f>
        <v>284</v>
      </c>
      <c r="F103" s="38">
        <f ca="1">(E103/D103)*100</f>
        <v>72.63427109974424</v>
      </c>
    </row>
    <row r="104" spans="2:6" x14ac:dyDescent="0.25">
      <c r="B104" s="27" t="s">
        <v>478</v>
      </c>
      <c r="C104" s="28">
        <f ca="1">SUMIF($E$2:$E$3269,Table611[[#This Row],[batsmanName]],$H$2:$H$3269)</f>
        <v>92</v>
      </c>
      <c r="D104" s="28">
        <f ca="1">SUMIF($E$2:$E$3269,Table611[[#This Row],[batsmanName]],$G$2:$G$3269)</f>
        <v>117</v>
      </c>
      <c r="E104" s="28">
        <f ca="1">(SUMIF($E$2:$E$3269,Table611[[#This Row],[batsmanName]],$I$2:$I$2369))*4+(SUMIF($E$2:$E$3269,Table611[[#This Row],[batsmanName]],$J$2:$J$2369))*6</f>
        <v>84</v>
      </c>
      <c r="F104" s="38">
        <f ca="1">(E104/D104)*100</f>
        <v>71.794871794871796</v>
      </c>
    </row>
    <row r="105" spans="2:6" hidden="1" x14ac:dyDescent="0.25">
      <c r="B105" s="33" t="s">
        <v>606</v>
      </c>
      <c r="C105" s="20">
        <f ca="1">SUMIF($E$2:$E$3269,Table611[[#This Row],[batsmanName]],$H$2:$H$3269)</f>
        <v>133</v>
      </c>
      <c r="D105" s="20">
        <f ca="1">SUMIF($E$2:$E$3269,Table611[[#This Row],[batsmanName]],$G$2:$G$3269)</f>
        <v>218</v>
      </c>
      <c r="E105" s="20">
        <f ca="1">(SUMIF($E$2:$E$3269,Table611[[#This Row],[batsmanName]],$I$2:$I$2369))*4+(SUMIF($E$2:$E$3269,Table611[[#This Row],[batsmanName]],$J$2:$J$2369))*6</f>
        <v>156</v>
      </c>
      <c r="F105" s="21">
        <f ca="1">(E105/D105)*100</f>
        <v>71.559633027522935</v>
      </c>
    </row>
    <row r="106" spans="2:6" hidden="1" x14ac:dyDescent="0.25">
      <c r="B106" s="5" t="s">
        <v>18</v>
      </c>
      <c r="C106" s="20">
        <f ca="1">SUMIF($E$2:$E$3269,Table611[[#This Row],[batsmanName]],$H$2:$H$3269)</f>
        <v>27</v>
      </c>
      <c r="D106" s="20">
        <f ca="1">SUMIF($E$2:$E$3269,Table611[[#This Row],[batsmanName]],$G$2:$G$3269)</f>
        <v>28</v>
      </c>
      <c r="E106" s="20">
        <f ca="1">(SUMIF($E$2:$E$3269,Table611[[#This Row],[batsmanName]],$I$2:$I$2369))*4+(SUMIF($E$2:$E$3269,Table611[[#This Row],[batsmanName]],$J$2:$J$2369))*6</f>
        <v>20</v>
      </c>
      <c r="F106" s="21">
        <f ca="1">(E106/D106)*100</f>
        <v>71.428571428571431</v>
      </c>
    </row>
    <row r="107" spans="2:6" hidden="1" x14ac:dyDescent="0.25">
      <c r="B107" s="5" t="s">
        <v>532</v>
      </c>
      <c r="C107" s="20">
        <f ca="1">SUMIF($E$2:$E$3269,Table611[[#This Row],[batsmanName]],$H$2:$H$3269)</f>
        <v>532</v>
      </c>
      <c r="D107" s="20">
        <f ca="1">SUMIF($E$2:$E$3269,Table611[[#This Row],[batsmanName]],$G$2:$G$3269)</f>
        <v>815</v>
      </c>
      <c r="E107" s="20">
        <f ca="1">(SUMIF($E$2:$E$3269,Table611[[#This Row],[batsmanName]],$I$2:$I$2369))*4+(SUMIF($E$2:$E$3269,Table611[[#This Row],[batsmanName]],$J$2:$J$2369))*6</f>
        <v>576</v>
      </c>
      <c r="F107" s="21">
        <f ca="1">(E107/D107)*100</f>
        <v>70.674846625766875</v>
      </c>
    </row>
    <row r="108" spans="2:6" hidden="1" x14ac:dyDescent="0.25">
      <c r="B108" s="3" t="s">
        <v>56</v>
      </c>
      <c r="C108" s="20">
        <f ca="1">SUMIF($E$2:$E$3269,Table611[[#This Row],[batsmanName]],$H$2:$H$3269)</f>
        <v>20</v>
      </c>
      <c r="D108" s="20">
        <f ca="1">SUMIF($E$2:$E$3269,Table611[[#This Row],[batsmanName]],$G$2:$G$3269)</f>
        <v>34</v>
      </c>
      <c r="E108" s="20">
        <f ca="1">(SUMIF($E$2:$E$3269,Table611[[#This Row],[batsmanName]],$I$2:$I$2369))*4+(SUMIF($E$2:$E$3269,Table611[[#This Row],[batsmanName]],$J$2:$J$2369))*6</f>
        <v>24</v>
      </c>
      <c r="F108" s="21">
        <f ca="1">(E108/D108)*100</f>
        <v>70.588235294117652</v>
      </c>
    </row>
    <row r="109" spans="2:6" hidden="1" x14ac:dyDescent="0.25">
      <c r="B109" s="5" t="s">
        <v>544</v>
      </c>
      <c r="C109" s="20">
        <f ca="1">SUMIF($E$2:$E$3269,Table611[[#This Row],[batsmanName]],$H$2:$H$3269)</f>
        <v>309</v>
      </c>
      <c r="D109" s="20">
        <f ca="1">SUMIF($E$2:$E$3269,Table611[[#This Row],[batsmanName]],$G$2:$G$3269)</f>
        <v>435</v>
      </c>
      <c r="E109" s="20">
        <f ca="1">(SUMIF($E$2:$E$3269,Table611[[#This Row],[batsmanName]],$I$2:$I$2369))*4+(SUMIF($E$2:$E$3269,Table611[[#This Row],[batsmanName]],$J$2:$J$2369))*6</f>
        <v>306</v>
      </c>
      <c r="F109" s="21">
        <f ca="1">(E109/D109)*100</f>
        <v>70.34482758620689</v>
      </c>
    </row>
    <row r="110" spans="2:6" hidden="1" x14ac:dyDescent="0.25">
      <c r="B110" s="3" t="s">
        <v>250</v>
      </c>
      <c r="C110" s="20">
        <f ca="1">SUMIF($E$2:$E$3269,Table611[[#This Row],[batsmanName]],$H$2:$H$3269)</f>
        <v>452</v>
      </c>
      <c r="D110" s="20">
        <f ca="1">SUMIF($E$2:$E$3269,Table611[[#This Row],[batsmanName]],$G$2:$G$3269)</f>
        <v>758</v>
      </c>
      <c r="E110" s="20">
        <f ca="1">(SUMIF($E$2:$E$3269,Table611[[#This Row],[batsmanName]],$I$2:$I$2369))*4+(SUMIF($E$2:$E$3269,Table611[[#This Row],[batsmanName]],$J$2:$J$2369))*6</f>
        <v>532</v>
      </c>
      <c r="F110" s="21">
        <f ca="1">(E110/D110)*100</f>
        <v>70.184696569920845</v>
      </c>
    </row>
    <row r="111" spans="2:6" hidden="1" x14ac:dyDescent="0.25">
      <c r="B111" s="5" t="s">
        <v>573</v>
      </c>
      <c r="C111" s="20">
        <f ca="1">SUMIF($E$2:$E$3269,Table611[[#This Row],[batsmanName]],$H$2:$H$3269)</f>
        <v>332</v>
      </c>
      <c r="D111" s="20">
        <f ca="1">SUMIF($E$2:$E$3269,Table611[[#This Row],[batsmanName]],$G$2:$G$3269)</f>
        <v>463</v>
      </c>
      <c r="E111" s="20">
        <f ca="1">(SUMIF($E$2:$E$3269,Table611[[#This Row],[batsmanName]],$I$2:$I$2369))*4+(SUMIF($E$2:$E$3269,Table611[[#This Row],[batsmanName]],$J$2:$J$2369))*6</f>
        <v>324</v>
      </c>
      <c r="F111" s="21">
        <f ca="1">(E111/D111)*100</f>
        <v>69.978401727861765</v>
      </c>
    </row>
    <row r="112" spans="2:6" hidden="1" x14ac:dyDescent="0.25">
      <c r="B112" s="3" t="s">
        <v>245</v>
      </c>
      <c r="C112" s="20">
        <f ca="1">SUMIF($E$2:$E$3269,Table611[[#This Row],[batsmanName]],$H$2:$H$3269)</f>
        <v>28</v>
      </c>
      <c r="D112" s="20">
        <f ca="1">SUMIF($E$2:$E$3269,Table611[[#This Row],[batsmanName]],$G$2:$G$3269)</f>
        <v>43</v>
      </c>
      <c r="E112" s="20">
        <f ca="1">(SUMIF($E$2:$E$3269,Table611[[#This Row],[batsmanName]],$I$2:$I$2369))*4+(SUMIF($E$2:$E$3269,Table611[[#This Row],[batsmanName]],$J$2:$J$2369))*6</f>
        <v>30</v>
      </c>
      <c r="F112" s="21">
        <f ca="1">(E112/D112)*100</f>
        <v>69.767441860465112</v>
      </c>
    </row>
    <row r="113" spans="2:6" hidden="1" x14ac:dyDescent="0.25">
      <c r="B113" s="5" t="s">
        <v>605</v>
      </c>
      <c r="C113" s="20">
        <f ca="1">SUMIF($E$2:$E$3269,Table611[[#This Row],[batsmanName]],$H$2:$H$3269)</f>
        <v>170</v>
      </c>
      <c r="D113" s="20">
        <f ca="1">SUMIF($E$2:$E$3269,Table611[[#This Row],[batsmanName]],$G$2:$G$3269)</f>
        <v>227</v>
      </c>
      <c r="E113" s="20">
        <f ca="1">(SUMIF($E$2:$E$3269,Table611[[#This Row],[batsmanName]],$I$2:$I$2369))*4+(SUMIF($E$2:$E$3269,Table611[[#This Row],[batsmanName]],$J$2:$J$2369))*6</f>
        <v>158</v>
      </c>
      <c r="F113" s="21">
        <f ca="1">(E113/D113)*100</f>
        <v>69.603524229074893</v>
      </c>
    </row>
    <row r="114" spans="2:6" hidden="1" x14ac:dyDescent="0.25">
      <c r="B114" s="5" t="s">
        <v>59</v>
      </c>
      <c r="C114" s="20">
        <f ca="1">SUMIF($E$2:$E$3269,Table611[[#This Row],[batsmanName]],$H$2:$H$3269)</f>
        <v>16</v>
      </c>
      <c r="D114" s="20">
        <f ca="1">SUMIF($E$2:$E$3269,Table611[[#This Row],[batsmanName]],$G$2:$G$3269)</f>
        <v>23</v>
      </c>
      <c r="E114" s="20">
        <f ca="1">(SUMIF($E$2:$E$3269,Table611[[#This Row],[batsmanName]],$I$2:$I$2369))*4+(SUMIF($E$2:$E$3269,Table611[[#This Row],[batsmanName]],$J$2:$J$2369))*6</f>
        <v>16</v>
      </c>
      <c r="F114" s="21">
        <f ca="1">(E114/D114)*100</f>
        <v>69.565217391304344</v>
      </c>
    </row>
    <row r="115" spans="2:6" hidden="1" x14ac:dyDescent="0.25">
      <c r="B115" s="5" t="s">
        <v>417</v>
      </c>
      <c r="C115" s="20">
        <f ca="1">SUMIF($E$2:$E$3269,Table611[[#This Row],[batsmanName]],$H$2:$H$3269)</f>
        <v>47</v>
      </c>
      <c r="D115" s="20">
        <f ca="1">SUMIF($E$2:$E$3269,Table611[[#This Row],[batsmanName]],$G$2:$G$3269)</f>
        <v>69</v>
      </c>
      <c r="E115" s="20">
        <f ca="1">(SUMIF($E$2:$E$3269,Table611[[#This Row],[batsmanName]],$I$2:$I$2369))*4+(SUMIF($E$2:$E$3269,Table611[[#This Row],[batsmanName]],$J$2:$J$2369))*6</f>
        <v>48</v>
      </c>
      <c r="F115" s="21">
        <f ca="1">(E115/D115)*100</f>
        <v>69.565217391304344</v>
      </c>
    </row>
    <row r="116" spans="2:6" hidden="1" x14ac:dyDescent="0.25">
      <c r="B116" s="3" t="s">
        <v>578</v>
      </c>
      <c r="C116" s="20">
        <f ca="1">SUMIF($E$2:$E$3269,Table611[[#This Row],[batsmanName]],$H$2:$H$3269)</f>
        <v>35</v>
      </c>
      <c r="D116" s="20">
        <f ca="1">SUMIF($E$2:$E$3269,Table611[[#This Row],[batsmanName]],$G$2:$G$3269)</f>
        <v>49</v>
      </c>
      <c r="E116" s="20">
        <f ca="1">(SUMIF($E$2:$E$3269,Table611[[#This Row],[batsmanName]],$I$2:$I$2369))*4+(SUMIF($E$2:$E$3269,Table611[[#This Row],[batsmanName]],$J$2:$J$2369))*6</f>
        <v>34</v>
      </c>
      <c r="F116" s="21">
        <f ca="1">(E116/D116)*100</f>
        <v>69.387755102040813</v>
      </c>
    </row>
    <row r="117" spans="2:6" hidden="1" x14ac:dyDescent="0.25">
      <c r="B117" s="5" t="s">
        <v>572</v>
      </c>
      <c r="C117" s="20">
        <f ca="1">SUMIF($E$2:$E$3269,Table611[[#This Row],[batsmanName]],$H$2:$H$3269)</f>
        <v>1027</v>
      </c>
      <c r="D117" s="20">
        <f ca="1">SUMIF($E$2:$E$3269,Table611[[#This Row],[batsmanName]],$G$2:$G$3269)</f>
        <v>1509</v>
      </c>
      <c r="E117" s="20">
        <f ca="1">(SUMIF($E$2:$E$3269,Table611[[#This Row],[batsmanName]],$I$2:$I$2369))*4+(SUMIF($E$2:$E$3269,Table611[[#This Row],[batsmanName]],$J$2:$J$2369))*6</f>
        <v>1040</v>
      </c>
      <c r="F117" s="21">
        <f ca="1">(E117/D117)*100</f>
        <v>68.919814446653419</v>
      </c>
    </row>
    <row r="118" spans="2:6" hidden="1" x14ac:dyDescent="0.25">
      <c r="B118" s="5" t="s">
        <v>580</v>
      </c>
      <c r="C118" s="20">
        <f ca="1">SUMIF($E$2:$E$3269,Table611[[#This Row],[batsmanName]],$H$2:$H$3269)</f>
        <v>341</v>
      </c>
      <c r="D118" s="20">
        <f ca="1">SUMIF($E$2:$E$3269,Table611[[#This Row],[batsmanName]],$G$2:$G$3269)</f>
        <v>543</v>
      </c>
      <c r="E118" s="20">
        <f ca="1">(SUMIF($E$2:$E$3269,Table611[[#This Row],[batsmanName]],$I$2:$I$2369))*4+(SUMIF($E$2:$E$3269,Table611[[#This Row],[batsmanName]],$J$2:$J$2369))*6</f>
        <v>374</v>
      </c>
      <c r="F118" s="21">
        <f ca="1">(E118/D118)*100</f>
        <v>68.876611418047887</v>
      </c>
    </row>
    <row r="119" spans="2:6" hidden="1" x14ac:dyDescent="0.25">
      <c r="B119" s="3" t="s">
        <v>44</v>
      </c>
      <c r="C119" s="20">
        <f ca="1">SUMIF($E$2:$E$3269,Table611[[#This Row],[batsmanName]],$H$2:$H$3269)</f>
        <v>752</v>
      </c>
      <c r="D119" s="20">
        <f ca="1">SUMIF($E$2:$E$3269,Table611[[#This Row],[batsmanName]],$G$2:$G$3269)</f>
        <v>1214</v>
      </c>
      <c r="E119" s="20">
        <f ca="1">(SUMIF($E$2:$E$3269,Table611[[#This Row],[batsmanName]],$I$2:$I$2369))*4+(SUMIF($E$2:$E$3269,Table611[[#This Row],[batsmanName]],$J$2:$J$2369))*6</f>
        <v>834</v>
      </c>
      <c r="F119" s="21">
        <f ca="1">(E119/D119)*100</f>
        <v>68.698517298187809</v>
      </c>
    </row>
    <row r="120" spans="2:6" hidden="1" x14ac:dyDescent="0.25">
      <c r="B120" s="3" t="s">
        <v>362</v>
      </c>
      <c r="C120" s="20">
        <f ca="1">SUMIF($E$2:$E$3269,Table611[[#This Row],[batsmanName]],$H$2:$H$3269)</f>
        <v>176</v>
      </c>
      <c r="D120" s="20">
        <f ca="1">SUMIF($E$2:$E$3269,Table611[[#This Row],[batsmanName]],$G$2:$G$3269)</f>
        <v>257</v>
      </c>
      <c r="E120" s="20">
        <f ca="1">(SUMIF($E$2:$E$3269,Table611[[#This Row],[batsmanName]],$I$2:$I$2369))*4+(SUMIF($E$2:$E$3269,Table611[[#This Row],[batsmanName]],$J$2:$J$2369))*6</f>
        <v>176</v>
      </c>
      <c r="F120" s="21">
        <f ca="1">(E120/D120)*100</f>
        <v>68.482490272373539</v>
      </c>
    </row>
    <row r="121" spans="2:6" hidden="1" x14ac:dyDescent="0.25">
      <c r="B121" s="3" t="s">
        <v>564</v>
      </c>
      <c r="C121" s="20">
        <f ca="1">SUMIF($E$2:$E$3269,Table611[[#This Row],[batsmanName]],$H$2:$H$3269)</f>
        <v>154</v>
      </c>
      <c r="D121" s="20">
        <f ca="1">SUMIF($E$2:$E$3269,Table611[[#This Row],[batsmanName]],$G$2:$G$3269)</f>
        <v>193</v>
      </c>
      <c r="E121" s="20">
        <f ca="1">(SUMIF($E$2:$E$3269,Table611[[#This Row],[batsmanName]],$I$2:$I$2369))*4+(SUMIF($E$2:$E$3269,Table611[[#This Row],[batsmanName]],$J$2:$J$2369))*6</f>
        <v>132</v>
      </c>
      <c r="F121" s="21">
        <f ca="1">(E121/D121)*100</f>
        <v>68.393782383419691</v>
      </c>
    </row>
    <row r="122" spans="2:6" hidden="1" x14ac:dyDescent="0.25">
      <c r="B122" s="3" t="s">
        <v>543</v>
      </c>
      <c r="C122" s="20">
        <f ca="1">SUMIF($E$2:$E$3269,Table611[[#This Row],[batsmanName]],$H$2:$H$3269)</f>
        <v>763</v>
      </c>
      <c r="D122" s="20">
        <f ca="1">SUMIF($E$2:$E$3269,Table611[[#This Row],[batsmanName]],$G$2:$G$3269)</f>
        <v>1225</v>
      </c>
      <c r="E122" s="20">
        <f ca="1">(SUMIF($E$2:$E$3269,Table611[[#This Row],[batsmanName]],$I$2:$I$2369))*4+(SUMIF($E$2:$E$3269,Table611[[#This Row],[batsmanName]],$J$2:$J$2369))*6</f>
        <v>836</v>
      </c>
      <c r="F122" s="21">
        <f ca="1">(E122/D122)*100</f>
        <v>68.244897959183675</v>
      </c>
    </row>
    <row r="123" spans="2:6" hidden="1" x14ac:dyDescent="0.25">
      <c r="B123" s="3" t="s">
        <v>307</v>
      </c>
      <c r="C123" s="20">
        <f ca="1">SUMIF($E$2:$E$3269,Table611[[#This Row],[batsmanName]],$H$2:$H$3269)</f>
        <v>28</v>
      </c>
      <c r="D123" s="20">
        <f ca="1">SUMIF($E$2:$E$3269,Table611[[#This Row],[batsmanName]],$G$2:$G$3269)</f>
        <v>44</v>
      </c>
      <c r="E123" s="20">
        <f ca="1">(SUMIF($E$2:$E$3269,Table611[[#This Row],[batsmanName]],$I$2:$I$2369))*4+(SUMIF($E$2:$E$3269,Table611[[#This Row],[batsmanName]],$J$2:$J$2369))*6</f>
        <v>30</v>
      </c>
      <c r="F123" s="21">
        <f ca="1">(E123/D123)*100</f>
        <v>68.181818181818173</v>
      </c>
    </row>
    <row r="124" spans="2:6" hidden="1" x14ac:dyDescent="0.25">
      <c r="B124" s="5" t="s">
        <v>599</v>
      </c>
      <c r="C124" s="20">
        <f ca="1">SUMIF($E$2:$E$3269,Table611[[#This Row],[batsmanName]],$H$2:$H$3269)</f>
        <v>166</v>
      </c>
      <c r="D124" s="20">
        <f ca="1">SUMIF($E$2:$E$3269,Table611[[#This Row],[batsmanName]],$G$2:$G$3269)</f>
        <v>241</v>
      </c>
      <c r="E124" s="20">
        <f ca="1">(SUMIF($E$2:$E$3269,Table611[[#This Row],[batsmanName]],$I$2:$I$2369))*4+(SUMIF($E$2:$E$3269,Table611[[#This Row],[batsmanName]],$J$2:$J$2369))*6</f>
        <v>164</v>
      </c>
      <c r="F124" s="21">
        <f ca="1">(E124/D124)*100</f>
        <v>68.049792531120332</v>
      </c>
    </row>
    <row r="125" spans="2:6" hidden="1" x14ac:dyDescent="0.25">
      <c r="B125" s="3" t="s">
        <v>557</v>
      </c>
      <c r="C125" s="20">
        <f ca="1">SUMIF($E$2:$E$3269,Table611[[#This Row],[batsmanName]],$H$2:$H$3269)</f>
        <v>464</v>
      </c>
      <c r="D125" s="20">
        <f ca="1">SUMIF($E$2:$E$3269,Table611[[#This Row],[batsmanName]],$G$2:$G$3269)</f>
        <v>729</v>
      </c>
      <c r="E125" s="20">
        <f ca="1">(SUMIF($E$2:$E$3269,Table611[[#This Row],[batsmanName]],$I$2:$I$2369))*4+(SUMIF($E$2:$E$3269,Table611[[#This Row],[batsmanName]],$J$2:$J$2369))*6</f>
        <v>492</v>
      </c>
      <c r="F125" s="21">
        <f ca="1">(E125/D125)*100</f>
        <v>67.489711934156389</v>
      </c>
    </row>
    <row r="126" spans="2:6" hidden="1" x14ac:dyDescent="0.25">
      <c r="B126" s="3" t="s">
        <v>567</v>
      </c>
      <c r="C126" s="20">
        <f ca="1">SUMIF($E$2:$E$3269,Table611[[#This Row],[batsmanName]],$H$2:$H$3269)</f>
        <v>235</v>
      </c>
      <c r="D126" s="20">
        <f ca="1">SUMIF($E$2:$E$3269,Table611[[#This Row],[batsmanName]],$G$2:$G$3269)</f>
        <v>418</v>
      </c>
      <c r="E126" s="20">
        <f ca="1">(SUMIF($E$2:$E$3269,Table611[[#This Row],[batsmanName]],$I$2:$I$2369))*4+(SUMIF($E$2:$E$3269,Table611[[#This Row],[batsmanName]],$J$2:$J$2369))*6</f>
        <v>282</v>
      </c>
      <c r="F126" s="21">
        <f ca="1">(E126/D126)*100</f>
        <v>67.464114832535884</v>
      </c>
    </row>
    <row r="127" spans="2:6" hidden="1" x14ac:dyDescent="0.25">
      <c r="B127" s="3" t="s">
        <v>592</v>
      </c>
      <c r="C127" s="20">
        <f ca="1">SUMIF($E$2:$E$3269,Table611[[#This Row],[batsmanName]],$H$2:$H$3269)</f>
        <v>61</v>
      </c>
      <c r="D127" s="20">
        <f ca="1">SUMIF($E$2:$E$3269,Table611[[#This Row],[batsmanName]],$G$2:$G$3269)</f>
        <v>86</v>
      </c>
      <c r="E127" s="20">
        <f ca="1">(SUMIF($E$2:$E$3269,Table611[[#This Row],[batsmanName]],$I$2:$I$2369))*4+(SUMIF($E$2:$E$3269,Table611[[#This Row],[batsmanName]],$J$2:$J$2369))*6</f>
        <v>58</v>
      </c>
      <c r="F127" s="21">
        <f ca="1">(E127/D127)*100</f>
        <v>67.441860465116278</v>
      </c>
    </row>
    <row r="128" spans="2:6" hidden="1" x14ac:dyDescent="0.25">
      <c r="B128" s="5" t="s">
        <v>569</v>
      </c>
      <c r="C128" s="20">
        <f ca="1">SUMIF($E$2:$E$3269,Table611[[#This Row],[batsmanName]],$H$2:$H$3269)</f>
        <v>109</v>
      </c>
      <c r="D128" s="20">
        <f ca="1">SUMIF($E$2:$E$3269,Table611[[#This Row],[batsmanName]],$G$2:$G$3269)</f>
        <v>134</v>
      </c>
      <c r="E128" s="20">
        <f ca="1">(SUMIF($E$2:$E$3269,Table611[[#This Row],[batsmanName]],$I$2:$I$2369))*4+(SUMIF($E$2:$E$3269,Table611[[#This Row],[batsmanName]],$J$2:$J$2369))*6</f>
        <v>90</v>
      </c>
      <c r="F128" s="21">
        <f ca="1">(E128/D128)*100</f>
        <v>67.164179104477611</v>
      </c>
    </row>
    <row r="129" spans="2:6" hidden="1" x14ac:dyDescent="0.25">
      <c r="B129" s="5" t="s">
        <v>48</v>
      </c>
      <c r="C129" s="20">
        <f ca="1">SUMIF($E$2:$E$3269,Table611[[#This Row],[batsmanName]],$H$2:$H$3269)</f>
        <v>528</v>
      </c>
      <c r="D129" s="20">
        <f ca="1">SUMIF($E$2:$E$3269,Table611[[#This Row],[batsmanName]],$G$2:$G$3269)</f>
        <v>725</v>
      </c>
      <c r="E129" s="20">
        <f ca="1">(SUMIF($E$2:$E$3269,Table611[[#This Row],[batsmanName]],$I$2:$I$2369))*4+(SUMIF($E$2:$E$3269,Table611[[#This Row],[batsmanName]],$J$2:$J$2369))*6</f>
        <v>484</v>
      </c>
      <c r="F129" s="21">
        <f ca="1">(E129/D129)*100</f>
        <v>66.758620689655174</v>
      </c>
    </row>
    <row r="130" spans="2:6" hidden="1" x14ac:dyDescent="0.25">
      <c r="B130" s="3" t="s">
        <v>276</v>
      </c>
      <c r="C130" s="20">
        <f ca="1">SUMIF($E$2:$E$3269,Table611[[#This Row],[batsmanName]],$H$2:$H$3269)</f>
        <v>52</v>
      </c>
      <c r="D130" s="20">
        <f ca="1">SUMIF($E$2:$E$3269,Table611[[#This Row],[batsmanName]],$G$2:$G$3269)</f>
        <v>57</v>
      </c>
      <c r="E130" s="20">
        <f ca="1">(SUMIF($E$2:$E$3269,Table611[[#This Row],[batsmanName]],$I$2:$I$2369))*4+(SUMIF($E$2:$E$3269,Table611[[#This Row],[batsmanName]],$J$2:$J$2369))*6</f>
        <v>38</v>
      </c>
      <c r="F130" s="21">
        <f ca="1">(E130/D130)*100</f>
        <v>66.666666666666657</v>
      </c>
    </row>
    <row r="131" spans="2:6" hidden="1" x14ac:dyDescent="0.25">
      <c r="B131" s="5" t="s">
        <v>260</v>
      </c>
      <c r="C131" s="20">
        <f ca="1">SUMIF($E$2:$E$3269,Table611[[#This Row],[batsmanName]],$H$2:$H$3269)</f>
        <v>6</v>
      </c>
      <c r="D131" s="20">
        <f ca="1">SUMIF($E$2:$E$3269,Table611[[#This Row],[batsmanName]],$G$2:$G$3269)</f>
        <v>6</v>
      </c>
      <c r="E131" s="20">
        <f ca="1">(SUMIF($E$2:$E$3269,Table611[[#This Row],[batsmanName]],$I$2:$I$2369))*4+(SUMIF($E$2:$E$3269,Table611[[#This Row],[batsmanName]],$J$2:$J$2369))*6</f>
        <v>4</v>
      </c>
      <c r="F131" s="21">
        <f ca="1">(E131/D131)*100</f>
        <v>66.666666666666657</v>
      </c>
    </row>
    <row r="132" spans="2:6" hidden="1" x14ac:dyDescent="0.25">
      <c r="B132" s="5" t="s">
        <v>343</v>
      </c>
      <c r="C132" s="20">
        <f ca="1">SUMIF($E$2:$E$3269,Table611[[#This Row],[batsmanName]],$H$2:$H$3269)</f>
        <v>44</v>
      </c>
      <c r="D132" s="20">
        <f ca="1">SUMIF($E$2:$E$3269,Table611[[#This Row],[batsmanName]],$G$2:$G$3269)</f>
        <v>51</v>
      </c>
      <c r="E132" s="20">
        <f ca="1">(SUMIF($E$2:$E$3269,Table611[[#This Row],[batsmanName]],$I$2:$I$2369))*4+(SUMIF($E$2:$E$3269,Table611[[#This Row],[batsmanName]],$J$2:$J$2369))*6</f>
        <v>34</v>
      </c>
      <c r="F132" s="21">
        <f ca="1">(E132/D132)*100</f>
        <v>66.666666666666657</v>
      </c>
    </row>
    <row r="133" spans="2:6" hidden="1" x14ac:dyDescent="0.25">
      <c r="B133" s="3" t="s">
        <v>109</v>
      </c>
      <c r="C133" s="20">
        <f ca="1">SUMIF($E$2:$E$3269,Table611[[#This Row],[batsmanName]],$H$2:$H$3269)</f>
        <v>13</v>
      </c>
      <c r="D133" s="20">
        <f ca="1">SUMIF($E$2:$E$3269,Table611[[#This Row],[batsmanName]],$G$2:$G$3269)</f>
        <v>21</v>
      </c>
      <c r="E133" s="20">
        <f ca="1">(SUMIF($E$2:$E$3269,Table611[[#This Row],[batsmanName]],$I$2:$I$2369))*4+(SUMIF($E$2:$E$3269,Table611[[#This Row],[batsmanName]],$J$2:$J$2369))*6</f>
        <v>14</v>
      </c>
      <c r="F133" s="21">
        <f ca="1">(E133/D133)*100</f>
        <v>66.666666666666657</v>
      </c>
    </row>
    <row r="134" spans="2:6" hidden="1" x14ac:dyDescent="0.25">
      <c r="B134" s="3" t="s">
        <v>558</v>
      </c>
      <c r="C134" s="20">
        <f ca="1">SUMIF($E$2:$E$3269,Table611[[#This Row],[batsmanName]],$H$2:$H$3269)</f>
        <v>128</v>
      </c>
      <c r="D134" s="20">
        <f ca="1">SUMIF($E$2:$E$3269,Table611[[#This Row],[batsmanName]],$G$2:$G$3269)</f>
        <v>160</v>
      </c>
      <c r="E134" s="20">
        <f ca="1">(SUMIF($E$2:$E$3269,Table611[[#This Row],[batsmanName]],$I$2:$I$2369))*4+(SUMIF($E$2:$E$3269,Table611[[#This Row],[batsmanName]],$J$2:$J$2369))*6</f>
        <v>106</v>
      </c>
      <c r="F134" s="21">
        <f ca="1">(E134/D134)*100</f>
        <v>66.25</v>
      </c>
    </row>
    <row r="135" spans="2:6" hidden="1" x14ac:dyDescent="0.25">
      <c r="B135" s="5" t="s">
        <v>579</v>
      </c>
      <c r="C135" s="20">
        <f ca="1">SUMIF($E$2:$E$3269,Table611[[#This Row],[batsmanName]],$H$2:$H$3269)</f>
        <v>138</v>
      </c>
      <c r="D135" s="20">
        <f ca="1">SUMIF($E$2:$E$3269,Table611[[#This Row],[batsmanName]],$G$2:$G$3269)</f>
        <v>157</v>
      </c>
      <c r="E135" s="20">
        <f ca="1">(SUMIF($E$2:$E$3269,Table611[[#This Row],[batsmanName]],$I$2:$I$2369))*4+(SUMIF($E$2:$E$3269,Table611[[#This Row],[batsmanName]],$J$2:$J$2369))*6</f>
        <v>104</v>
      </c>
      <c r="F135" s="21">
        <f ca="1">(E135/D135)*100</f>
        <v>66.242038216560502</v>
      </c>
    </row>
    <row r="136" spans="2:6" hidden="1" x14ac:dyDescent="0.25">
      <c r="B136" s="3" t="s">
        <v>156</v>
      </c>
      <c r="C136" s="20">
        <f ca="1">SUMIF($E$2:$E$3269,Table611[[#This Row],[batsmanName]],$H$2:$H$3269)</f>
        <v>772</v>
      </c>
      <c r="D136" s="20">
        <f ca="1">SUMIF($E$2:$E$3269,Table611[[#This Row],[batsmanName]],$G$2:$G$3269)</f>
        <v>981</v>
      </c>
      <c r="E136" s="20">
        <f ca="1">(SUMIF($E$2:$E$3269,Table611[[#This Row],[batsmanName]],$I$2:$I$2369))*4+(SUMIF($E$2:$E$3269,Table611[[#This Row],[batsmanName]],$J$2:$J$2369))*6</f>
        <v>648</v>
      </c>
      <c r="F136" s="21">
        <f ca="1">(E136/D136)*100</f>
        <v>66.055045871559642</v>
      </c>
    </row>
    <row r="137" spans="2:6" hidden="1" x14ac:dyDescent="0.25">
      <c r="B137" s="5" t="s">
        <v>159</v>
      </c>
      <c r="C137" s="20">
        <f ca="1">SUMIF($E$2:$E$3269,Table611[[#This Row],[batsmanName]],$H$2:$H$3269)</f>
        <v>444</v>
      </c>
      <c r="D137" s="20">
        <f ca="1">SUMIF($E$2:$E$3269,Table611[[#This Row],[batsmanName]],$G$2:$G$3269)</f>
        <v>645</v>
      </c>
      <c r="E137" s="20">
        <f ca="1">(SUMIF($E$2:$E$3269,Table611[[#This Row],[batsmanName]],$I$2:$I$2369))*4+(SUMIF($E$2:$E$3269,Table611[[#This Row],[batsmanName]],$J$2:$J$2369))*6</f>
        <v>426</v>
      </c>
      <c r="F137" s="21">
        <f ca="1">(E137/D137)*100</f>
        <v>66.04651162790698</v>
      </c>
    </row>
    <row r="138" spans="2:6" hidden="1" x14ac:dyDescent="0.25">
      <c r="B138" s="3" t="s">
        <v>581</v>
      </c>
      <c r="C138" s="20">
        <f ca="1">SUMIF($E$2:$E$3269,Table611[[#This Row],[batsmanName]],$H$2:$H$3269)</f>
        <v>73</v>
      </c>
      <c r="D138" s="20">
        <f ca="1">SUMIF($E$2:$E$3269,Table611[[#This Row],[batsmanName]],$G$2:$G$3269)</f>
        <v>97</v>
      </c>
      <c r="E138" s="20">
        <f ca="1">(SUMIF($E$2:$E$3269,Table611[[#This Row],[batsmanName]],$I$2:$I$2369))*4+(SUMIF($E$2:$E$3269,Table611[[#This Row],[batsmanName]],$J$2:$J$2369))*6</f>
        <v>64</v>
      </c>
      <c r="F138" s="21">
        <f ca="1">(E138/D138)*100</f>
        <v>65.979381443298962</v>
      </c>
    </row>
    <row r="139" spans="2:6" hidden="1" x14ac:dyDescent="0.25">
      <c r="B139" s="3" t="s">
        <v>118</v>
      </c>
      <c r="C139" s="20">
        <f ca="1">SUMIF($E$2:$E$3269,Table611[[#This Row],[batsmanName]],$H$2:$H$3269)</f>
        <v>858</v>
      </c>
      <c r="D139" s="20">
        <f ca="1">SUMIF($E$2:$E$3269,Table611[[#This Row],[batsmanName]],$G$2:$G$3269)</f>
        <v>1157</v>
      </c>
      <c r="E139" s="20">
        <f ca="1">(SUMIF($E$2:$E$3269,Table611[[#This Row],[batsmanName]],$I$2:$I$2369))*4+(SUMIF($E$2:$E$3269,Table611[[#This Row],[batsmanName]],$J$2:$J$2369))*6</f>
        <v>762</v>
      </c>
      <c r="F139" s="21">
        <f ca="1">(E139/D139)*100</f>
        <v>65.859982713915301</v>
      </c>
    </row>
    <row r="140" spans="2:6" hidden="1" x14ac:dyDescent="0.25">
      <c r="B140" s="5" t="s">
        <v>612</v>
      </c>
      <c r="C140" s="20">
        <f ca="1">SUMIF($E$2:$E$3269,Table611[[#This Row],[batsmanName]],$H$2:$H$3269)</f>
        <v>59</v>
      </c>
      <c r="D140" s="20">
        <f ca="1">SUMIF($E$2:$E$3269,Table611[[#This Row],[batsmanName]],$G$2:$G$3269)</f>
        <v>76</v>
      </c>
      <c r="E140" s="20">
        <f ca="1">(SUMIF($E$2:$E$3269,Table611[[#This Row],[batsmanName]],$I$2:$I$2369))*4+(SUMIF($E$2:$E$3269,Table611[[#This Row],[batsmanName]],$J$2:$J$2369))*6</f>
        <v>50</v>
      </c>
      <c r="F140" s="21">
        <f ca="1">(E140/D140)*100</f>
        <v>65.789473684210535</v>
      </c>
    </row>
    <row r="141" spans="2:6" hidden="1" x14ac:dyDescent="0.25">
      <c r="B141" s="5" t="s">
        <v>27</v>
      </c>
      <c r="C141" s="20">
        <f ca="1">SUMIF($E$2:$E$3269,Table611[[#This Row],[batsmanName]],$H$2:$H$3269)</f>
        <v>42</v>
      </c>
      <c r="D141" s="20">
        <f ca="1">SUMIF($E$2:$E$3269,Table611[[#This Row],[batsmanName]],$G$2:$G$3269)</f>
        <v>70</v>
      </c>
      <c r="E141" s="20">
        <f ca="1">(SUMIF($E$2:$E$3269,Table611[[#This Row],[batsmanName]],$I$2:$I$2369))*4+(SUMIF($E$2:$E$3269,Table611[[#This Row],[batsmanName]],$J$2:$J$2369))*6</f>
        <v>46</v>
      </c>
      <c r="F141" s="21">
        <f ca="1">(E141/D141)*100</f>
        <v>65.714285714285708</v>
      </c>
    </row>
    <row r="142" spans="2:6" hidden="1" x14ac:dyDescent="0.25">
      <c r="B142" s="3" t="s">
        <v>36</v>
      </c>
      <c r="C142" s="20">
        <f ca="1">SUMIF($E$2:$E$3269,Table611[[#This Row],[batsmanName]],$H$2:$H$3269)</f>
        <v>51</v>
      </c>
      <c r="D142" s="20">
        <f ca="1">SUMIF($E$2:$E$3269,Table611[[#This Row],[batsmanName]],$G$2:$G$3269)</f>
        <v>61</v>
      </c>
      <c r="E142" s="20">
        <f ca="1">(SUMIF($E$2:$E$3269,Table611[[#This Row],[batsmanName]],$I$2:$I$2369))*4+(SUMIF($E$2:$E$3269,Table611[[#This Row],[batsmanName]],$J$2:$J$2369))*6</f>
        <v>40</v>
      </c>
      <c r="F142" s="21">
        <f ca="1">(E142/D142)*100</f>
        <v>65.573770491803273</v>
      </c>
    </row>
    <row r="143" spans="2:6" hidden="1" x14ac:dyDescent="0.25">
      <c r="B143" s="3" t="s">
        <v>252</v>
      </c>
      <c r="C143" s="20">
        <f ca="1">SUMIF($E$2:$E$3269,Table611[[#This Row],[batsmanName]],$H$2:$H$3269)</f>
        <v>42</v>
      </c>
      <c r="D143" s="20">
        <f ca="1">SUMIF($E$2:$E$3269,Table611[[#This Row],[batsmanName]],$G$2:$G$3269)</f>
        <v>58</v>
      </c>
      <c r="E143" s="20">
        <f ca="1">(SUMIF($E$2:$E$3269,Table611[[#This Row],[batsmanName]],$I$2:$I$2369))*4+(SUMIF($E$2:$E$3269,Table611[[#This Row],[batsmanName]],$J$2:$J$2369))*6</f>
        <v>38</v>
      </c>
      <c r="F143" s="21">
        <f ca="1">(E143/D143)*100</f>
        <v>65.517241379310349</v>
      </c>
    </row>
    <row r="144" spans="2:6" hidden="1" x14ac:dyDescent="0.25">
      <c r="B144" s="5" t="s">
        <v>548</v>
      </c>
      <c r="C144" s="20">
        <f ca="1">SUMIF($E$2:$E$3269,Table611[[#This Row],[batsmanName]],$H$2:$H$3269)</f>
        <v>902</v>
      </c>
      <c r="D144" s="20">
        <f ca="1">SUMIF($E$2:$E$3269,Table611[[#This Row],[batsmanName]],$G$2:$G$3269)</f>
        <v>1304</v>
      </c>
      <c r="E144" s="20">
        <f ca="1">(SUMIF($E$2:$E$3269,Table611[[#This Row],[batsmanName]],$I$2:$I$2369))*4+(SUMIF($E$2:$E$3269,Table611[[#This Row],[batsmanName]],$J$2:$J$2369))*6</f>
        <v>854</v>
      </c>
      <c r="F144" s="21">
        <f ca="1">(E144/D144)*100</f>
        <v>65.490797546012274</v>
      </c>
    </row>
    <row r="145" spans="2:6" hidden="1" x14ac:dyDescent="0.25">
      <c r="B145" s="5" t="s">
        <v>540</v>
      </c>
      <c r="C145" s="20">
        <f ca="1">SUMIF($E$2:$E$3269,Table611[[#This Row],[batsmanName]],$H$2:$H$3269)</f>
        <v>507</v>
      </c>
      <c r="D145" s="20">
        <f ca="1">SUMIF($E$2:$E$3269,Table611[[#This Row],[batsmanName]],$G$2:$G$3269)</f>
        <v>689</v>
      </c>
      <c r="E145" s="20">
        <f ca="1">(SUMIF($E$2:$E$3269,Table611[[#This Row],[batsmanName]],$I$2:$I$2369))*4+(SUMIF($E$2:$E$3269,Table611[[#This Row],[batsmanName]],$J$2:$J$2369))*6</f>
        <v>450</v>
      </c>
      <c r="F145" s="21">
        <f ca="1">(E145/D145)*100</f>
        <v>65.312046444121918</v>
      </c>
    </row>
    <row r="146" spans="2:6" hidden="1" x14ac:dyDescent="0.25">
      <c r="B146" s="5" t="s">
        <v>529</v>
      </c>
      <c r="C146" s="20">
        <f ca="1">SUMIF($E$2:$E$3269,Table611[[#This Row],[batsmanName]],$H$2:$H$3269)</f>
        <v>454</v>
      </c>
      <c r="D146" s="20">
        <f ca="1">SUMIF($E$2:$E$3269,Table611[[#This Row],[batsmanName]],$G$2:$G$3269)</f>
        <v>693</v>
      </c>
      <c r="E146" s="20">
        <f ca="1">(SUMIF($E$2:$E$3269,Table611[[#This Row],[batsmanName]],$I$2:$I$2369))*4+(SUMIF($E$2:$E$3269,Table611[[#This Row],[batsmanName]],$J$2:$J$2369))*6</f>
        <v>452</v>
      </c>
      <c r="F146" s="21">
        <f ca="1">(E146/D146)*100</f>
        <v>65.223665223665222</v>
      </c>
    </row>
    <row r="147" spans="2:6" hidden="1" x14ac:dyDescent="0.25">
      <c r="B147" s="5" t="s">
        <v>257</v>
      </c>
      <c r="C147" s="20">
        <f ca="1">SUMIF($E$2:$E$3269,Table611[[#This Row],[batsmanName]],$H$2:$H$3269)</f>
        <v>286</v>
      </c>
      <c r="D147" s="20">
        <f ca="1">SUMIF($E$2:$E$3269,Table611[[#This Row],[batsmanName]],$G$2:$G$3269)</f>
        <v>379</v>
      </c>
      <c r="E147" s="20">
        <f ca="1">(SUMIF($E$2:$E$3269,Table611[[#This Row],[batsmanName]],$I$2:$I$2369))*4+(SUMIF($E$2:$E$3269,Table611[[#This Row],[batsmanName]],$J$2:$J$2369))*6</f>
        <v>246</v>
      </c>
      <c r="F147" s="21">
        <f ca="1">(E147/D147)*100</f>
        <v>64.907651715039577</v>
      </c>
    </row>
    <row r="148" spans="2:6" hidden="1" x14ac:dyDescent="0.25">
      <c r="B148" s="3" t="s">
        <v>42</v>
      </c>
      <c r="C148" s="20">
        <f ca="1">SUMIF($E$2:$E$3269,Table611[[#This Row],[batsmanName]],$H$2:$H$3269)</f>
        <v>91</v>
      </c>
      <c r="D148" s="20">
        <f ca="1">SUMIF($E$2:$E$3269,Table611[[#This Row],[batsmanName]],$G$2:$G$3269)</f>
        <v>108</v>
      </c>
      <c r="E148" s="20">
        <f ca="1">(SUMIF($E$2:$E$3269,Table611[[#This Row],[batsmanName]],$I$2:$I$2369))*4+(SUMIF($E$2:$E$3269,Table611[[#This Row],[batsmanName]],$J$2:$J$2369))*6</f>
        <v>70</v>
      </c>
      <c r="F148" s="21">
        <f ca="1">(E148/D148)*100</f>
        <v>64.81481481481481</v>
      </c>
    </row>
    <row r="149" spans="2:6" hidden="1" x14ac:dyDescent="0.25">
      <c r="B149" s="3" t="s">
        <v>402</v>
      </c>
      <c r="C149" s="20">
        <f ca="1">SUMIF($E$2:$E$3269,Table611[[#This Row],[batsmanName]],$H$2:$H$3269)</f>
        <v>282</v>
      </c>
      <c r="D149" s="20">
        <f ca="1">SUMIF($E$2:$E$3269,Table611[[#This Row],[batsmanName]],$G$2:$G$3269)</f>
        <v>452</v>
      </c>
      <c r="E149" s="20">
        <f ca="1">(SUMIF($E$2:$E$3269,Table611[[#This Row],[batsmanName]],$I$2:$I$2369))*4+(SUMIF($E$2:$E$3269,Table611[[#This Row],[batsmanName]],$J$2:$J$2369))*6</f>
        <v>292</v>
      </c>
      <c r="F149" s="21">
        <f ca="1">(E149/D149)*100</f>
        <v>64.601769911504419</v>
      </c>
    </row>
    <row r="150" spans="2:6" hidden="1" x14ac:dyDescent="0.25">
      <c r="B150" s="3" t="s">
        <v>610</v>
      </c>
      <c r="C150" s="20">
        <f ca="1">SUMIF($E$2:$E$3269,Table611[[#This Row],[batsmanName]],$H$2:$H$3269)</f>
        <v>88</v>
      </c>
      <c r="D150" s="20">
        <f ca="1">SUMIF($E$2:$E$3269,Table611[[#This Row],[batsmanName]],$G$2:$G$3269)</f>
        <v>152</v>
      </c>
      <c r="E150" s="20">
        <f ca="1">(SUMIF($E$2:$E$3269,Table611[[#This Row],[batsmanName]],$I$2:$I$2369))*4+(SUMIF($E$2:$E$3269,Table611[[#This Row],[batsmanName]],$J$2:$J$2369))*6</f>
        <v>98</v>
      </c>
      <c r="F150" s="21">
        <f ca="1">(E150/D150)*100</f>
        <v>64.473684210526315</v>
      </c>
    </row>
    <row r="151" spans="2:6" hidden="1" x14ac:dyDescent="0.25">
      <c r="B151" s="3" t="s">
        <v>525</v>
      </c>
      <c r="C151" s="20">
        <f ca="1">SUMIF($E$2:$E$3269,Table611[[#This Row],[batsmanName]],$H$2:$H$3269)</f>
        <v>255</v>
      </c>
      <c r="D151" s="20">
        <f ca="1">SUMIF($E$2:$E$3269,Table611[[#This Row],[batsmanName]],$G$2:$G$3269)</f>
        <v>345</v>
      </c>
      <c r="E151" s="20">
        <f ca="1">(SUMIF($E$2:$E$3269,Table611[[#This Row],[batsmanName]],$I$2:$I$2369))*4+(SUMIF($E$2:$E$3269,Table611[[#This Row],[batsmanName]],$J$2:$J$2369))*6</f>
        <v>222</v>
      </c>
      <c r="F151" s="21">
        <f ca="1">(E151/D151)*100</f>
        <v>64.347826086956516</v>
      </c>
    </row>
    <row r="152" spans="2:6" hidden="1" x14ac:dyDescent="0.25">
      <c r="B152" s="5" t="s">
        <v>587</v>
      </c>
      <c r="C152" s="20">
        <f ca="1">SUMIF($E$2:$E$3269,Table611[[#This Row],[batsmanName]],$H$2:$H$3269)</f>
        <v>191</v>
      </c>
      <c r="D152" s="20">
        <f ca="1">SUMIF($E$2:$E$3269,Table611[[#This Row],[batsmanName]],$G$2:$G$3269)</f>
        <v>277</v>
      </c>
      <c r="E152" s="20">
        <f ca="1">(SUMIF($E$2:$E$3269,Table611[[#This Row],[batsmanName]],$I$2:$I$2369))*4+(SUMIF($E$2:$E$3269,Table611[[#This Row],[batsmanName]],$J$2:$J$2369))*6</f>
        <v>178</v>
      </c>
      <c r="F152" s="21">
        <f ca="1">(E152/D152)*100</f>
        <v>64.259927797833939</v>
      </c>
    </row>
    <row r="153" spans="2:6" hidden="1" x14ac:dyDescent="0.25">
      <c r="B153" s="5" t="s">
        <v>565</v>
      </c>
      <c r="C153" s="20">
        <f ca="1">SUMIF($E$2:$E$3269,Table611[[#This Row],[batsmanName]],$H$2:$H$3269)</f>
        <v>852</v>
      </c>
      <c r="D153" s="20">
        <f ca="1">SUMIF($E$2:$E$3269,Table611[[#This Row],[batsmanName]],$G$2:$G$3269)</f>
        <v>1137</v>
      </c>
      <c r="E153" s="20">
        <f ca="1">(SUMIF($E$2:$E$3269,Table611[[#This Row],[batsmanName]],$I$2:$I$2369))*4+(SUMIF($E$2:$E$3269,Table611[[#This Row],[batsmanName]],$J$2:$J$2369))*6</f>
        <v>730</v>
      </c>
      <c r="F153" s="21">
        <f ca="1">(E153/D153)*100</f>
        <v>64.204045734388743</v>
      </c>
    </row>
    <row r="154" spans="2:6" hidden="1" x14ac:dyDescent="0.25">
      <c r="B154" s="5" t="s">
        <v>542</v>
      </c>
      <c r="C154" s="20">
        <f ca="1">SUMIF($E$2:$E$3269,Table611[[#This Row],[batsmanName]],$H$2:$H$3269)</f>
        <v>846</v>
      </c>
      <c r="D154" s="20">
        <f ca="1">SUMIF($E$2:$E$3269,Table611[[#This Row],[batsmanName]],$G$2:$G$3269)</f>
        <v>1113</v>
      </c>
      <c r="E154" s="20">
        <f ca="1">(SUMIF($E$2:$E$3269,Table611[[#This Row],[batsmanName]],$I$2:$I$2369))*4+(SUMIF($E$2:$E$3269,Table611[[#This Row],[batsmanName]],$J$2:$J$2369))*6</f>
        <v>714</v>
      </c>
      <c r="F154" s="21">
        <f ca="1">(E154/D154)*100</f>
        <v>64.15094339622641</v>
      </c>
    </row>
    <row r="155" spans="2:6" hidden="1" x14ac:dyDescent="0.25">
      <c r="B155" s="5" t="s">
        <v>607</v>
      </c>
      <c r="C155" s="20">
        <f ca="1">SUMIF($E$2:$E$3269,Table611[[#This Row],[batsmanName]],$H$2:$H$3269)</f>
        <v>141</v>
      </c>
      <c r="D155" s="20">
        <f ca="1">SUMIF($E$2:$E$3269,Table611[[#This Row],[batsmanName]],$G$2:$G$3269)</f>
        <v>209</v>
      </c>
      <c r="E155" s="20">
        <f ca="1">(SUMIF($E$2:$E$3269,Table611[[#This Row],[batsmanName]],$I$2:$I$2369))*4+(SUMIF($E$2:$E$3269,Table611[[#This Row],[batsmanName]],$J$2:$J$2369))*6</f>
        <v>134</v>
      </c>
      <c r="F155" s="21">
        <f ca="1">(E155/D155)*100</f>
        <v>64.114832535885171</v>
      </c>
    </row>
    <row r="156" spans="2:6" hidden="1" x14ac:dyDescent="0.25">
      <c r="B156" s="5" t="s">
        <v>553</v>
      </c>
      <c r="C156" s="20">
        <f ca="1">SUMIF($E$2:$E$3269,Table611[[#This Row],[batsmanName]],$H$2:$H$3269)</f>
        <v>316</v>
      </c>
      <c r="D156" s="20">
        <f ca="1">SUMIF($E$2:$E$3269,Table611[[#This Row],[batsmanName]],$G$2:$G$3269)</f>
        <v>426</v>
      </c>
      <c r="E156" s="20">
        <f ca="1">(SUMIF($E$2:$E$3269,Table611[[#This Row],[batsmanName]],$I$2:$I$2369))*4+(SUMIF($E$2:$E$3269,Table611[[#This Row],[batsmanName]],$J$2:$J$2369))*6</f>
        <v>272</v>
      </c>
      <c r="F156" s="21">
        <f ca="1">(E156/D156)*100</f>
        <v>63.84976525821596</v>
      </c>
    </row>
    <row r="157" spans="2:6" hidden="1" x14ac:dyDescent="0.25">
      <c r="B157" s="5" t="s">
        <v>563</v>
      </c>
      <c r="C157" s="20">
        <f ca="1">SUMIF($E$2:$E$3269,Table611[[#This Row],[batsmanName]],$H$2:$H$3269)</f>
        <v>53</v>
      </c>
      <c r="D157" s="20">
        <f ca="1">SUMIF($E$2:$E$3269,Table611[[#This Row],[batsmanName]],$G$2:$G$3269)</f>
        <v>47</v>
      </c>
      <c r="E157" s="20">
        <f ca="1">(SUMIF($E$2:$E$3269,Table611[[#This Row],[batsmanName]],$I$2:$I$2369))*4+(SUMIF($E$2:$E$3269,Table611[[#This Row],[batsmanName]],$J$2:$J$2369))*6</f>
        <v>30</v>
      </c>
      <c r="F157" s="21">
        <f ca="1">(E157/D157)*100</f>
        <v>63.829787234042556</v>
      </c>
    </row>
    <row r="158" spans="2:6" hidden="1" x14ac:dyDescent="0.25">
      <c r="B158" s="3" t="s">
        <v>314</v>
      </c>
      <c r="C158" s="20">
        <f ca="1">SUMIF($E$2:$E$3269,Table611[[#This Row],[batsmanName]],$H$2:$H$3269)</f>
        <v>47</v>
      </c>
      <c r="D158" s="20">
        <f ca="1">SUMIF($E$2:$E$3269,Table611[[#This Row],[batsmanName]],$G$2:$G$3269)</f>
        <v>69</v>
      </c>
      <c r="E158" s="20">
        <f ca="1">(SUMIF($E$2:$E$3269,Table611[[#This Row],[batsmanName]],$I$2:$I$2369))*4+(SUMIF($E$2:$E$3269,Table611[[#This Row],[batsmanName]],$J$2:$J$2369))*6</f>
        <v>44</v>
      </c>
      <c r="F158" s="21">
        <f ca="1">(E158/D158)*100</f>
        <v>63.768115942028977</v>
      </c>
    </row>
    <row r="159" spans="2:6" hidden="1" x14ac:dyDescent="0.25">
      <c r="B159" s="3" t="s">
        <v>535</v>
      </c>
      <c r="C159" s="20">
        <f ca="1">SUMIF($E$2:$E$3269,Table611[[#This Row],[batsmanName]],$H$2:$H$3269)</f>
        <v>543</v>
      </c>
      <c r="D159" s="20">
        <f ca="1">SUMIF($E$2:$E$3269,Table611[[#This Row],[batsmanName]],$G$2:$G$3269)</f>
        <v>854</v>
      </c>
      <c r="E159" s="20">
        <f ca="1">(SUMIF($E$2:$E$3269,Table611[[#This Row],[batsmanName]],$I$2:$I$2369))*4+(SUMIF($E$2:$E$3269,Table611[[#This Row],[batsmanName]],$J$2:$J$2369))*6</f>
        <v>544</v>
      </c>
      <c r="F159" s="21">
        <f ca="1">(E159/D159)*100</f>
        <v>63.700234192037477</v>
      </c>
    </row>
    <row r="160" spans="2:6" hidden="1" x14ac:dyDescent="0.25">
      <c r="B160" s="5" t="s">
        <v>164</v>
      </c>
      <c r="C160" s="20">
        <f ca="1">SUMIF($E$2:$E$3269,Table611[[#This Row],[batsmanName]],$H$2:$H$3269)</f>
        <v>16</v>
      </c>
      <c r="D160" s="20">
        <f ca="1">SUMIF($E$2:$E$3269,Table611[[#This Row],[batsmanName]],$G$2:$G$3269)</f>
        <v>22</v>
      </c>
      <c r="E160" s="20">
        <f ca="1">(SUMIF($E$2:$E$3269,Table611[[#This Row],[batsmanName]],$I$2:$I$2369))*4+(SUMIF($E$2:$E$3269,Table611[[#This Row],[batsmanName]],$J$2:$J$2369))*6</f>
        <v>14</v>
      </c>
      <c r="F160" s="21">
        <f ca="1">(E160/D160)*100</f>
        <v>63.636363636363633</v>
      </c>
    </row>
    <row r="161" spans="2:6" hidden="1" x14ac:dyDescent="0.25">
      <c r="B161" s="5" t="s">
        <v>536</v>
      </c>
      <c r="C161" s="20">
        <f ca="1">SUMIF($E$2:$E$3269,Table611[[#This Row],[batsmanName]],$H$2:$H$3269)</f>
        <v>834</v>
      </c>
      <c r="D161" s="20">
        <f ca="1">SUMIF($E$2:$E$3269,Table611[[#This Row],[batsmanName]],$G$2:$G$3269)</f>
        <v>1048</v>
      </c>
      <c r="E161" s="20">
        <f ca="1">(SUMIF($E$2:$E$3269,Table611[[#This Row],[batsmanName]],$I$2:$I$2369))*4+(SUMIF($E$2:$E$3269,Table611[[#This Row],[batsmanName]],$J$2:$J$2369))*6</f>
        <v>664</v>
      </c>
      <c r="F161" s="21">
        <f ca="1">(E161/D161)*100</f>
        <v>63.358778625954194</v>
      </c>
    </row>
    <row r="162" spans="2:6" hidden="1" x14ac:dyDescent="0.25">
      <c r="B162" s="5" t="s">
        <v>530</v>
      </c>
      <c r="C162" s="20">
        <f ca="1">SUMIF($E$2:$E$3269,Table611[[#This Row],[batsmanName]],$H$2:$H$3269)</f>
        <v>757</v>
      </c>
      <c r="D162" s="20">
        <f ca="1">SUMIF($E$2:$E$3269,Table611[[#This Row],[batsmanName]],$G$2:$G$3269)</f>
        <v>1083</v>
      </c>
      <c r="E162" s="20">
        <f ca="1">(SUMIF($E$2:$E$3269,Table611[[#This Row],[batsmanName]],$I$2:$I$2369))*4+(SUMIF($E$2:$E$3269,Table611[[#This Row],[batsmanName]],$J$2:$J$2369))*6</f>
        <v>686</v>
      </c>
      <c r="F162" s="21">
        <f ca="1">(E162/D162)*100</f>
        <v>63.342566943674974</v>
      </c>
    </row>
    <row r="163" spans="2:6" hidden="1" x14ac:dyDescent="0.25">
      <c r="B163" s="5" t="s">
        <v>270</v>
      </c>
      <c r="C163" s="20">
        <f ca="1">SUMIF($E$2:$E$3269,Table611[[#This Row],[batsmanName]],$H$2:$H$3269)</f>
        <v>35</v>
      </c>
      <c r="D163" s="20">
        <f ca="1">SUMIF($E$2:$E$3269,Table611[[#This Row],[batsmanName]],$G$2:$G$3269)</f>
        <v>60</v>
      </c>
      <c r="E163" s="20">
        <f ca="1">(SUMIF($E$2:$E$3269,Table611[[#This Row],[batsmanName]],$I$2:$I$2369))*4+(SUMIF($E$2:$E$3269,Table611[[#This Row],[batsmanName]],$J$2:$J$2369))*6</f>
        <v>38</v>
      </c>
      <c r="F163" s="21">
        <f ca="1">(E163/D163)*100</f>
        <v>63.333333333333329</v>
      </c>
    </row>
    <row r="164" spans="2:6" hidden="1" x14ac:dyDescent="0.25">
      <c r="B164" s="5" t="s">
        <v>32</v>
      </c>
      <c r="C164" s="20">
        <f ca="1">SUMIF($E$2:$E$3269,Table611[[#This Row],[batsmanName]],$H$2:$H$3269)</f>
        <v>35</v>
      </c>
      <c r="D164" s="20">
        <f ca="1">SUMIF($E$2:$E$3269,Table611[[#This Row],[batsmanName]],$G$2:$G$3269)</f>
        <v>38</v>
      </c>
      <c r="E164" s="20">
        <f ca="1">(SUMIF($E$2:$E$3269,Table611[[#This Row],[batsmanName]],$I$2:$I$2369))*4+(SUMIF($E$2:$E$3269,Table611[[#This Row],[batsmanName]],$J$2:$J$2369))*6</f>
        <v>24</v>
      </c>
      <c r="F164" s="21">
        <f ca="1">(E164/D164)*100</f>
        <v>63.157894736842103</v>
      </c>
    </row>
    <row r="165" spans="2:6" hidden="1" x14ac:dyDescent="0.25">
      <c r="B165" s="5" t="s">
        <v>595</v>
      </c>
      <c r="C165" s="20">
        <f ca="1">SUMIF($E$2:$E$3269,Table611[[#This Row],[batsmanName]],$H$2:$H$3269)</f>
        <v>158</v>
      </c>
      <c r="D165" s="20">
        <f ca="1">SUMIF($E$2:$E$3269,Table611[[#This Row],[batsmanName]],$G$2:$G$3269)</f>
        <v>222</v>
      </c>
      <c r="E165" s="20">
        <f ca="1">(SUMIF($E$2:$E$3269,Table611[[#This Row],[batsmanName]],$I$2:$I$2369))*4+(SUMIF($E$2:$E$3269,Table611[[#This Row],[batsmanName]],$J$2:$J$2369))*6</f>
        <v>140</v>
      </c>
      <c r="F165" s="21">
        <f ca="1">(E165/D165)*100</f>
        <v>63.063063063063062</v>
      </c>
    </row>
    <row r="166" spans="2:6" hidden="1" x14ac:dyDescent="0.25">
      <c r="B166" s="5" t="s">
        <v>586</v>
      </c>
      <c r="C166" s="20">
        <f ca="1">SUMIF($E$2:$E$3269,Table611[[#This Row],[batsmanName]],$H$2:$H$3269)</f>
        <v>434</v>
      </c>
      <c r="D166" s="20">
        <f ca="1">SUMIF($E$2:$E$3269,Table611[[#This Row],[batsmanName]],$G$2:$G$3269)</f>
        <v>648</v>
      </c>
      <c r="E166" s="20">
        <f ca="1">(SUMIF($E$2:$E$3269,Table611[[#This Row],[batsmanName]],$I$2:$I$2369))*4+(SUMIF($E$2:$E$3269,Table611[[#This Row],[batsmanName]],$J$2:$J$2369))*6</f>
        <v>408</v>
      </c>
      <c r="F166" s="21">
        <f ca="1">(E166/D166)*100</f>
        <v>62.962962962962962</v>
      </c>
    </row>
    <row r="167" spans="2:6" hidden="1" x14ac:dyDescent="0.25">
      <c r="B167" s="5" t="s">
        <v>541</v>
      </c>
      <c r="C167" s="20">
        <f ca="1">SUMIF($E$2:$E$3269,Table611[[#This Row],[batsmanName]],$H$2:$H$3269)</f>
        <v>352</v>
      </c>
      <c r="D167" s="20">
        <f ca="1">SUMIF($E$2:$E$3269,Table611[[#This Row],[batsmanName]],$G$2:$G$3269)</f>
        <v>450</v>
      </c>
      <c r="E167" s="20">
        <f ca="1">(SUMIF($E$2:$E$3269,Table611[[#This Row],[batsmanName]],$I$2:$I$2369))*4+(SUMIF($E$2:$E$3269,Table611[[#This Row],[batsmanName]],$J$2:$J$2369))*6</f>
        <v>282</v>
      </c>
      <c r="F167" s="21">
        <f ca="1">(E167/D167)*100</f>
        <v>62.666666666666671</v>
      </c>
    </row>
    <row r="168" spans="2:6" hidden="1" x14ac:dyDescent="0.25">
      <c r="B168" s="3" t="s">
        <v>61</v>
      </c>
      <c r="C168" s="20">
        <f ca="1">SUMIF($E$2:$E$3269,Table611[[#This Row],[batsmanName]],$H$2:$H$3269)</f>
        <v>546</v>
      </c>
      <c r="D168" s="20">
        <f ca="1">SUMIF($E$2:$E$3269,Table611[[#This Row],[batsmanName]],$G$2:$G$3269)</f>
        <v>745</v>
      </c>
      <c r="E168" s="20">
        <f ca="1">(SUMIF($E$2:$E$3269,Table611[[#This Row],[batsmanName]],$I$2:$I$2369))*4+(SUMIF($E$2:$E$3269,Table611[[#This Row],[batsmanName]],$J$2:$J$2369))*6</f>
        <v>466</v>
      </c>
      <c r="F168" s="21">
        <f ca="1">(E168/D168)*100</f>
        <v>62.550335570469798</v>
      </c>
    </row>
    <row r="169" spans="2:6" hidden="1" x14ac:dyDescent="0.25">
      <c r="B169" s="5" t="s">
        <v>462</v>
      </c>
      <c r="C169" s="20">
        <f ca="1">SUMIF($E$2:$E$3269,Table611[[#This Row],[batsmanName]],$H$2:$H$3269)</f>
        <v>10</v>
      </c>
      <c r="D169" s="20">
        <f ca="1">SUMIF($E$2:$E$3269,Table611[[#This Row],[batsmanName]],$G$2:$G$3269)</f>
        <v>16</v>
      </c>
      <c r="E169" s="20">
        <f ca="1">(SUMIF($E$2:$E$3269,Table611[[#This Row],[batsmanName]],$I$2:$I$2369))*4+(SUMIF($E$2:$E$3269,Table611[[#This Row],[batsmanName]],$J$2:$J$2369))*6</f>
        <v>10</v>
      </c>
      <c r="F169" s="21">
        <f ca="1">(E169/D169)*100</f>
        <v>62.5</v>
      </c>
    </row>
    <row r="170" spans="2:6" hidden="1" x14ac:dyDescent="0.25">
      <c r="B170" s="5" t="s">
        <v>609</v>
      </c>
      <c r="C170" s="20">
        <f ca="1">SUMIF($E$2:$E$3269,Table611[[#This Row],[batsmanName]],$H$2:$H$3269)</f>
        <v>129</v>
      </c>
      <c r="D170" s="20">
        <f ca="1">SUMIF($E$2:$E$3269,Table611[[#This Row],[batsmanName]],$G$2:$G$3269)</f>
        <v>186</v>
      </c>
      <c r="E170" s="20">
        <f ca="1">(SUMIF($E$2:$E$3269,Table611[[#This Row],[batsmanName]],$I$2:$I$2369))*4+(SUMIF($E$2:$E$3269,Table611[[#This Row],[batsmanName]],$J$2:$J$2369))*6</f>
        <v>116</v>
      </c>
      <c r="F170" s="21">
        <f ca="1">(E170/D170)*100</f>
        <v>62.365591397849464</v>
      </c>
    </row>
    <row r="171" spans="2:6" hidden="1" x14ac:dyDescent="0.25">
      <c r="B171" s="5" t="s">
        <v>22</v>
      </c>
      <c r="C171" s="20">
        <f ca="1">SUMIF($E$2:$E$3269,Table611[[#This Row],[batsmanName]],$H$2:$H$3269)</f>
        <v>734</v>
      </c>
      <c r="D171" s="20">
        <f ca="1">SUMIF($E$2:$E$3269,Table611[[#This Row],[batsmanName]],$G$2:$G$3269)</f>
        <v>956</v>
      </c>
      <c r="E171" s="20">
        <f ca="1">(SUMIF($E$2:$E$3269,Table611[[#This Row],[batsmanName]],$I$2:$I$2369))*4+(SUMIF($E$2:$E$3269,Table611[[#This Row],[batsmanName]],$J$2:$J$2369))*6</f>
        <v>596</v>
      </c>
      <c r="F171" s="21">
        <f ca="1">(E171/D171)*100</f>
        <v>62.343096234309627</v>
      </c>
    </row>
    <row r="172" spans="2:6" hidden="1" x14ac:dyDescent="0.25">
      <c r="B172" s="3" t="s">
        <v>582</v>
      </c>
      <c r="C172" s="20">
        <f ca="1">SUMIF($E$2:$E$3269,Table611[[#This Row],[batsmanName]],$H$2:$H$3269)</f>
        <v>654</v>
      </c>
      <c r="D172" s="20">
        <f ca="1">SUMIF($E$2:$E$3269,Table611[[#This Row],[batsmanName]],$G$2:$G$3269)</f>
        <v>924</v>
      </c>
      <c r="E172" s="20">
        <f ca="1">(SUMIF($E$2:$E$3269,Table611[[#This Row],[batsmanName]],$I$2:$I$2369))*4+(SUMIF($E$2:$E$3269,Table611[[#This Row],[batsmanName]],$J$2:$J$2369))*6</f>
        <v>576</v>
      </c>
      <c r="F172" s="21">
        <f ca="1">(E172/D172)*100</f>
        <v>62.337662337662337</v>
      </c>
    </row>
    <row r="173" spans="2:6" hidden="1" x14ac:dyDescent="0.25">
      <c r="B173" s="3" t="s">
        <v>533</v>
      </c>
      <c r="C173" s="20">
        <f ca="1">SUMIF($E$2:$E$3269,Table611[[#This Row],[batsmanName]],$H$2:$H$3269)</f>
        <v>1081</v>
      </c>
      <c r="D173" s="20">
        <f ca="1">SUMIF($E$2:$E$3269,Table611[[#This Row],[batsmanName]],$G$2:$G$3269)</f>
        <v>1392</v>
      </c>
      <c r="E173" s="20">
        <f ca="1">(SUMIF($E$2:$E$3269,Table611[[#This Row],[batsmanName]],$I$2:$I$2369))*4+(SUMIF($E$2:$E$3269,Table611[[#This Row],[batsmanName]],$J$2:$J$2369))*6</f>
        <v>864</v>
      </c>
      <c r="F173" s="21">
        <f ca="1">(E173/D173)*100</f>
        <v>62.068965517241381</v>
      </c>
    </row>
    <row r="174" spans="2:6" hidden="1" x14ac:dyDescent="0.25">
      <c r="B174" s="5" t="s">
        <v>602</v>
      </c>
      <c r="C174" s="20">
        <f ca="1">SUMIF($E$2:$E$3269,Table611[[#This Row],[batsmanName]],$H$2:$H$3269)</f>
        <v>253</v>
      </c>
      <c r="D174" s="20">
        <f ca="1">SUMIF($E$2:$E$3269,Table611[[#This Row],[batsmanName]],$G$2:$G$3269)</f>
        <v>448</v>
      </c>
      <c r="E174" s="20">
        <f ca="1">(SUMIF($E$2:$E$3269,Table611[[#This Row],[batsmanName]],$I$2:$I$2369))*4+(SUMIF($E$2:$E$3269,Table611[[#This Row],[batsmanName]],$J$2:$J$2369))*6</f>
        <v>278</v>
      </c>
      <c r="F174" s="21">
        <f ca="1">(E174/D174)*100</f>
        <v>62.053571428571431</v>
      </c>
    </row>
    <row r="175" spans="2:6" hidden="1" x14ac:dyDescent="0.25">
      <c r="B175" s="3" t="s">
        <v>583</v>
      </c>
      <c r="C175" s="20">
        <f ca="1">SUMIF($E$2:$E$3269,Table611[[#This Row],[batsmanName]],$H$2:$H$3269)</f>
        <v>118</v>
      </c>
      <c r="D175" s="20">
        <f ca="1">SUMIF($E$2:$E$3269,Table611[[#This Row],[batsmanName]],$G$2:$G$3269)</f>
        <v>129</v>
      </c>
      <c r="E175" s="20">
        <f ca="1">(SUMIF($E$2:$E$3269,Table611[[#This Row],[batsmanName]],$I$2:$I$2369))*4+(SUMIF($E$2:$E$3269,Table611[[#This Row],[batsmanName]],$J$2:$J$2369))*6</f>
        <v>80</v>
      </c>
      <c r="F175" s="21">
        <f ca="1">(E175/D175)*100</f>
        <v>62.015503875968989</v>
      </c>
    </row>
    <row r="176" spans="2:6" hidden="1" x14ac:dyDescent="0.25">
      <c r="B176" s="5" t="s">
        <v>129</v>
      </c>
      <c r="C176" s="20">
        <f ca="1">SUMIF($E$2:$E$3269,Table611[[#This Row],[batsmanName]],$H$2:$H$3269)</f>
        <v>92</v>
      </c>
      <c r="D176" s="20">
        <f ca="1">SUMIF($E$2:$E$3269,Table611[[#This Row],[batsmanName]],$G$2:$G$3269)</f>
        <v>91</v>
      </c>
      <c r="E176" s="20">
        <f ca="1">(SUMIF($E$2:$E$3269,Table611[[#This Row],[batsmanName]],$I$2:$I$2369))*4+(SUMIF($E$2:$E$3269,Table611[[#This Row],[batsmanName]],$J$2:$J$2369))*6</f>
        <v>56</v>
      </c>
      <c r="F176" s="21">
        <f ca="1">(E176/D176)*100</f>
        <v>61.53846153846154</v>
      </c>
    </row>
    <row r="177" spans="2:6" hidden="1" x14ac:dyDescent="0.25">
      <c r="B177" s="5" t="s">
        <v>562</v>
      </c>
      <c r="C177" s="20">
        <f ca="1">SUMIF($E$2:$E$3269,Table611[[#This Row],[batsmanName]],$H$2:$H$3269)</f>
        <v>23</v>
      </c>
      <c r="D177" s="20">
        <f ca="1">SUMIF($E$2:$E$3269,Table611[[#This Row],[batsmanName]],$G$2:$G$3269)</f>
        <v>26</v>
      </c>
      <c r="E177" s="20">
        <f ca="1">(SUMIF($E$2:$E$3269,Table611[[#This Row],[batsmanName]],$I$2:$I$2369))*4+(SUMIF($E$2:$E$3269,Table611[[#This Row],[batsmanName]],$J$2:$J$2369))*6</f>
        <v>16</v>
      </c>
      <c r="F177" s="21">
        <f ca="1">(E177/D177)*100</f>
        <v>61.53846153846154</v>
      </c>
    </row>
    <row r="178" spans="2:6" hidden="1" x14ac:dyDescent="0.25">
      <c r="B178" s="5" t="s">
        <v>346</v>
      </c>
      <c r="C178" s="20">
        <f ca="1">SUMIF($E$2:$E$3269,Table611[[#This Row],[batsmanName]],$H$2:$H$3269)</f>
        <v>512</v>
      </c>
      <c r="D178" s="20">
        <f ca="1">SUMIF($E$2:$E$3269,Table611[[#This Row],[batsmanName]],$G$2:$G$3269)</f>
        <v>740</v>
      </c>
      <c r="E178" s="20">
        <f ca="1">(SUMIF($E$2:$E$3269,Table611[[#This Row],[batsmanName]],$I$2:$I$2369))*4+(SUMIF($E$2:$E$3269,Table611[[#This Row],[batsmanName]],$J$2:$J$2369))*6</f>
        <v>454</v>
      </c>
      <c r="F178" s="21">
        <f ca="1">(E178/D178)*100</f>
        <v>61.351351351351347</v>
      </c>
    </row>
    <row r="179" spans="2:6" hidden="1" x14ac:dyDescent="0.25">
      <c r="B179" s="3" t="s">
        <v>26</v>
      </c>
      <c r="C179" s="20">
        <f ca="1">SUMIF($E$2:$E$3269,Table611[[#This Row],[batsmanName]],$H$2:$H$3269)</f>
        <v>162</v>
      </c>
      <c r="D179" s="20">
        <f ca="1">SUMIF($E$2:$E$3269,Table611[[#This Row],[batsmanName]],$G$2:$G$3269)</f>
        <v>238</v>
      </c>
      <c r="E179" s="20">
        <f ca="1">(SUMIF($E$2:$E$3269,Table611[[#This Row],[batsmanName]],$I$2:$I$2369))*4+(SUMIF($E$2:$E$3269,Table611[[#This Row],[batsmanName]],$J$2:$J$2369))*6</f>
        <v>146</v>
      </c>
      <c r="F179" s="21">
        <f ca="1">(E179/D179)*100</f>
        <v>61.344537815126053</v>
      </c>
    </row>
    <row r="180" spans="2:6" hidden="1" x14ac:dyDescent="0.25">
      <c r="B180" s="5" t="s">
        <v>551</v>
      </c>
      <c r="C180" s="20">
        <f ca="1">SUMIF($E$2:$E$3269,Table611[[#This Row],[batsmanName]],$H$2:$H$3269)</f>
        <v>684</v>
      </c>
      <c r="D180" s="20">
        <f ca="1">SUMIF($E$2:$E$3269,Table611[[#This Row],[batsmanName]],$G$2:$G$3269)</f>
        <v>907</v>
      </c>
      <c r="E180" s="20">
        <f ca="1">(SUMIF($E$2:$E$3269,Table611[[#This Row],[batsmanName]],$I$2:$I$2369))*4+(SUMIF($E$2:$E$3269,Table611[[#This Row],[batsmanName]],$J$2:$J$2369))*6</f>
        <v>556</v>
      </c>
      <c r="F180" s="21">
        <f ca="1">(E180/D180)*100</f>
        <v>61.300992282249176</v>
      </c>
    </row>
    <row r="181" spans="2:6" hidden="1" x14ac:dyDescent="0.25">
      <c r="B181" s="3" t="s">
        <v>76</v>
      </c>
      <c r="C181" s="20">
        <f ca="1">SUMIF($E$2:$E$3269,Table611[[#This Row],[batsmanName]],$H$2:$H$3269)</f>
        <v>642</v>
      </c>
      <c r="D181" s="20">
        <f ca="1">SUMIF($E$2:$E$3269,Table611[[#This Row],[batsmanName]],$G$2:$G$3269)</f>
        <v>937</v>
      </c>
      <c r="E181" s="20">
        <f ca="1">(SUMIF($E$2:$E$3269,Table611[[#This Row],[batsmanName]],$I$2:$I$2369))*4+(SUMIF($E$2:$E$3269,Table611[[#This Row],[batsmanName]],$J$2:$J$2369))*6</f>
        <v>574</v>
      </c>
      <c r="F181" s="21">
        <f ca="1">(E181/D181)*100</f>
        <v>61.259338313767344</v>
      </c>
    </row>
    <row r="182" spans="2:6" hidden="1" x14ac:dyDescent="0.25">
      <c r="B182" s="5" t="s">
        <v>534</v>
      </c>
      <c r="C182" s="20">
        <f ca="1">SUMIF($E$2:$E$3269,Table611[[#This Row],[batsmanName]],$H$2:$H$3269)</f>
        <v>523</v>
      </c>
      <c r="D182" s="20">
        <f ca="1">SUMIF($E$2:$E$3269,Table611[[#This Row],[batsmanName]],$G$2:$G$3269)</f>
        <v>722</v>
      </c>
      <c r="E182" s="20">
        <f ca="1">(SUMIF($E$2:$E$3269,Table611[[#This Row],[batsmanName]],$I$2:$I$2369))*4+(SUMIF($E$2:$E$3269,Table611[[#This Row],[batsmanName]],$J$2:$J$2369))*6</f>
        <v>442</v>
      </c>
      <c r="F182" s="21">
        <f ca="1">(E182/D182)*100</f>
        <v>61.218836565096957</v>
      </c>
    </row>
    <row r="183" spans="2:6" hidden="1" x14ac:dyDescent="0.25">
      <c r="B183" s="5" t="s">
        <v>95</v>
      </c>
      <c r="C183" s="20">
        <f ca="1">SUMIF($E$2:$E$3269,Table611[[#This Row],[batsmanName]],$H$2:$H$3269)</f>
        <v>299</v>
      </c>
      <c r="D183" s="20">
        <f ca="1">SUMIF($E$2:$E$3269,Table611[[#This Row],[batsmanName]],$G$2:$G$3269)</f>
        <v>389</v>
      </c>
      <c r="E183" s="20">
        <f ca="1">(SUMIF($E$2:$E$3269,Table611[[#This Row],[batsmanName]],$I$2:$I$2369))*4+(SUMIF($E$2:$E$3269,Table611[[#This Row],[batsmanName]],$J$2:$J$2369))*6</f>
        <v>238</v>
      </c>
      <c r="F183" s="21">
        <f ca="1">(E183/D183)*100</f>
        <v>61.182519280205661</v>
      </c>
    </row>
    <row r="184" spans="2:6" hidden="1" x14ac:dyDescent="0.25">
      <c r="B184" s="3" t="s">
        <v>522</v>
      </c>
      <c r="C184" s="20">
        <f ca="1">SUMIF($E$2:$E$3269,Table611[[#This Row],[batsmanName]],$H$2:$H$3269)</f>
        <v>1157</v>
      </c>
      <c r="D184" s="20">
        <f ca="1">SUMIF($E$2:$E$3269,Table611[[#This Row],[batsmanName]],$G$2:$G$3269)</f>
        <v>1593</v>
      </c>
      <c r="E184" s="20">
        <f ca="1">(SUMIF($E$2:$E$3269,Table611[[#This Row],[batsmanName]],$I$2:$I$2369))*4+(SUMIF($E$2:$E$3269,Table611[[#This Row],[batsmanName]],$J$2:$J$2369))*6</f>
        <v>974</v>
      </c>
      <c r="F184" s="21">
        <f ca="1">(E184/D184)*100</f>
        <v>61.142498430634028</v>
      </c>
    </row>
    <row r="185" spans="2:6" hidden="1" x14ac:dyDescent="0.25">
      <c r="B185" s="3" t="s">
        <v>603</v>
      </c>
      <c r="C185" s="20">
        <f ca="1">SUMIF($E$2:$E$3269,Table611[[#This Row],[batsmanName]],$H$2:$H$3269)</f>
        <v>154</v>
      </c>
      <c r="D185" s="20">
        <f ca="1">SUMIF($E$2:$E$3269,Table611[[#This Row],[batsmanName]],$G$2:$G$3269)</f>
        <v>190</v>
      </c>
      <c r="E185" s="20">
        <f ca="1">(SUMIF($E$2:$E$3269,Table611[[#This Row],[batsmanName]],$I$2:$I$2369))*4+(SUMIF($E$2:$E$3269,Table611[[#This Row],[batsmanName]],$J$2:$J$2369))*6</f>
        <v>116</v>
      </c>
      <c r="F185" s="21">
        <f ca="1">(E185/D185)*100</f>
        <v>61.05263157894737</v>
      </c>
    </row>
    <row r="186" spans="2:6" hidden="1" x14ac:dyDescent="0.25">
      <c r="B186" s="5" t="s">
        <v>574</v>
      </c>
      <c r="C186" s="20">
        <f ca="1">SUMIF($E$2:$E$3269,Table611[[#This Row],[batsmanName]],$H$2:$H$3269)</f>
        <v>280</v>
      </c>
      <c r="D186" s="20">
        <f ca="1">SUMIF($E$2:$E$3269,Table611[[#This Row],[batsmanName]],$G$2:$G$3269)</f>
        <v>404</v>
      </c>
      <c r="E186" s="20">
        <f ca="1">(SUMIF($E$2:$E$3269,Table611[[#This Row],[batsmanName]],$I$2:$I$2369))*4+(SUMIF($E$2:$E$3269,Table611[[#This Row],[batsmanName]],$J$2:$J$2369))*6</f>
        <v>246</v>
      </c>
      <c r="F186" s="21">
        <f ca="1">(E186/D186)*100</f>
        <v>60.89108910891089</v>
      </c>
    </row>
    <row r="187" spans="2:6" hidden="1" x14ac:dyDescent="0.25">
      <c r="B187" s="3" t="s">
        <v>19</v>
      </c>
      <c r="C187" s="20">
        <f ca="1">SUMIF($E$2:$E$3269,Table611[[#This Row],[batsmanName]],$H$2:$H$3269)</f>
        <v>15</v>
      </c>
      <c r="D187" s="20">
        <f ca="1">SUMIF($E$2:$E$3269,Table611[[#This Row],[batsmanName]],$G$2:$G$3269)</f>
        <v>23</v>
      </c>
      <c r="E187" s="20">
        <f ca="1">(SUMIF($E$2:$E$3269,Table611[[#This Row],[batsmanName]],$I$2:$I$2369))*4+(SUMIF($E$2:$E$3269,Table611[[#This Row],[batsmanName]],$J$2:$J$2369))*6</f>
        <v>14</v>
      </c>
      <c r="F187" s="21">
        <f ca="1">(E187/D187)*100</f>
        <v>60.869565217391312</v>
      </c>
    </row>
    <row r="188" spans="2:6" hidden="1" x14ac:dyDescent="0.25">
      <c r="B188" s="3" t="s">
        <v>244</v>
      </c>
      <c r="C188" s="20">
        <f ca="1">SUMIF($E$2:$E$3269,Table611[[#This Row],[batsmanName]],$H$2:$H$3269)</f>
        <v>23</v>
      </c>
      <c r="D188" s="20">
        <f ca="1">SUMIF($E$2:$E$3269,Table611[[#This Row],[batsmanName]],$G$2:$G$3269)</f>
        <v>23</v>
      </c>
      <c r="E188" s="20">
        <f ca="1">(SUMIF($E$2:$E$3269,Table611[[#This Row],[batsmanName]],$I$2:$I$2369))*4+(SUMIF($E$2:$E$3269,Table611[[#This Row],[batsmanName]],$J$2:$J$2369))*6</f>
        <v>14</v>
      </c>
      <c r="F188" s="21">
        <f ca="1">(E188/D188)*100</f>
        <v>60.869565217391312</v>
      </c>
    </row>
    <row r="189" spans="2:6" hidden="1" x14ac:dyDescent="0.25">
      <c r="B189" s="5" t="s">
        <v>58</v>
      </c>
      <c r="C189" s="20">
        <f ca="1">SUMIF($E$2:$E$3269,Table611[[#This Row],[batsmanName]],$H$2:$H$3269)</f>
        <v>127</v>
      </c>
      <c r="D189" s="20">
        <f ca="1">SUMIF($E$2:$E$3269,Table611[[#This Row],[batsmanName]],$G$2:$G$3269)</f>
        <v>155</v>
      </c>
      <c r="E189" s="20">
        <f ca="1">(SUMIF($E$2:$E$3269,Table611[[#This Row],[batsmanName]],$I$2:$I$2369))*4+(SUMIF($E$2:$E$3269,Table611[[#This Row],[batsmanName]],$J$2:$J$2369))*6</f>
        <v>94</v>
      </c>
      <c r="F189" s="21">
        <f ca="1">(E189/D189)*100</f>
        <v>60.645161290322577</v>
      </c>
    </row>
    <row r="190" spans="2:6" hidden="1" x14ac:dyDescent="0.25">
      <c r="B190" s="5" t="s">
        <v>547</v>
      </c>
      <c r="C190" s="20">
        <f ca="1">SUMIF($E$2:$E$3269,Table611[[#This Row],[batsmanName]],$H$2:$H$3269)</f>
        <v>686</v>
      </c>
      <c r="D190" s="20">
        <f ca="1">SUMIF($E$2:$E$3269,Table611[[#This Row],[batsmanName]],$G$2:$G$3269)</f>
        <v>819</v>
      </c>
      <c r="E190" s="20">
        <f ca="1">(SUMIF($E$2:$E$3269,Table611[[#This Row],[batsmanName]],$I$2:$I$2369))*4+(SUMIF($E$2:$E$3269,Table611[[#This Row],[batsmanName]],$J$2:$J$2369))*6</f>
        <v>496</v>
      </c>
      <c r="F190" s="21">
        <f ca="1">(E190/D190)*100</f>
        <v>60.56166056166056</v>
      </c>
    </row>
    <row r="191" spans="2:6" hidden="1" x14ac:dyDescent="0.25">
      <c r="B191" s="5" t="s">
        <v>173</v>
      </c>
      <c r="C191" s="20">
        <f ca="1">SUMIF($E$2:$E$3269,Table611[[#This Row],[batsmanName]],$H$2:$H$3269)</f>
        <v>268</v>
      </c>
      <c r="D191" s="20">
        <f ca="1">SUMIF($E$2:$E$3269,Table611[[#This Row],[batsmanName]],$G$2:$G$3269)</f>
        <v>370</v>
      </c>
      <c r="E191" s="20">
        <f ca="1">(SUMIF($E$2:$E$3269,Table611[[#This Row],[batsmanName]],$I$2:$I$2369))*4+(SUMIF($E$2:$E$3269,Table611[[#This Row],[batsmanName]],$J$2:$J$2369))*6</f>
        <v>224</v>
      </c>
      <c r="F191" s="21">
        <f ca="1">(E191/D191)*100</f>
        <v>60.540540540540547</v>
      </c>
    </row>
    <row r="192" spans="2:6" hidden="1" x14ac:dyDescent="0.25">
      <c r="B192" s="5" t="s">
        <v>524</v>
      </c>
      <c r="C192" s="20">
        <f ca="1">SUMIF($E$2:$E$3269,Table611[[#This Row],[batsmanName]],$H$2:$H$3269)</f>
        <v>1300</v>
      </c>
      <c r="D192" s="20">
        <f ca="1">SUMIF($E$2:$E$3269,Table611[[#This Row],[batsmanName]],$G$2:$G$3269)</f>
        <v>1831</v>
      </c>
      <c r="E192" s="20">
        <f ca="1">(SUMIF($E$2:$E$3269,Table611[[#This Row],[batsmanName]],$I$2:$I$2369))*4+(SUMIF($E$2:$E$3269,Table611[[#This Row],[batsmanName]],$J$2:$J$2369))*6</f>
        <v>1108</v>
      </c>
      <c r="F192" s="21">
        <f ca="1">(E192/D192)*100</f>
        <v>60.513380666302567</v>
      </c>
    </row>
    <row r="193" spans="2:6" hidden="1" x14ac:dyDescent="0.25">
      <c r="B193" s="3" t="s">
        <v>559</v>
      </c>
      <c r="C193" s="20">
        <f ca="1">SUMIF($E$2:$E$3269,Table611[[#This Row],[batsmanName]],$H$2:$H$3269)</f>
        <v>699</v>
      </c>
      <c r="D193" s="20">
        <f ca="1">SUMIF($E$2:$E$3269,Table611[[#This Row],[batsmanName]],$G$2:$G$3269)</f>
        <v>948</v>
      </c>
      <c r="E193" s="20">
        <f ca="1">(SUMIF($E$2:$E$3269,Table611[[#This Row],[batsmanName]],$I$2:$I$2369))*4+(SUMIF($E$2:$E$3269,Table611[[#This Row],[batsmanName]],$J$2:$J$2369))*6</f>
        <v>572</v>
      </c>
      <c r="F193" s="21">
        <f ca="1">(E193/D193)*100</f>
        <v>60.337552742616026</v>
      </c>
    </row>
    <row r="194" spans="2:6" hidden="1" x14ac:dyDescent="0.25">
      <c r="B194" s="5" t="s">
        <v>77</v>
      </c>
      <c r="C194" s="20">
        <f ca="1">SUMIF($E$2:$E$3269,Table611[[#This Row],[batsmanName]],$H$2:$H$3269)</f>
        <v>351</v>
      </c>
      <c r="D194" s="20">
        <f ca="1">SUMIF($E$2:$E$3269,Table611[[#This Row],[batsmanName]],$G$2:$G$3269)</f>
        <v>459</v>
      </c>
      <c r="E194" s="20">
        <f ca="1">(SUMIF($E$2:$E$3269,Table611[[#This Row],[batsmanName]],$I$2:$I$2369))*4+(SUMIF($E$2:$E$3269,Table611[[#This Row],[batsmanName]],$J$2:$J$2369))*6</f>
        <v>276</v>
      </c>
      <c r="F194" s="21">
        <f ca="1">(E194/D194)*100</f>
        <v>60.130718954248366</v>
      </c>
    </row>
    <row r="195" spans="2:6" hidden="1" x14ac:dyDescent="0.25">
      <c r="B195" s="5" t="s">
        <v>539</v>
      </c>
      <c r="C195" s="20">
        <f ca="1">SUMIF($E$2:$E$3269,Table611[[#This Row],[batsmanName]],$H$2:$H$3269)</f>
        <v>211</v>
      </c>
      <c r="D195" s="20">
        <f ca="1">SUMIF($E$2:$E$3269,Table611[[#This Row],[batsmanName]],$G$2:$G$3269)</f>
        <v>313</v>
      </c>
      <c r="E195" s="20">
        <f ca="1">(SUMIF($E$2:$E$3269,Table611[[#This Row],[batsmanName]],$I$2:$I$2369))*4+(SUMIF($E$2:$E$3269,Table611[[#This Row],[batsmanName]],$J$2:$J$2369))*6</f>
        <v>188</v>
      </c>
      <c r="F195" s="21">
        <f ca="1">(E195/D195)*100</f>
        <v>60.063897763578275</v>
      </c>
    </row>
    <row r="196" spans="2:6" hidden="1" x14ac:dyDescent="0.25">
      <c r="B196" s="3" t="s">
        <v>74</v>
      </c>
      <c r="C196" s="20">
        <f ca="1">SUMIF($E$2:$E$3269,Table611[[#This Row],[batsmanName]],$H$2:$H$3269)</f>
        <v>31</v>
      </c>
      <c r="D196" s="20">
        <f ca="1">SUMIF($E$2:$E$3269,Table611[[#This Row],[batsmanName]],$G$2:$G$3269)</f>
        <v>20</v>
      </c>
      <c r="E196" s="20">
        <f ca="1">(SUMIF($E$2:$E$3269,Table611[[#This Row],[batsmanName]],$I$2:$I$2369))*4+(SUMIF($E$2:$E$3269,Table611[[#This Row],[batsmanName]],$J$2:$J$2369))*6</f>
        <v>12</v>
      </c>
      <c r="F196" s="21">
        <f ca="1">(E196/D196)*100</f>
        <v>60</v>
      </c>
    </row>
    <row r="197" spans="2:6" hidden="1" x14ac:dyDescent="0.25">
      <c r="B197" s="5" t="s">
        <v>146</v>
      </c>
      <c r="C197" s="20">
        <f ca="1">SUMIF($E$2:$E$3269,Table611[[#This Row],[batsmanName]],$H$2:$H$3269)</f>
        <v>222</v>
      </c>
      <c r="D197" s="20">
        <f ca="1">SUMIF($E$2:$E$3269,Table611[[#This Row],[batsmanName]],$G$2:$G$3269)</f>
        <v>284</v>
      </c>
      <c r="E197" s="20">
        <f ca="1">(SUMIF($E$2:$E$3269,Table611[[#This Row],[batsmanName]],$I$2:$I$2369))*4+(SUMIF($E$2:$E$3269,Table611[[#This Row],[batsmanName]],$J$2:$J$2369))*6</f>
        <v>170</v>
      </c>
      <c r="F197" s="21">
        <f ca="1">(E197/D197)*100</f>
        <v>59.859154929577464</v>
      </c>
    </row>
    <row r="198" spans="2:6" hidden="1" x14ac:dyDescent="0.25">
      <c r="B198" s="5" t="s">
        <v>269</v>
      </c>
      <c r="C198" s="20">
        <f ca="1">SUMIF($E$2:$E$3269,Table611[[#This Row],[batsmanName]],$H$2:$H$3269)</f>
        <v>58</v>
      </c>
      <c r="D198" s="20">
        <f ca="1">SUMIF($E$2:$E$3269,Table611[[#This Row],[batsmanName]],$G$2:$G$3269)</f>
        <v>74</v>
      </c>
      <c r="E198" s="20">
        <f ca="1">(SUMIF($E$2:$E$3269,Table611[[#This Row],[batsmanName]],$I$2:$I$2369))*4+(SUMIF($E$2:$E$3269,Table611[[#This Row],[batsmanName]],$J$2:$J$2369))*6</f>
        <v>44</v>
      </c>
      <c r="F198" s="21">
        <f ca="1">(E198/D198)*100</f>
        <v>59.45945945945946</v>
      </c>
    </row>
    <row r="199" spans="2:6" hidden="1" x14ac:dyDescent="0.25">
      <c r="B199" s="3" t="s">
        <v>349</v>
      </c>
      <c r="C199" s="20">
        <f ca="1">SUMIF($E$2:$E$3269,Table611[[#This Row],[batsmanName]],$H$2:$H$3269)</f>
        <v>104</v>
      </c>
      <c r="D199" s="20">
        <f ca="1">SUMIF($E$2:$E$3269,Table611[[#This Row],[batsmanName]],$G$2:$G$3269)</f>
        <v>115</v>
      </c>
      <c r="E199" s="20">
        <f ca="1">(SUMIF($E$2:$E$3269,Table611[[#This Row],[batsmanName]],$I$2:$I$2369))*4+(SUMIF($E$2:$E$3269,Table611[[#This Row],[batsmanName]],$J$2:$J$2369))*6</f>
        <v>68</v>
      </c>
      <c r="F199" s="21">
        <f ca="1">(E199/D199)*100</f>
        <v>59.130434782608695</v>
      </c>
    </row>
    <row r="200" spans="2:6" hidden="1" x14ac:dyDescent="0.25">
      <c r="B200" s="3" t="s">
        <v>577</v>
      </c>
      <c r="C200" s="20">
        <f ca="1">SUMIF($E$2:$E$3269,Table611[[#This Row],[batsmanName]],$H$2:$H$3269)</f>
        <v>325</v>
      </c>
      <c r="D200" s="20">
        <f ca="1">SUMIF($E$2:$E$3269,Table611[[#This Row],[batsmanName]],$G$2:$G$3269)</f>
        <v>467</v>
      </c>
      <c r="E200" s="20">
        <f ca="1">(SUMIF($E$2:$E$3269,Table611[[#This Row],[batsmanName]],$I$2:$I$2369))*4+(SUMIF($E$2:$E$3269,Table611[[#This Row],[batsmanName]],$J$2:$J$2369))*6</f>
        <v>276</v>
      </c>
      <c r="F200" s="21">
        <f ca="1">(E200/D200)*100</f>
        <v>59.100642398286936</v>
      </c>
    </row>
    <row r="201" spans="2:6" hidden="1" x14ac:dyDescent="0.25">
      <c r="B201" s="5" t="s">
        <v>549</v>
      </c>
      <c r="C201" s="20">
        <f ca="1">SUMIF($E$2:$E$3269,Table611[[#This Row],[batsmanName]],$H$2:$H$3269)</f>
        <v>190</v>
      </c>
      <c r="D201" s="20">
        <f ca="1">SUMIF($E$2:$E$3269,Table611[[#This Row],[batsmanName]],$G$2:$G$3269)</f>
        <v>220</v>
      </c>
      <c r="E201" s="20">
        <f ca="1">(SUMIF($E$2:$E$3269,Table611[[#This Row],[batsmanName]],$I$2:$I$2369))*4+(SUMIF($E$2:$E$3269,Table611[[#This Row],[batsmanName]],$J$2:$J$2369))*6</f>
        <v>130</v>
      </c>
      <c r="F201" s="21">
        <f ca="1">(E201/D201)*100</f>
        <v>59.090909090909093</v>
      </c>
    </row>
    <row r="202" spans="2:6" hidden="1" x14ac:dyDescent="0.25">
      <c r="B202" s="5" t="s">
        <v>110</v>
      </c>
      <c r="C202" s="20">
        <f ca="1">SUMIF($E$2:$E$3269,Table611[[#This Row],[batsmanName]],$H$2:$H$3269)</f>
        <v>232</v>
      </c>
      <c r="D202" s="20">
        <f ca="1">SUMIF($E$2:$E$3269,Table611[[#This Row],[batsmanName]],$G$2:$G$3269)</f>
        <v>332</v>
      </c>
      <c r="E202" s="20">
        <f ca="1">(SUMIF($E$2:$E$3269,Table611[[#This Row],[batsmanName]],$I$2:$I$2369))*4+(SUMIF($E$2:$E$3269,Table611[[#This Row],[batsmanName]],$J$2:$J$2369))*6</f>
        <v>196</v>
      </c>
      <c r="F202" s="21">
        <f ca="1">(E202/D202)*100</f>
        <v>59.036144578313255</v>
      </c>
    </row>
    <row r="203" spans="2:6" hidden="1" x14ac:dyDescent="0.25">
      <c r="B203" s="3" t="s">
        <v>40</v>
      </c>
      <c r="C203" s="20">
        <f ca="1">SUMIF($E$2:$E$3269,Table611[[#This Row],[batsmanName]],$H$2:$H$3269)</f>
        <v>61</v>
      </c>
      <c r="D203" s="20">
        <f ca="1">SUMIF($E$2:$E$3269,Table611[[#This Row],[batsmanName]],$G$2:$G$3269)</f>
        <v>51</v>
      </c>
      <c r="E203" s="20">
        <f ca="1">(SUMIF($E$2:$E$3269,Table611[[#This Row],[batsmanName]],$I$2:$I$2369))*4+(SUMIF($E$2:$E$3269,Table611[[#This Row],[batsmanName]],$J$2:$J$2369))*6</f>
        <v>30</v>
      </c>
      <c r="F203" s="21">
        <f ca="1">(E203/D203)*100</f>
        <v>58.82352941176471</v>
      </c>
    </row>
    <row r="204" spans="2:6" hidden="1" x14ac:dyDescent="0.25">
      <c r="B204" s="5" t="s">
        <v>35</v>
      </c>
      <c r="C204" s="20">
        <f ca="1">SUMIF($E$2:$E$3269,Table611[[#This Row],[batsmanName]],$H$2:$H$3269)</f>
        <v>369</v>
      </c>
      <c r="D204" s="20">
        <f ca="1">SUMIF($E$2:$E$3269,Table611[[#This Row],[batsmanName]],$G$2:$G$3269)</f>
        <v>505</v>
      </c>
      <c r="E204" s="20">
        <f ca="1">(SUMIF($E$2:$E$3269,Table611[[#This Row],[batsmanName]],$I$2:$I$2369))*4+(SUMIF($E$2:$E$3269,Table611[[#This Row],[batsmanName]],$J$2:$J$2369))*6</f>
        <v>296</v>
      </c>
      <c r="F204" s="21">
        <f ca="1">(E204/D204)*100</f>
        <v>58.613861386138609</v>
      </c>
    </row>
    <row r="205" spans="2:6" hidden="1" x14ac:dyDescent="0.25">
      <c r="B205" s="3" t="s">
        <v>138</v>
      </c>
      <c r="C205" s="20">
        <f ca="1">SUMIF($E$2:$E$3269,Table611[[#This Row],[batsmanName]],$H$2:$H$3269)</f>
        <v>55</v>
      </c>
      <c r="D205" s="20">
        <f ca="1">SUMIF($E$2:$E$3269,Table611[[#This Row],[batsmanName]],$G$2:$G$3269)</f>
        <v>65</v>
      </c>
      <c r="E205" s="20">
        <f ca="1">(SUMIF($E$2:$E$3269,Table611[[#This Row],[batsmanName]],$I$2:$I$2369))*4+(SUMIF($E$2:$E$3269,Table611[[#This Row],[batsmanName]],$J$2:$J$2369))*6</f>
        <v>38</v>
      </c>
      <c r="F205" s="21">
        <f ca="1">(E205/D205)*100</f>
        <v>58.461538461538467</v>
      </c>
    </row>
    <row r="206" spans="2:6" hidden="1" x14ac:dyDescent="0.25">
      <c r="B206" s="3" t="s">
        <v>125</v>
      </c>
      <c r="C206" s="20">
        <f ca="1">SUMIF($E$2:$E$3269,Table611[[#This Row],[batsmanName]],$H$2:$H$3269)</f>
        <v>227</v>
      </c>
      <c r="D206" s="20">
        <f ca="1">SUMIF($E$2:$E$3269,Table611[[#This Row],[batsmanName]],$G$2:$G$3269)</f>
        <v>315</v>
      </c>
      <c r="E206" s="20">
        <f ca="1">(SUMIF($E$2:$E$3269,Table611[[#This Row],[batsmanName]],$I$2:$I$2369))*4+(SUMIF($E$2:$E$3269,Table611[[#This Row],[batsmanName]],$J$2:$J$2369))*6</f>
        <v>184</v>
      </c>
      <c r="F206" s="21">
        <f ca="1">(E206/D206)*100</f>
        <v>58.412698412698418</v>
      </c>
    </row>
    <row r="207" spans="2:6" hidden="1" x14ac:dyDescent="0.25">
      <c r="B207" s="3" t="s">
        <v>527</v>
      </c>
      <c r="C207" s="20">
        <f ca="1">SUMIF($E$2:$E$3269,Table611[[#This Row],[batsmanName]],$H$2:$H$3269)</f>
        <v>1331</v>
      </c>
      <c r="D207" s="20">
        <f ca="1">SUMIF($E$2:$E$3269,Table611[[#This Row],[batsmanName]],$G$2:$G$3269)</f>
        <v>1851</v>
      </c>
      <c r="E207" s="20">
        <f ca="1">(SUMIF($E$2:$E$3269,Table611[[#This Row],[batsmanName]],$I$2:$I$2369))*4+(SUMIF($E$2:$E$3269,Table611[[#This Row],[batsmanName]],$J$2:$J$2369))*6</f>
        <v>1080</v>
      </c>
      <c r="F207" s="21">
        <f ca="1">(E207/D207)*100</f>
        <v>58.346839546191241</v>
      </c>
    </row>
    <row r="208" spans="2:6" hidden="1" x14ac:dyDescent="0.25">
      <c r="B208" s="3" t="s">
        <v>550</v>
      </c>
      <c r="C208" s="20">
        <f ca="1">SUMIF($E$2:$E$3269,Table611[[#This Row],[batsmanName]],$H$2:$H$3269)</f>
        <v>1148</v>
      </c>
      <c r="D208" s="20">
        <f ca="1">SUMIF($E$2:$E$3269,Table611[[#This Row],[batsmanName]],$G$2:$G$3269)</f>
        <v>1516</v>
      </c>
      <c r="E208" s="20">
        <f ca="1">(SUMIF($E$2:$E$3269,Table611[[#This Row],[batsmanName]],$I$2:$I$2369))*4+(SUMIF($E$2:$E$3269,Table611[[#This Row],[batsmanName]],$J$2:$J$2369))*6</f>
        <v>868</v>
      </c>
      <c r="F208" s="21">
        <f ca="1">(E208/D208)*100</f>
        <v>57.25593667546174</v>
      </c>
    </row>
    <row r="209" spans="2:6" hidden="1" x14ac:dyDescent="0.25">
      <c r="B209" s="3" t="s">
        <v>589</v>
      </c>
      <c r="C209" s="20">
        <f ca="1">SUMIF($E$2:$E$3269,Table611[[#This Row],[batsmanName]],$H$2:$H$3269)</f>
        <v>9</v>
      </c>
      <c r="D209" s="20">
        <f ca="1">SUMIF($E$2:$E$3269,Table611[[#This Row],[batsmanName]],$G$2:$G$3269)</f>
        <v>7</v>
      </c>
      <c r="E209" s="20">
        <f ca="1">(SUMIF($E$2:$E$3269,Table611[[#This Row],[batsmanName]],$I$2:$I$2369))*4+(SUMIF($E$2:$E$3269,Table611[[#This Row],[batsmanName]],$J$2:$J$2369))*6</f>
        <v>4</v>
      </c>
      <c r="F209" s="21">
        <f ca="1">(E209/D209)*100</f>
        <v>57.142857142857139</v>
      </c>
    </row>
    <row r="210" spans="2:6" hidden="1" x14ac:dyDescent="0.25">
      <c r="B210" s="5" t="s">
        <v>361</v>
      </c>
      <c r="C210" s="20">
        <f ca="1">SUMIF($E$2:$E$3269,Table611[[#This Row],[batsmanName]],$H$2:$H$3269)</f>
        <v>6</v>
      </c>
      <c r="D210" s="20">
        <f ca="1">SUMIF($E$2:$E$3269,Table611[[#This Row],[batsmanName]],$G$2:$G$3269)</f>
        <v>7</v>
      </c>
      <c r="E210" s="20">
        <f ca="1">(SUMIF($E$2:$E$3269,Table611[[#This Row],[batsmanName]],$I$2:$I$2369))*4+(SUMIF($E$2:$E$3269,Table611[[#This Row],[batsmanName]],$J$2:$J$2369))*6</f>
        <v>4</v>
      </c>
      <c r="F210" s="21">
        <f ca="1">(E210/D210)*100</f>
        <v>57.142857142857139</v>
      </c>
    </row>
    <row r="211" spans="2:6" hidden="1" x14ac:dyDescent="0.25">
      <c r="B211" s="5" t="s">
        <v>72</v>
      </c>
      <c r="C211" s="20">
        <f ca="1">SUMIF($E$2:$E$3269,Table611[[#This Row],[batsmanName]],$H$2:$H$3269)</f>
        <v>73</v>
      </c>
      <c r="D211" s="20">
        <f ca="1">SUMIF($E$2:$E$3269,Table611[[#This Row],[batsmanName]],$G$2:$G$3269)</f>
        <v>109</v>
      </c>
      <c r="E211" s="20">
        <f ca="1">(SUMIF($E$2:$E$3269,Table611[[#This Row],[batsmanName]],$I$2:$I$2369))*4+(SUMIF($E$2:$E$3269,Table611[[#This Row],[batsmanName]],$J$2:$J$2369))*6</f>
        <v>62</v>
      </c>
      <c r="F211" s="21">
        <f ca="1">(E211/D211)*100</f>
        <v>56.88073394495413</v>
      </c>
    </row>
    <row r="212" spans="2:6" hidden="1" x14ac:dyDescent="0.25">
      <c r="B212" s="5" t="s">
        <v>585</v>
      </c>
      <c r="C212" s="20">
        <f ca="1">SUMIF($E$2:$E$3269,Table611[[#This Row],[batsmanName]],$H$2:$H$3269)</f>
        <v>138</v>
      </c>
      <c r="D212" s="20">
        <f ca="1">SUMIF($E$2:$E$3269,Table611[[#This Row],[batsmanName]],$G$2:$G$3269)</f>
        <v>169</v>
      </c>
      <c r="E212" s="20">
        <f ca="1">(SUMIF($E$2:$E$3269,Table611[[#This Row],[batsmanName]],$I$2:$I$2369))*4+(SUMIF($E$2:$E$3269,Table611[[#This Row],[batsmanName]],$J$2:$J$2369))*6</f>
        <v>96</v>
      </c>
      <c r="F212" s="21">
        <f ca="1">(E212/D212)*100</f>
        <v>56.80473372781065</v>
      </c>
    </row>
    <row r="213" spans="2:6" hidden="1" x14ac:dyDescent="0.25">
      <c r="B213" s="3" t="s">
        <v>73</v>
      </c>
      <c r="C213" s="20">
        <f ca="1">SUMIF($E$2:$E$3269,Table611[[#This Row],[batsmanName]],$H$2:$H$3269)</f>
        <v>49</v>
      </c>
      <c r="D213" s="20">
        <f ca="1">SUMIF($E$2:$E$3269,Table611[[#This Row],[batsmanName]],$G$2:$G$3269)</f>
        <v>67</v>
      </c>
      <c r="E213" s="20">
        <f ca="1">(SUMIF($E$2:$E$3269,Table611[[#This Row],[batsmanName]],$I$2:$I$2369))*4+(SUMIF($E$2:$E$3269,Table611[[#This Row],[batsmanName]],$J$2:$J$2369))*6</f>
        <v>38</v>
      </c>
      <c r="F213" s="21">
        <f ca="1">(E213/D213)*100</f>
        <v>56.71641791044776</v>
      </c>
    </row>
    <row r="214" spans="2:6" hidden="1" x14ac:dyDescent="0.25">
      <c r="B214" s="5" t="s">
        <v>126</v>
      </c>
      <c r="C214" s="20">
        <f ca="1">SUMIF($E$2:$E$3269,Table611[[#This Row],[batsmanName]],$H$2:$H$3269)</f>
        <v>281</v>
      </c>
      <c r="D214" s="20">
        <f ca="1">SUMIF($E$2:$E$3269,Table611[[#This Row],[batsmanName]],$G$2:$G$3269)</f>
        <v>354</v>
      </c>
      <c r="E214" s="20">
        <f ca="1">(SUMIF($E$2:$E$3269,Table611[[#This Row],[batsmanName]],$I$2:$I$2369))*4+(SUMIF($E$2:$E$3269,Table611[[#This Row],[batsmanName]],$J$2:$J$2369))*6</f>
        <v>198</v>
      </c>
      <c r="F214" s="21">
        <f ca="1">(E214/D214)*100</f>
        <v>55.932203389830505</v>
      </c>
    </row>
    <row r="215" spans="2:6" hidden="1" x14ac:dyDescent="0.25">
      <c r="B215" s="3" t="s">
        <v>236</v>
      </c>
      <c r="C215" s="20">
        <f ca="1">SUMIF($E$2:$E$3269,Table611[[#This Row],[batsmanName]],$H$2:$H$3269)</f>
        <v>736</v>
      </c>
      <c r="D215" s="20">
        <f ca="1">SUMIF($E$2:$E$3269,Table611[[#This Row],[batsmanName]],$G$2:$G$3269)</f>
        <v>960</v>
      </c>
      <c r="E215" s="20">
        <f ca="1">(SUMIF($E$2:$E$3269,Table611[[#This Row],[batsmanName]],$I$2:$I$2369))*4+(SUMIF($E$2:$E$3269,Table611[[#This Row],[batsmanName]],$J$2:$J$2369))*6</f>
        <v>536</v>
      </c>
      <c r="F215" s="21">
        <f ca="1">(E215/D215)*100</f>
        <v>55.833333333333336</v>
      </c>
    </row>
    <row r="216" spans="2:6" hidden="1" x14ac:dyDescent="0.25">
      <c r="B216" s="5" t="s">
        <v>556</v>
      </c>
      <c r="C216" s="20">
        <f ca="1">SUMIF($E$2:$E$3269,Table611[[#This Row],[batsmanName]],$H$2:$H$3269)</f>
        <v>628</v>
      </c>
      <c r="D216" s="20">
        <f ca="1">SUMIF($E$2:$E$3269,Table611[[#This Row],[batsmanName]],$G$2:$G$3269)</f>
        <v>864</v>
      </c>
      <c r="E216" s="20">
        <f ca="1">(SUMIF($E$2:$E$3269,Table611[[#This Row],[batsmanName]],$I$2:$I$2369))*4+(SUMIF($E$2:$E$3269,Table611[[#This Row],[batsmanName]],$J$2:$J$2369))*6</f>
        <v>478</v>
      </c>
      <c r="F216" s="21">
        <f ca="1">(E216/D216)*100</f>
        <v>55.324074074074069</v>
      </c>
    </row>
    <row r="217" spans="2:6" hidden="1" x14ac:dyDescent="0.25">
      <c r="B217" s="3" t="s">
        <v>596</v>
      </c>
      <c r="C217" s="20">
        <f ca="1">SUMIF($E$2:$E$3269,Table611[[#This Row],[batsmanName]],$H$2:$H$3269)</f>
        <v>88</v>
      </c>
      <c r="D217" s="20">
        <f ca="1">SUMIF($E$2:$E$3269,Table611[[#This Row],[batsmanName]],$G$2:$G$3269)</f>
        <v>102</v>
      </c>
      <c r="E217" s="20">
        <f ca="1">(SUMIF($E$2:$E$3269,Table611[[#This Row],[batsmanName]],$I$2:$I$2369))*4+(SUMIF($E$2:$E$3269,Table611[[#This Row],[batsmanName]],$J$2:$J$2369))*6</f>
        <v>56</v>
      </c>
      <c r="F217" s="21">
        <f ca="1">(E217/D217)*100</f>
        <v>54.901960784313729</v>
      </c>
    </row>
    <row r="218" spans="2:6" hidden="1" x14ac:dyDescent="0.25">
      <c r="B218" s="3" t="s">
        <v>593</v>
      </c>
      <c r="C218" s="20">
        <f ca="1">SUMIF($E$2:$E$3269,Table611[[#This Row],[batsmanName]],$H$2:$H$3269)</f>
        <v>370</v>
      </c>
      <c r="D218" s="20">
        <f ca="1">SUMIF($E$2:$E$3269,Table611[[#This Row],[batsmanName]],$G$2:$G$3269)</f>
        <v>507</v>
      </c>
      <c r="E218" s="20">
        <f ca="1">(SUMIF($E$2:$E$3269,Table611[[#This Row],[batsmanName]],$I$2:$I$2369))*4+(SUMIF($E$2:$E$3269,Table611[[#This Row],[batsmanName]],$J$2:$J$2369))*6</f>
        <v>278</v>
      </c>
      <c r="F218" s="21">
        <f ca="1">(E218/D218)*100</f>
        <v>54.832347140039452</v>
      </c>
    </row>
    <row r="219" spans="2:6" hidden="1" x14ac:dyDescent="0.25">
      <c r="B219" s="3" t="s">
        <v>537</v>
      </c>
      <c r="C219" s="20">
        <f ca="1">SUMIF($E$2:$E$3269,Table611[[#This Row],[batsmanName]],$H$2:$H$3269)</f>
        <v>1090</v>
      </c>
      <c r="D219" s="20">
        <f ca="1">SUMIF($E$2:$E$3269,Table611[[#This Row],[batsmanName]],$G$2:$G$3269)</f>
        <v>1385</v>
      </c>
      <c r="E219" s="20">
        <f ca="1">(SUMIF($E$2:$E$3269,Table611[[#This Row],[batsmanName]],$I$2:$I$2369))*4+(SUMIF($E$2:$E$3269,Table611[[#This Row],[batsmanName]],$J$2:$J$2369))*6</f>
        <v>758</v>
      </c>
      <c r="F219" s="21">
        <f ca="1">(E219/D219)*100</f>
        <v>54.729241877256321</v>
      </c>
    </row>
    <row r="220" spans="2:6" hidden="1" x14ac:dyDescent="0.25">
      <c r="B220" s="5" t="s">
        <v>434</v>
      </c>
      <c r="C220" s="20">
        <f ca="1">SUMIF($E$2:$E$3269,Table611[[#This Row],[batsmanName]],$H$2:$H$3269)</f>
        <v>98</v>
      </c>
      <c r="D220" s="20">
        <f ca="1">SUMIF($E$2:$E$3269,Table611[[#This Row],[batsmanName]],$G$2:$G$3269)</f>
        <v>139</v>
      </c>
      <c r="E220" s="20">
        <f ca="1">(SUMIF($E$2:$E$3269,Table611[[#This Row],[batsmanName]],$I$2:$I$2369))*4+(SUMIF($E$2:$E$3269,Table611[[#This Row],[batsmanName]],$J$2:$J$2369))*6</f>
        <v>76</v>
      </c>
      <c r="F220" s="21">
        <f ca="1">(E220/D220)*100</f>
        <v>54.676258992805757</v>
      </c>
    </row>
    <row r="221" spans="2:6" hidden="1" x14ac:dyDescent="0.25">
      <c r="B221" s="5" t="s">
        <v>255</v>
      </c>
      <c r="C221" s="20">
        <f ca="1">SUMIF($E$2:$E$3269,Table611[[#This Row],[batsmanName]],$H$2:$H$3269)</f>
        <v>65</v>
      </c>
      <c r="D221" s="20">
        <f ca="1">SUMIF($E$2:$E$3269,Table611[[#This Row],[batsmanName]],$G$2:$G$3269)</f>
        <v>66</v>
      </c>
      <c r="E221" s="20">
        <f ca="1">(SUMIF($E$2:$E$3269,Table611[[#This Row],[batsmanName]],$I$2:$I$2369))*4+(SUMIF($E$2:$E$3269,Table611[[#This Row],[batsmanName]],$J$2:$J$2369))*6</f>
        <v>36</v>
      </c>
      <c r="F221" s="21">
        <f ca="1">(E221/D221)*100</f>
        <v>54.54545454545454</v>
      </c>
    </row>
    <row r="222" spans="2:6" hidden="1" x14ac:dyDescent="0.25">
      <c r="B222" s="5" t="s">
        <v>600</v>
      </c>
      <c r="C222" s="20">
        <f ca="1">SUMIF($E$2:$E$3269,Table611[[#This Row],[batsmanName]],$H$2:$H$3269)</f>
        <v>31</v>
      </c>
      <c r="D222" s="20">
        <f ca="1">SUMIF($E$2:$E$3269,Table611[[#This Row],[batsmanName]],$G$2:$G$3269)</f>
        <v>37</v>
      </c>
      <c r="E222" s="20">
        <f ca="1">(SUMIF($E$2:$E$3269,Table611[[#This Row],[batsmanName]],$I$2:$I$2369))*4+(SUMIF($E$2:$E$3269,Table611[[#This Row],[batsmanName]],$J$2:$J$2369))*6</f>
        <v>20</v>
      </c>
      <c r="F222" s="21">
        <f ca="1">(E222/D222)*100</f>
        <v>54.054054054054056</v>
      </c>
    </row>
    <row r="223" spans="2:6" hidden="1" x14ac:dyDescent="0.25">
      <c r="B223" s="3" t="s">
        <v>601</v>
      </c>
      <c r="C223" s="20">
        <f ca="1">SUMIF($E$2:$E$3269,Table611[[#This Row],[batsmanName]],$H$2:$H$3269)</f>
        <v>26</v>
      </c>
      <c r="D223" s="20">
        <f ca="1">SUMIF($E$2:$E$3269,Table611[[#This Row],[batsmanName]],$G$2:$G$3269)</f>
        <v>26</v>
      </c>
      <c r="E223" s="20">
        <f ca="1">(SUMIF($E$2:$E$3269,Table611[[#This Row],[batsmanName]],$I$2:$I$2369))*4+(SUMIF($E$2:$E$3269,Table611[[#This Row],[batsmanName]],$J$2:$J$2369))*6</f>
        <v>14</v>
      </c>
      <c r="F223" s="21">
        <f ca="1">(E223/D223)*100</f>
        <v>53.846153846153847</v>
      </c>
    </row>
    <row r="224" spans="2:6" hidden="1" x14ac:dyDescent="0.25">
      <c r="B224" s="5" t="s">
        <v>33</v>
      </c>
      <c r="C224" s="20">
        <f ca="1">SUMIF($E$2:$E$3269,Table611[[#This Row],[batsmanName]],$H$2:$H$3269)</f>
        <v>228</v>
      </c>
      <c r="D224" s="20">
        <f ca="1">SUMIF($E$2:$E$3269,Table611[[#This Row],[batsmanName]],$G$2:$G$3269)</f>
        <v>302</v>
      </c>
      <c r="E224" s="20">
        <f ca="1">(SUMIF($E$2:$E$3269,Table611[[#This Row],[batsmanName]],$I$2:$I$2369))*4+(SUMIF($E$2:$E$3269,Table611[[#This Row],[batsmanName]],$J$2:$J$2369))*6</f>
        <v>162</v>
      </c>
      <c r="F224" s="21">
        <f ca="1">(E224/D224)*100</f>
        <v>53.642384105960261</v>
      </c>
    </row>
    <row r="225" spans="2:6" hidden="1" x14ac:dyDescent="0.25">
      <c r="B225" s="3" t="s">
        <v>20</v>
      </c>
      <c r="C225" s="20">
        <f ca="1">SUMIF($E$2:$E$3269,Table611[[#This Row],[batsmanName]],$H$2:$H$3269)</f>
        <v>31</v>
      </c>
      <c r="D225" s="20">
        <f ca="1">SUMIF($E$2:$E$3269,Table611[[#This Row],[batsmanName]],$G$2:$G$3269)</f>
        <v>15</v>
      </c>
      <c r="E225" s="20">
        <f ca="1">(SUMIF($E$2:$E$3269,Table611[[#This Row],[batsmanName]],$I$2:$I$2369))*4+(SUMIF($E$2:$E$3269,Table611[[#This Row],[batsmanName]],$J$2:$J$2369))*6</f>
        <v>8</v>
      </c>
      <c r="F225" s="21">
        <f ca="1">(E225/D225)*100</f>
        <v>53.333333333333336</v>
      </c>
    </row>
    <row r="226" spans="2:6" hidden="1" x14ac:dyDescent="0.25">
      <c r="B226" s="3" t="s">
        <v>210</v>
      </c>
      <c r="C226" s="20">
        <f ca="1">SUMIF($E$2:$E$3269,Table611[[#This Row],[batsmanName]],$H$2:$H$3269)</f>
        <v>24</v>
      </c>
      <c r="D226" s="20">
        <f ca="1">SUMIF($E$2:$E$3269,Table611[[#This Row],[batsmanName]],$G$2:$G$3269)</f>
        <v>15</v>
      </c>
      <c r="E226" s="20">
        <f ca="1">(SUMIF($E$2:$E$3269,Table611[[#This Row],[batsmanName]],$I$2:$I$2369))*4+(SUMIF($E$2:$E$3269,Table611[[#This Row],[batsmanName]],$J$2:$J$2369))*6</f>
        <v>8</v>
      </c>
      <c r="F226" s="21">
        <f ca="1">(E226/D226)*100</f>
        <v>53.333333333333336</v>
      </c>
    </row>
    <row r="227" spans="2:6" hidden="1" x14ac:dyDescent="0.25">
      <c r="B227" s="5" t="s">
        <v>207</v>
      </c>
      <c r="C227" s="20">
        <f ca="1">SUMIF($E$2:$E$3269,Table611[[#This Row],[batsmanName]],$H$2:$H$3269)</f>
        <v>11</v>
      </c>
      <c r="D227" s="20">
        <f ca="1">SUMIF($E$2:$E$3269,Table611[[#This Row],[batsmanName]],$G$2:$G$3269)</f>
        <v>15</v>
      </c>
      <c r="E227" s="20">
        <f ca="1">(SUMIF($E$2:$E$3269,Table611[[#This Row],[batsmanName]],$I$2:$I$2369))*4+(SUMIF($E$2:$E$3269,Table611[[#This Row],[batsmanName]],$J$2:$J$2369))*6</f>
        <v>8</v>
      </c>
      <c r="F227" s="21">
        <f ca="1">(E227/D227)*100</f>
        <v>53.333333333333336</v>
      </c>
    </row>
    <row r="228" spans="2:6" hidden="1" x14ac:dyDescent="0.25">
      <c r="B228" s="3" t="s">
        <v>226</v>
      </c>
      <c r="C228" s="20">
        <f ca="1">SUMIF($E$2:$E$3269,Table611[[#This Row],[batsmanName]],$H$2:$H$3269)</f>
        <v>17</v>
      </c>
      <c r="D228" s="20">
        <f ca="1">SUMIF($E$2:$E$3269,Table611[[#This Row],[batsmanName]],$G$2:$G$3269)</f>
        <v>15</v>
      </c>
      <c r="E228" s="20">
        <f ca="1">(SUMIF($E$2:$E$3269,Table611[[#This Row],[batsmanName]],$I$2:$I$2369))*4+(SUMIF($E$2:$E$3269,Table611[[#This Row],[batsmanName]],$J$2:$J$2369))*6</f>
        <v>8</v>
      </c>
      <c r="F228" s="21">
        <f ca="1">(E228/D228)*100</f>
        <v>53.333333333333336</v>
      </c>
    </row>
    <row r="229" spans="2:6" hidden="1" x14ac:dyDescent="0.25">
      <c r="B229" s="3" t="s">
        <v>28</v>
      </c>
      <c r="C229" s="20">
        <f ca="1">SUMIF($E$2:$E$3269,Table611[[#This Row],[batsmanName]],$H$2:$H$3269)</f>
        <v>387</v>
      </c>
      <c r="D229" s="20">
        <f ca="1">SUMIF($E$2:$E$3269,Table611[[#This Row],[batsmanName]],$G$2:$G$3269)</f>
        <v>533</v>
      </c>
      <c r="E229" s="20">
        <f ca="1">(SUMIF($E$2:$E$3269,Table611[[#This Row],[batsmanName]],$I$2:$I$2369))*4+(SUMIF($E$2:$E$3269,Table611[[#This Row],[batsmanName]],$J$2:$J$2369))*6</f>
        <v>282</v>
      </c>
      <c r="F229" s="21">
        <f ca="1">(E229/D229)*100</f>
        <v>52.908067542213885</v>
      </c>
    </row>
    <row r="230" spans="2:6" hidden="1" x14ac:dyDescent="0.25">
      <c r="B230" s="3" t="s">
        <v>364</v>
      </c>
      <c r="C230" s="20">
        <f ca="1">SUMIF($E$2:$E$3269,Table611[[#This Row],[batsmanName]],$H$2:$H$3269)</f>
        <v>62</v>
      </c>
      <c r="D230" s="20">
        <f ca="1">SUMIF($E$2:$E$3269,Table611[[#This Row],[batsmanName]],$G$2:$G$3269)</f>
        <v>53</v>
      </c>
      <c r="E230" s="20">
        <f ca="1">(SUMIF($E$2:$E$3269,Table611[[#This Row],[batsmanName]],$I$2:$I$2369))*4+(SUMIF($E$2:$E$3269,Table611[[#This Row],[batsmanName]],$J$2:$J$2369))*6</f>
        <v>28</v>
      </c>
      <c r="F230" s="21">
        <f ca="1">(E230/D230)*100</f>
        <v>52.830188679245282</v>
      </c>
    </row>
    <row r="231" spans="2:6" hidden="1" x14ac:dyDescent="0.25">
      <c r="B231" s="5" t="s">
        <v>163</v>
      </c>
      <c r="C231" s="20">
        <f ca="1">SUMIF($E$2:$E$3269,Table611[[#This Row],[batsmanName]],$H$2:$H$3269)</f>
        <v>543</v>
      </c>
      <c r="D231" s="20">
        <f ca="1">SUMIF($E$2:$E$3269,Table611[[#This Row],[batsmanName]],$G$2:$G$3269)</f>
        <v>695</v>
      </c>
      <c r="E231" s="20">
        <f ca="1">(SUMIF($E$2:$E$3269,Table611[[#This Row],[batsmanName]],$I$2:$I$2369))*4+(SUMIF($E$2:$E$3269,Table611[[#This Row],[batsmanName]],$J$2:$J$2369))*6</f>
        <v>366</v>
      </c>
      <c r="F231" s="21">
        <f ca="1">(E231/D231)*100</f>
        <v>52.661870503597122</v>
      </c>
    </row>
    <row r="232" spans="2:6" hidden="1" x14ac:dyDescent="0.25">
      <c r="B232" s="3" t="s">
        <v>105</v>
      </c>
      <c r="C232" s="20">
        <f ca="1">SUMIF($E$2:$E$3269,Table611[[#This Row],[batsmanName]],$H$2:$H$3269)</f>
        <v>590</v>
      </c>
      <c r="D232" s="20">
        <f ca="1">SUMIF($E$2:$E$3269,Table611[[#This Row],[batsmanName]],$G$2:$G$3269)</f>
        <v>775</v>
      </c>
      <c r="E232" s="20">
        <f ca="1">(SUMIF($E$2:$E$3269,Table611[[#This Row],[batsmanName]],$I$2:$I$2369))*4+(SUMIF($E$2:$E$3269,Table611[[#This Row],[batsmanName]],$J$2:$J$2369))*6</f>
        <v>406</v>
      </c>
      <c r="F232" s="21">
        <f ca="1">(E232/D232)*100</f>
        <v>52.387096774193552</v>
      </c>
    </row>
    <row r="233" spans="2:6" hidden="1" x14ac:dyDescent="0.25">
      <c r="B233" s="3" t="s">
        <v>279</v>
      </c>
      <c r="C233" s="20">
        <f ca="1">SUMIF($E$2:$E$3269,Table611[[#This Row],[batsmanName]],$H$2:$H$3269)</f>
        <v>269</v>
      </c>
      <c r="D233" s="20">
        <f ca="1">SUMIF($E$2:$E$3269,Table611[[#This Row],[batsmanName]],$G$2:$G$3269)</f>
        <v>340</v>
      </c>
      <c r="E233" s="20">
        <f ca="1">(SUMIF($E$2:$E$3269,Table611[[#This Row],[batsmanName]],$I$2:$I$2369))*4+(SUMIF($E$2:$E$3269,Table611[[#This Row],[batsmanName]],$J$2:$J$2369))*6</f>
        <v>178</v>
      </c>
      <c r="F233" s="21">
        <f ca="1">(E233/D233)*100</f>
        <v>52.352941176470594</v>
      </c>
    </row>
    <row r="234" spans="2:6" hidden="1" x14ac:dyDescent="0.25">
      <c r="B234" s="5" t="s">
        <v>83</v>
      </c>
      <c r="C234" s="20">
        <f ca="1">SUMIF($E$2:$E$3269,Table611[[#This Row],[batsmanName]],$H$2:$H$3269)</f>
        <v>124</v>
      </c>
      <c r="D234" s="20">
        <f ca="1">SUMIF($E$2:$E$3269,Table611[[#This Row],[batsmanName]],$G$2:$G$3269)</f>
        <v>138</v>
      </c>
      <c r="E234" s="20">
        <f ca="1">(SUMIF($E$2:$E$3269,Table611[[#This Row],[batsmanName]],$I$2:$I$2369))*4+(SUMIF($E$2:$E$3269,Table611[[#This Row],[batsmanName]],$J$2:$J$2369))*6</f>
        <v>72</v>
      </c>
      <c r="F234" s="21">
        <f ca="1">(E234/D234)*100</f>
        <v>52.173913043478258</v>
      </c>
    </row>
    <row r="235" spans="2:6" hidden="1" x14ac:dyDescent="0.25">
      <c r="B235" s="3" t="s">
        <v>297</v>
      </c>
      <c r="C235" s="20">
        <f ca="1">SUMIF($E$2:$E$3269,Table611[[#This Row],[batsmanName]],$H$2:$H$3269)</f>
        <v>21</v>
      </c>
      <c r="D235" s="20">
        <f ca="1">SUMIF($E$2:$E$3269,Table611[[#This Row],[batsmanName]],$G$2:$G$3269)</f>
        <v>23</v>
      </c>
      <c r="E235" s="20">
        <f ca="1">(SUMIF($E$2:$E$3269,Table611[[#This Row],[batsmanName]],$I$2:$I$2369))*4+(SUMIF($E$2:$E$3269,Table611[[#This Row],[batsmanName]],$J$2:$J$2369))*6</f>
        <v>12</v>
      </c>
      <c r="F235" s="21">
        <f ca="1">(E235/D235)*100</f>
        <v>52.173913043478258</v>
      </c>
    </row>
    <row r="236" spans="2:6" hidden="1" x14ac:dyDescent="0.25">
      <c r="B236" s="5" t="s">
        <v>203</v>
      </c>
      <c r="C236" s="20">
        <f ca="1">SUMIF($E$2:$E$3269,Table611[[#This Row],[batsmanName]],$H$2:$H$3269)</f>
        <v>38</v>
      </c>
      <c r="D236" s="20">
        <f ca="1">SUMIF($E$2:$E$3269,Table611[[#This Row],[batsmanName]],$G$2:$G$3269)</f>
        <v>27</v>
      </c>
      <c r="E236" s="20">
        <f ca="1">(SUMIF($E$2:$E$3269,Table611[[#This Row],[batsmanName]],$I$2:$I$2369))*4+(SUMIF($E$2:$E$3269,Table611[[#This Row],[batsmanName]],$J$2:$J$2369))*6</f>
        <v>14</v>
      </c>
      <c r="F236" s="21">
        <f ca="1">(E236/D236)*100</f>
        <v>51.851851851851848</v>
      </c>
    </row>
    <row r="237" spans="2:6" hidden="1" x14ac:dyDescent="0.25">
      <c r="B237" s="3" t="s">
        <v>413</v>
      </c>
      <c r="C237" s="20">
        <f ca="1">SUMIF($E$2:$E$3269,Table611[[#This Row],[batsmanName]],$H$2:$H$3269)</f>
        <v>47</v>
      </c>
      <c r="D237" s="20">
        <f ca="1">SUMIF($E$2:$E$3269,Table611[[#This Row],[batsmanName]],$G$2:$G$3269)</f>
        <v>58</v>
      </c>
      <c r="E237" s="20">
        <f ca="1">(SUMIF($E$2:$E$3269,Table611[[#This Row],[batsmanName]],$I$2:$I$2369))*4+(SUMIF($E$2:$E$3269,Table611[[#This Row],[batsmanName]],$J$2:$J$2369))*6</f>
        <v>30</v>
      </c>
      <c r="F237" s="21">
        <f ca="1">(E237/D237)*100</f>
        <v>51.724137931034484</v>
      </c>
    </row>
    <row r="238" spans="2:6" hidden="1" x14ac:dyDescent="0.25">
      <c r="B238" s="3" t="s">
        <v>528</v>
      </c>
      <c r="C238" s="20">
        <f ca="1">SUMIF($E$2:$E$3269,Table611[[#This Row],[batsmanName]],$H$2:$H$3269)</f>
        <v>139</v>
      </c>
      <c r="D238" s="20">
        <f ca="1">SUMIF($E$2:$E$3269,Table611[[#This Row],[batsmanName]],$G$2:$G$3269)</f>
        <v>133</v>
      </c>
      <c r="E238" s="20">
        <f ca="1">(SUMIF($E$2:$E$3269,Table611[[#This Row],[batsmanName]],$I$2:$I$2369))*4+(SUMIF($E$2:$E$3269,Table611[[#This Row],[batsmanName]],$J$2:$J$2369))*6</f>
        <v>68</v>
      </c>
      <c r="F238" s="21">
        <f ca="1">(E238/D238)*100</f>
        <v>51.127819548872175</v>
      </c>
    </row>
    <row r="239" spans="2:6" hidden="1" x14ac:dyDescent="0.25">
      <c r="B239" s="3" t="s">
        <v>68</v>
      </c>
      <c r="C239" s="20">
        <f ca="1">SUMIF($E$2:$E$3269,Table611[[#This Row],[batsmanName]],$H$2:$H$3269)</f>
        <v>432</v>
      </c>
      <c r="D239" s="20">
        <f ca="1">SUMIF($E$2:$E$3269,Table611[[#This Row],[batsmanName]],$G$2:$G$3269)</f>
        <v>514</v>
      </c>
      <c r="E239" s="20">
        <f ca="1">(SUMIF($E$2:$E$3269,Table611[[#This Row],[batsmanName]],$I$2:$I$2369))*4+(SUMIF($E$2:$E$3269,Table611[[#This Row],[batsmanName]],$J$2:$J$2369))*6</f>
        <v>260</v>
      </c>
      <c r="F239" s="21">
        <f ca="1">(E239/D239)*100</f>
        <v>50.583657587548636</v>
      </c>
    </row>
    <row r="240" spans="2:6" hidden="1" x14ac:dyDescent="0.25">
      <c r="B240" s="3" t="s">
        <v>554</v>
      </c>
      <c r="C240" s="20">
        <f ca="1">SUMIF($E$2:$E$3269,Table611[[#This Row],[batsmanName]],$H$2:$H$3269)</f>
        <v>415</v>
      </c>
      <c r="D240" s="20">
        <f ca="1">SUMIF($E$2:$E$3269,Table611[[#This Row],[batsmanName]],$G$2:$G$3269)</f>
        <v>416</v>
      </c>
      <c r="E240" s="20">
        <f ca="1">(SUMIF($E$2:$E$3269,Table611[[#This Row],[batsmanName]],$I$2:$I$2369))*4+(SUMIF($E$2:$E$3269,Table611[[#This Row],[batsmanName]],$J$2:$J$2369))*6</f>
        <v>208</v>
      </c>
      <c r="F240" s="21">
        <f ca="1">(E240/D240)*100</f>
        <v>50</v>
      </c>
    </row>
    <row r="241" spans="2:6" hidden="1" x14ac:dyDescent="0.25">
      <c r="B241" s="5" t="s">
        <v>545</v>
      </c>
      <c r="C241" s="20">
        <f ca="1">SUMIF($E$2:$E$3269,Table611[[#This Row],[batsmanName]],$H$2:$H$3269)</f>
        <v>462</v>
      </c>
      <c r="D241" s="20">
        <f ca="1">SUMIF($E$2:$E$3269,Table611[[#This Row],[batsmanName]],$G$2:$G$3269)</f>
        <v>540</v>
      </c>
      <c r="E241" s="20">
        <f ca="1">(SUMIF($E$2:$E$3269,Table611[[#This Row],[batsmanName]],$I$2:$I$2369))*4+(SUMIF($E$2:$E$3269,Table611[[#This Row],[batsmanName]],$J$2:$J$2369))*6</f>
        <v>270</v>
      </c>
      <c r="F241" s="21">
        <f ca="1">(E241/D241)*100</f>
        <v>50</v>
      </c>
    </row>
    <row r="242" spans="2:6" hidden="1" x14ac:dyDescent="0.25">
      <c r="B242" s="5" t="s">
        <v>64</v>
      </c>
      <c r="C242" s="20">
        <f ca="1">SUMIF($E$2:$E$3269,Table611[[#This Row],[batsmanName]],$H$2:$H$3269)</f>
        <v>25</v>
      </c>
      <c r="D242" s="20">
        <f ca="1">SUMIF($E$2:$E$3269,Table611[[#This Row],[batsmanName]],$G$2:$G$3269)</f>
        <v>16</v>
      </c>
      <c r="E242" s="20">
        <f ca="1">(SUMIF($E$2:$E$3269,Table611[[#This Row],[batsmanName]],$I$2:$I$2369))*4+(SUMIF($E$2:$E$3269,Table611[[#This Row],[batsmanName]],$J$2:$J$2369))*6</f>
        <v>8</v>
      </c>
      <c r="F242" s="21">
        <f ca="1">(E242/D242)*100</f>
        <v>50</v>
      </c>
    </row>
    <row r="243" spans="2:6" hidden="1" x14ac:dyDescent="0.25">
      <c r="B243" s="3" t="s">
        <v>324</v>
      </c>
      <c r="C243" s="20">
        <f ca="1">SUMIF($E$2:$E$3269,Table611[[#This Row],[batsmanName]],$H$2:$H$3269)</f>
        <v>469</v>
      </c>
      <c r="D243" s="20">
        <f ca="1">SUMIF($E$2:$E$3269,Table611[[#This Row],[batsmanName]],$G$2:$G$3269)</f>
        <v>576</v>
      </c>
      <c r="E243" s="20">
        <f ca="1">(SUMIF($E$2:$E$3269,Table611[[#This Row],[batsmanName]],$I$2:$I$2369))*4+(SUMIF($E$2:$E$3269,Table611[[#This Row],[batsmanName]],$J$2:$J$2369))*6</f>
        <v>288</v>
      </c>
      <c r="F243" s="21">
        <f ca="1">(E243/D243)*100</f>
        <v>50</v>
      </c>
    </row>
    <row r="244" spans="2:6" hidden="1" x14ac:dyDescent="0.25">
      <c r="B244" s="3" t="s">
        <v>57</v>
      </c>
      <c r="C244" s="20">
        <f ca="1">SUMIF($E$2:$E$3269,Table611[[#This Row],[batsmanName]],$H$2:$H$3269)</f>
        <v>8</v>
      </c>
      <c r="D244" s="20">
        <f ca="1">SUMIF($E$2:$E$3269,Table611[[#This Row],[batsmanName]],$G$2:$G$3269)</f>
        <v>8</v>
      </c>
      <c r="E244" s="20">
        <f ca="1">(SUMIF($E$2:$E$3269,Table611[[#This Row],[batsmanName]],$I$2:$I$2369))*4+(SUMIF($E$2:$E$3269,Table611[[#This Row],[batsmanName]],$J$2:$J$2369))*6</f>
        <v>4</v>
      </c>
      <c r="F244" s="21">
        <f ca="1">(E244/D244)*100</f>
        <v>50</v>
      </c>
    </row>
    <row r="245" spans="2:6" hidden="1" x14ac:dyDescent="0.25">
      <c r="B245" s="5" t="s">
        <v>75</v>
      </c>
      <c r="C245" s="20">
        <f ca="1">SUMIF($E$2:$E$3269,Table611[[#This Row],[batsmanName]],$H$2:$H$3269)</f>
        <v>20</v>
      </c>
      <c r="D245" s="20">
        <f ca="1">SUMIF($E$2:$E$3269,Table611[[#This Row],[batsmanName]],$G$2:$G$3269)</f>
        <v>12</v>
      </c>
      <c r="E245" s="20">
        <f ca="1">(SUMIF($E$2:$E$3269,Table611[[#This Row],[batsmanName]],$I$2:$I$2369))*4+(SUMIF($E$2:$E$3269,Table611[[#This Row],[batsmanName]],$J$2:$J$2369))*6</f>
        <v>6</v>
      </c>
      <c r="F245" s="21">
        <f ca="1">(E245/D245)*100</f>
        <v>50</v>
      </c>
    </row>
    <row r="246" spans="2:6" hidden="1" x14ac:dyDescent="0.25">
      <c r="B246" s="5" t="s">
        <v>179</v>
      </c>
      <c r="C246" s="20">
        <f ca="1">SUMIF($E$2:$E$3269,Table611[[#This Row],[batsmanName]],$H$2:$H$3269)</f>
        <v>42</v>
      </c>
      <c r="D246" s="20">
        <f ca="1">SUMIF($E$2:$E$3269,Table611[[#This Row],[batsmanName]],$G$2:$G$3269)</f>
        <v>44</v>
      </c>
      <c r="E246" s="20">
        <f ca="1">(SUMIF($E$2:$E$3269,Table611[[#This Row],[batsmanName]],$I$2:$I$2369))*4+(SUMIF($E$2:$E$3269,Table611[[#This Row],[batsmanName]],$J$2:$J$2369))*6</f>
        <v>22</v>
      </c>
      <c r="F246" s="21">
        <f ca="1">(E246/D246)*100</f>
        <v>50</v>
      </c>
    </row>
    <row r="247" spans="2:6" hidden="1" x14ac:dyDescent="0.25">
      <c r="B247" s="5" t="s">
        <v>262</v>
      </c>
      <c r="C247" s="20">
        <f ca="1">SUMIF($E$2:$E$3269,Table611[[#This Row],[batsmanName]],$H$2:$H$3269)</f>
        <v>31</v>
      </c>
      <c r="D247" s="20">
        <f ca="1">SUMIF($E$2:$E$3269,Table611[[#This Row],[batsmanName]],$G$2:$G$3269)</f>
        <v>24</v>
      </c>
      <c r="E247" s="20">
        <f ca="1">(SUMIF($E$2:$E$3269,Table611[[#This Row],[batsmanName]],$I$2:$I$2369))*4+(SUMIF($E$2:$E$3269,Table611[[#This Row],[batsmanName]],$J$2:$J$2369))*6</f>
        <v>12</v>
      </c>
      <c r="F247" s="21">
        <f ca="1">(E247/D247)*100</f>
        <v>50</v>
      </c>
    </row>
    <row r="248" spans="2:6" hidden="1" x14ac:dyDescent="0.25">
      <c r="B248" s="5" t="s">
        <v>406</v>
      </c>
      <c r="C248" s="20">
        <f ca="1">SUMIF($E$2:$E$3269,Table611[[#This Row],[batsmanName]],$H$2:$H$3269)</f>
        <v>21</v>
      </c>
      <c r="D248" s="20">
        <f ca="1">SUMIF($E$2:$E$3269,Table611[[#This Row],[batsmanName]],$G$2:$G$3269)</f>
        <v>16</v>
      </c>
      <c r="E248" s="20">
        <f ca="1">(SUMIF($E$2:$E$3269,Table611[[#This Row],[batsmanName]],$I$2:$I$2369))*4+(SUMIF($E$2:$E$3269,Table611[[#This Row],[batsmanName]],$J$2:$J$2369))*6</f>
        <v>8</v>
      </c>
      <c r="F248" s="21">
        <f ca="1">(E248/D248)*100</f>
        <v>50</v>
      </c>
    </row>
    <row r="249" spans="2:6" hidden="1" x14ac:dyDescent="0.25">
      <c r="B249" s="3" t="s">
        <v>396</v>
      </c>
      <c r="C249" s="20">
        <f ca="1">SUMIF($E$2:$E$3269,Table611[[#This Row],[batsmanName]],$H$2:$H$3269)</f>
        <v>9</v>
      </c>
      <c r="D249" s="20">
        <f ca="1">SUMIF($E$2:$E$3269,Table611[[#This Row],[batsmanName]],$G$2:$G$3269)</f>
        <v>8</v>
      </c>
      <c r="E249" s="20">
        <f ca="1">(SUMIF($E$2:$E$3269,Table611[[#This Row],[batsmanName]],$I$2:$I$2369))*4+(SUMIF($E$2:$E$3269,Table611[[#This Row],[batsmanName]],$J$2:$J$2369))*6</f>
        <v>4</v>
      </c>
      <c r="F249" s="21">
        <f ca="1">(E249/D249)*100</f>
        <v>50</v>
      </c>
    </row>
    <row r="250" spans="2:6" hidden="1" x14ac:dyDescent="0.25">
      <c r="B250" s="3" t="s">
        <v>433</v>
      </c>
      <c r="C250" s="20">
        <f ca="1">SUMIF($E$2:$E$3269,Table611[[#This Row],[batsmanName]],$H$2:$H$3269)</f>
        <v>20</v>
      </c>
      <c r="D250" s="20">
        <f ca="1">SUMIF($E$2:$E$3269,Table611[[#This Row],[batsmanName]],$G$2:$G$3269)</f>
        <v>16</v>
      </c>
      <c r="E250" s="20">
        <f ca="1">(SUMIF($E$2:$E$3269,Table611[[#This Row],[batsmanName]],$I$2:$I$2369))*4+(SUMIF($E$2:$E$3269,Table611[[#This Row],[batsmanName]],$J$2:$J$2369))*6</f>
        <v>8</v>
      </c>
      <c r="F250" s="21">
        <f ca="1">(E250/D250)*100</f>
        <v>50</v>
      </c>
    </row>
    <row r="251" spans="2:6" hidden="1" x14ac:dyDescent="0.25">
      <c r="B251" s="5" t="s">
        <v>132</v>
      </c>
      <c r="C251" s="20">
        <f ca="1">SUMIF($E$2:$E$3269,Table611[[#This Row],[batsmanName]],$H$2:$H$3269)</f>
        <v>278</v>
      </c>
      <c r="D251" s="20">
        <f ca="1">SUMIF($E$2:$E$3269,Table611[[#This Row],[batsmanName]],$G$2:$G$3269)</f>
        <v>295</v>
      </c>
      <c r="E251" s="20">
        <f ca="1">(SUMIF($E$2:$E$3269,Table611[[#This Row],[batsmanName]],$I$2:$I$2369))*4+(SUMIF($E$2:$E$3269,Table611[[#This Row],[batsmanName]],$J$2:$J$2369))*6</f>
        <v>146</v>
      </c>
      <c r="F251" s="21">
        <f ca="1">(E251/D251)*100</f>
        <v>49.491525423728817</v>
      </c>
    </row>
    <row r="252" spans="2:6" hidden="1" x14ac:dyDescent="0.25">
      <c r="B252" s="3" t="s">
        <v>90</v>
      </c>
      <c r="C252" s="20">
        <f ca="1">SUMIF($E$2:$E$3269,Table611[[#This Row],[batsmanName]],$H$2:$H$3269)</f>
        <v>273</v>
      </c>
      <c r="D252" s="20">
        <f ca="1">SUMIF($E$2:$E$3269,Table611[[#This Row],[batsmanName]],$G$2:$G$3269)</f>
        <v>320</v>
      </c>
      <c r="E252" s="20">
        <f ca="1">(SUMIF($E$2:$E$3269,Table611[[#This Row],[batsmanName]],$I$2:$I$2369))*4+(SUMIF($E$2:$E$3269,Table611[[#This Row],[batsmanName]],$J$2:$J$2369))*6</f>
        <v>156</v>
      </c>
      <c r="F252" s="21">
        <f ca="1">(E252/D252)*100</f>
        <v>48.75</v>
      </c>
    </row>
    <row r="253" spans="2:6" hidden="1" x14ac:dyDescent="0.25">
      <c r="B253" s="3" t="s">
        <v>552</v>
      </c>
      <c r="C253" s="20">
        <f ca="1">SUMIF($E$2:$E$3269,Table611[[#This Row],[batsmanName]],$H$2:$H$3269)</f>
        <v>133</v>
      </c>
      <c r="D253" s="20">
        <f ca="1">SUMIF($E$2:$E$3269,Table611[[#This Row],[batsmanName]],$G$2:$G$3269)</f>
        <v>144</v>
      </c>
      <c r="E253" s="20">
        <f ca="1">(SUMIF($E$2:$E$3269,Table611[[#This Row],[batsmanName]],$I$2:$I$2369))*4+(SUMIF($E$2:$E$3269,Table611[[#This Row],[batsmanName]],$J$2:$J$2369))*6</f>
        <v>70</v>
      </c>
      <c r="F253" s="21">
        <f ca="1">(E253/D253)*100</f>
        <v>48.611111111111107</v>
      </c>
    </row>
    <row r="254" spans="2:6" hidden="1" x14ac:dyDescent="0.25">
      <c r="B254" s="5" t="s">
        <v>614</v>
      </c>
      <c r="C254" s="20">
        <f ca="1">SUMIF($E$2:$E$3269,Table611[[#This Row],[batsmanName]],$H$2:$H$3269)</f>
        <v>31</v>
      </c>
      <c r="D254" s="20">
        <f ca="1">SUMIF($E$2:$E$3269,Table611[[#This Row],[batsmanName]],$G$2:$G$3269)</f>
        <v>33</v>
      </c>
      <c r="E254" s="20">
        <f ca="1">(SUMIF($E$2:$E$3269,Table611[[#This Row],[batsmanName]],$I$2:$I$2369))*4+(SUMIF($E$2:$E$3269,Table611[[#This Row],[batsmanName]],$J$2:$J$2369))*6</f>
        <v>16</v>
      </c>
      <c r="F254" s="21">
        <f ca="1">(E254/D254)*100</f>
        <v>48.484848484848484</v>
      </c>
    </row>
    <row r="255" spans="2:6" hidden="1" x14ac:dyDescent="0.25">
      <c r="B255" s="5" t="s">
        <v>538</v>
      </c>
      <c r="C255" s="20">
        <f ca="1">SUMIF($E$2:$E$3269,Table611[[#This Row],[batsmanName]],$H$2:$H$3269)</f>
        <v>163</v>
      </c>
      <c r="D255" s="20">
        <f ca="1">SUMIF($E$2:$E$3269,Table611[[#This Row],[batsmanName]],$G$2:$G$3269)</f>
        <v>199</v>
      </c>
      <c r="E255" s="20">
        <f ca="1">(SUMIF($E$2:$E$3269,Table611[[#This Row],[batsmanName]],$I$2:$I$2369))*4+(SUMIF($E$2:$E$3269,Table611[[#This Row],[batsmanName]],$J$2:$J$2369))*6</f>
        <v>96</v>
      </c>
      <c r="F255" s="21">
        <f ca="1">(E255/D255)*100</f>
        <v>48.241206030150749</v>
      </c>
    </row>
    <row r="256" spans="2:6" hidden="1" x14ac:dyDescent="0.25">
      <c r="B256" s="3" t="s">
        <v>84</v>
      </c>
      <c r="C256" s="20">
        <f ca="1">SUMIF($E$2:$E$3269,Table611[[#This Row],[batsmanName]],$H$2:$H$3269)</f>
        <v>34</v>
      </c>
      <c r="D256" s="20">
        <f ca="1">SUMIF($E$2:$E$3269,Table611[[#This Row],[batsmanName]],$G$2:$G$3269)</f>
        <v>25</v>
      </c>
      <c r="E256" s="20">
        <f ca="1">(SUMIF($E$2:$E$3269,Table611[[#This Row],[batsmanName]],$I$2:$I$2369))*4+(SUMIF($E$2:$E$3269,Table611[[#This Row],[batsmanName]],$J$2:$J$2369))*6</f>
        <v>12</v>
      </c>
      <c r="F256" s="21">
        <f ca="1">(E256/D256)*100</f>
        <v>48</v>
      </c>
    </row>
    <row r="257" spans="2:6" hidden="1" x14ac:dyDescent="0.25">
      <c r="B257" s="3" t="s">
        <v>153</v>
      </c>
      <c r="C257" s="20">
        <f ca="1">SUMIF($E$2:$E$3269,Table611[[#This Row],[batsmanName]],$H$2:$H$3269)</f>
        <v>73</v>
      </c>
      <c r="D257" s="20">
        <f ca="1">SUMIF($E$2:$E$3269,Table611[[#This Row],[batsmanName]],$G$2:$G$3269)</f>
        <v>72</v>
      </c>
      <c r="E257" s="20">
        <f ca="1">(SUMIF($E$2:$E$3269,Table611[[#This Row],[batsmanName]],$I$2:$I$2369))*4+(SUMIF($E$2:$E$3269,Table611[[#This Row],[batsmanName]],$J$2:$J$2369))*6</f>
        <v>34</v>
      </c>
      <c r="F257" s="21">
        <f ca="1">(E257/D257)*100</f>
        <v>47.222222222222221</v>
      </c>
    </row>
    <row r="258" spans="2:6" hidden="1" x14ac:dyDescent="0.25">
      <c r="B258" s="5" t="s">
        <v>411</v>
      </c>
      <c r="C258" s="20">
        <f ca="1">SUMIF($E$2:$E$3269,Table611[[#This Row],[batsmanName]],$H$2:$H$3269)</f>
        <v>9</v>
      </c>
      <c r="D258" s="20">
        <f ca="1">SUMIF($E$2:$E$3269,Table611[[#This Row],[batsmanName]],$G$2:$G$3269)</f>
        <v>13</v>
      </c>
      <c r="E258" s="20">
        <f ca="1">(SUMIF($E$2:$E$3269,Table611[[#This Row],[batsmanName]],$I$2:$I$2369))*4+(SUMIF($E$2:$E$3269,Table611[[#This Row],[batsmanName]],$J$2:$J$2369))*6</f>
        <v>6</v>
      </c>
      <c r="F258" s="21">
        <f ca="1">(E258/D258)*100</f>
        <v>46.153846153846153</v>
      </c>
    </row>
    <row r="259" spans="2:6" hidden="1" x14ac:dyDescent="0.25">
      <c r="B259" s="3" t="s">
        <v>471</v>
      </c>
      <c r="C259" s="20">
        <f ca="1">SUMIF($E$2:$E$3269,Table611[[#This Row],[batsmanName]],$H$2:$H$3269)</f>
        <v>9</v>
      </c>
      <c r="D259" s="20">
        <f ca="1">SUMIF($E$2:$E$3269,Table611[[#This Row],[batsmanName]],$G$2:$G$3269)</f>
        <v>13</v>
      </c>
      <c r="E259" s="20">
        <f ca="1">(SUMIF($E$2:$E$3269,Table611[[#This Row],[batsmanName]],$I$2:$I$2369))*4+(SUMIF($E$2:$E$3269,Table611[[#This Row],[batsmanName]],$J$2:$J$2369))*6</f>
        <v>6</v>
      </c>
      <c r="F259" s="21">
        <f ca="1">(E259/D259)*100</f>
        <v>46.153846153846153</v>
      </c>
    </row>
    <row r="260" spans="2:6" hidden="1" x14ac:dyDescent="0.25">
      <c r="B260" s="3" t="s">
        <v>223</v>
      </c>
      <c r="C260" s="20">
        <f ca="1">SUMIF($E$2:$E$3269,Table611[[#This Row],[batsmanName]],$H$2:$H$3269)</f>
        <v>53</v>
      </c>
      <c r="D260" s="20">
        <f ca="1">SUMIF($E$2:$E$3269,Table611[[#This Row],[batsmanName]],$G$2:$G$3269)</f>
        <v>48</v>
      </c>
      <c r="E260" s="20">
        <f ca="1">(SUMIF($E$2:$E$3269,Table611[[#This Row],[batsmanName]],$I$2:$I$2369))*4+(SUMIF($E$2:$E$3269,Table611[[#This Row],[batsmanName]],$J$2:$J$2369))*6</f>
        <v>22</v>
      </c>
      <c r="F260" s="21">
        <f ca="1">(E260/D260)*100</f>
        <v>45.833333333333329</v>
      </c>
    </row>
    <row r="261" spans="2:6" hidden="1" x14ac:dyDescent="0.25">
      <c r="B261" s="3" t="s">
        <v>560</v>
      </c>
      <c r="C261" s="20">
        <f ca="1">SUMIF($E$2:$E$3269,Table611[[#This Row],[batsmanName]],$H$2:$H$3269)</f>
        <v>97</v>
      </c>
      <c r="D261" s="20">
        <f ca="1">SUMIF($E$2:$E$3269,Table611[[#This Row],[batsmanName]],$G$2:$G$3269)</f>
        <v>115</v>
      </c>
      <c r="E261" s="20">
        <f ca="1">(SUMIF($E$2:$E$3269,Table611[[#This Row],[batsmanName]],$I$2:$I$2369))*4+(SUMIF($E$2:$E$3269,Table611[[#This Row],[batsmanName]],$J$2:$J$2369))*6</f>
        <v>52</v>
      </c>
      <c r="F261" s="21">
        <f ca="1">(E261/D261)*100</f>
        <v>45.217391304347828</v>
      </c>
    </row>
    <row r="262" spans="2:6" hidden="1" x14ac:dyDescent="0.25">
      <c r="B262" s="3" t="s">
        <v>52</v>
      </c>
      <c r="C262" s="20">
        <f ca="1">SUMIF($E$2:$E$3269,Table611[[#This Row],[batsmanName]],$H$2:$H$3269)</f>
        <v>73</v>
      </c>
      <c r="D262" s="20">
        <f ca="1">SUMIF($E$2:$E$3269,Table611[[#This Row],[batsmanName]],$G$2:$G$3269)</f>
        <v>80</v>
      </c>
      <c r="E262" s="20">
        <f ca="1">(SUMIF($E$2:$E$3269,Table611[[#This Row],[batsmanName]],$I$2:$I$2369))*4+(SUMIF($E$2:$E$3269,Table611[[#This Row],[batsmanName]],$J$2:$J$2369))*6</f>
        <v>36</v>
      </c>
      <c r="F262" s="21">
        <f ca="1">(E262/D262)*100</f>
        <v>45</v>
      </c>
    </row>
    <row r="263" spans="2:6" hidden="1" x14ac:dyDescent="0.25">
      <c r="B263" s="3" t="s">
        <v>85</v>
      </c>
      <c r="C263" s="20">
        <f ca="1">SUMIF($E$2:$E$3269,Table611[[#This Row],[batsmanName]],$H$2:$H$3269)</f>
        <v>41</v>
      </c>
      <c r="D263" s="20">
        <f ca="1">SUMIF($E$2:$E$3269,Table611[[#This Row],[batsmanName]],$G$2:$G$3269)</f>
        <v>49</v>
      </c>
      <c r="E263" s="20">
        <f ca="1">(SUMIF($E$2:$E$3269,Table611[[#This Row],[batsmanName]],$I$2:$I$2369))*4+(SUMIF($E$2:$E$3269,Table611[[#This Row],[batsmanName]],$J$2:$J$2369))*6</f>
        <v>22</v>
      </c>
      <c r="F263" s="21">
        <f ca="1">(E263/D263)*100</f>
        <v>44.897959183673471</v>
      </c>
    </row>
    <row r="264" spans="2:6" hidden="1" x14ac:dyDescent="0.25">
      <c r="B264" s="3" t="s">
        <v>189</v>
      </c>
      <c r="C264" s="20">
        <f ca="1">SUMIF($E$2:$E$3269,Table611[[#This Row],[batsmanName]],$H$2:$H$3269)</f>
        <v>176</v>
      </c>
      <c r="D264" s="20">
        <f ca="1">SUMIF($E$2:$E$3269,Table611[[#This Row],[batsmanName]],$G$2:$G$3269)</f>
        <v>192</v>
      </c>
      <c r="E264" s="20">
        <f ca="1">(SUMIF($E$2:$E$3269,Table611[[#This Row],[batsmanName]],$I$2:$I$2369))*4+(SUMIF($E$2:$E$3269,Table611[[#This Row],[batsmanName]],$J$2:$J$2369))*6</f>
        <v>86</v>
      </c>
      <c r="F264" s="21">
        <f ca="1">(E264/D264)*100</f>
        <v>44.791666666666671</v>
      </c>
    </row>
    <row r="265" spans="2:6" hidden="1" x14ac:dyDescent="0.25">
      <c r="B265" s="3" t="s">
        <v>124</v>
      </c>
      <c r="C265" s="20">
        <f ca="1">SUMIF($E$2:$E$3269,Table611[[#This Row],[batsmanName]],$H$2:$H$3269)</f>
        <v>10</v>
      </c>
      <c r="D265" s="20">
        <f ca="1">SUMIF($E$2:$E$3269,Table611[[#This Row],[batsmanName]],$G$2:$G$3269)</f>
        <v>9</v>
      </c>
      <c r="E265" s="20">
        <f ca="1">(SUMIF($E$2:$E$3269,Table611[[#This Row],[batsmanName]],$I$2:$I$2369))*4+(SUMIF($E$2:$E$3269,Table611[[#This Row],[batsmanName]],$J$2:$J$2369))*6</f>
        <v>4</v>
      </c>
      <c r="F265" s="21">
        <f ca="1">(E265/D265)*100</f>
        <v>44.444444444444443</v>
      </c>
    </row>
    <row r="266" spans="2:6" hidden="1" x14ac:dyDescent="0.25">
      <c r="B266" s="5" t="s">
        <v>285</v>
      </c>
      <c r="C266" s="20">
        <f ca="1">SUMIF($E$2:$E$3269,Table611[[#This Row],[batsmanName]],$H$2:$H$3269)</f>
        <v>12</v>
      </c>
      <c r="D266" s="20">
        <f ca="1">SUMIF($E$2:$E$3269,Table611[[#This Row],[batsmanName]],$G$2:$G$3269)</f>
        <v>9</v>
      </c>
      <c r="E266" s="20">
        <f ca="1">(SUMIF($E$2:$E$3269,Table611[[#This Row],[batsmanName]],$I$2:$I$2369))*4+(SUMIF($E$2:$E$3269,Table611[[#This Row],[batsmanName]],$J$2:$J$2369))*6</f>
        <v>4</v>
      </c>
      <c r="F266" s="21">
        <f ca="1">(E266/D266)*100</f>
        <v>44.444444444444443</v>
      </c>
    </row>
    <row r="267" spans="2:6" hidden="1" x14ac:dyDescent="0.25">
      <c r="B267" s="3" t="s">
        <v>63</v>
      </c>
      <c r="C267" s="20">
        <f ca="1">SUMIF($E$2:$E$3269,Table611[[#This Row],[batsmanName]],$H$2:$H$3269)</f>
        <v>47</v>
      </c>
      <c r="D267" s="20">
        <f ca="1">SUMIF($E$2:$E$3269,Table611[[#This Row],[batsmanName]],$G$2:$G$3269)</f>
        <v>57</v>
      </c>
      <c r="E267" s="20">
        <f ca="1">(SUMIF($E$2:$E$3269,Table611[[#This Row],[batsmanName]],$I$2:$I$2369))*4+(SUMIF($E$2:$E$3269,Table611[[#This Row],[batsmanName]],$J$2:$J$2369))*6</f>
        <v>24</v>
      </c>
      <c r="F267" s="21">
        <f ca="1">(E267/D267)*100</f>
        <v>42.105263157894733</v>
      </c>
    </row>
    <row r="268" spans="2:6" hidden="1" x14ac:dyDescent="0.25">
      <c r="B268" s="3" t="s">
        <v>188</v>
      </c>
      <c r="C268" s="20">
        <f ca="1">SUMIF($E$2:$E$3269,Table611[[#This Row],[batsmanName]],$H$2:$H$3269)</f>
        <v>30</v>
      </c>
      <c r="D268" s="20">
        <f ca="1">SUMIF($E$2:$E$3269,Table611[[#This Row],[batsmanName]],$G$2:$G$3269)</f>
        <v>19</v>
      </c>
      <c r="E268" s="20">
        <f ca="1">(SUMIF($E$2:$E$3269,Table611[[#This Row],[batsmanName]],$I$2:$I$2369))*4+(SUMIF($E$2:$E$3269,Table611[[#This Row],[batsmanName]],$J$2:$J$2369))*6</f>
        <v>8</v>
      </c>
      <c r="F268" s="21">
        <f ca="1">(E268/D268)*100</f>
        <v>42.105263157894733</v>
      </c>
    </row>
    <row r="269" spans="2:6" hidden="1" x14ac:dyDescent="0.25">
      <c r="B269" s="3" t="s">
        <v>546</v>
      </c>
      <c r="C269" s="20">
        <f ca="1">SUMIF($E$2:$E$3269,Table611[[#This Row],[batsmanName]],$H$2:$H$3269)</f>
        <v>130</v>
      </c>
      <c r="D269" s="20">
        <f ca="1">SUMIF($E$2:$E$3269,Table611[[#This Row],[batsmanName]],$G$2:$G$3269)</f>
        <v>140</v>
      </c>
      <c r="E269" s="20">
        <f ca="1">(SUMIF($E$2:$E$3269,Table611[[#This Row],[batsmanName]],$I$2:$I$2369))*4+(SUMIF($E$2:$E$3269,Table611[[#This Row],[batsmanName]],$J$2:$J$2369))*6</f>
        <v>58</v>
      </c>
      <c r="F269" s="21">
        <f ca="1">(E269/D269)*100</f>
        <v>41.428571428571431</v>
      </c>
    </row>
    <row r="270" spans="2:6" hidden="1" x14ac:dyDescent="0.25">
      <c r="B270" s="5" t="s">
        <v>94</v>
      </c>
      <c r="C270" s="20">
        <f ca="1">SUMIF($E$2:$E$3269,Table611[[#This Row],[batsmanName]],$H$2:$H$3269)</f>
        <v>26</v>
      </c>
      <c r="D270" s="20">
        <f ca="1">SUMIF($E$2:$E$3269,Table611[[#This Row],[batsmanName]],$G$2:$G$3269)</f>
        <v>34</v>
      </c>
      <c r="E270" s="20">
        <f ca="1">(SUMIF($E$2:$E$3269,Table611[[#This Row],[batsmanName]],$I$2:$I$2369))*4+(SUMIF($E$2:$E$3269,Table611[[#This Row],[batsmanName]],$J$2:$J$2369))*6</f>
        <v>14</v>
      </c>
      <c r="F270" s="21">
        <f ca="1">(E270/D270)*100</f>
        <v>41.17647058823529</v>
      </c>
    </row>
    <row r="271" spans="2:6" hidden="1" x14ac:dyDescent="0.25">
      <c r="B271" s="5" t="s">
        <v>258</v>
      </c>
      <c r="C271" s="20">
        <f ca="1">SUMIF($E$2:$E$3269,Table611[[#This Row],[batsmanName]],$H$2:$H$3269)</f>
        <v>100</v>
      </c>
      <c r="D271" s="20">
        <f ca="1">SUMIF($E$2:$E$3269,Table611[[#This Row],[batsmanName]],$G$2:$G$3269)</f>
        <v>79</v>
      </c>
      <c r="E271" s="20">
        <f ca="1">(SUMIF($E$2:$E$3269,Table611[[#This Row],[batsmanName]],$I$2:$I$2369))*4+(SUMIF($E$2:$E$3269,Table611[[#This Row],[batsmanName]],$J$2:$J$2369))*6</f>
        <v>32</v>
      </c>
      <c r="F271" s="21">
        <f ca="1">(E271/D271)*100</f>
        <v>40.506329113924053</v>
      </c>
    </row>
    <row r="272" spans="2:6" hidden="1" x14ac:dyDescent="0.25">
      <c r="B272" s="5" t="s">
        <v>91</v>
      </c>
      <c r="C272" s="20">
        <f ca="1">SUMIF($E$2:$E$3269,Table611[[#This Row],[batsmanName]],$H$2:$H$3269)</f>
        <v>103</v>
      </c>
      <c r="D272" s="20">
        <f ca="1">SUMIF($E$2:$E$3269,Table611[[#This Row],[batsmanName]],$G$2:$G$3269)</f>
        <v>100</v>
      </c>
      <c r="E272" s="20">
        <f ca="1">(SUMIF($E$2:$E$3269,Table611[[#This Row],[batsmanName]],$I$2:$I$2369))*4+(SUMIF($E$2:$E$3269,Table611[[#This Row],[batsmanName]],$J$2:$J$2369))*6</f>
        <v>40</v>
      </c>
      <c r="F272" s="21">
        <f ca="1">(E272/D272)*100</f>
        <v>40</v>
      </c>
    </row>
    <row r="273" spans="2:6" hidden="1" x14ac:dyDescent="0.25">
      <c r="B273" s="3" t="s">
        <v>65</v>
      </c>
      <c r="C273" s="20">
        <f ca="1">SUMIF($E$2:$E$3269,Table611[[#This Row],[batsmanName]],$H$2:$H$3269)</f>
        <v>24</v>
      </c>
      <c r="D273" s="20">
        <f ca="1">SUMIF($E$2:$E$3269,Table611[[#This Row],[batsmanName]],$G$2:$G$3269)</f>
        <v>25</v>
      </c>
      <c r="E273" s="20">
        <f ca="1">(SUMIF($E$2:$E$3269,Table611[[#This Row],[batsmanName]],$I$2:$I$2369))*4+(SUMIF($E$2:$E$3269,Table611[[#This Row],[batsmanName]],$J$2:$J$2369))*6</f>
        <v>10</v>
      </c>
      <c r="F273" s="21">
        <f ca="1">(E273/D273)*100</f>
        <v>40</v>
      </c>
    </row>
    <row r="274" spans="2:6" hidden="1" x14ac:dyDescent="0.25">
      <c r="B274" s="5" t="s">
        <v>121</v>
      </c>
      <c r="C274" s="20">
        <f ca="1">SUMIF($E$2:$E$3269,Table611[[#This Row],[batsmanName]],$H$2:$H$3269)</f>
        <v>13</v>
      </c>
      <c r="D274" s="20">
        <f ca="1">SUMIF($E$2:$E$3269,Table611[[#This Row],[batsmanName]],$G$2:$G$3269)</f>
        <v>10</v>
      </c>
      <c r="E274" s="20">
        <f ca="1">(SUMIF($E$2:$E$3269,Table611[[#This Row],[batsmanName]],$I$2:$I$2369))*4+(SUMIF($E$2:$E$3269,Table611[[#This Row],[batsmanName]],$J$2:$J$2369))*6</f>
        <v>4</v>
      </c>
      <c r="F274" s="21">
        <f ca="1">(E274/D274)*100</f>
        <v>40</v>
      </c>
    </row>
    <row r="275" spans="2:6" hidden="1" x14ac:dyDescent="0.25">
      <c r="B275" s="5" t="s">
        <v>256</v>
      </c>
      <c r="C275" s="20">
        <f ca="1">SUMIF($E$2:$E$3269,Table611[[#This Row],[batsmanName]],$H$2:$H$3269)</f>
        <v>40</v>
      </c>
      <c r="D275" s="20">
        <f ca="1">SUMIF($E$2:$E$3269,Table611[[#This Row],[batsmanName]],$G$2:$G$3269)</f>
        <v>45</v>
      </c>
      <c r="E275" s="20">
        <f ca="1">(SUMIF($E$2:$E$3269,Table611[[#This Row],[batsmanName]],$I$2:$I$2369))*4+(SUMIF($E$2:$E$3269,Table611[[#This Row],[batsmanName]],$J$2:$J$2369))*6</f>
        <v>18</v>
      </c>
      <c r="F275" s="21">
        <f ca="1">(E275/D275)*100</f>
        <v>40</v>
      </c>
    </row>
    <row r="276" spans="2:6" hidden="1" x14ac:dyDescent="0.25">
      <c r="B276" s="3" t="s">
        <v>441</v>
      </c>
      <c r="C276" s="20">
        <f ca="1">SUMIF($E$2:$E$3269,Table611[[#This Row],[batsmanName]],$H$2:$H$3269)</f>
        <v>15</v>
      </c>
      <c r="D276" s="20">
        <f ca="1">SUMIF($E$2:$E$3269,Table611[[#This Row],[batsmanName]],$G$2:$G$3269)</f>
        <v>10</v>
      </c>
      <c r="E276" s="20">
        <f ca="1">(SUMIF($E$2:$E$3269,Table611[[#This Row],[batsmanName]],$I$2:$I$2369))*4+(SUMIF($E$2:$E$3269,Table611[[#This Row],[batsmanName]],$J$2:$J$2369))*6</f>
        <v>4</v>
      </c>
      <c r="F276" s="21">
        <f ca="1">(E276/D276)*100</f>
        <v>40</v>
      </c>
    </row>
    <row r="277" spans="2:6" hidden="1" x14ac:dyDescent="0.25">
      <c r="B277" s="5" t="s">
        <v>561</v>
      </c>
      <c r="C277" s="20">
        <f ca="1">SUMIF($E$2:$E$3269,Table611[[#This Row],[batsmanName]],$H$2:$H$3269)</f>
        <v>110</v>
      </c>
      <c r="D277" s="20">
        <f ca="1">SUMIF($E$2:$E$3269,Table611[[#This Row],[batsmanName]],$G$2:$G$3269)</f>
        <v>118</v>
      </c>
      <c r="E277" s="20">
        <f ca="1">(SUMIF($E$2:$E$3269,Table611[[#This Row],[batsmanName]],$I$2:$I$2369))*4+(SUMIF($E$2:$E$3269,Table611[[#This Row],[batsmanName]],$J$2:$J$2369))*6</f>
        <v>46</v>
      </c>
      <c r="F277" s="21">
        <f ca="1">(E277/D277)*100</f>
        <v>38.983050847457626</v>
      </c>
    </row>
    <row r="278" spans="2:6" hidden="1" x14ac:dyDescent="0.25">
      <c r="B278" s="5" t="s">
        <v>67</v>
      </c>
      <c r="C278" s="20">
        <f ca="1">SUMIF($E$2:$E$3269,Table611[[#This Row],[batsmanName]],$H$2:$H$3269)</f>
        <v>29</v>
      </c>
      <c r="D278" s="20">
        <f ca="1">SUMIF($E$2:$E$3269,Table611[[#This Row],[batsmanName]],$G$2:$G$3269)</f>
        <v>31</v>
      </c>
      <c r="E278" s="20">
        <f ca="1">(SUMIF($E$2:$E$3269,Table611[[#This Row],[batsmanName]],$I$2:$I$2369))*4+(SUMIF($E$2:$E$3269,Table611[[#This Row],[batsmanName]],$J$2:$J$2369))*6</f>
        <v>12</v>
      </c>
      <c r="F278" s="21">
        <f ca="1">(E278/D278)*100</f>
        <v>38.70967741935484</v>
      </c>
    </row>
    <row r="279" spans="2:6" hidden="1" x14ac:dyDescent="0.25">
      <c r="B279" s="5" t="s">
        <v>571</v>
      </c>
      <c r="C279" s="20">
        <f ca="1">SUMIF($E$2:$E$3269,Table611[[#This Row],[batsmanName]],$H$2:$H$3269)</f>
        <v>26</v>
      </c>
      <c r="D279" s="20">
        <f ca="1">SUMIF($E$2:$E$3269,Table611[[#This Row],[batsmanName]],$G$2:$G$3269)</f>
        <v>26</v>
      </c>
      <c r="E279" s="20">
        <f ca="1">(SUMIF($E$2:$E$3269,Table611[[#This Row],[batsmanName]],$I$2:$I$2369))*4+(SUMIF($E$2:$E$3269,Table611[[#This Row],[batsmanName]],$J$2:$J$2369))*6</f>
        <v>10</v>
      </c>
      <c r="F279" s="21">
        <f ca="1">(E279/D279)*100</f>
        <v>38.461538461538467</v>
      </c>
    </row>
    <row r="280" spans="2:6" hidden="1" x14ac:dyDescent="0.25">
      <c r="B280" s="3" t="s">
        <v>17</v>
      </c>
      <c r="C280" s="20">
        <f ca="1">SUMIF($E$2:$E$3269,Table611[[#This Row],[batsmanName]],$H$2:$H$3269)</f>
        <v>48</v>
      </c>
      <c r="D280" s="20">
        <f ca="1">SUMIF($E$2:$E$3269,Table611[[#This Row],[batsmanName]],$G$2:$G$3269)</f>
        <v>47</v>
      </c>
      <c r="E280" s="20">
        <f ca="1">(SUMIF($E$2:$E$3269,Table611[[#This Row],[batsmanName]],$I$2:$I$2369))*4+(SUMIF($E$2:$E$3269,Table611[[#This Row],[batsmanName]],$J$2:$J$2369))*6</f>
        <v>18</v>
      </c>
      <c r="F280" s="21">
        <f ca="1">(E280/D280)*100</f>
        <v>38.297872340425535</v>
      </c>
    </row>
    <row r="281" spans="2:6" hidden="1" x14ac:dyDescent="0.25">
      <c r="B281" s="3" t="s">
        <v>49</v>
      </c>
      <c r="C281" s="20">
        <f ca="1">SUMIF($E$2:$E$3269,Table611[[#This Row],[batsmanName]],$H$2:$H$3269)</f>
        <v>17</v>
      </c>
      <c r="D281" s="20">
        <f ca="1">SUMIF($E$2:$E$3269,Table611[[#This Row],[batsmanName]],$G$2:$G$3269)</f>
        <v>21</v>
      </c>
      <c r="E281" s="20">
        <f ca="1">(SUMIF($E$2:$E$3269,Table611[[#This Row],[batsmanName]],$I$2:$I$2369))*4+(SUMIF($E$2:$E$3269,Table611[[#This Row],[batsmanName]],$J$2:$J$2369))*6</f>
        <v>8</v>
      </c>
      <c r="F281" s="21">
        <f ca="1">(E281/D281)*100</f>
        <v>38.095238095238095</v>
      </c>
    </row>
    <row r="282" spans="2:6" hidden="1" x14ac:dyDescent="0.25">
      <c r="B282" s="5" t="s">
        <v>591</v>
      </c>
      <c r="C282" s="20">
        <f ca="1">SUMIF($E$2:$E$3269,Table611[[#This Row],[batsmanName]],$H$2:$H$3269)</f>
        <v>30</v>
      </c>
      <c r="D282" s="20">
        <f ca="1">SUMIF($E$2:$E$3269,Table611[[#This Row],[batsmanName]],$G$2:$G$3269)</f>
        <v>21</v>
      </c>
      <c r="E282" s="20">
        <f ca="1">(SUMIF($E$2:$E$3269,Table611[[#This Row],[batsmanName]],$I$2:$I$2369))*4+(SUMIF($E$2:$E$3269,Table611[[#This Row],[batsmanName]],$J$2:$J$2369))*6</f>
        <v>8</v>
      </c>
      <c r="F282" s="21">
        <f ca="1">(E282/D282)*100</f>
        <v>38.095238095238095</v>
      </c>
    </row>
    <row r="283" spans="2:6" hidden="1" x14ac:dyDescent="0.25">
      <c r="B283" s="3" t="s">
        <v>137</v>
      </c>
      <c r="C283" s="20">
        <f ca="1">SUMIF($E$2:$E$3269,Table611[[#This Row],[batsmanName]],$H$2:$H$3269)</f>
        <v>17</v>
      </c>
      <c r="D283" s="20">
        <f ca="1">SUMIF($E$2:$E$3269,Table611[[#This Row],[batsmanName]],$G$2:$G$3269)</f>
        <v>16</v>
      </c>
      <c r="E283" s="20">
        <f ca="1">(SUMIF($E$2:$E$3269,Table611[[#This Row],[batsmanName]],$I$2:$I$2369))*4+(SUMIF($E$2:$E$3269,Table611[[#This Row],[batsmanName]],$J$2:$J$2369))*6</f>
        <v>6</v>
      </c>
      <c r="F283" s="21">
        <f ca="1">(E283/D283)*100</f>
        <v>37.5</v>
      </c>
    </row>
    <row r="284" spans="2:6" hidden="1" x14ac:dyDescent="0.25">
      <c r="B284" s="3" t="s">
        <v>576</v>
      </c>
      <c r="C284" s="20">
        <f ca="1">SUMIF($E$2:$E$3269,Table611[[#This Row],[batsmanName]],$H$2:$H$3269)</f>
        <v>12</v>
      </c>
      <c r="D284" s="20">
        <f ca="1">SUMIF($E$2:$E$3269,Table611[[#This Row],[batsmanName]],$G$2:$G$3269)</f>
        <v>11</v>
      </c>
      <c r="E284" s="20">
        <f ca="1">(SUMIF($E$2:$E$3269,Table611[[#This Row],[batsmanName]],$I$2:$I$2369))*4+(SUMIF($E$2:$E$3269,Table611[[#This Row],[batsmanName]],$J$2:$J$2369))*6</f>
        <v>4</v>
      </c>
      <c r="F284" s="21">
        <f ca="1">(E284/D284)*100</f>
        <v>36.363636363636367</v>
      </c>
    </row>
    <row r="285" spans="2:6" hidden="1" x14ac:dyDescent="0.25">
      <c r="B285" s="5" t="s">
        <v>588</v>
      </c>
      <c r="C285" s="20">
        <f ca="1">SUMIF($E$2:$E$3269,Table611[[#This Row],[batsmanName]],$H$2:$H$3269)</f>
        <v>24</v>
      </c>
      <c r="D285" s="20">
        <f ca="1">SUMIF($E$2:$E$3269,Table611[[#This Row],[batsmanName]],$G$2:$G$3269)</f>
        <v>22</v>
      </c>
      <c r="E285" s="20">
        <f ca="1">(SUMIF($E$2:$E$3269,Table611[[#This Row],[batsmanName]],$I$2:$I$2369))*4+(SUMIF($E$2:$E$3269,Table611[[#This Row],[batsmanName]],$J$2:$J$2369))*6</f>
        <v>8</v>
      </c>
      <c r="F285" s="21">
        <f ca="1">(E285/D285)*100</f>
        <v>36.363636363636367</v>
      </c>
    </row>
    <row r="286" spans="2:6" hidden="1" x14ac:dyDescent="0.25">
      <c r="B286" s="5" t="s">
        <v>598</v>
      </c>
      <c r="C286" s="20">
        <f ca="1">SUMIF($E$2:$E$3269,Table611[[#This Row],[batsmanName]],$H$2:$H$3269)</f>
        <v>14</v>
      </c>
      <c r="D286" s="20">
        <f ca="1">SUMIF($E$2:$E$3269,Table611[[#This Row],[batsmanName]],$G$2:$G$3269)</f>
        <v>11</v>
      </c>
      <c r="E286" s="20">
        <f ca="1">(SUMIF($E$2:$E$3269,Table611[[#This Row],[batsmanName]],$I$2:$I$2369))*4+(SUMIF($E$2:$E$3269,Table611[[#This Row],[batsmanName]],$J$2:$J$2369))*6</f>
        <v>4</v>
      </c>
      <c r="F286" s="21">
        <f ca="1">(E286/D286)*100</f>
        <v>36.363636363636367</v>
      </c>
    </row>
    <row r="287" spans="2:6" hidden="1" x14ac:dyDescent="0.25">
      <c r="B287" s="5" t="s">
        <v>566</v>
      </c>
      <c r="C287" s="20">
        <f ca="1">SUMIF($E$2:$E$3269,Table611[[#This Row],[batsmanName]],$H$2:$H$3269)</f>
        <v>53</v>
      </c>
      <c r="D287" s="20">
        <f ca="1">SUMIF($E$2:$E$3269,Table611[[#This Row],[batsmanName]],$G$2:$G$3269)</f>
        <v>58</v>
      </c>
      <c r="E287" s="20">
        <f ca="1">(SUMIF($E$2:$E$3269,Table611[[#This Row],[batsmanName]],$I$2:$I$2369))*4+(SUMIF($E$2:$E$3269,Table611[[#This Row],[batsmanName]],$J$2:$J$2369))*6</f>
        <v>20</v>
      </c>
      <c r="F287" s="21">
        <f ca="1">(E287/D287)*100</f>
        <v>34.482758620689658</v>
      </c>
    </row>
    <row r="288" spans="2:6" hidden="1" x14ac:dyDescent="0.25">
      <c r="B288" s="3" t="s">
        <v>247</v>
      </c>
      <c r="C288" s="20">
        <f ca="1">SUMIF($E$2:$E$3269,Table611[[#This Row],[batsmanName]],$H$2:$H$3269)</f>
        <v>19</v>
      </c>
      <c r="D288" s="20">
        <f ca="1">SUMIF($E$2:$E$3269,Table611[[#This Row],[batsmanName]],$G$2:$G$3269)</f>
        <v>12</v>
      </c>
      <c r="E288" s="20">
        <f ca="1">(SUMIF($E$2:$E$3269,Table611[[#This Row],[batsmanName]],$I$2:$I$2369))*4+(SUMIF($E$2:$E$3269,Table611[[#This Row],[batsmanName]],$J$2:$J$2369))*6</f>
        <v>4</v>
      </c>
      <c r="F288" s="21">
        <f ca="1">(E288/D288)*100</f>
        <v>33.333333333333329</v>
      </c>
    </row>
    <row r="289" spans="2:6" hidden="1" x14ac:dyDescent="0.25">
      <c r="B289" s="3" t="s">
        <v>450</v>
      </c>
      <c r="C289" s="20">
        <f ca="1">SUMIF($E$2:$E$3269,Table611[[#This Row],[batsmanName]],$H$2:$H$3269)</f>
        <v>15</v>
      </c>
      <c r="D289" s="20">
        <f ca="1">SUMIF($E$2:$E$3269,Table611[[#This Row],[batsmanName]],$G$2:$G$3269)</f>
        <v>18</v>
      </c>
      <c r="E289" s="20">
        <f ca="1">(SUMIF($E$2:$E$3269,Table611[[#This Row],[batsmanName]],$I$2:$I$2369))*4+(SUMIF($E$2:$E$3269,Table611[[#This Row],[batsmanName]],$J$2:$J$2369))*6</f>
        <v>6</v>
      </c>
      <c r="F289" s="21">
        <f ca="1">(E289/D289)*100</f>
        <v>33.333333333333329</v>
      </c>
    </row>
    <row r="290" spans="2:6" hidden="1" x14ac:dyDescent="0.25">
      <c r="B290" s="5" t="s">
        <v>117</v>
      </c>
      <c r="C290" s="20">
        <f ca="1">SUMIF($E$2:$E$3269,Table611[[#This Row],[batsmanName]],$H$2:$H$3269)</f>
        <v>25</v>
      </c>
      <c r="D290" s="20">
        <f ca="1">SUMIF($E$2:$E$3269,Table611[[#This Row],[batsmanName]],$G$2:$G$3269)</f>
        <v>19</v>
      </c>
      <c r="E290" s="20">
        <f ca="1">(SUMIF($E$2:$E$3269,Table611[[#This Row],[batsmanName]],$I$2:$I$2369))*4+(SUMIF($E$2:$E$3269,Table611[[#This Row],[batsmanName]],$J$2:$J$2369))*6</f>
        <v>6</v>
      </c>
      <c r="F290" s="21">
        <f ca="1">(E290/D290)*100</f>
        <v>31.578947368421051</v>
      </c>
    </row>
    <row r="291" spans="2:6" hidden="1" x14ac:dyDescent="0.25">
      <c r="B291" s="5" t="s">
        <v>597</v>
      </c>
      <c r="C291" s="20">
        <f ca="1">SUMIF($E$2:$E$3269,Table611[[#This Row],[batsmanName]],$H$2:$H$3269)</f>
        <v>50</v>
      </c>
      <c r="D291" s="20">
        <f ca="1">SUMIF($E$2:$E$3269,Table611[[#This Row],[batsmanName]],$G$2:$G$3269)</f>
        <v>33</v>
      </c>
      <c r="E291" s="20">
        <f ca="1">(SUMIF($E$2:$E$3269,Table611[[#This Row],[batsmanName]],$I$2:$I$2369))*4+(SUMIF($E$2:$E$3269,Table611[[#This Row],[batsmanName]],$J$2:$J$2369))*6</f>
        <v>10</v>
      </c>
      <c r="F291" s="21">
        <f ca="1">(E291/D291)*100</f>
        <v>30.303030303030305</v>
      </c>
    </row>
    <row r="292" spans="2:6" hidden="1" x14ac:dyDescent="0.25">
      <c r="B292" s="3" t="s">
        <v>452</v>
      </c>
      <c r="C292" s="20">
        <f ca="1">SUMIF($E$2:$E$3269,Table611[[#This Row],[batsmanName]],$H$2:$H$3269)</f>
        <v>35</v>
      </c>
      <c r="D292" s="20">
        <f ca="1">SUMIF($E$2:$E$3269,Table611[[#This Row],[batsmanName]],$G$2:$G$3269)</f>
        <v>27</v>
      </c>
      <c r="E292" s="20">
        <f ca="1">(SUMIF($E$2:$E$3269,Table611[[#This Row],[batsmanName]],$I$2:$I$2369))*4+(SUMIF($E$2:$E$3269,Table611[[#This Row],[batsmanName]],$J$2:$J$2369))*6</f>
        <v>8</v>
      </c>
      <c r="F292" s="21">
        <f ca="1">(E292/D292)*100</f>
        <v>29.629629629629626</v>
      </c>
    </row>
    <row r="293" spans="2:6" hidden="1" x14ac:dyDescent="0.25">
      <c r="B293" s="5" t="s">
        <v>45</v>
      </c>
      <c r="C293" s="20">
        <f ca="1">SUMIF($E$2:$E$3269,Table611[[#This Row],[batsmanName]],$H$2:$H$3269)</f>
        <v>24</v>
      </c>
      <c r="D293" s="20">
        <f ca="1">SUMIF($E$2:$E$3269,Table611[[#This Row],[batsmanName]],$G$2:$G$3269)</f>
        <v>14</v>
      </c>
      <c r="E293" s="20">
        <f ca="1">(SUMIF($E$2:$E$3269,Table611[[#This Row],[batsmanName]],$I$2:$I$2369))*4+(SUMIF($E$2:$E$3269,Table611[[#This Row],[batsmanName]],$J$2:$J$2369))*6</f>
        <v>4</v>
      </c>
      <c r="F293" s="21">
        <f ca="1">(E293/D293)*100</f>
        <v>28.571428571428569</v>
      </c>
    </row>
    <row r="294" spans="2:6" hidden="1" x14ac:dyDescent="0.25">
      <c r="B294" s="5" t="s">
        <v>116</v>
      </c>
      <c r="C294" s="20">
        <f ca="1">SUMIF($E$2:$E$3269,Table611[[#This Row],[batsmanName]],$H$2:$H$3269)</f>
        <v>19</v>
      </c>
      <c r="D294" s="20">
        <f ca="1">SUMIF($E$2:$E$3269,Table611[[#This Row],[batsmanName]],$G$2:$G$3269)</f>
        <v>14</v>
      </c>
      <c r="E294" s="20">
        <f ca="1">(SUMIF($E$2:$E$3269,Table611[[#This Row],[batsmanName]],$I$2:$I$2369))*4+(SUMIF($E$2:$E$3269,Table611[[#This Row],[batsmanName]],$J$2:$J$2369))*6</f>
        <v>4</v>
      </c>
      <c r="F294" s="21">
        <f ca="1">(E294/D294)*100</f>
        <v>28.571428571428569</v>
      </c>
    </row>
    <row r="295" spans="2:6" hidden="1" x14ac:dyDescent="0.25">
      <c r="B295" s="3" t="s">
        <v>590</v>
      </c>
      <c r="C295" s="20">
        <f ca="1">SUMIF($E$2:$E$3269,Table611[[#This Row],[batsmanName]],$H$2:$H$3269)</f>
        <v>26</v>
      </c>
      <c r="D295" s="20">
        <f ca="1">SUMIF($E$2:$E$3269,Table611[[#This Row],[batsmanName]],$G$2:$G$3269)</f>
        <v>23</v>
      </c>
      <c r="E295" s="20">
        <f ca="1">(SUMIF($E$2:$E$3269,Table611[[#This Row],[batsmanName]],$I$2:$I$2369))*4+(SUMIF($E$2:$E$3269,Table611[[#This Row],[batsmanName]],$J$2:$J$2369))*6</f>
        <v>6</v>
      </c>
      <c r="F295" s="21">
        <f ca="1">(E295/D295)*100</f>
        <v>26.086956521739129</v>
      </c>
    </row>
    <row r="296" spans="2:6" hidden="1" x14ac:dyDescent="0.25">
      <c r="B296" s="3" t="s">
        <v>594</v>
      </c>
      <c r="C296" s="20">
        <f ca="1">SUMIF($E$2:$E$3269,Table611[[#This Row],[batsmanName]],$H$2:$H$3269)</f>
        <v>18</v>
      </c>
      <c r="D296" s="20">
        <f ca="1">SUMIF($E$2:$E$3269,Table611[[#This Row],[batsmanName]],$G$2:$G$3269)</f>
        <v>16</v>
      </c>
      <c r="E296" s="20">
        <f ca="1">(SUMIF($E$2:$E$3269,Table611[[#This Row],[batsmanName]],$I$2:$I$2369))*4+(SUMIF($E$2:$E$3269,Table611[[#This Row],[batsmanName]],$J$2:$J$2369))*6</f>
        <v>4</v>
      </c>
      <c r="F296" s="21">
        <f ca="1">(E296/D296)*100</f>
        <v>25</v>
      </c>
    </row>
    <row r="297" spans="2:6" hidden="1" x14ac:dyDescent="0.25">
      <c r="B297" s="3" t="s">
        <v>608</v>
      </c>
      <c r="C297" s="20">
        <f ca="1">SUMIF($E$2:$E$3269,Table611[[#This Row],[batsmanName]],$H$2:$H$3269)</f>
        <v>23</v>
      </c>
      <c r="D297" s="20">
        <f ca="1">SUMIF($E$2:$E$3269,Table611[[#This Row],[batsmanName]],$G$2:$G$3269)</f>
        <v>16</v>
      </c>
      <c r="E297" s="20">
        <f ca="1">(SUMIF($E$2:$E$3269,Table611[[#This Row],[batsmanName]],$I$2:$I$2369))*4+(SUMIF($E$2:$E$3269,Table611[[#This Row],[batsmanName]],$J$2:$J$2369))*6</f>
        <v>4</v>
      </c>
      <c r="F297" s="21">
        <f ca="1">(E297/D297)*100</f>
        <v>25</v>
      </c>
    </row>
    <row r="298" spans="2:6" hidden="1" x14ac:dyDescent="0.25">
      <c r="B298" s="3" t="s">
        <v>82</v>
      </c>
      <c r="C298" s="20">
        <f ca="1">SUMIF($E$2:$E$3269,Table611[[#This Row],[batsmanName]],$H$2:$H$3269)</f>
        <v>23</v>
      </c>
      <c r="D298" s="20">
        <f ca="1">SUMIF($E$2:$E$3269,Table611[[#This Row],[batsmanName]],$G$2:$G$3269)</f>
        <v>18</v>
      </c>
      <c r="E298" s="20">
        <f ca="1">(SUMIF($E$2:$E$3269,Table611[[#This Row],[batsmanName]],$I$2:$I$2369))*4+(SUMIF($E$2:$E$3269,Table611[[#This Row],[batsmanName]],$J$2:$J$2369))*6</f>
        <v>4</v>
      </c>
      <c r="F298" s="21">
        <f ca="1">(E298/D298)*100</f>
        <v>22.222222222222221</v>
      </c>
    </row>
    <row r="299" spans="2:6" hidden="1" x14ac:dyDescent="0.25">
      <c r="B299" s="5" t="s">
        <v>25</v>
      </c>
      <c r="C299" s="20">
        <f ca="1">SUMIF($E$2:$E$3269,Table611[[#This Row],[batsmanName]],$H$2:$H$3269)</f>
        <v>28</v>
      </c>
      <c r="D299" s="20">
        <f ca="1">SUMIF($E$2:$E$3269,Table611[[#This Row],[batsmanName]],$G$2:$G$3269)</f>
        <v>19</v>
      </c>
      <c r="E299" s="20">
        <f ca="1">(SUMIF($E$2:$E$3269,Table611[[#This Row],[batsmanName]],$I$2:$I$2369))*4+(SUMIF($E$2:$E$3269,Table611[[#This Row],[batsmanName]],$J$2:$J$2369))*6</f>
        <v>4</v>
      </c>
      <c r="F299" s="21">
        <f ca="1">(E299/D299)*100</f>
        <v>21.052631578947366</v>
      </c>
    </row>
    <row r="300" spans="2:6" hidden="1" x14ac:dyDescent="0.25">
      <c r="B300" s="5" t="s">
        <v>87</v>
      </c>
      <c r="C300" s="20">
        <f ca="1">SUMIF($E$2:$E$3269,Table611[[#This Row],[batsmanName]],$H$2:$H$3269)</f>
        <v>32</v>
      </c>
      <c r="D300" s="20">
        <f ca="1">SUMIF($E$2:$E$3269,Table611[[#This Row],[batsmanName]],$G$2:$G$3269)</f>
        <v>31</v>
      </c>
      <c r="E300" s="20">
        <f ca="1">(SUMIF($E$2:$E$3269,Table611[[#This Row],[batsmanName]],$I$2:$I$2369))*4+(SUMIF($E$2:$E$3269,Table611[[#This Row],[batsmanName]],$J$2:$J$2369))*6</f>
        <v>6</v>
      </c>
      <c r="F300" s="21">
        <f ca="1">(E300/D300)*100</f>
        <v>19.35483870967742</v>
      </c>
    </row>
    <row r="301" spans="2:6" hidden="1" x14ac:dyDescent="0.25">
      <c r="B301" s="3" t="s">
        <v>86</v>
      </c>
      <c r="C301" s="20">
        <f ca="1">SUMIF($E$2:$E$3269,Table611[[#This Row],[batsmanName]],$H$2:$H$3269)</f>
        <v>32</v>
      </c>
      <c r="D301" s="20">
        <f ca="1">SUMIF($E$2:$E$3269,Table611[[#This Row],[batsmanName]],$G$2:$G$3269)</f>
        <v>21</v>
      </c>
      <c r="E301" s="20">
        <f ca="1">(SUMIF($E$2:$E$3269,Table611[[#This Row],[batsmanName]],$I$2:$I$2369))*4+(SUMIF($E$2:$E$3269,Table611[[#This Row],[batsmanName]],$J$2:$J$2369))*6</f>
        <v>4</v>
      </c>
      <c r="F301" s="21">
        <f ca="1">(E301/D301)*100</f>
        <v>19.047619047619047</v>
      </c>
    </row>
    <row r="302" spans="2:6" hidden="1" x14ac:dyDescent="0.25">
      <c r="B302" s="3" t="s">
        <v>318</v>
      </c>
      <c r="C302" s="20">
        <f ca="1">SUMIF($E$2:$E$3269,Table611[[#This Row],[batsmanName]],$H$2:$H$3269)</f>
        <v>44</v>
      </c>
      <c r="D302" s="20">
        <f ca="1">SUMIF($E$2:$E$3269,Table611[[#This Row],[batsmanName]],$G$2:$G$3269)</f>
        <v>33</v>
      </c>
      <c r="E302" s="20">
        <f ca="1">(SUMIF($E$2:$E$3269,Table611[[#This Row],[batsmanName]],$I$2:$I$2369))*4+(SUMIF($E$2:$E$3269,Table611[[#This Row],[batsmanName]],$J$2:$J$2369))*6</f>
        <v>4</v>
      </c>
      <c r="F302" s="21">
        <f ca="1">(E302/D302)*100</f>
        <v>12.121212121212121</v>
      </c>
    </row>
    <row r="303" spans="2:6" hidden="1" x14ac:dyDescent="0.25">
      <c r="B303" s="5" t="s">
        <v>41</v>
      </c>
      <c r="C303" s="20">
        <f ca="1">SUMIF($E$2:$E$3269,Table611[[#This Row],[batsmanName]],$H$2:$H$3269)</f>
        <v>4</v>
      </c>
      <c r="D303" s="20">
        <f ca="1">SUMIF($E$2:$E$3269,Table611[[#This Row],[batsmanName]],$G$2:$G$3269)</f>
        <v>2</v>
      </c>
      <c r="E303" s="20">
        <f ca="1">(SUMIF($E$2:$E$3269,Table611[[#This Row],[batsmanName]],$I$2:$I$2369))*4+(SUMIF($E$2:$E$3269,Table611[[#This Row],[batsmanName]],$J$2:$J$2369))*6</f>
        <v>0</v>
      </c>
      <c r="F303" s="21">
        <f ca="1">(E303/D303)*100</f>
        <v>0</v>
      </c>
    </row>
    <row r="304" spans="2:6" hidden="1" x14ac:dyDescent="0.25">
      <c r="B304" s="5" t="s">
        <v>66</v>
      </c>
      <c r="C304" s="20">
        <f ca="1">SUMIF($E$2:$E$3269,Table611[[#This Row],[batsmanName]],$H$2:$H$3269)</f>
        <v>7</v>
      </c>
      <c r="D304" s="20">
        <f ca="1">SUMIF($E$2:$E$3269,Table611[[#This Row],[batsmanName]],$G$2:$G$3269)</f>
        <v>5</v>
      </c>
      <c r="E304" s="20">
        <f ca="1">(SUMIF($E$2:$E$3269,Table611[[#This Row],[batsmanName]],$I$2:$I$2369))*4+(SUMIF($E$2:$E$3269,Table611[[#This Row],[batsmanName]],$J$2:$J$2369))*6</f>
        <v>0</v>
      </c>
      <c r="F304" s="21">
        <f ca="1">(E304/D304)*100</f>
        <v>0</v>
      </c>
    </row>
    <row r="305" spans="2:6" hidden="1" x14ac:dyDescent="0.25">
      <c r="B305" s="5" t="s">
        <v>102</v>
      </c>
      <c r="C305" s="20">
        <f ca="1">SUMIF($E$2:$E$3269,Table611[[#This Row],[batsmanName]],$H$2:$H$3269)</f>
        <v>17</v>
      </c>
      <c r="D305" s="20">
        <f ca="1">SUMIF($E$2:$E$3269,Table611[[#This Row],[batsmanName]],$G$2:$G$3269)</f>
        <v>5</v>
      </c>
      <c r="E305" s="20">
        <f ca="1">(SUMIF($E$2:$E$3269,Table611[[#This Row],[batsmanName]],$I$2:$I$2369))*4+(SUMIF($E$2:$E$3269,Table611[[#This Row],[batsmanName]],$J$2:$J$2369))*6</f>
        <v>0</v>
      </c>
      <c r="F305" s="21">
        <f ca="1">(E305/D305)*100</f>
        <v>0</v>
      </c>
    </row>
    <row r="306" spans="2:6" hidden="1" x14ac:dyDescent="0.25">
      <c r="B306" s="5" t="s">
        <v>24</v>
      </c>
      <c r="C306" s="20">
        <f ca="1">SUMIF($E$2:$E$3269,Table611[[#This Row],[batsmanName]],$H$2:$H$3269)</f>
        <v>3</v>
      </c>
      <c r="D306" s="20">
        <f ca="1">SUMIF($E$2:$E$3269,Table611[[#This Row],[batsmanName]],$G$2:$G$3269)</f>
        <v>2</v>
      </c>
      <c r="E306" s="20">
        <f ca="1">(SUMIF($E$2:$E$3269,Table611[[#This Row],[batsmanName]],$I$2:$I$2369))*4+(SUMIF($E$2:$E$3269,Table611[[#This Row],[batsmanName]],$J$2:$J$2369))*6</f>
        <v>0</v>
      </c>
      <c r="F306" s="21">
        <f ca="1">(E306/D306)*100</f>
        <v>0</v>
      </c>
    </row>
    <row r="307" spans="2:6" hidden="1" x14ac:dyDescent="0.25">
      <c r="B307" s="5" t="s">
        <v>149</v>
      </c>
      <c r="C307" s="20">
        <f ca="1">SUMIF($E$2:$E$3269,Table611[[#This Row],[batsmanName]],$H$2:$H$3269)</f>
        <v>4</v>
      </c>
      <c r="D307" s="20">
        <f ca="1">SUMIF($E$2:$E$3269,Table611[[#This Row],[batsmanName]],$G$2:$G$3269)</f>
        <v>2</v>
      </c>
      <c r="E307" s="20">
        <f ca="1">(SUMIF($E$2:$E$3269,Table611[[#This Row],[batsmanName]],$I$2:$I$2369))*4+(SUMIF($E$2:$E$3269,Table611[[#This Row],[batsmanName]],$J$2:$J$2369))*6</f>
        <v>0</v>
      </c>
      <c r="F307" s="21">
        <f ca="1">(E307/D307)*100</f>
        <v>0</v>
      </c>
    </row>
    <row r="308" spans="2:6" hidden="1" x14ac:dyDescent="0.25">
      <c r="B308" s="3" t="s">
        <v>568</v>
      </c>
      <c r="C308" s="20">
        <f ca="1">SUMIF($E$2:$E$3269,Table611[[#This Row],[batsmanName]],$H$2:$H$3269)</f>
        <v>17</v>
      </c>
      <c r="D308" s="20">
        <f ca="1">SUMIF($E$2:$E$3269,Table611[[#This Row],[batsmanName]],$G$2:$G$3269)</f>
        <v>7</v>
      </c>
      <c r="E308" s="20">
        <f ca="1">(SUMIF($E$2:$E$3269,Table611[[#This Row],[batsmanName]],$I$2:$I$2369))*4+(SUMIF($E$2:$E$3269,Table611[[#This Row],[batsmanName]],$J$2:$J$2369))*6</f>
        <v>0</v>
      </c>
      <c r="F308" s="21">
        <f ca="1">(E308/D308)*100</f>
        <v>0</v>
      </c>
    </row>
    <row r="309" spans="2:6" hidden="1" x14ac:dyDescent="0.25">
      <c r="B309" s="5" t="s">
        <v>43</v>
      </c>
      <c r="C309" s="20">
        <f ca="1">SUMIF($E$2:$E$3269,Table611[[#This Row],[batsmanName]],$H$2:$H$3269)</f>
        <v>35</v>
      </c>
      <c r="D309" s="20">
        <f ca="1">SUMIF($E$2:$E$3269,Table611[[#This Row],[batsmanName]],$G$2:$G$3269)</f>
        <v>15</v>
      </c>
      <c r="E309" s="20">
        <f ca="1">(SUMIF($E$2:$E$3269,Table611[[#This Row],[batsmanName]],$I$2:$I$2369))*4+(SUMIF($E$2:$E$3269,Table611[[#This Row],[batsmanName]],$J$2:$J$2369))*6</f>
        <v>0</v>
      </c>
      <c r="F309" s="21">
        <f ca="1">(E309/D309)*100</f>
        <v>0</v>
      </c>
    </row>
    <row r="310" spans="2:6" hidden="1" x14ac:dyDescent="0.25">
      <c r="B310" s="3" t="s">
        <v>152</v>
      </c>
      <c r="C310" s="20">
        <f ca="1">SUMIF($E$2:$E$3269,Table611[[#This Row],[batsmanName]],$H$2:$H$3269)</f>
        <v>6</v>
      </c>
      <c r="D310" s="20">
        <f ca="1">SUMIF($E$2:$E$3269,Table611[[#This Row],[batsmanName]],$G$2:$G$3269)</f>
        <v>4</v>
      </c>
      <c r="E310" s="20">
        <f ca="1">(SUMIF($E$2:$E$3269,Table611[[#This Row],[batsmanName]],$I$2:$I$2369))*4+(SUMIF($E$2:$E$3269,Table611[[#This Row],[batsmanName]],$J$2:$J$2369))*6</f>
        <v>0</v>
      </c>
      <c r="F310" s="21">
        <f ca="1">(E310/D310)*100</f>
        <v>0</v>
      </c>
    </row>
    <row r="311" spans="2:6" hidden="1" x14ac:dyDescent="0.25">
      <c r="B311" s="3" t="s">
        <v>141</v>
      </c>
      <c r="C311" s="20">
        <f ca="1">SUMIF($E$2:$E$3269,Table611[[#This Row],[batsmanName]],$H$2:$H$3269)</f>
        <v>13</v>
      </c>
      <c r="D311" s="20">
        <f ca="1">SUMIF($E$2:$E$3269,Table611[[#This Row],[batsmanName]],$G$2:$G$3269)</f>
        <v>6</v>
      </c>
      <c r="E311" s="20">
        <f ca="1">(SUMIF($E$2:$E$3269,Table611[[#This Row],[batsmanName]],$I$2:$I$2369))*4+(SUMIF($E$2:$E$3269,Table611[[#This Row],[batsmanName]],$J$2:$J$2369))*6</f>
        <v>0</v>
      </c>
      <c r="F311" s="21">
        <f ca="1">(E311/D311)*100</f>
        <v>0</v>
      </c>
    </row>
    <row r="312" spans="2:6" hidden="1" x14ac:dyDescent="0.25">
      <c r="B312" s="3" t="s">
        <v>212</v>
      </c>
      <c r="C312" s="20">
        <f ca="1">SUMIF($E$2:$E$3269,Table611[[#This Row],[batsmanName]],$H$2:$H$3269)</f>
        <v>4</v>
      </c>
      <c r="D312" s="20">
        <f ca="1">SUMIF($E$2:$E$3269,Table611[[#This Row],[batsmanName]],$G$2:$G$3269)</f>
        <v>4</v>
      </c>
      <c r="E312" s="20">
        <f ca="1">(SUMIF($E$2:$E$3269,Table611[[#This Row],[batsmanName]],$I$2:$I$2369))*4+(SUMIF($E$2:$E$3269,Table611[[#This Row],[batsmanName]],$J$2:$J$2369))*6</f>
        <v>0</v>
      </c>
      <c r="F312" s="21">
        <f ca="1">(E312/D312)*100</f>
        <v>0</v>
      </c>
    </row>
    <row r="313" spans="2:6" hidden="1" x14ac:dyDescent="0.25">
      <c r="B313" s="3" t="s">
        <v>214</v>
      </c>
      <c r="C313" s="20">
        <f ca="1">SUMIF($E$2:$E$3269,Table611[[#This Row],[batsmanName]],$H$2:$H$3269)</f>
        <v>1</v>
      </c>
      <c r="D313" s="20">
        <f ca="1">SUMIF($E$2:$E$3269,Table611[[#This Row],[batsmanName]],$G$2:$G$3269)</f>
        <v>1</v>
      </c>
      <c r="E313" s="20">
        <f ca="1">(SUMIF($E$2:$E$3269,Table611[[#This Row],[batsmanName]],$I$2:$I$2369))*4+(SUMIF($E$2:$E$3269,Table611[[#This Row],[batsmanName]],$J$2:$J$2369))*6</f>
        <v>0</v>
      </c>
      <c r="F313" s="21">
        <f ca="1">(E313/D313)*100</f>
        <v>0</v>
      </c>
    </row>
    <row r="314" spans="2:6" hidden="1" x14ac:dyDescent="0.25">
      <c r="B314" s="5" t="s">
        <v>145</v>
      </c>
      <c r="C314" s="20">
        <f ca="1">SUMIF($E$2:$E$3269,Table611[[#This Row],[batsmanName]],$H$2:$H$3269)</f>
        <v>4</v>
      </c>
      <c r="D314" s="20">
        <f ca="1">SUMIF($E$2:$E$3269,Table611[[#This Row],[batsmanName]],$G$2:$G$3269)</f>
        <v>1</v>
      </c>
      <c r="E314" s="20">
        <f ca="1">(SUMIF($E$2:$E$3269,Table611[[#This Row],[batsmanName]],$I$2:$I$2369))*4+(SUMIF($E$2:$E$3269,Table611[[#This Row],[batsmanName]],$J$2:$J$2369))*6</f>
        <v>0</v>
      </c>
      <c r="F314" s="21">
        <f ca="1">(E314/D314)*100</f>
        <v>0</v>
      </c>
    </row>
    <row r="315" spans="2:6" hidden="1" x14ac:dyDescent="0.25">
      <c r="B315" s="5" t="s">
        <v>185</v>
      </c>
      <c r="C315" s="20">
        <f ca="1">SUMIF($E$2:$E$3269,Table611[[#This Row],[batsmanName]],$H$2:$H$3269)</f>
        <v>8</v>
      </c>
      <c r="D315" s="20">
        <f ca="1">SUMIF($E$2:$E$3269,Table611[[#This Row],[batsmanName]],$G$2:$G$3269)</f>
        <v>2</v>
      </c>
      <c r="E315" s="20">
        <f ca="1">(SUMIF($E$2:$E$3269,Table611[[#This Row],[batsmanName]],$I$2:$I$2369))*4+(SUMIF($E$2:$E$3269,Table611[[#This Row],[batsmanName]],$J$2:$J$2369))*6</f>
        <v>0</v>
      </c>
      <c r="F315" s="21">
        <f ca="1">(E315/D315)*100</f>
        <v>0</v>
      </c>
    </row>
    <row r="316" spans="2:6" hidden="1" x14ac:dyDescent="0.25">
      <c r="B316" s="3" t="s">
        <v>261</v>
      </c>
      <c r="C316" s="20">
        <f ca="1">SUMIF($E$2:$E$3269,Table611[[#This Row],[batsmanName]],$H$2:$H$3269)</f>
        <v>8</v>
      </c>
      <c r="D316" s="20">
        <f ca="1">SUMIF($E$2:$E$3269,Table611[[#This Row],[batsmanName]],$G$2:$G$3269)</f>
        <v>7</v>
      </c>
      <c r="E316" s="20">
        <f ca="1">(SUMIF($E$2:$E$3269,Table611[[#This Row],[batsmanName]],$I$2:$I$2369))*4+(SUMIF($E$2:$E$3269,Table611[[#This Row],[batsmanName]],$J$2:$J$2369))*6</f>
        <v>0</v>
      </c>
      <c r="F316" s="21">
        <f ca="1">(E316/D316)*100</f>
        <v>0</v>
      </c>
    </row>
    <row r="317" spans="2:6" hidden="1" x14ac:dyDescent="0.25">
      <c r="B317" s="3" t="s">
        <v>251</v>
      </c>
      <c r="C317" s="20">
        <f ca="1">SUMIF($E$2:$E$3269,Table611[[#This Row],[batsmanName]],$H$2:$H$3269)</f>
        <v>13</v>
      </c>
      <c r="D317" s="20">
        <f ca="1">SUMIF($E$2:$E$3269,Table611[[#This Row],[batsmanName]],$G$2:$G$3269)</f>
        <v>3</v>
      </c>
      <c r="E317" s="20">
        <f ca="1">(SUMIF($E$2:$E$3269,Table611[[#This Row],[batsmanName]],$I$2:$I$2369))*4+(SUMIF($E$2:$E$3269,Table611[[#This Row],[batsmanName]],$J$2:$J$2369))*6</f>
        <v>0</v>
      </c>
      <c r="F317" s="21">
        <f ca="1">(E317/D317)*100</f>
        <v>0</v>
      </c>
    </row>
    <row r="318" spans="2:6" hidden="1" x14ac:dyDescent="0.25">
      <c r="B318" s="5" t="s">
        <v>298</v>
      </c>
      <c r="C318" s="20">
        <f ca="1">SUMIF($E$2:$E$3269,Table611[[#This Row],[batsmanName]],$H$2:$H$3269)</f>
        <v>3</v>
      </c>
      <c r="D318" s="20">
        <f ca="1">SUMIF($E$2:$E$3269,Table611[[#This Row],[batsmanName]],$G$2:$G$3269)</f>
        <v>2</v>
      </c>
      <c r="E318" s="20">
        <f ca="1">(SUMIF($E$2:$E$3269,Table611[[#This Row],[batsmanName]],$I$2:$I$2369))*4+(SUMIF($E$2:$E$3269,Table611[[#This Row],[batsmanName]],$J$2:$J$2369))*6</f>
        <v>0</v>
      </c>
      <c r="F318" s="21">
        <f ca="1">(E318/D318)*100</f>
        <v>0</v>
      </c>
    </row>
    <row r="319" spans="2:6" hidden="1" x14ac:dyDescent="0.25">
      <c r="B319" s="3" t="s">
        <v>302</v>
      </c>
      <c r="C319" s="20">
        <f ca="1">SUMIF($E$2:$E$3269,Table611[[#This Row],[batsmanName]],$H$2:$H$3269)</f>
        <v>5</v>
      </c>
      <c r="D319" s="20">
        <f ca="1">SUMIF($E$2:$E$3269,Table611[[#This Row],[batsmanName]],$G$2:$G$3269)</f>
        <v>2</v>
      </c>
      <c r="E319" s="20">
        <f ca="1">(SUMIF($E$2:$E$3269,Table611[[#This Row],[batsmanName]],$I$2:$I$2369))*4+(SUMIF($E$2:$E$3269,Table611[[#This Row],[batsmanName]],$J$2:$J$2369))*6</f>
        <v>0</v>
      </c>
      <c r="F319" s="21">
        <f ca="1">(E319/D319)*100</f>
        <v>0</v>
      </c>
    </row>
    <row r="320" spans="2:6" hidden="1" x14ac:dyDescent="0.25">
      <c r="B320" s="3" t="s">
        <v>338</v>
      </c>
      <c r="C320" s="20">
        <f ca="1">SUMIF($E$2:$E$3269,Table611[[#This Row],[batsmanName]],$H$2:$H$3269)</f>
        <v>15</v>
      </c>
      <c r="D320" s="20">
        <f ca="1">SUMIF($E$2:$E$3269,Table611[[#This Row],[batsmanName]],$G$2:$G$3269)</f>
        <v>8</v>
      </c>
      <c r="E320" s="20">
        <f ca="1">(SUMIF($E$2:$E$3269,Table611[[#This Row],[batsmanName]],$I$2:$I$2369))*4+(SUMIF($E$2:$E$3269,Table611[[#This Row],[batsmanName]],$J$2:$J$2369))*6</f>
        <v>0</v>
      </c>
      <c r="F320" s="21">
        <f ca="1">(E320/D320)*100</f>
        <v>0</v>
      </c>
    </row>
    <row r="321" spans="1:8" hidden="1" x14ac:dyDescent="0.25">
      <c r="B321" s="3" t="s">
        <v>401</v>
      </c>
      <c r="C321" s="20">
        <f ca="1">SUMIF($E$2:$E$3269,Table611[[#This Row],[batsmanName]],$H$2:$H$3269)</f>
        <v>9</v>
      </c>
      <c r="D321" s="20">
        <f ca="1">SUMIF($E$2:$E$3269,Table611[[#This Row],[batsmanName]],$G$2:$G$3269)</f>
        <v>6</v>
      </c>
      <c r="E321" s="20">
        <f ca="1">(SUMIF($E$2:$E$3269,Table611[[#This Row],[batsmanName]],$I$2:$I$2369))*4+(SUMIF($E$2:$E$3269,Table611[[#This Row],[batsmanName]],$J$2:$J$2369))*6</f>
        <v>0</v>
      </c>
      <c r="F321" s="21">
        <f ca="1">(E321/D321)*100</f>
        <v>0</v>
      </c>
    </row>
    <row r="322" spans="1:8" hidden="1" x14ac:dyDescent="0.25">
      <c r="B322" s="5" t="s">
        <v>422</v>
      </c>
      <c r="C322" s="20">
        <f ca="1">SUMIF($E$2:$E$3269,Table611[[#This Row],[batsmanName]],$H$2:$H$3269)</f>
        <v>16</v>
      </c>
      <c r="D322" s="20">
        <f ca="1">SUMIF($E$2:$E$3269,Table611[[#This Row],[batsmanName]],$G$2:$G$3269)</f>
        <v>10</v>
      </c>
      <c r="E322" s="20">
        <f ca="1">(SUMIF($E$2:$E$3269,Table611[[#This Row],[batsmanName]],$I$2:$I$2369))*4+(SUMIF($E$2:$E$3269,Table611[[#This Row],[batsmanName]],$J$2:$J$2369))*6</f>
        <v>0</v>
      </c>
      <c r="F322" s="21">
        <f ca="1">(E322/D322)*100</f>
        <v>0</v>
      </c>
    </row>
    <row r="323" spans="1:8" hidden="1" x14ac:dyDescent="0.25">
      <c r="B323" s="3" t="s">
        <v>426</v>
      </c>
      <c r="C323" s="20">
        <f ca="1">SUMIF($E$2:$E$3269,Table611[[#This Row],[batsmanName]],$H$2:$H$3269)</f>
        <v>9</v>
      </c>
      <c r="D323" s="20">
        <f ca="1">SUMIF($E$2:$E$3269,Table611[[#This Row],[batsmanName]],$G$2:$G$3269)</f>
        <v>7</v>
      </c>
      <c r="E323" s="20">
        <f ca="1">(SUMIF($E$2:$E$3269,Table611[[#This Row],[batsmanName]],$I$2:$I$2369))*4+(SUMIF($E$2:$E$3269,Table611[[#This Row],[batsmanName]],$J$2:$J$2369))*6</f>
        <v>0</v>
      </c>
      <c r="F323" s="21">
        <f ca="1">(E323/D323)*100</f>
        <v>0</v>
      </c>
    </row>
    <row r="324" spans="1:8" hidden="1" x14ac:dyDescent="0.25">
      <c r="B324" s="5" t="s">
        <v>428</v>
      </c>
      <c r="C324" s="20">
        <f ca="1">SUMIF($E$2:$E$3269,Table611[[#This Row],[batsmanName]],$H$2:$H$3269)</f>
        <v>4</v>
      </c>
      <c r="D324" s="20">
        <f ca="1">SUMIF($E$2:$E$3269,Table611[[#This Row],[batsmanName]],$G$2:$G$3269)</f>
        <v>2</v>
      </c>
      <c r="E324" s="20">
        <f ca="1">(SUMIF($E$2:$E$3269,Table611[[#This Row],[batsmanName]],$I$2:$I$2369))*4+(SUMIF($E$2:$E$3269,Table611[[#This Row],[batsmanName]],$J$2:$J$2369))*6</f>
        <v>0</v>
      </c>
      <c r="F324" s="21">
        <f ca="1">(E324/D324)*100</f>
        <v>0</v>
      </c>
    </row>
    <row r="325" spans="1:8" hidden="1" x14ac:dyDescent="0.25">
      <c r="B325" s="5" t="s">
        <v>449</v>
      </c>
      <c r="C325" s="20">
        <f ca="1">SUMIF($E$2:$E$3269,Table611[[#This Row],[batsmanName]],$H$2:$H$3269)</f>
        <v>4</v>
      </c>
      <c r="D325" s="20">
        <f ca="1">SUMIF($E$2:$E$3269,Table611[[#This Row],[batsmanName]],$G$2:$G$3269)</f>
        <v>4</v>
      </c>
      <c r="E325" s="20">
        <f ca="1">(SUMIF($E$2:$E$3269,Table611[[#This Row],[batsmanName]],$I$2:$I$2369))*4+(SUMIF($E$2:$E$3269,Table611[[#This Row],[batsmanName]],$J$2:$J$2369))*6</f>
        <v>0</v>
      </c>
      <c r="F325" s="21">
        <f ca="1">(E325/D325)*100</f>
        <v>0</v>
      </c>
    </row>
    <row r="326" spans="1:8" hidden="1" x14ac:dyDescent="0.25">
      <c r="B326" s="5" t="s">
        <v>424</v>
      </c>
      <c r="C326" s="20">
        <f ca="1">SUMIF($E$2:$E$3269,Table611[[#This Row],[batsmanName]],$H$2:$H$3269)</f>
        <v>5</v>
      </c>
      <c r="D326" s="20">
        <f ca="1">SUMIF($E$2:$E$3269,Table611[[#This Row],[batsmanName]],$G$2:$G$3269)</f>
        <v>3</v>
      </c>
      <c r="E326" s="20">
        <f ca="1">(SUMIF($E$2:$E$3269,Table611[[#This Row],[batsmanName]],$I$2:$I$2369))*4+(SUMIF($E$2:$E$3269,Table611[[#This Row],[batsmanName]],$J$2:$J$2369))*6</f>
        <v>0</v>
      </c>
      <c r="F326" s="21">
        <f ca="1">(E326/D326)*100</f>
        <v>0</v>
      </c>
    </row>
    <row r="327" spans="1:8" hidden="1" x14ac:dyDescent="0.25">
      <c r="B327" s="5" t="s">
        <v>170</v>
      </c>
      <c r="C327" s="20">
        <f ca="1">SUMIF($E$2:$E$3269,Table611[[#This Row],[batsmanName]],$H$2:$H$3269)</f>
        <v>1</v>
      </c>
      <c r="D327" s="20">
        <f ca="1">SUMIF($E$2:$E$3269,Table611[[#This Row],[batsmanName]],$G$2:$G$3269)</f>
        <v>1</v>
      </c>
      <c r="E327" s="20">
        <f ca="1">(SUMIF($E$2:$E$3269,Table611[[#This Row],[batsmanName]],$I$2:$I$2369))*4+(SUMIF($E$2:$E$3269,Table611[[#This Row],[batsmanName]],$J$2:$J$2369))*6</f>
        <v>0</v>
      </c>
      <c r="F327" s="21">
        <f ca="1">(E327/D327)*100</f>
        <v>0</v>
      </c>
    </row>
    <row r="328" spans="1:8" hidden="1" x14ac:dyDescent="0.25">
      <c r="B328" s="3" t="s">
        <v>611</v>
      </c>
      <c r="C328" s="20">
        <f ca="1">SUMIF($E$2:$E$3269,Table611[[#This Row],[batsmanName]],$H$2:$H$3269)</f>
        <v>1</v>
      </c>
      <c r="D328" s="20">
        <f ca="1">SUMIF($E$2:$E$3269,Table611[[#This Row],[batsmanName]],$G$2:$G$3269)</f>
        <v>1</v>
      </c>
      <c r="E328" s="20">
        <f ca="1">(SUMIF($E$2:$E$3269,Table611[[#This Row],[batsmanName]],$I$2:$I$2369))*4+(SUMIF($E$2:$E$3269,Table611[[#This Row],[batsmanName]],$J$2:$J$2369))*6</f>
        <v>0</v>
      </c>
      <c r="F328" s="21">
        <f ca="1">(E328/D328)*100</f>
        <v>0</v>
      </c>
    </row>
    <row r="329" spans="1:8" hidden="1" x14ac:dyDescent="0.25">
      <c r="B329" s="3" t="s">
        <v>437</v>
      </c>
      <c r="C329" s="20">
        <f ca="1">SUMIF($E$2:$E$3269,Table611[[#This Row],[batsmanName]],$H$2:$H$3269)</f>
        <v>2</v>
      </c>
      <c r="D329" s="20">
        <f ca="1">SUMIF($E$2:$E$3269,Table611[[#This Row],[batsmanName]],$G$2:$G$3269)</f>
        <v>1</v>
      </c>
      <c r="E329" s="20">
        <f ca="1">(SUMIF($E$2:$E$3269,Table611[[#This Row],[batsmanName]],$I$2:$I$2369))*4+(SUMIF($E$2:$E$3269,Table611[[#This Row],[batsmanName]],$J$2:$J$2369))*6</f>
        <v>0</v>
      </c>
      <c r="F329" s="21">
        <f ca="1">(E329/D329)*100</f>
        <v>0</v>
      </c>
    </row>
    <row r="330" spans="1:8" hidden="1" x14ac:dyDescent="0.25">
      <c r="B330" s="5" t="s">
        <v>410</v>
      </c>
      <c r="C330" s="20">
        <f ca="1">SUMIF($E$2:$E$3269,Table611[[#This Row],[batsmanName]],$H$2:$H$3269)</f>
        <v>5</v>
      </c>
      <c r="D330" s="20">
        <f ca="1">SUMIF($E$2:$E$3269,Table611[[#This Row],[batsmanName]],$G$2:$G$3269)</f>
        <v>2</v>
      </c>
      <c r="E330" s="20">
        <f ca="1">(SUMIF($E$2:$E$3269,Table611[[#This Row],[batsmanName]],$I$2:$I$2369))*4+(SUMIF($E$2:$E$3269,Table611[[#This Row],[batsmanName]],$J$2:$J$2369))*6</f>
        <v>0</v>
      </c>
      <c r="F330" s="21">
        <f ca="1">(E330/D330)*100</f>
        <v>0</v>
      </c>
    </row>
    <row r="331" spans="1:8" hidden="1" x14ac:dyDescent="0.25">
      <c r="B331" s="3" t="s">
        <v>500</v>
      </c>
      <c r="C331" s="20">
        <f ca="1">SUMIF($E$2:$E$3269,Table611[[#This Row],[batsmanName]],$H$2:$H$3269)</f>
        <v>2</v>
      </c>
      <c r="D331" s="20">
        <f ca="1">SUMIF($E$2:$E$3269,Table611[[#This Row],[batsmanName]],$G$2:$G$3269)</f>
        <v>1</v>
      </c>
      <c r="E331" s="20">
        <f ca="1">(SUMIF($E$2:$E$3269,Table611[[#This Row],[batsmanName]],$I$2:$I$2369))*4+(SUMIF($E$2:$E$3269,Table611[[#This Row],[batsmanName]],$J$2:$J$2369))*6</f>
        <v>0</v>
      </c>
      <c r="F331" s="21">
        <f ca="1">(E331/D331)*100</f>
        <v>0</v>
      </c>
    </row>
    <row r="333" spans="1:8" x14ac:dyDescent="0.25">
      <c r="A333" t="s">
        <v>911</v>
      </c>
    </row>
    <row r="334" spans="1:8" x14ac:dyDescent="0.25">
      <c r="B334" s="26" t="s">
        <v>898</v>
      </c>
      <c r="C334" s="26" t="s">
        <v>899</v>
      </c>
      <c r="D334" s="26" t="s">
        <v>900</v>
      </c>
      <c r="E334" s="26" t="s">
        <v>901</v>
      </c>
      <c r="F334" s="26" t="s">
        <v>4</v>
      </c>
      <c r="G334" s="26" t="s">
        <v>902</v>
      </c>
      <c r="H334" s="26" t="s">
        <v>912</v>
      </c>
    </row>
    <row r="335" spans="1:8" x14ac:dyDescent="0.25">
      <c r="B335" s="27" t="s">
        <v>261</v>
      </c>
      <c r="C335" s="27">
        <v>4</v>
      </c>
      <c r="D335" s="27">
        <v>138</v>
      </c>
      <c r="E335" s="35">
        <v>34.5</v>
      </c>
      <c r="F335" s="27">
        <v>18</v>
      </c>
      <c r="G335" s="35">
        <v>7.666666666666667</v>
      </c>
      <c r="H335" s="27">
        <v>57</v>
      </c>
    </row>
    <row r="336" spans="1:8" x14ac:dyDescent="0.25">
      <c r="B336" s="28" t="s">
        <v>87</v>
      </c>
      <c r="C336" s="28">
        <v>4</v>
      </c>
      <c r="D336" s="28">
        <v>45</v>
      </c>
      <c r="E336" s="34">
        <v>11.25</v>
      </c>
      <c r="F336" s="28">
        <v>10</v>
      </c>
      <c r="G336" s="34">
        <v>4.5</v>
      </c>
      <c r="H336" s="28">
        <v>31</v>
      </c>
    </row>
    <row r="337" spans="2:8" x14ac:dyDescent="0.25">
      <c r="B337" s="28" t="s">
        <v>244</v>
      </c>
      <c r="C337" s="28">
        <v>17</v>
      </c>
      <c r="D337" s="28">
        <v>304</v>
      </c>
      <c r="E337" s="34">
        <v>17.882352941176471</v>
      </c>
      <c r="F337" s="28">
        <v>43</v>
      </c>
      <c r="G337" s="34">
        <v>7.0697674418604652</v>
      </c>
      <c r="H337" s="28">
        <v>130</v>
      </c>
    </row>
    <row r="338" spans="2:8" x14ac:dyDescent="0.25">
      <c r="B338" s="27" t="s">
        <v>207</v>
      </c>
      <c r="C338" s="28">
        <v>5</v>
      </c>
      <c r="D338" s="28">
        <v>82</v>
      </c>
      <c r="E338" s="34">
        <v>16.399999999999999</v>
      </c>
      <c r="F338" s="28">
        <v>11</v>
      </c>
      <c r="G338" s="34">
        <v>7.4545454545454541</v>
      </c>
      <c r="H338" s="28">
        <v>33</v>
      </c>
    </row>
    <row r="339" spans="2:8" x14ac:dyDescent="0.25">
      <c r="B339" s="27" t="s">
        <v>491</v>
      </c>
      <c r="C339" s="28">
        <v>11</v>
      </c>
      <c r="D339" s="28">
        <v>130</v>
      </c>
      <c r="E339" s="34">
        <v>11.818181818181818</v>
      </c>
      <c r="F339" s="28">
        <v>16</v>
      </c>
      <c r="G339" s="34">
        <v>8.125</v>
      </c>
      <c r="H339" s="28">
        <v>48</v>
      </c>
    </row>
    <row r="340" spans="2:8" hidden="1" x14ac:dyDescent="0.25">
      <c r="B340" s="39" t="s">
        <v>141</v>
      </c>
      <c r="C340" s="33">
        <v>31</v>
      </c>
      <c r="D340" s="33">
        <v>902</v>
      </c>
      <c r="E340" s="40">
        <v>29.096774193548388</v>
      </c>
      <c r="F340" s="33">
        <v>104.6</v>
      </c>
      <c r="G340" s="40">
        <v>8.6233269598470361</v>
      </c>
      <c r="H340" s="33">
        <v>302</v>
      </c>
    </row>
    <row r="341" spans="2:8" hidden="1" x14ac:dyDescent="0.25">
      <c r="B341" s="2" t="s">
        <v>40</v>
      </c>
      <c r="C341" s="3">
        <v>39</v>
      </c>
      <c r="D341" s="3">
        <v>1242</v>
      </c>
      <c r="E341" s="24">
        <v>31.846153846153847</v>
      </c>
      <c r="F341" s="3">
        <v>153</v>
      </c>
      <c r="G341" s="24">
        <v>8.117647058823529</v>
      </c>
      <c r="H341" s="3">
        <v>438</v>
      </c>
    </row>
    <row r="342" spans="2:8" hidden="1" x14ac:dyDescent="0.25">
      <c r="B342" s="2" t="s">
        <v>82</v>
      </c>
      <c r="C342" s="3">
        <v>67</v>
      </c>
      <c r="D342" s="3">
        <v>1405</v>
      </c>
      <c r="E342" s="24">
        <v>20.970149253731343</v>
      </c>
      <c r="F342" s="3">
        <v>178.4</v>
      </c>
      <c r="G342" s="24">
        <v>7.8755605381165914</v>
      </c>
      <c r="H342" s="3">
        <v>510</v>
      </c>
    </row>
    <row r="343" spans="2:8" hidden="1" x14ac:dyDescent="0.25">
      <c r="B343" s="2" t="s">
        <v>298</v>
      </c>
      <c r="C343" s="3">
        <v>6</v>
      </c>
      <c r="D343" s="3">
        <v>198</v>
      </c>
      <c r="E343" s="24">
        <v>33</v>
      </c>
      <c r="F343" s="3">
        <v>22</v>
      </c>
      <c r="G343" s="24">
        <v>9</v>
      </c>
      <c r="H343" s="3">
        <v>62</v>
      </c>
    </row>
    <row r="344" spans="2:8" hidden="1" x14ac:dyDescent="0.25">
      <c r="B344" s="2" t="s">
        <v>63</v>
      </c>
      <c r="C344" s="5">
        <v>42</v>
      </c>
      <c r="D344" s="5">
        <v>1210</v>
      </c>
      <c r="E344" s="25">
        <v>28.80952380952381</v>
      </c>
      <c r="F344" s="5">
        <v>150.80000000000001</v>
      </c>
      <c r="G344" s="25">
        <v>8.0238726790450929</v>
      </c>
      <c r="H344" s="5">
        <v>421</v>
      </c>
    </row>
    <row r="345" spans="2:8" hidden="1" x14ac:dyDescent="0.25">
      <c r="B345" s="2" t="s">
        <v>245</v>
      </c>
      <c r="C345" s="3">
        <v>9</v>
      </c>
      <c r="D345" s="3">
        <v>384</v>
      </c>
      <c r="E345" s="24">
        <v>42.666666666666664</v>
      </c>
      <c r="F345" s="3">
        <v>44</v>
      </c>
      <c r="G345" s="24">
        <v>8.7272727272727266</v>
      </c>
      <c r="H345" s="3">
        <v>122</v>
      </c>
    </row>
    <row r="346" spans="2:8" hidden="1" x14ac:dyDescent="0.25">
      <c r="B346" s="4" t="s">
        <v>269</v>
      </c>
      <c r="C346" s="5">
        <v>17</v>
      </c>
      <c r="D346" s="5">
        <v>528</v>
      </c>
      <c r="E346" s="25">
        <v>31.058823529411764</v>
      </c>
      <c r="F346" s="5">
        <v>67</v>
      </c>
      <c r="G346" s="25">
        <v>7.8805970149253728</v>
      </c>
      <c r="H346" s="5">
        <v>185</v>
      </c>
    </row>
    <row r="347" spans="2:8" hidden="1" x14ac:dyDescent="0.25">
      <c r="B347" s="2" t="s">
        <v>59</v>
      </c>
      <c r="C347" s="3">
        <v>29</v>
      </c>
      <c r="D347" s="3">
        <v>757</v>
      </c>
      <c r="E347" s="24">
        <v>26.103448275862068</v>
      </c>
      <c r="F347" s="3">
        <v>81.099999999999994</v>
      </c>
      <c r="G347" s="24">
        <v>9.3341553637484598</v>
      </c>
      <c r="H347" s="3">
        <v>215</v>
      </c>
    </row>
    <row r="348" spans="2:8" hidden="1" x14ac:dyDescent="0.25">
      <c r="B348" s="4" t="s">
        <v>25</v>
      </c>
      <c r="C348" s="5">
        <v>34</v>
      </c>
      <c r="D348" s="5">
        <v>746</v>
      </c>
      <c r="E348" s="25">
        <v>21.941176470588236</v>
      </c>
      <c r="F348" s="5">
        <v>90.3</v>
      </c>
      <c r="G348" s="25">
        <v>8.2613510520487274</v>
      </c>
      <c r="H348" s="5">
        <v>239</v>
      </c>
    </row>
    <row r="349" spans="2:8" hidden="1" x14ac:dyDescent="0.25">
      <c r="B349" s="2" t="s">
        <v>260</v>
      </c>
      <c r="C349" s="5">
        <v>16</v>
      </c>
      <c r="D349" s="5">
        <v>424</v>
      </c>
      <c r="E349" s="25">
        <v>26.5</v>
      </c>
      <c r="F349" s="5">
        <v>45.3</v>
      </c>
      <c r="G349" s="25">
        <v>9.3598233995584987</v>
      </c>
      <c r="H349" s="5">
        <v>119</v>
      </c>
    </row>
    <row r="350" spans="2:8" hidden="1" x14ac:dyDescent="0.25">
      <c r="B350" s="2" t="s">
        <v>145</v>
      </c>
      <c r="C350" s="3">
        <v>30</v>
      </c>
      <c r="D350" s="3">
        <v>793</v>
      </c>
      <c r="E350" s="24">
        <v>26.433333333333334</v>
      </c>
      <c r="F350" s="3">
        <v>95.1</v>
      </c>
      <c r="G350" s="24">
        <v>8.3385909568874865</v>
      </c>
      <c r="H350" s="3">
        <v>249</v>
      </c>
    </row>
    <row r="351" spans="2:8" hidden="1" x14ac:dyDescent="0.25">
      <c r="B351" s="2" t="s">
        <v>36</v>
      </c>
      <c r="C351" s="5">
        <v>45</v>
      </c>
      <c r="D351" s="5">
        <v>1069</v>
      </c>
      <c r="E351" s="25">
        <v>23.755555555555556</v>
      </c>
      <c r="F351" s="5">
        <v>124</v>
      </c>
      <c r="G351" s="25">
        <v>8.620967741935484</v>
      </c>
      <c r="H351" s="5">
        <v>323</v>
      </c>
    </row>
    <row r="352" spans="2:8" hidden="1" x14ac:dyDescent="0.25">
      <c r="B352" s="2" t="s">
        <v>64</v>
      </c>
      <c r="C352" s="3">
        <v>36</v>
      </c>
      <c r="D352" s="3">
        <v>793</v>
      </c>
      <c r="E352" s="24">
        <v>22.027777777777779</v>
      </c>
      <c r="F352" s="3">
        <v>108.2</v>
      </c>
      <c r="G352" s="24">
        <v>7.3290203327171906</v>
      </c>
      <c r="H352" s="3">
        <v>281</v>
      </c>
    </row>
    <row r="353" spans="2:8" hidden="1" x14ac:dyDescent="0.25">
      <c r="B353" s="4" t="s">
        <v>18</v>
      </c>
      <c r="C353" s="5">
        <v>16</v>
      </c>
      <c r="D353" s="5">
        <v>460</v>
      </c>
      <c r="E353" s="25">
        <v>28.75</v>
      </c>
      <c r="F353" s="5">
        <v>54.1</v>
      </c>
      <c r="G353" s="25">
        <v>8.502772643253234</v>
      </c>
      <c r="H353" s="5">
        <v>140</v>
      </c>
    </row>
    <row r="354" spans="2:8" hidden="1" x14ac:dyDescent="0.25">
      <c r="B354" s="2" t="s">
        <v>270</v>
      </c>
      <c r="C354" s="3">
        <v>8</v>
      </c>
      <c r="D354" s="3">
        <v>217</v>
      </c>
      <c r="E354" s="24">
        <v>27.125</v>
      </c>
      <c r="F354" s="3">
        <v>28</v>
      </c>
      <c r="G354" s="24">
        <v>7.75</v>
      </c>
      <c r="H354" s="3">
        <v>72</v>
      </c>
    </row>
    <row r="355" spans="2:8" hidden="1" x14ac:dyDescent="0.25">
      <c r="B355" s="2" t="s">
        <v>170</v>
      </c>
      <c r="C355" s="3">
        <v>11</v>
      </c>
      <c r="D355" s="3">
        <v>303</v>
      </c>
      <c r="E355" s="24">
        <v>27.545454545454547</v>
      </c>
      <c r="F355" s="3">
        <v>37</v>
      </c>
      <c r="G355" s="24">
        <v>8.1891891891891895</v>
      </c>
      <c r="H355" s="3">
        <v>95</v>
      </c>
    </row>
    <row r="356" spans="2:8" hidden="1" x14ac:dyDescent="0.25">
      <c r="B356" s="4" t="s">
        <v>353</v>
      </c>
      <c r="C356" s="5">
        <v>5</v>
      </c>
      <c r="D356" s="5">
        <v>152</v>
      </c>
      <c r="E356" s="25">
        <v>30.4</v>
      </c>
      <c r="F356" s="5">
        <v>16</v>
      </c>
      <c r="G356" s="25">
        <v>9.5</v>
      </c>
      <c r="H356" s="5">
        <v>41</v>
      </c>
    </row>
    <row r="357" spans="2:8" hidden="1" x14ac:dyDescent="0.25">
      <c r="B357" s="2" t="s">
        <v>223</v>
      </c>
      <c r="C357" s="3">
        <v>19</v>
      </c>
      <c r="D357" s="3">
        <v>586</v>
      </c>
      <c r="E357" s="24">
        <v>30.842105263157894</v>
      </c>
      <c r="F357" s="3">
        <v>65</v>
      </c>
      <c r="G357" s="24">
        <v>9.0153846153846153</v>
      </c>
      <c r="H357" s="3">
        <v>166</v>
      </c>
    </row>
    <row r="358" spans="2:8" hidden="1" x14ac:dyDescent="0.25">
      <c r="B358" s="4" t="s">
        <v>91</v>
      </c>
      <c r="C358" s="5">
        <v>34</v>
      </c>
      <c r="D358" s="5">
        <v>1143</v>
      </c>
      <c r="E358" s="25">
        <v>33.617647058823529</v>
      </c>
      <c r="F358" s="5">
        <v>145.1</v>
      </c>
      <c r="G358" s="25">
        <v>7.8773259820813237</v>
      </c>
      <c r="H358" s="5">
        <v>370</v>
      </c>
    </row>
    <row r="359" spans="2:8" hidden="1" x14ac:dyDescent="0.25">
      <c r="B359" s="4" t="s">
        <v>179</v>
      </c>
      <c r="C359" s="5">
        <v>14</v>
      </c>
      <c r="D359" s="5">
        <v>409</v>
      </c>
      <c r="E359" s="25">
        <v>29.214285714285715</v>
      </c>
      <c r="F359" s="5">
        <v>48</v>
      </c>
      <c r="G359" s="25">
        <v>8.5208333333333339</v>
      </c>
      <c r="H359" s="5">
        <v>122</v>
      </c>
    </row>
    <row r="360" spans="2:8" hidden="1" x14ac:dyDescent="0.25">
      <c r="B360" s="2" t="s">
        <v>236</v>
      </c>
      <c r="C360" s="3">
        <v>11</v>
      </c>
      <c r="D360" s="3">
        <v>450</v>
      </c>
      <c r="E360" s="24">
        <v>40.909090909090907</v>
      </c>
      <c r="F360" s="3">
        <v>55.3</v>
      </c>
      <c r="G360" s="24">
        <v>8.1374321880650999</v>
      </c>
      <c r="H360" s="3">
        <v>139</v>
      </c>
    </row>
    <row r="361" spans="2:8" hidden="1" x14ac:dyDescent="0.25">
      <c r="B361" s="2" t="s">
        <v>34</v>
      </c>
      <c r="C361" s="5">
        <v>47</v>
      </c>
      <c r="D361" s="5">
        <v>1115</v>
      </c>
      <c r="E361" s="25">
        <v>23.723404255319149</v>
      </c>
      <c r="F361" s="5">
        <v>133.4</v>
      </c>
      <c r="G361" s="25">
        <v>8.3583208395802089</v>
      </c>
      <c r="H361" s="5">
        <v>334</v>
      </c>
    </row>
    <row r="362" spans="2:8" hidden="1" x14ac:dyDescent="0.25">
      <c r="B362" s="2" t="s">
        <v>138</v>
      </c>
      <c r="C362" s="5">
        <v>9</v>
      </c>
      <c r="D362" s="5">
        <v>269</v>
      </c>
      <c r="E362" s="25">
        <v>29.888888888888889</v>
      </c>
      <c r="F362" s="5">
        <v>28</v>
      </c>
      <c r="G362" s="25">
        <v>9.6071428571428577</v>
      </c>
      <c r="H362" s="5">
        <v>70</v>
      </c>
    </row>
    <row r="363" spans="2:8" hidden="1" x14ac:dyDescent="0.25">
      <c r="B363" s="2" t="s">
        <v>32</v>
      </c>
      <c r="C363" s="5">
        <v>31</v>
      </c>
      <c r="D363" s="5">
        <v>768</v>
      </c>
      <c r="E363" s="25">
        <v>24.774193548387096</v>
      </c>
      <c r="F363" s="5">
        <v>92.4</v>
      </c>
      <c r="G363" s="25">
        <v>8.3116883116883109</v>
      </c>
      <c r="H363" s="5">
        <v>229</v>
      </c>
    </row>
    <row r="364" spans="2:8" hidden="1" x14ac:dyDescent="0.25">
      <c r="B364" s="2" t="s">
        <v>66</v>
      </c>
      <c r="C364" s="3">
        <v>7</v>
      </c>
      <c r="D364" s="3">
        <v>175</v>
      </c>
      <c r="E364" s="24">
        <v>25</v>
      </c>
      <c r="F364" s="3">
        <v>23</v>
      </c>
      <c r="G364" s="24">
        <v>7.6086956521739131</v>
      </c>
      <c r="H364" s="3">
        <v>57</v>
      </c>
    </row>
    <row r="365" spans="2:8" hidden="1" x14ac:dyDescent="0.25">
      <c r="B365" s="2" t="s">
        <v>94</v>
      </c>
      <c r="C365" s="3">
        <v>2</v>
      </c>
      <c r="D365" s="3">
        <v>156</v>
      </c>
      <c r="E365" s="24">
        <v>78</v>
      </c>
      <c r="F365" s="3">
        <v>21</v>
      </c>
      <c r="G365" s="24">
        <v>7.4285714285714288</v>
      </c>
      <c r="H365" s="3">
        <v>52</v>
      </c>
    </row>
    <row r="366" spans="2:8" hidden="1" x14ac:dyDescent="0.25">
      <c r="B366" s="2" t="s">
        <v>364</v>
      </c>
      <c r="C366" s="5">
        <v>4</v>
      </c>
      <c r="D366" s="5">
        <v>177</v>
      </c>
      <c r="E366" s="25">
        <v>44.25</v>
      </c>
      <c r="F366" s="5">
        <v>26</v>
      </c>
      <c r="G366" s="25">
        <v>6.8076923076923075</v>
      </c>
      <c r="H366" s="5">
        <v>64</v>
      </c>
    </row>
    <row r="367" spans="2:8" hidden="1" x14ac:dyDescent="0.25">
      <c r="B367" s="2" t="s">
        <v>137</v>
      </c>
      <c r="C367" s="3">
        <v>3</v>
      </c>
      <c r="D367" s="3">
        <v>150</v>
      </c>
      <c r="E367" s="24">
        <v>50</v>
      </c>
      <c r="F367" s="3">
        <v>16.3</v>
      </c>
      <c r="G367" s="24">
        <v>9.2024539877300615</v>
      </c>
      <c r="H367" s="3">
        <v>40</v>
      </c>
    </row>
    <row r="368" spans="2:8" hidden="1" x14ac:dyDescent="0.25">
      <c r="B368" s="2" t="s">
        <v>19</v>
      </c>
      <c r="C368" s="3">
        <v>26</v>
      </c>
      <c r="D368" s="3">
        <v>747</v>
      </c>
      <c r="E368" s="24">
        <v>28.73076923076923</v>
      </c>
      <c r="F368" s="3">
        <v>84.800000000000011</v>
      </c>
      <c r="G368" s="24">
        <v>8.8089622641509422</v>
      </c>
      <c r="H368" s="3">
        <v>208</v>
      </c>
    </row>
    <row r="369" spans="2:8" hidden="1" x14ac:dyDescent="0.25">
      <c r="B369" s="2" t="s">
        <v>171</v>
      </c>
      <c r="C369" s="5">
        <v>19</v>
      </c>
      <c r="D369" s="5">
        <v>612</v>
      </c>
      <c r="E369" s="25">
        <v>32.210526315789473</v>
      </c>
      <c r="F369" s="5">
        <v>63.6</v>
      </c>
      <c r="G369" s="25">
        <v>9.6226415094339615</v>
      </c>
      <c r="H369" s="5">
        <v>156</v>
      </c>
    </row>
    <row r="370" spans="2:8" hidden="1" x14ac:dyDescent="0.25">
      <c r="B370" s="2" t="s">
        <v>449</v>
      </c>
      <c r="C370" s="5">
        <v>2</v>
      </c>
      <c r="D370" s="5">
        <v>190</v>
      </c>
      <c r="E370" s="25">
        <v>95</v>
      </c>
      <c r="F370" s="5">
        <v>20</v>
      </c>
      <c r="G370" s="25">
        <v>9.5</v>
      </c>
      <c r="H370" s="5">
        <v>49</v>
      </c>
    </row>
    <row r="371" spans="2:8" hidden="1" x14ac:dyDescent="0.25">
      <c r="B371" s="2" t="s">
        <v>24</v>
      </c>
      <c r="C371" s="3">
        <v>27</v>
      </c>
      <c r="D371" s="3">
        <v>707</v>
      </c>
      <c r="E371" s="24">
        <v>26.185185185185187</v>
      </c>
      <c r="F371" s="3">
        <v>84</v>
      </c>
      <c r="G371" s="24">
        <v>8.4166666666666661</v>
      </c>
      <c r="H371" s="3">
        <v>205</v>
      </c>
    </row>
    <row r="372" spans="2:8" hidden="1" x14ac:dyDescent="0.25">
      <c r="B372" s="4" t="s">
        <v>185</v>
      </c>
      <c r="C372" s="5">
        <v>7</v>
      </c>
      <c r="D372" s="5">
        <v>185</v>
      </c>
      <c r="E372" s="25">
        <v>26.428571428571427</v>
      </c>
      <c r="F372" s="5">
        <v>21</v>
      </c>
      <c r="G372" s="25">
        <v>8.8095238095238102</v>
      </c>
      <c r="H372" s="5">
        <v>51</v>
      </c>
    </row>
    <row r="373" spans="2:8" hidden="1" x14ac:dyDescent="0.25">
      <c r="B373" s="2" t="s">
        <v>406</v>
      </c>
      <c r="C373" s="3">
        <v>11</v>
      </c>
      <c r="D373" s="3">
        <v>219</v>
      </c>
      <c r="E373" s="24">
        <v>19.90909090909091</v>
      </c>
      <c r="F373" s="3">
        <v>28</v>
      </c>
      <c r="G373" s="24">
        <v>7.8214285714285712</v>
      </c>
      <c r="H373" s="3">
        <v>68</v>
      </c>
    </row>
    <row r="374" spans="2:8" hidden="1" x14ac:dyDescent="0.25">
      <c r="B374" s="4" t="s">
        <v>124</v>
      </c>
      <c r="C374" s="5">
        <v>6</v>
      </c>
      <c r="D374" s="5">
        <v>295</v>
      </c>
      <c r="E374" s="25">
        <v>49.166666666666664</v>
      </c>
      <c r="F374" s="5">
        <v>27.7</v>
      </c>
      <c r="G374" s="25">
        <v>10.649819494584838</v>
      </c>
      <c r="H374" s="5">
        <v>67</v>
      </c>
    </row>
    <row r="375" spans="2:8" hidden="1" x14ac:dyDescent="0.25">
      <c r="B375" s="4" t="s">
        <v>102</v>
      </c>
      <c r="C375" s="5">
        <v>19</v>
      </c>
      <c r="D375" s="5">
        <v>449</v>
      </c>
      <c r="E375" s="25">
        <v>23.631578947368421</v>
      </c>
      <c r="F375" s="5">
        <v>53</v>
      </c>
      <c r="G375" s="25">
        <v>8.4716981132075464</v>
      </c>
      <c r="H375" s="5">
        <v>128</v>
      </c>
    </row>
    <row r="376" spans="2:8" hidden="1" x14ac:dyDescent="0.25">
      <c r="B376" s="2" t="s">
        <v>255</v>
      </c>
      <c r="C376" s="3">
        <v>5</v>
      </c>
      <c r="D376" s="3">
        <v>314</v>
      </c>
      <c r="E376" s="24">
        <v>62.8</v>
      </c>
      <c r="F376" s="3">
        <v>34</v>
      </c>
      <c r="G376" s="24">
        <v>9.235294117647058</v>
      </c>
      <c r="H376" s="3">
        <v>82</v>
      </c>
    </row>
    <row r="377" spans="2:8" hidden="1" x14ac:dyDescent="0.25">
      <c r="B377" s="4" t="s">
        <v>343</v>
      </c>
      <c r="C377" s="5">
        <v>6</v>
      </c>
      <c r="D377" s="5">
        <v>178</v>
      </c>
      <c r="E377" s="25">
        <v>29.666666666666668</v>
      </c>
      <c r="F377" s="5">
        <v>15</v>
      </c>
      <c r="G377" s="25">
        <v>11.866666666666667</v>
      </c>
      <c r="H377" s="5">
        <v>36</v>
      </c>
    </row>
    <row r="378" spans="2:8" hidden="1" x14ac:dyDescent="0.25">
      <c r="B378" s="4" t="s">
        <v>385</v>
      </c>
      <c r="C378" s="5">
        <v>22</v>
      </c>
      <c r="D378" s="5">
        <v>626</v>
      </c>
      <c r="E378" s="25">
        <v>28.454545454545453</v>
      </c>
      <c r="F378" s="5">
        <v>62.5</v>
      </c>
      <c r="G378" s="25">
        <v>10.016</v>
      </c>
      <c r="H378" s="5">
        <v>150</v>
      </c>
    </row>
    <row r="379" spans="2:8" hidden="1" x14ac:dyDescent="0.25">
      <c r="B379" s="4" t="s">
        <v>247</v>
      </c>
      <c r="C379" s="5">
        <v>14</v>
      </c>
      <c r="D379" s="5">
        <v>489</v>
      </c>
      <c r="E379" s="25">
        <v>34.928571428571431</v>
      </c>
      <c r="F379" s="5">
        <v>54</v>
      </c>
      <c r="G379" s="25">
        <v>9.0555555555555554</v>
      </c>
      <c r="H379" s="5">
        <v>129</v>
      </c>
    </row>
    <row r="380" spans="2:8" hidden="1" x14ac:dyDescent="0.25">
      <c r="B380" s="2" t="s">
        <v>263</v>
      </c>
      <c r="C380" s="3">
        <v>19</v>
      </c>
      <c r="D380" s="3">
        <v>401</v>
      </c>
      <c r="E380" s="24">
        <v>21.105263157894736</v>
      </c>
      <c r="F380" s="3">
        <v>49.5</v>
      </c>
      <c r="G380" s="24">
        <v>8.1010101010101003</v>
      </c>
      <c r="H380" s="3">
        <v>118</v>
      </c>
    </row>
    <row r="381" spans="2:8" hidden="1" x14ac:dyDescent="0.25">
      <c r="B381" s="2" t="s">
        <v>413</v>
      </c>
      <c r="C381" s="3">
        <v>6</v>
      </c>
      <c r="D381" s="3">
        <v>95</v>
      </c>
      <c r="E381" s="24">
        <v>15.833333333333334</v>
      </c>
      <c r="F381" s="3">
        <v>11</v>
      </c>
      <c r="G381" s="24">
        <v>8.6363636363636367</v>
      </c>
      <c r="H381" s="3">
        <v>26</v>
      </c>
    </row>
    <row r="382" spans="2:8" hidden="1" x14ac:dyDescent="0.25">
      <c r="B382" s="2" t="s">
        <v>289</v>
      </c>
      <c r="C382" s="3">
        <v>8</v>
      </c>
      <c r="D382" s="3">
        <v>265</v>
      </c>
      <c r="E382" s="24">
        <v>33.125</v>
      </c>
      <c r="F382" s="3">
        <v>27.7</v>
      </c>
      <c r="G382" s="24">
        <v>9.5667870036101093</v>
      </c>
      <c r="H382" s="3">
        <v>65</v>
      </c>
    </row>
    <row r="383" spans="2:8" hidden="1" x14ac:dyDescent="0.25">
      <c r="B383" s="2" t="s">
        <v>57</v>
      </c>
      <c r="C383" s="3">
        <v>5</v>
      </c>
      <c r="D383" s="3">
        <v>259</v>
      </c>
      <c r="E383" s="24">
        <v>51.8</v>
      </c>
      <c r="F383" s="3">
        <v>29.2</v>
      </c>
      <c r="G383" s="24">
        <v>8.8698630136986303</v>
      </c>
      <c r="H383" s="3">
        <v>68</v>
      </c>
    </row>
    <row r="384" spans="2:8" hidden="1" x14ac:dyDescent="0.25">
      <c r="B384" s="2" t="s">
        <v>121</v>
      </c>
      <c r="C384" s="3">
        <v>15</v>
      </c>
      <c r="D384" s="3">
        <v>752</v>
      </c>
      <c r="E384" s="24">
        <v>50.133333333333333</v>
      </c>
      <c r="F384" s="3">
        <v>89.3</v>
      </c>
      <c r="G384" s="24">
        <v>8.4210526315789469</v>
      </c>
      <c r="H384" s="3">
        <v>207</v>
      </c>
    </row>
    <row r="385" spans="2:8" hidden="1" x14ac:dyDescent="0.25">
      <c r="B385" s="2" t="s">
        <v>402</v>
      </c>
      <c r="C385" s="3">
        <v>6</v>
      </c>
      <c r="D385" s="3">
        <v>361</v>
      </c>
      <c r="E385" s="24">
        <v>60.166666666666664</v>
      </c>
      <c r="F385" s="3">
        <v>38</v>
      </c>
      <c r="G385" s="24">
        <v>9.5</v>
      </c>
      <c r="H385" s="3">
        <v>88</v>
      </c>
    </row>
    <row r="386" spans="2:8" hidden="1" x14ac:dyDescent="0.25">
      <c r="B386" s="4" t="s">
        <v>108</v>
      </c>
      <c r="C386" s="5">
        <v>5</v>
      </c>
      <c r="D386" s="5">
        <v>227</v>
      </c>
      <c r="E386" s="25">
        <v>45.4</v>
      </c>
      <c r="F386" s="5">
        <v>23</v>
      </c>
      <c r="G386" s="25">
        <v>9.8695652173913047</v>
      </c>
      <c r="H386" s="5">
        <v>53</v>
      </c>
    </row>
    <row r="387" spans="2:8" hidden="1" x14ac:dyDescent="0.25">
      <c r="B387" s="4" t="s">
        <v>251</v>
      </c>
      <c r="C387" s="5">
        <v>6</v>
      </c>
      <c r="D387" s="5">
        <v>227</v>
      </c>
      <c r="E387" s="25">
        <v>37.833333333333336</v>
      </c>
      <c r="F387" s="5">
        <v>25.2</v>
      </c>
      <c r="G387" s="25">
        <v>9.0079365079365079</v>
      </c>
      <c r="H387" s="5">
        <v>58</v>
      </c>
    </row>
    <row r="388" spans="2:8" hidden="1" x14ac:dyDescent="0.25">
      <c r="B388" s="4" t="s">
        <v>83</v>
      </c>
      <c r="C388" s="5">
        <v>18</v>
      </c>
      <c r="D388" s="5">
        <v>503</v>
      </c>
      <c r="E388" s="25">
        <v>27.944444444444443</v>
      </c>
      <c r="F388" s="5">
        <v>66.099999999999994</v>
      </c>
      <c r="G388" s="25">
        <v>7.6096822995461428</v>
      </c>
      <c r="H388" s="5">
        <v>152</v>
      </c>
    </row>
    <row r="389" spans="2:8" hidden="1" x14ac:dyDescent="0.25">
      <c r="B389" s="2" t="s">
        <v>153</v>
      </c>
      <c r="C389" s="3">
        <v>35</v>
      </c>
      <c r="D389" s="3">
        <v>748</v>
      </c>
      <c r="E389" s="24">
        <v>21.37142857142857</v>
      </c>
      <c r="F389" s="3">
        <v>92</v>
      </c>
      <c r="G389" s="24">
        <v>8.1304347826086953</v>
      </c>
      <c r="H389" s="3">
        <v>209</v>
      </c>
    </row>
    <row r="390" spans="2:8" hidden="1" x14ac:dyDescent="0.25">
      <c r="B390" s="4" t="s">
        <v>20</v>
      </c>
      <c r="C390" s="5">
        <v>44</v>
      </c>
      <c r="D390" s="5">
        <v>1209</v>
      </c>
      <c r="E390" s="25">
        <v>27.477272727272727</v>
      </c>
      <c r="F390" s="5">
        <v>159.4</v>
      </c>
      <c r="G390" s="25">
        <v>7.5846925972396484</v>
      </c>
      <c r="H390" s="5">
        <v>361</v>
      </c>
    </row>
    <row r="391" spans="2:8" hidden="1" x14ac:dyDescent="0.25">
      <c r="B391" s="2" t="s">
        <v>21</v>
      </c>
      <c r="C391" s="3">
        <v>36</v>
      </c>
      <c r="D391" s="3">
        <v>1056</v>
      </c>
      <c r="E391" s="24">
        <v>29.333333333333332</v>
      </c>
      <c r="F391" s="3">
        <v>160</v>
      </c>
      <c r="G391" s="24">
        <v>6.6</v>
      </c>
      <c r="H391" s="3">
        <v>360</v>
      </c>
    </row>
    <row r="392" spans="2:8" hidden="1" x14ac:dyDescent="0.25">
      <c r="B392" s="2" t="s">
        <v>75</v>
      </c>
      <c r="C392" s="3">
        <v>23</v>
      </c>
      <c r="D392" s="3">
        <v>759</v>
      </c>
      <c r="E392" s="24">
        <v>33</v>
      </c>
      <c r="F392" s="3">
        <v>90.1</v>
      </c>
      <c r="G392" s="24">
        <v>8.423973362930079</v>
      </c>
      <c r="H392" s="3">
        <v>202</v>
      </c>
    </row>
    <row r="393" spans="2:8" hidden="1" x14ac:dyDescent="0.25">
      <c r="B393" s="2" t="s">
        <v>410</v>
      </c>
      <c r="C393" s="3">
        <v>9</v>
      </c>
      <c r="D393" s="3">
        <v>236</v>
      </c>
      <c r="E393" s="24">
        <v>26.222222222222221</v>
      </c>
      <c r="F393" s="3">
        <v>25.1</v>
      </c>
      <c r="G393" s="24">
        <v>9.4023904382470107</v>
      </c>
      <c r="H393" s="3">
        <v>56</v>
      </c>
    </row>
    <row r="394" spans="2:8" hidden="1" x14ac:dyDescent="0.25">
      <c r="B394" s="2" t="s">
        <v>407</v>
      </c>
      <c r="C394" s="5">
        <v>13</v>
      </c>
      <c r="D394" s="5">
        <v>289</v>
      </c>
      <c r="E394" s="25">
        <v>22.23076923076923</v>
      </c>
      <c r="F394" s="5">
        <v>31.5</v>
      </c>
      <c r="G394" s="25">
        <v>9.174603174603174</v>
      </c>
      <c r="H394" s="5">
        <v>70</v>
      </c>
    </row>
    <row r="395" spans="2:8" hidden="1" x14ac:dyDescent="0.25">
      <c r="B395" s="2" t="s">
        <v>73</v>
      </c>
      <c r="C395" s="3">
        <v>15</v>
      </c>
      <c r="D395" s="3">
        <v>376</v>
      </c>
      <c r="E395" s="24">
        <v>25.066666666666666</v>
      </c>
      <c r="F395" s="3">
        <v>41</v>
      </c>
      <c r="G395" s="24">
        <v>9.1707317073170724</v>
      </c>
      <c r="H395" s="3">
        <v>91</v>
      </c>
    </row>
    <row r="396" spans="2:8" hidden="1" x14ac:dyDescent="0.25">
      <c r="B396" s="2" t="s">
        <v>84</v>
      </c>
      <c r="C396" s="3">
        <v>45</v>
      </c>
      <c r="D396" s="3">
        <v>1220</v>
      </c>
      <c r="E396" s="24">
        <v>27.111111111111111</v>
      </c>
      <c r="F396" s="3">
        <v>141.30000000000001</v>
      </c>
      <c r="G396" s="24">
        <v>8.6341118188251933</v>
      </c>
      <c r="H396" s="3">
        <v>312</v>
      </c>
    </row>
    <row r="397" spans="2:8" hidden="1" x14ac:dyDescent="0.25">
      <c r="B397" s="4" t="s">
        <v>397</v>
      </c>
      <c r="C397" s="5">
        <v>7</v>
      </c>
      <c r="D397" s="5">
        <v>294</v>
      </c>
      <c r="E397" s="25">
        <v>42</v>
      </c>
      <c r="F397" s="5">
        <v>34</v>
      </c>
      <c r="G397" s="25">
        <v>8.6470588235294112</v>
      </c>
      <c r="H397" s="5">
        <v>75</v>
      </c>
    </row>
    <row r="398" spans="2:8" hidden="1" x14ac:dyDescent="0.25">
      <c r="B398" s="2" t="s">
        <v>396</v>
      </c>
      <c r="C398" s="3">
        <v>16</v>
      </c>
      <c r="D398" s="3">
        <v>369</v>
      </c>
      <c r="E398" s="24">
        <v>23.0625</v>
      </c>
      <c r="F398" s="3">
        <v>46.7</v>
      </c>
      <c r="G398" s="24">
        <v>7.9014989293361877</v>
      </c>
      <c r="H398" s="3">
        <v>103</v>
      </c>
    </row>
    <row r="399" spans="2:8" hidden="1" x14ac:dyDescent="0.25">
      <c r="B399" s="4" t="s">
        <v>401</v>
      </c>
      <c r="C399" s="5">
        <v>14</v>
      </c>
      <c r="D399" s="5">
        <v>387</v>
      </c>
      <c r="E399" s="25">
        <v>27.642857142857142</v>
      </c>
      <c r="F399" s="5">
        <v>42</v>
      </c>
      <c r="G399" s="25">
        <v>9.2142857142857135</v>
      </c>
      <c r="H399" s="5">
        <v>92</v>
      </c>
    </row>
    <row r="400" spans="2:8" hidden="1" x14ac:dyDescent="0.25">
      <c r="B400" s="2" t="s">
        <v>26</v>
      </c>
      <c r="C400" s="3">
        <v>43</v>
      </c>
      <c r="D400" s="3">
        <v>1220</v>
      </c>
      <c r="E400" s="24">
        <v>28.372093023255815</v>
      </c>
      <c r="F400" s="3">
        <v>127.9</v>
      </c>
      <c r="G400" s="24">
        <v>9.5387021110242376</v>
      </c>
      <c r="H400" s="3">
        <v>280</v>
      </c>
    </row>
    <row r="401" spans="2:8" hidden="1" x14ac:dyDescent="0.25">
      <c r="B401" s="2" t="s">
        <v>210</v>
      </c>
      <c r="C401" s="3">
        <v>3</v>
      </c>
      <c r="D401" s="3">
        <v>117</v>
      </c>
      <c r="E401" s="24">
        <v>39</v>
      </c>
      <c r="F401" s="3">
        <v>11</v>
      </c>
      <c r="G401" s="24">
        <v>10.636363636363637</v>
      </c>
      <c r="H401" s="3">
        <v>24</v>
      </c>
    </row>
    <row r="402" spans="2:8" hidden="1" x14ac:dyDescent="0.25">
      <c r="B402" s="2" t="s">
        <v>371</v>
      </c>
      <c r="C402" s="3">
        <v>2</v>
      </c>
      <c r="D402" s="3">
        <v>107</v>
      </c>
      <c r="E402" s="24">
        <v>53.5</v>
      </c>
      <c r="F402" s="3">
        <v>11</v>
      </c>
      <c r="G402" s="24">
        <v>9.7272727272727266</v>
      </c>
      <c r="H402" s="3">
        <v>24</v>
      </c>
    </row>
    <row r="403" spans="2:8" hidden="1" x14ac:dyDescent="0.25">
      <c r="B403" s="2" t="s">
        <v>42</v>
      </c>
      <c r="C403" s="3">
        <v>65</v>
      </c>
      <c r="D403" s="3">
        <v>1323</v>
      </c>
      <c r="E403" s="24">
        <v>20.353846153846153</v>
      </c>
      <c r="F403" s="3">
        <v>155.69999999999999</v>
      </c>
      <c r="G403" s="24">
        <v>8.4971098265895968</v>
      </c>
      <c r="H403" s="3">
        <v>339</v>
      </c>
    </row>
    <row r="404" spans="2:8" hidden="1" x14ac:dyDescent="0.25">
      <c r="B404" s="2" t="s">
        <v>235</v>
      </c>
      <c r="C404" s="5">
        <v>13</v>
      </c>
      <c r="D404" s="5">
        <v>461</v>
      </c>
      <c r="E404" s="25">
        <v>35.46153846153846</v>
      </c>
      <c r="F404" s="5">
        <v>46</v>
      </c>
      <c r="G404" s="25">
        <v>10.021739130434783</v>
      </c>
      <c r="H404" s="5">
        <v>100</v>
      </c>
    </row>
    <row r="405" spans="2:8" hidden="1" x14ac:dyDescent="0.25">
      <c r="B405" s="2" t="s">
        <v>355</v>
      </c>
      <c r="C405" s="3">
        <v>6</v>
      </c>
      <c r="D405" s="3">
        <v>264</v>
      </c>
      <c r="E405" s="24">
        <v>44</v>
      </c>
      <c r="F405" s="3">
        <v>23.5</v>
      </c>
      <c r="G405" s="24">
        <v>11.23404255319149</v>
      </c>
      <c r="H405" s="3">
        <v>51</v>
      </c>
    </row>
    <row r="406" spans="2:8" hidden="1" x14ac:dyDescent="0.25">
      <c r="B406" s="2" t="s">
        <v>67</v>
      </c>
      <c r="C406" s="5">
        <v>5</v>
      </c>
      <c r="D406" s="5">
        <v>95</v>
      </c>
      <c r="E406" s="25">
        <v>19</v>
      </c>
      <c r="F406" s="5">
        <v>12</v>
      </c>
      <c r="G406" s="25">
        <v>7.916666666666667</v>
      </c>
      <c r="H406" s="5">
        <v>26</v>
      </c>
    </row>
    <row r="407" spans="2:8" hidden="1" x14ac:dyDescent="0.25">
      <c r="B407" s="2" t="s">
        <v>48</v>
      </c>
      <c r="C407" s="3">
        <v>21</v>
      </c>
      <c r="D407" s="3">
        <v>501</v>
      </c>
      <c r="E407" s="24">
        <v>23.857142857142858</v>
      </c>
      <c r="F407" s="3">
        <v>70.7</v>
      </c>
      <c r="G407" s="24">
        <v>7.0862800565770856</v>
      </c>
      <c r="H407" s="3">
        <v>152</v>
      </c>
    </row>
    <row r="408" spans="2:8" hidden="1" x14ac:dyDescent="0.25">
      <c r="B408" s="2" t="s">
        <v>338</v>
      </c>
      <c r="C408" s="3">
        <v>8</v>
      </c>
      <c r="D408" s="3">
        <v>310</v>
      </c>
      <c r="E408" s="24">
        <v>38.75</v>
      </c>
      <c r="F408" s="3">
        <v>33.5</v>
      </c>
      <c r="G408" s="24">
        <v>9.2537313432835813</v>
      </c>
      <c r="H408" s="3">
        <v>72</v>
      </c>
    </row>
    <row r="409" spans="2:8" hidden="1" x14ac:dyDescent="0.25">
      <c r="B409" s="2" t="s">
        <v>44</v>
      </c>
      <c r="C409" s="3">
        <v>12</v>
      </c>
      <c r="D409" s="3">
        <v>394</v>
      </c>
      <c r="E409" s="24">
        <v>32.833333333333336</v>
      </c>
      <c r="F409" s="3">
        <v>49.8</v>
      </c>
      <c r="G409" s="24">
        <v>7.9116465863453822</v>
      </c>
      <c r="H409" s="3">
        <v>107</v>
      </c>
    </row>
    <row r="410" spans="2:8" hidden="1" x14ac:dyDescent="0.25">
      <c r="B410" s="4" t="s">
        <v>41</v>
      </c>
      <c r="C410" s="5">
        <v>3</v>
      </c>
      <c r="D410" s="5">
        <v>135</v>
      </c>
      <c r="E410" s="25">
        <v>45</v>
      </c>
      <c r="F410" s="5">
        <v>15</v>
      </c>
      <c r="G410" s="25">
        <v>9</v>
      </c>
      <c r="H410" s="5">
        <v>32</v>
      </c>
    </row>
    <row r="411" spans="2:8" hidden="1" x14ac:dyDescent="0.25">
      <c r="B411" s="2" t="s">
        <v>419</v>
      </c>
      <c r="C411" s="3">
        <v>10</v>
      </c>
      <c r="D411" s="3">
        <v>321</v>
      </c>
      <c r="E411" s="24">
        <v>32.1</v>
      </c>
      <c r="F411" s="3">
        <v>39</v>
      </c>
      <c r="G411" s="24">
        <v>8.2307692307692299</v>
      </c>
      <c r="H411" s="3">
        <v>83</v>
      </c>
    </row>
    <row r="412" spans="2:8" hidden="1" x14ac:dyDescent="0.25">
      <c r="B412" s="4" t="s">
        <v>27</v>
      </c>
      <c r="C412" s="5">
        <v>30</v>
      </c>
      <c r="D412" s="5">
        <v>562</v>
      </c>
      <c r="E412" s="25">
        <v>18.733333333333334</v>
      </c>
      <c r="F412" s="5">
        <v>67.199999999999989</v>
      </c>
      <c r="G412" s="25">
        <v>8.363095238095239</v>
      </c>
      <c r="H412" s="5">
        <v>143</v>
      </c>
    </row>
    <row r="413" spans="2:8" hidden="1" x14ac:dyDescent="0.25">
      <c r="B413" s="2" t="s">
        <v>74</v>
      </c>
      <c r="C413" s="5">
        <v>20</v>
      </c>
      <c r="D413" s="5">
        <v>599</v>
      </c>
      <c r="E413" s="25">
        <v>29.95</v>
      </c>
      <c r="F413" s="5">
        <v>71</v>
      </c>
      <c r="G413" s="25">
        <v>8.4366197183098599</v>
      </c>
      <c r="H413" s="5">
        <v>151</v>
      </c>
    </row>
    <row r="414" spans="2:8" hidden="1" x14ac:dyDescent="0.25">
      <c r="B414" s="2" t="s">
        <v>86</v>
      </c>
      <c r="C414" s="3">
        <v>41</v>
      </c>
      <c r="D414" s="3">
        <v>1077</v>
      </c>
      <c r="E414" s="24">
        <v>26.26829268292683</v>
      </c>
      <c r="F414" s="3">
        <v>140.30000000000001</v>
      </c>
      <c r="G414" s="24">
        <v>7.6764076977904487</v>
      </c>
      <c r="H414" s="3">
        <v>297</v>
      </c>
    </row>
    <row r="415" spans="2:8" hidden="1" x14ac:dyDescent="0.25">
      <c r="B415" s="2" t="s">
        <v>35</v>
      </c>
      <c r="C415" s="3">
        <v>30</v>
      </c>
      <c r="D415" s="3">
        <v>939</v>
      </c>
      <c r="E415" s="24">
        <v>31.3</v>
      </c>
      <c r="F415" s="3">
        <v>132</v>
      </c>
      <c r="G415" s="24">
        <v>7.1136363636363633</v>
      </c>
      <c r="H415" s="3">
        <v>279</v>
      </c>
    </row>
    <row r="416" spans="2:8" hidden="1" x14ac:dyDescent="0.25">
      <c r="B416" s="2" t="s">
        <v>182</v>
      </c>
      <c r="C416" s="3">
        <v>16</v>
      </c>
      <c r="D416" s="3">
        <v>449</v>
      </c>
      <c r="E416" s="24">
        <v>28.0625</v>
      </c>
      <c r="F416" s="3">
        <v>46</v>
      </c>
      <c r="G416" s="24">
        <v>9.7608695652173907</v>
      </c>
      <c r="H416" s="3">
        <v>97</v>
      </c>
    </row>
    <row r="417" spans="2:8" hidden="1" x14ac:dyDescent="0.25">
      <c r="B417" s="2" t="s">
        <v>60</v>
      </c>
      <c r="C417" s="5">
        <v>63</v>
      </c>
      <c r="D417" s="5">
        <v>1317</v>
      </c>
      <c r="E417" s="25">
        <v>20.904761904761905</v>
      </c>
      <c r="F417" s="5">
        <v>182.5</v>
      </c>
      <c r="G417" s="25">
        <v>7.2164383561643834</v>
      </c>
      <c r="H417" s="5">
        <v>384</v>
      </c>
    </row>
    <row r="418" spans="2:8" hidden="1" x14ac:dyDescent="0.25">
      <c r="B418" s="2" t="s">
        <v>262</v>
      </c>
      <c r="C418" s="5">
        <v>7</v>
      </c>
      <c r="D418" s="5">
        <v>211</v>
      </c>
      <c r="E418" s="25">
        <v>30.142857142857142</v>
      </c>
      <c r="F418" s="5">
        <v>31</v>
      </c>
      <c r="G418" s="25">
        <v>6.806451612903226</v>
      </c>
      <c r="H418" s="5">
        <v>65</v>
      </c>
    </row>
    <row r="419" spans="2:8" hidden="1" x14ac:dyDescent="0.25">
      <c r="B419" s="2" t="s">
        <v>426</v>
      </c>
      <c r="C419" s="5">
        <v>7</v>
      </c>
      <c r="D419" s="5">
        <v>326</v>
      </c>
      <c r="E419" s="25">
        <v>46.571428571428569</v>
      </c>
      <c r="F419" s="5">
        <v>31</v>
      </c>
      <c r="G419" s="25">
        <v>10.516129032258064</v>
      </c>
      <c r="H419" s="5">
        <v>65</v>
      </c>
    </row>
    <row r="420" spans="2:8" hidden="1" x14ac:dyDescent="0.25">
      <c r="B420" s="4" t="s">
        <v>403</v>
      </c>
      <c r="C420" s="5">
        <v>14</v>
      </c>
      <c r="D420" s="5">
        <v>219</v>
      </c>
      <c r="E420" s="25">
        <v>15.642857142857142</v>
      </c>
      <c r="F420" s="5">
        <v>25.3</v>
      </c>
      <c r="G420" s="25">
        <v>8.6561264822134376</v>
      </c>
      <c r="H420" s="5">
        <v>53</v>
      </c>
    </row>
    <row r="421" spans="2:8" hidden="1" x14ac:dyDescent="0.25">
      <c r="B421" s="4" t="s">
        <v>142</v>
      </c>
      <c r="C421" s="5">
        <v>35</v>
      </c>
      <c r="D421" s="5">
        <v>638</v>
      </c>
      <c r="E421" s="25">
        <v>18.228571428571428</v>
      </c>
      <c r="F421" s="5">
        <v>61.800000000000004</v>
      </c>
      <c r="G421" s="25">
        <v>10.323624595469255</v>
      </c>
      <c r="H421" s="5">
        <v>129</v>
      </c>
    </row>
    <row r="422" spans="2:8" hidden="1" x14ac:dyDescent="0.25">
      <c r="B422" s="2" t="s">
        <v>68</v>
      </c>
      <c r="C422" s="3">
        <v>24</v>
      </c>
      <c r="D422" s="3">
        <v>843</v>
      </c>
      <c r="E422" s="24">
        <v>35.125</v>
      </c>
      <c r="F422" s="3">
        <v>113.1</v>
      </c>
      <c r="G422" s="24">
        <v>7.453580901856764</v>
      </c>
      <c r="H422" s="3">
        <v>236</v>
      </c>
    </row>
    <row r="423" spans="2:8" hidden="1" x14ac:dyDescent="0.25">
      <c r="B423" s="2" t="s">
        <v>176</v>
      </c>
      <c r="C423" s="3">
        <v>5</v>
      </c>
      <c r="D423" s="3">
        <v>125</v>
      </c>
      <c r="E423" s="24">
        <v>25</v>
      </c>
      <c r="F423" s="3">
        <v>12</v>
      </c>
      <c r="G423" s="24">
        <v>10.416666666666666</v>
      </c>
      <c r="H423" s="3">
        <v>25</v>
      </c>
    </row>
    <row r="424" spans="2:8" hidden="1" x14ac:dyDescent="0.25">
      <c r="B424" s="2" t="s">
        <v>129</v>
      </c>
      <c r="C424" s="3">
        <v>35</v>
      </c>
      <c r="D424" s="3">
        <v>1063</v>
      </c>
      <c r="E424" s="24">
        <v>30.37142857142857</v>
      </c>
      <c r="F424" s="3">
        <v>138.4</v>
      </c>
      <c r="G424" s="24">
        <v>7.6806358381502884</v>
      </c>
      <c r="H424" s="3">
        <v>288</v>
      </c>
    </row>
    <row r="425" spans="2:8" hidden="1" x14ac:dyDescent="0.25">
      <c r="B425" s="4" t="s">
        <v>43</v>
      </c>
      <c r="C425" s="5">
        <v>66</v>
      </c>
      <c r="D425" s="5">
        <v>1333</v>
      </c>
      <c r="E425" s="25">
        <v>20.196969696969695</v>
      </c>
      <c r="F425" s="5">
        <v>173.5</v>
      </c>
      <c r="G425" s="25">
        <v>7.6829971181556198</v>
      </c>
      <c r="H425" s="5">
        <v>361</v>
      </c>
    </row>
    <row r="426" spans="2:8" hidden="1" x14ac:dyDescent="0.25">
      <c r="B426" s="2" t="s">
        <v>203</v>
      </c>
      <c r="C426" s="3">
        <v>10</v>
      </c>
      <c r="D426" s="3">
        <v>378</v>
      </c>
      <c r="E426" s="24">
        <v>37.799999999999997</v>
      </c>
      <c r="F426" s="3">
        <v>44</v>
      </c>
      <c r="G426" s="24">
        <v>8.5909090909090917</v>
      </c>
      <c r="H426" s="3">
        <v>91</v>
      </c>
    </row>
    <row r="427" spans="2:8" hidden="1" x14ac:dyDescent="0.25">
      <c r="B427" s="4" t="s">
        <v>297</v>
      </c>
      <c r="C427" s="5">
        <v>4</v>
      </c>
      <c r="D427" s="5">
        <v>120</v>
      </c>
      <c r="E427" s="25">
        <v>30</v>
      </c>
      <c r="F427" s="5">
        <v>15</v>
      </c>
      <c r="G427" s="25">
        <v>8</v>
      </c>
      <c r="H427" s="5">
        <v>31</v>
      </c>
    </row>
    <row r="428" spans="2:8" hidden="1" x14ac:dyDescent="0.25">
      <c r="B428" s="2" t="s">
        <v>72</v>
      </c>
      <c r="C428" s="5">
        <v>10</v>
      </c>
      <c r="D428" s="5">
        <v>450</v>
      </c>
      <c r="E428" s="25">
        <v>45</v>
      </c>
      <c r="F428" s="5">
        <v>50</v>
      </c>
      <c r="G428" s="25">
        <v>9</v>
      </c>
      <c r="H428" s="5">
        <v>103</v>
      </c>
    </row>
    <row r="429" spans="2:8" hidden="1" x14ac:dyDescent="0.25">
      <c r="B429" s="2" t="s">
        <v>276</v>
      </c>
      <c r="C429" s="5">
        <v>7</v>
      </c>
      <c r="D429" s="5">
        <v>216</v>
      </c>
      <c r="E429" s="25">
        <v>30.857142857142858</v>
      </c>
      <c r="F429" s="5">
        <v>26</v>
      </c>
      <c r="G429" s="25">
        <v>8.3076923076923084</v>
      </c>
      <c r="H429" s="5">
        <v>53</v>
      </c>
    </row>
    <row r="430" spans="2:8" hidden="1" x14ac:dyDescent="0.25">
      <c r="B430" s="4" t="s">
        <v>85</v>
      </c>
      <c r="C430" s="5">
        <v>9</v>
      </c>
      <c r="D430" s="5">
        <v>468</v>
      </c>
      <c r="E430" s="25">
        <v>52</v>
      </c>
      <c r="F430" s="5">
        <v>46.5</v>
      </c>
      <c r="G430" s="25">
        <v>10.064516129032258</v>
      </c>
      <c r="H430" s="5">
        <v>94</v>
      </c>
    </row>
    <row r="431" spans="2:8" hidden="1" x14ac:dyDescent="0.25">
      <c r="B431" s="2" t="s">
        <v>61</v>
      </c>
      <c r="C431" s="3">
        <v>6</v>
      </c>
      <c r="D431" s="3">
        <v>212</v>
      </c>
      <c r="E431" s="24">
        <v>35.333333333333336</v>
      </c>
      <c r="F431" s="3">
        <v>25</v>
      </c>
      <c r="G431" s="24">
        <v>8.48</v>
      </c>
      <c r="H431" s="3">
        <v>50</v>
      </c>
    </row>
    <row r="432" spans="2:8" hidden="1" x14ac:dyDescent="0.25">
      <c r="B432" s="4" t="s">
        <v>110</v>
      </c>
      <c r="C432" s="5">
        <v>19</v>
      </c>
      <c r="D432" s="5">
        <v>817</v>
      </c>
      <c r="E432" s="25">
        <v>43</v>
      </c>
      <c r="F432" s="5">
        <v>80.5</v>
      </c>
      <c r="G432" s="25">
        <v>10.149068322981366</v>
      </c>
      <c r="H432" s="5">
        <v>161</v>
      </c>
    </row>
    <row r="433" spans="2:8" hidden="1" x14ac:dyDescent="0.25">
      <c r="B433" s="4" t="s">
        <v>164</v>
      </c>
      <c r="C433" s="5">
        <v>2</v>
      </c>
      <c r="D433" s="5">
        <v>91</v>
      </c>
      <c r="E433" s="25">
        <v>45.5</v>
      </c>
      <c r="F433" s="5">
        <v>10</v>
      </c>
      <c r="G433" s="25">
        <v>9.1</v>
      </c>
      <c r="H433" s="5">
        <v>20</v>
      </c>
    </row>
    <row r="434" spans="2:8" hidden="1" x14ac:dyDescent="0.25">
      <c r="B434" s="2" t="s">
        <v>416</v>
      </c>
      <c r="C434" s="5">
        <v>1</v>
      </c>
      <c r="D434" s="5">
        <v>83</v>
      </c>
      <c r="E434" s="25">
        <v>83</v>
      </c>
      <c r="F434" s="5">
        <v>11</v>
      </c>
      <c r="G434" s="25">
        <v>7.5454545454545459</v>
      </c>
      <c r="H434" s="5">
        <v>22</v>
      </c>
    </row>
    <row r="435" spans="2:8" hidden="1" x14ac:dyDescent="0.25">
      <c r="B435" s="2" t="s">
        <v>398</v>
      </c>
      <c r="C435" s="3">
        <v>27</v>
      </c>
      <c r="D435" s="3">
        <v>361</v>
      </c>
      <c r="E435" s="24">
        <v>13.37037037037037</v>
      </c>
      <c r="F435" s="3">
        <v>43.7</v>
      </c>
      <c r="G435" s="24">
        <v>8.2608695652173907</v>
      </c>
      <c r="H435" s="3">
        <v>87</v>
      </c>
    </row>
    <row r="436" spans="2:8" hidden="1" x14ac:dyDescent="0.25">
      <c r="B436" s="2" t="s">
        <v>450</v>
      </c>
      <c r="C436" s="3">
        <v>5</v>
      </c>
      <c r="D436" s="3">
        <v>190</v>
      </c>
      <c r="E436" s="24">
        <v>38</v>
      </c>
      <c r="F436" s="3">
        <v>13.7</v>
      </c>
      <c r="G436" s="24">
        <v>13.868613138686133</v>
      </c>
      <c r="H436" s="3">
        <v>27</v>
      </c>
    </row>
    <row r="437" spans="2:8" hidden="1" x14ac:dyDescent="0.25">
      <c r="B437" s="2" t="s">
        <v>28</v>
      </c>
      <c r="C437" s="3">
        <v>37</v>
      </c>
      <c r="D437" s="3">
        <v>1014</v>
      </c>
      <c r="E437" s="24">
        <v>27.405405405405407</v>
      </c>
      <c r="F437" s="3">
        <v>136</v>
      </c>
      <c r="G437" s="24">
        <v>7.4558823529411766</v>
      </c>
      <c r="H437" s="3">
        <v>268</v>
      </c>
    </row>
    <row r="438" spans="2:8" hidden="1" x14ac:dyDescent="0.25">
      <c r="B438" s="2" t="s">
        <v>117</v>
      </c>
      <c r="C438" s="3">
        <v>17</v>
      </c>
      <c r="D438" s="3">
        <v>484</v>
      </c>
      <c r="E438" s="24">
        <v>28.470588235294116</v>
      </c>
      <c r="F438" s="3">
        <v>55</v>
      </c>
      <c r="G438" s="24">
        <v>8.8000000000000007</v>
      </c>
      <c r="H438" s="3">
        <v>108</v>
      </c>
    </row>
    <row r="439" spans="2:8" hidden="1" x14ac:dyDescent="0.25">
      <c r="B439" s="2" t="s">
        <v>58</v>
      </c>
      <c r="C439" s="5">
        <v>34</v>
      </c>
      <c r="D439" s="5">
        <v>922</v>
      </c>
      <c r="E439" s="25">
        <v>27.117647058823529</v>
      </c>
      <c r="F439" s="5">
        <v>101.1</v>
      </c>
      <c r="G439" s="25">
        <v>9.1196834817012871</v>
      </c>
      <c r="H439" s="5">
        <v>198</v>
      </c>
    </row>
    <row r="440" spans="2:8" hidden="1" x14ac:dyDescent="0.25">
      <c r="B440" s="2" t="s">
        <v>17</v>
      </c>
      <c r="C440" s="3">
        <v>4</v>
      </c>
      <c r="D440" s="3">
        <v>187</v>
      </c>
      <c r="E440" s="24">
        <v>46.75</v>
      </c>
      <c r="F440" s="3">
        <v>26</v>
      </c>
      <c r="G440" s="24">
        <v>7.1923076923076925</v>
      </c>
      <c r="H440" s="3">
        <v>50</v>
      </c>
    </row>
    <row r="441" spans="2:8" hidden="1" x14ac:dyDescent="0.25">
      <c r="B441" s="2" t="s">
        <v>118</v>
      </c>
      <c r="C441" s="5">
        <v>3</v>
      </c>
      <c r="D441" s="5">
        <v>110</v>
      </c>
      <c r="E441" s="25">
        <v>36.666666666666664</v>
      </c>
      <c r="F441" s="5">
        <v>12.5</v>
      </c>
      <c r="G441" s="25">
        <v>8.8000000000000007</v>
      </c>
      <c r="H441" s="5">
        <v>24</v>
      </c>
    </row>
    <row r="442" spans="2:8" hidden="1" x14ac:dyDescent="0.25">
      <c r="B442" s="2" t="s">
        <v>65</v>
      </c>
      <c r="C442" s="5">
        <v>23</v>
      </c>
      <c r="D442" s="5">
        <v>533</v>
      </c>
      <c r="E442" s="25">
        <v>23.173913043478262</v>
      </c>
      <c r="F442" s="5">
        <v>65</v>
      </c>
      <c r="G442" s="25">
        <v>8.1999999999999993</v>
      </c>
      <c r="H442" s="5">
        <v>124</v>
      </c>
    </row>
    <row r="443" spans="2:8" hidden="1" x14ac:dyDescent="0.25">
      <c r="B443" s="2" t="s">
        <v>257</v>
      </c>
      <c r="C443" s="5">
        <v>16</v>
      </c>
      <c r="D443" s="5">
        <v>272</v>
      </c>
      <c r="E443" s="25">
        <v>17</v>
      </c>
      <c r="F443" s="5">
        <v>32.1</v>
      </c>
      <c r="G443" s="25">
        <v>8.473520249221183</v>
      </c>
      <c r="H443" s="5">
        <v>61</v>
      </c>
    </row>
    <row r="444" spans="2:8" hidden="1" x14ac:dyDescent="0.25">
      <c r="B444" s="2" t="s">
        <v>285</v>
      </c>
      <c r="C444" s="3">
        <v>10</v>
      </c>
      <c r="D444" s="3">
        <v>329</v>
      </c>
      <c r="E444" s="24">
        <v>32.9</v>
      </c>
      <c r="F444" s="3">
        <v>39</v>
      </c>
      <c r="G444" s="24">
        <v>8.4358974358974361</v>
      </c>
      <c r="H444" s="3">
        <v>74</v>
      </c>
    </row>
    <row r="445" spans="2:8" hidden="1" x14ac:dyDescent="0.25">
      <c r="B445" s="2" t="s">
        <v>109</v>
      </c>
      <c r="C445" s="3">
        <v>13</v>
      </c>
      <c r="D445" s="3">
        <v>383</v>
      </c>
      <c r="E445" s="24">
        <v>29.46153846153846</v>
      </c>
      <c r="F445" s="3">
        <v>48</v>
      </c>
      <c r="G445" s="24">
        <v>7.979166666666667</v>
      </c>
      <c r="H445" s="3">
        <v>91</v>
      </c>
    </row>
    <row r="446" spans="2:8" hidden="1" x14ac:dyDescent="0.25">
      <c r="B446" s="2" t="s">
        <v>33</v>
      </c>
      <c r="C446" s="3">
        <v>33</v>
      </c>
      <c r="D446" s="3">
        <v>1175</v>
      </c>
      <c r="E446" s="24">
        <v>35.606060606060609</v>
      </c>
      <c r="F446" s="3">
        <v>156</v>
      </c>
      <c r="G446" s="24">
        <v>7.5320512820512819</v>
      </c>
      <c r="H446" s="3">
        <v>295</v>
      </c>
    </row>
    <row r="447" spans="2:8" hidden="1" x14ac:dyDescent="0.25">
      <c r="B447" s="2" t="s">
        <v>238</v>
      </c>
      <c r="C447" s="3">
        <v>11</v>
      </c>
      <c r="D447" s="3">
        <v>250</v>
      </c>
      <c r="E447" s="24">
        <v>22.727272727272727</v>
      </c>
      <c r="F447" s="3">
        <v>26.5</v>
      </c>
      <c r="G447" s="24">
        <v>9.433962264150944</v>
      </c>
      <c r="H447" s="3">
        <v>50</v>
      </c>
    </row>
    <row r="448" spans="2:8" hidden="1" x14ac:dyDescent="0.25">
      <c r="B448" s="2" t="s">
        <v>111</v>
      </c>
      <c r="C448" s="3">
        <v>4</v>
      </c>
      <c r="D448" s="3">
        <v>156</v>
      </c>
      <c r="E448" s="24">
        <v>39</v>
      </c>
      <c r="F448" s="3">
        <v>16.100000000000001</v>
      </c>
      <c r="G448" s="24">
        <v>9.6894409937888195</v>
      </c>
      <c r="H448" s="3">
        <v>30</v>
      </c>
    </row>
    <row r="449" spans="2:8" hidden="1" x14ac:dyDescent="0.25">
      <c r="B449" s="2" t="s">
        <v>258</v>
      </c>
      <c r="C449" s="3">
        <v>31</v>
      </c>
      <c r="D449" s="3">
        <v>780</v>
      </c>
      <c r="E449" s="24">
        <v>25.161290322580644</v>
      </c>
      <c r="F449" s="3">
        <v>98.4</v>
      </c>
      <c r="G449" s="24">
        <v>7.9268292682926829</v>
      </c>
      <c r="H449" s="3">
        <v>183</v>
      </c>
    </row>
    <row r="450" spans="2:8" hidden="1" x14ac:dyDescent="0.25">
      <c r="B450" s="2" t="s">
        <v>189</v>
      </c>
      <c r="C450" s="5">
        <v>12</v>
      </c>
      <c r="D450" s="5">
        <v>503</v>
      </c>
      <c r="E450" s="25">
        <v>41.916666666666664</v>
      </c>
      <c r="F450" s="5">
        <v>61.4</v>
      </c>
      <c r="G450" s="25">
        <v>8.1921824104234524</v>
      </c>
      <c r="H450" s="5">
        <v>114</v>
      </c>
    </row>
    <row r="451" spans="2:8" hidden="1" x14ac:dyDescent="0.25">
      <c r="B451" s="2" t="s">
        <v>286</v>
      </c>
      <c r="C451" s="5">
        <v>21</v>
      </c>
      <c r="D451" s="5">
        <v>616</v>
      </c>
      <c r="E451" s="25">
        <v>29.333333333333332</v>
      </c>
      <c r="F451" s="5">
        <v>80</v>
      </c>
      <c r="G451" s="25">
        <v>7.7</v>
      </c>
      <c r="H451" s="5">
        <v>148</v>
      </c>
    </row>
    <row r="452" spans="2:8" hidden="1" x14ac:dyDescent="0.25">
      <c r="B452" s="2" t="s">
        <v>159</v>
      </c>
      <c r="C452" s="5">
        <v>11</v>
      </c>
      <c r="D452" s="5">
        <v>284</v>
      </c>
      <c r="E452" s="25">
        <v>25.818181818181817</v>
      </c>
      <c r="F452" s="5">
        <v>27.6</v>
      </c>
      <c r="G452" s="25">
        <v>10.289855072463768</v>
      </c>
      <c r="H452" s="5">
        <v>51</v>
      </c>
    </row>
    <row r="453" spans="2:8" hidden="1" x14ac:dyDescent="0.25">
      <c r="B453" s="2" t="s">
        <v>132</v>
      </c>
      <c r="C453" s="5">
        <v>10</v>
      </c>
      <c r="D453" s="5">
        <v>369</v>
      </c>
      <c r="E453" s="25">
        <v>36.9</v>
      </c>
      <c r="F453" s="5">
        <v>45</v>
      </c>
      <c r="G453" s="25">
        <v>8.1999999999999993</v>
      </c>
      <c r="H453" s="5">
        <v>83</v>
      </c>
    </row>
    <row r="454" spans="2:8" hidden="1" x14ac:dyDescent="0.25">
      <c r="B454" s="2" t="s">
        <v>307</v>
      </c>
      <c r="C454" s="5">
        <v>6</v>
      </c>
      <c r="D454" s="5">
        <v>238</v>
      </c>
      <c r="E454" s="25">
        <v>39.666666666666664</v>
      </c>
      <c r="F454" s="5">
        <v>25</v>
      </c>
      <c r="G454" s="25">
        <v>9.52</v>
      </c>
      <c r="H454" s="5">
        <v>46</v>
      </c>
    </row>
    <row r="455" spans="2:8" hidden="1" x14ac:dyDescent="0.25">
      <c r="B455" s="2" t="s">
        <v>424</v>
      </c>
      <c r="C455" s="3">
        <v>10</v>
      </c>
      <c r="D455" s="3">
        <v>223</v>
      </c>
      <c r="E455" s="24">
        <v>22.3</v>
      </c>
      <c r="F455" s="3">
        <v>21.3</v>
      </c>
      <c r="G455" s="24">
        <v>10.469483568075116</v>
      </c>
      <c r="H455" s="3">
        <v>39</v>
      </c>
    </row>
    <row r="456" spans="2:8" hidden="1" x14ac:dyDescent="0.25">
      <c r="B456" s="4" t="s">
        <v>422</v>
      </c>
      <c r="C456" s="5">
        <v>8</v>
      </c>
      <c r="D456" s="5">
        <v>188</v>
      </c>
      <c r="E456" s="25">
        <v>23.5</v>
      </c>
      <c r="F456" s="5">
        <v>22</v>
      </c>
      <c r="G456" s="25">
        <v>8.545454545454545</v>
      </c>
      <c r="H456" s="5">
        <v>40</v>
      </c>
    </row>
    <row r="457" spans="2:8" hidden="1" x14ac:dyDescent="0.25">
      <c r="B457" s="2" t="s">
        <v>96</v>
      </c>
      <c r="C457" s="3">
        <v>1</v>
      </c>
      <c r="D457" s="3">
        <v>118</v>
      </c>
      <c r="E457" s="24">
        <v>118</v>
      </c>
      <c r="F457" s="3">
        <v>10</v>
      </c>
      <c r="G457" s="24">
        <v>11.8</v>
      </c>
      <c r="H457" s="3">
        <v>18</v>
      </c>
    </row>
    <row r="458" spans="2:8" hidden="1" x14ac:dyDescent="0.25">
      <c r="B458" s="2" t="s">
        <v>221</v>
      </c>
      <c r="C458" s="5">
        <v>30</v>
      </c>
      <c r="D458" s="5">
        <v>885</v>
      </c>
      <c r="E458" s="25">
        <v>29.5</v>
      </c>
      <c r="F458" s="5">
        <v>96</v>
      </c>
      <c r="G458" s="25">
        <v>9.21875</v>
      </c>
      <c r="H458" s="5">
        <v>171</v>
      </c>
    </row>
    <row r="459" spans="2:8" hidden="1" x14ac:dyDescent="0.25">
      <c r="B459" s="4" t="s">
        <v>45</v>
      </c>
      <c r="C459" s="5">
        <v>4</v>
      </c>
      <c r="D459" s="5">
        <v>155</v>
      </c>
      <c r="E459" s="25">
        <v>38.75</v>
      </c>
      <c r="F459" s="5">
        <v>16.399999999999999</v>
      </c>
      <c r="G459" s="25">
        <v>9.4512195121951219</v>
      </c>
      <c r="H459" s="5">
        <v>29</v>
      </c>
    </row>
    <row r="460" spans="2:8" hidden="1" x14ac:dyDescent="0.25">
      <c r="B460" s="2" t="s">
        <v>347</v>
      </c>
      <c r="C460" s="3">
        <v>6</v>
      </c>
      <c r="D460" s="3">
        <v>190</v>
      </c>
      <c r="E460" s="24">
        <v>31.666666666666668</v>
      </c>
      <c r="F460" s="3">
        <v>17</v>
      </c>
      <c r="G460" s="24">
        <v>11.176470588235293</v>
      </c>
      <c r="H460" s="3">
        <v>30</v>
      </c>
    </row>
    <row r="461" spans="2:8" hidden="1" x14ac:dyDescent="0.25">
      <c r="B461" s="2" t="s">
        <v>163</v>
      </c>
      <c r="C461" s="3">
        <v>3</v>
      </c>
      <c r="D461" s="3">
        <v>187</v>
      </c>
      <c r="E461" s="24">
        <v>62.333333333333336</v>
      </c>
      <c r="F461" s="3">
        <v>21</v>
      </c>
      <c r="G461" s="24">
        <v>8.9047619047619051</v>
      </c>
      <c r="H461" s="3">
        <v>37</v>
      </c>
    </row>
    <row r="462" spans="2:8" hidden="1" x14ac:dyDescent="0.25">
      <c r="B462" s="2" t="s">
        <v>49</v>
      </c>
      <c r="C462" s="5">
        <v>4</v>
      </c>
      <c r="D462" s="5">
        <v>104</v>
      </c>
      <c r="E462" s="25">
        <v>26</v>
      </c>
      <c r="F462" s="5">
        <v>10.8</v>
      </c>
      <c r="G462" s="25">
        <v>9.6296296296296298</v>
      </c>
      <c r="H462" s="5">
        <v>19</v>
      </c>
    </row>
    <row r="463" spans="2:8" hidden="1" x14ac:dyDescent="0.25">
      <c r="B463" s="4" t="s">
        <v>95</v>
      </c>
      <c r="C463" s="5">
        <v>9</v>
      </c>
      <c r="D463" s="5">
        <v>220</v>
      </c>
      <c r="E463" s="25">
        <v>24.444444444444443</v>
      </c>
      <c r="F463" s="5">
        <v>27.1</v>
      </c>
      <c r="G463" s="25">
        <v>8.1180811808118083</v>
      </c>
      <c r="H463" s="5">
        <v>47</v>
      </c>
    </row>
    <row r="464" spans="2:8" hidden="1" x14ac:dyDescent="0.25">
      <c r="B464" s="2" t="s">
        <v>116</v>
      </c>
      <c r="C464" s="5">
        <v>2</v>
      </c>
      <c r="D464" s="5">
        <v>136</v>
      </c>
      <c r="E464" s="25">
        <v>68</v>
      </c>
      <c r="F464" s="5">
        <v>15</v>
      </c>
      <c r="G464" s="25">
        <v>9.0666666666666664</v>
      </c>
      <c r="H464" s="5">
        <v>26</v>
      </c>
    </row>
    <row r="465" spans="1:8" hidden="1" x14ac:dyDescent="0.25">
      <c r="B465" s="2" t="s">
        <v>125</v>
      </c>
      <c r="C465" s="3">
        <v>1</v>
      </c>
      <c r="D465" s="3">
        <v>82</v>
      </c>
      <c r="E465" s="24">
        <v>82</v>
      </c>
      <c r="F465" s="3">
        <v>11</v>
      </c>
      <c r="G465" s="24">
        <v>7.4545454545454541</v>
      </c>
      <c r="H465" s="3">
        <v>19</v>
      </c>
    </row>
    <row r="466" spans="1:8" hidden="1" x14ac:dyDescent="0.25">
      <c r="B466" s="2" t="s">
        <v>188</v>
      </c>
      <c r="C466" s="3">
        <v>12</v>
      </c>
      <c r="D466" s="3">
        <v>227</v>
      </c>
      <c r="E466" s="24">
        <v>18.916666666666668</v>
      </c>
      <c r="F466" s="3">
        <v>29</v>
      </c>
      <c r="G466" s="24">
        <v>7.8275862068965516</v>
      </c>
      <c r="H466" s="3">
        <v>49</v>
      </c>
    </row>
    <row r="467" spans="1:8" hidden="1" x14ac:dyDescent="0.25">
      <c r="B467" s="4" t="s">
        <v>152</v>
      </c>
      <c r="C467" s="5">
        <v>6</v>
      </c>
      <c r="D467" s="5">
        <v>198</v>
      </c>
      <c r="E467" s="25">
        <v>33</v>
      </c>
      <c r="F467" s="5">
        <v>16</v>
      </c>
      <c r="G467" s="25">
        <v>12.375</v>
      </c>
      <c r="H467" s="5">
        <v>27</v>
      </c>
    </row>
    <row r="468" spans="1:8" hidden="1" x14ac:dyDescent="0.25">
      <c r="B468" s="2" t="s">
        <v>237</v>
      </c>
      <c r="C468" s="5">
        <v>6</v>
      </c>
      <c r="D468" s="5">
        <v>121</v>
      </c>
      <c r="E468" s="25">
        <v>20.166666666666668</v>
      </c>
      <c r="F468" s="5">
        <v>16</v>
      </c>
      <c r="G468" s="25">
        <v>7.5625</v>
      </c>
      <c r="H468" s="5">
        <v>27</v>
      </c>
    </row>
    <row r="469" spans="1:8" hidden="1" x14ac:dyDescent="0.25">
      <c r="B469" s="2" t="s">
        <v>411</v>
      </c>
      <c r="C469" s="5">
        <v>9</v>
      </c>
      <c r="D469" s="5">
        <v>253</v>
      </c>
      <c r="E469" s="25">
        <v>28.111111111111111</v>
      </c>
      <c r="F469" s="5">
        <v>24</v>
      </c>
      <c r="G469" s="25">
        <v>10.541666666666666</v>
      </c>
      <c r="H469" s="5">
        <v>40</v>
      </c>
    </row>
    <row r="470" spans="1:8" hidden="1" x14ac:dyDescent="0.25">
      <c r="B470" s="2" t="s">
        <v>434</v>
      </c>
      <c r="C470" s="3">
        <v>3</v>
      </c>
      <c r="D470" s="3">
        <v>119</v>
      </c>
      <c r="E470" s="24">
        <v>39.666666666666664</v>
      </c>
      <c r="F470" s="3">
        <v>12</v>
      </c>
      <c r="G470" s="24">
        <v>9.9166666666666661</v>
      </c>
      <c r="H470" s="3">
        <v>20</v>
      </c>
    </row>
    <row r="471" spans="1:8" hidden="1" x14ac:dyDescent="0.25">
      <c r="B471" s="2" t="s">
        <v>105</v>
      </c>
      <c r="C471" s="3">
        <v>2</v>
      </c>
      <c r="D471" s="3">
        <v>157</v>
      </c>
      <c r="E471" s="24">
        <v>78.5</v>
      </c>
      <c r="F471" s="3">
        <v>18.100000000000001</v>
      </c>
      <c r="G471" s="24">
        <v>8.6740331491712706</v>
      </c>
      <c r="H471" s="3">
        <v>29</v>
      </c>
    </row>
    <row r="472" spans="1:8" hidden="1" x14ac:dyDescent="0.25">
      <c r="B472" s="2" t="s">
        <v>90</v>
      </c>
      <c r="C472" s="3">
        <v>12</v>
      </c>
      <c r="D472" s="3">
        <v>523</v>
      </c>
      <c r="E472" s="24">
        <v>43.583333333333336</v>
      </c>
      <c r="F472" s="3">
        <v>56</v>
      </c>
      <c r="G472" s="24">
        <v>9.3392857142857135</v>
      </c>
      <c r="H472" s="3">
        <v>88</v>
      </c>
    </row>
    <row r="473" spans="1:8" hidden="1" x14ac:dyDescent="0.25">
      <c r="B473" s="2" t="s">
        <v>250</v>
      </c>
      <c r="C473" s="3">
        <v>8</v>
      </c>
      <c r="D473" s="3">
        <v>296</v>
      </c>
      <c r="E473" s="24">
        <v>37</v>
      </c>
      <c r="F473" s="3">
        <v>29.6</v>
      </c>
      <c r="G473" s="24">
        <v>10</v>
      </c>
      <c r="H473" s="3">
        <v>43</v>
      </c>
    </row>
    <row r="474" spans="1:8" hidden="1" x14ac:dyDescent="0.25">
      <c r="B474" s="4" t="s">
        <v>77</v>
      </c>
      <c r="C474" s="5">
        <v>8</v>
      </c>
      <c r="D474" s="5">
        <v>431</v>
      </c>
      <c r="E474" s="25">
        <v>53.875</v>
      </c>
      <c r="F474" s="5">
        <v>45.1</v>
      </c>
      <c r="G474" s="25">
        <v>9.5565410199556542</v>
      </c>
      <c r="H474" s="5">
        <v>63</v>
      </c>
    </row>
    <row r="475" spans="1:8" hidden="1" x14ac:dyDescent="0.25">
      <c r="B475" s="4" t="s">
        <v>22</v>
      </c>
      <c r="C475" s="5">
        <v>3</v>
      </c>
      <c r="D475" s="5">
        <v>115</v>
      </c>
      <c r="E475" s="25">
        <v>38.333333333333336</v>
      </c>
      <c r="F475" s="5">
        <v>12.3</v>
      </c>
      <c r="G475" s="25">
        <v>9.3495934959349594</v>
      </c>
      <c r="H475" s="5">
        <v>17</v>
      </c>
    </row>
    <row r="476" spans="1:8" hidden="1" x14ac:dyDescent="0.25">
      <c r="B476" s="2" t="s">
        <v>126</v>
      </c>
      <c r="C476" s="5">
        <v>2</v>
      </c>
      <c r="D476" s="5">
        <v>132</v>
      </c>
      <c r="E476" s="25">
        <v>66</v>
      </c>
      <c r="F476" s="5">
        <v>10.1</v>
      </c>
      <c r="G476" s="25">
        <v>13.06930693069307</v>
      </c>
      <c r="H476" s="5">
        <v>10</v>
      </c>
    </row>
    <row r="478" spans="1:8" x14ac:dyDescent="0.25">
      <c r="A478" t="s">
        <v>915</v>
      </c>
    </row>
    <row r="480" spans="1:8" x14ac:dyDescent="0.25">
      <c r="B480" s="15" t="s">
        <v>889</v>
      </c>
      <c r="C480" t="s">
        <v>918</v>
      </c>
    </row>
    <row r="481" spans="1:7" x14ac:dyDescent="0.25">
      <c r="B481" s="16" t="s">
        <v>39</v>
      </c>
      <c r="C481" s="17">
        <v>25</v>
      </c>
    </row>
    <row r="482" spans="1:7" x14ac:dyDescent="0.25">
      <c r="B482" s="16" t="s">
        <v>71</v>
      </c>
      <c r="C482" s="17">
        <v>22</v>
      </c>
    </row>
    <row r="483" spans="1:7" x14ac:dyDescent="0.25">
      <c r="B483" s="16" t="s">
        <v>23</v>
      </c>
      <c r="C483" s="17">
        <v>25</v>
      </c>
    </row>
    <row r="484" spans="1:7" x14ac:dyDescent="0.25">
      <c r="B484" s="16" t="s">
        <v>234</v>
      </c>
      <c r="C484" s="17">
        <v>23</v>
      </c>
    </row>
    <row r="485" spans="1:7" x14ac:dyDescent="0.25">
      <c r="B485" s="16" t="s">
        <v>890</v>
      </c>
      <c r="C485" s="17">
        <v>95</v>
      </c>
    </row>
    <row r="487" spans="1:7" x14ac:dyDescent="0.25">
      <c r="A487" t="s">
        <v>922</v>
      </c>
    </row>
    <row r="488" spans="1:7" x14ac:dyDescent="0.25">
      <c r="A488" t="s">
        <v>919</v>
      </c>
      <c r="B488" s="29" t="s">
        <v>889</v>
      </c>
      <c r="C488" s="30" t="s">
        <v>921</v>
      </c>
      <c r="E488" s="6"/>
      <c r="F488" s="7"/>
      <c r="G488" s="8"/>
    </row>
    <row r="489" spans="1:7" x14ac:dyDescent="0.25">
      <c r="B489" s="31" t="s">
        <v>81</v>
      </c>
      <c r="C489" s="32">
        <v>11</v>
      </c>
      <c r="E489" s="9"/>
      <c r="F489" s="10"/>
      <c r="G489" s="11"/>
    </row>
    <row r="490" spans="1:7" x14ac:dyDescent="0.25">
      <c r="B490" s="31" t="s">
        <v>39</v>
      </c>
      <c r="C490" s="32">
        <v>14</v>
      </c>
      <c r="E490" s="9"/>
      <c r="F490" s="10"/>
      <c r="G490" s="11"/>
    </row>
    <row r="491" spans="1:7" x14ac:dyDescent="0.25">
      <c r="B491" s="31" t="s">
        <v>71</v>
      </c>
      <c r="C491" s="32">
        <v>13</v>
      </c>
      <c r="E491" s="9"/>
      <c r="F491" s="10"/>
      <c r="G491" s="11"/>
    </row>
    <row r="492" spans="1:7" x14ac:dyDescent="0.25">
      <c r="B492" s="31" t="s">
        <v>243</v>
      </c>
      <c r="C492" s="32">
        <v>11</v>
      </c>
      <c r="E492" s="9"/>
      <c r="F492" s="10"/>
      <c r="G492" s="11"/>
    </row>
    <row r="493" spans="1:7" x14ac:dyDescent="0.25">
      <c r="B493" s="31" t="s">
        <v>23</v>
      </c>
      <c r="C493" s="32">
        <v>14</v>
      </c>
      <c r="E493" s="9"/>
      <c r="F493" s="10"/>
      <c r="G493" s="11"/>
    </row>
    <row r="494" spans="1:7" x14ac:dyDescent="0.25">
      <c r="B494" s="31" t="s">
        <v>890</v>
      </c>
      <c r="C494" s="32">
        <v>12.6</v>
      </c>
      <c r="E494" s="9"/>
      <c r="F494" s="10"/>
      <c r="G494" s="11"/>
    </row>
    <row r="495" spans="1:7" x14ac:dyDescent="0.25">
      <c r="E495" s="9"/>
      <c r="F495" s="10"/>
      <c r="G495" s="11"/>
    </row>
    <row r="496" spans="1:7" x14ac:dyDescent="0.25">
      <c r="E496" s="9"/>
      <c r="F496" s="10"/>
      <c r="G496" s="11"/>
    </row>
    <row r="497" spans="5:7" x14ac:dyDescent="0.25">
      <c r="E497" s="9"/>
      <c r="F497" s="10"/>
      <c r="G497" s="11"/>
    </row>
    <row r="498" spans="5:7" x14ac:dyDescent="0.25">
      <c r="E498" s="9"/>
      <c r="F498" s="10"/>
      <c r="G498" s="11"/>
    </row>
    <row r="499" spans="5:7" x14ac:dyDescent="0.25">
      <c r="E499" s="9"/>
      <c r="F499" s="10"/>
      <c r="G499" s="11"/>
    </row>
    <row r="500" spans="5:7" x14ac:dyDescent="0.25">
      <c r="E500" s="9"/>
      <c r="F500" s="10"/>
      <c r="G500" s="11"/>
    </row>
    <row r="501" spans="5:7" x14ac:dyDescent="0.25">
      <c r="E501" s="9"/>
      <c r="F501" s="10"/>
      <c r="G501" s="11"/>
    </row>
    <row r="502" spans="5:7" x14ac:dyDescent="0.25">
      <c r="E502" s="9"/>
      <c r="F502" s="10"/>
      <c r="G502" s="11"/>
    </row>
    <row r="503" spans="5:7" x14ac:dyDescent="0.25">
      <c r="E503" s="9"/>
      <c r="F503" s="10"/>
      <c r="G503" s="11"/>
    </row>
    <row r="504" spans="5:7" x14ac:dyDescent="0.25">
      <c r="E504" s="9"/>
      <c r="F504" s="10"/>
      <c r="G504" s="11"/>
    </row>
    <row r="505" spans="5:7" x14ac:dyDescent="0.25">
      <c r="E505" s="12"/>
      <c r="F505" s="13"/>
      <c r="G505" s="14"/>
    </row>
  </sheetData>
  <autoFilter ref="B334:J476">
    <filterColumn colId="8">
      <top10 val="5" filterVal="0.5"/>
    </filterColumn>
    <sortState ref="B335:J476">
      <sortCondition descending="1" ref="J334:J476"/>
    </sortState>
  </autoFilter>
  <pageMargins left="0.7" right="0.7" top="0.75" bottom="0.75" header="0.3" footer="0.3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37"/>
  <sheetViews>
    <sheetView topLeftCell="I1" workbookViewId="0">
      <selection activeCell="P1" sqref="P1:X6"/>
    </sheetView>
  </sheetViews>
  <sheetFormatPr defaultRowHeight="15" x14ac:dyDescent="0.25"/>
  <cols>
    <col min="1" max="1" width="11.28515625" customWidth="1"/>
    <col min="2" max="2" width="27" bestFit="1" customWidth="1"/>
    <col min="3" max="3" width="15.140625" customWidth="1"/>
    <col min="4" max="4" width="22.28515625" bestFit="1" customWidth="1"/>
    <col min="5" max="5" width="8" customWidth="1"/>
    <col min="6" max="6" width="9.85546875" customWidth="1"/>
    <col min="7" max="7" width="7" customWidth="1"/>
    <col min="8" max="8" width="9.85546875" customWidth="1"/>
    <col min="9" max="9" width="11.28515625" customWidth="1"/>
    <col min="10" max="12" width="5" customWidth="1"/>
    <col min="13" max="13" width="8.42578125" customWidth="1"/>
    <col min="14" max="14" width="9.5703125" customWidth="1"/>
    <col min="16" max="16" width="22.28515625" bestFit="1" customWidth="1"/>
    <col min="17" max="17" width="13.5703125" customWidth="1"/>
    <col min="18" max="18" width="13.28515625" customWidth="1"/>
    <col min="19" max="19" width="17.7109375" customWidth="1"/>
    <col min="21" max="21" width="11.140625" customWidth="1"/>
    <col min="24" max="24" width="12.140625" bestFit="1" customWidth="1"/>
    <col min="28" max="28" width="22.28515625" bestFit="1" customWidth="1"/>
    <col min="29" max="29" width="13.7109375" bestFit="1" customWidth="1"/>
    <col min="30" max="30" width="13.42578125" bestFit="1" customWidth="1"/>
    <col min="31" max="31" width="18" bestFit="1" customWidth="1"/>
    <col min="32" max="32" width="8.140625" bestFit="1" customWidth="1"/>
    <col min="33" max="33" width="12" bestFit="1" customWidth="1"/>
    <col min="34" max="34" width="72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30"/>
      <c r="P1" s="28" t="s">
        <v>898</v>
      </c>
      <c r="Q1" s="28" t="s">
        <v>899</v>
      </c>
      <c r="R1" s="28" t="s">
        <v>900</v>
      </c>
      <c r="S1" s="28" t="s">
        <v>901</v>
      </c>
      <c r="T1" s="28" t="s">
        <v>4</v>
      </c>
      <c r="U1" s="28" t="s">
        <v>902</v>
      </c>
      <c r="V1" s="20" t="s">
        <v>912</v>
      </c>
      <c r="W1" s="20" t="s">
        <v>913</v>
      </c>
      <c r="X1" s="20" t="s">
        <v>914</v>
      </c>
    </row>
    <row r="2" spans="1:28" x14ac:dyDescent="0.25">
      <c r="A2" t="s">
        <v>14</v>
      </c>
      <c r="B2" t="s">
        <v>15</v>
      </c>
      <c r="C2" t="s">
        <v>16</v>
      </c>
      <c r="D2" t="s">
        <v>17</v>
      </c>
      <c r="E2">
        <v>3</v>
      </c>
      <c r="F2">
        <v>0</v>
      </c>
      <c r="G2">
        <v>33</v>
      </c>
      <c r="H2">
        <v>0</v>
      </c>
      <c r="I2">
        <v>11</v>
      </c>
      <c r="J2">
        <v>6</v>
      </c>
      <c r="K2">
        <v>2</v>
      </c>
      <c r="L2">
        <v>3</v>
      </c>
      <c r="M2">
        <v>0</v>
      </c>
      <c r="N2">
        <v>0</v>
      </c>
      <c r="O2" s="30"/>
      <c r="P2" s="27" t="s">
        <v>17</v>
      </c>
      <c r="Q2" s="28">
        <f>SUMIF($D$2:$D$2437,P2,$H$2:$H$2437)</f>
        <v>4</v>
      </c>
      <c r="R2" s="28">
        <f>SUMIF($D$2:$D$2437,P2,$G$2:$G$2437)</f>
        <v>187</v>
      </c>
      <c r="S2" s="34">
        <f>R2/Q2</f>
        <v>46.75</v>
      </c>
      <c r="T2" s="28">
        <f>SUMIF($D$2:$D$2437,P2,$E$2:$E$2437)</f>
        <v>26</v>
      </c>
      <c r="U2" s="34">
        <f>R2/T2</f>
        <v>7.1923076923076925</v>
      </c>
      <c r="V2" s="20">
        <f>SUMIF($D$2:$D$2437,P2,$J$2:$J$2437)</f>
        <v>50</v>
      </c>
      <c r="W2" s="20">
        <f>T2*6</f>
        <v>156</v>
      </c>
      <c r="X2" s="22">
        <f t="shared" ref="X2:X65" si="0">(V2/W2)</f>
        <v>0.32051282051282054</v>
      </c>
      <c r="AB2" s="5"/>
    </row>
    <row r="3" spans="1:28" x14ac:dyDescent="0.25">
      <c r="A3" t="s">
        <v>14</v>
      </c>
      <c r="B3" t="s">
        <v>15</v>
      </c>
      <c r="C3" t="s">
        <v>16</v>
      </c>
      <c r="D3" t="s">
        <v>18</v>
      </c>
      <c r="E3">
        <v>4</v>
      </c>
      <c r="F3">
        <v>0</v>
      </c>
      <c r="G3">
        <v>32</v>
      </c>
      <c r="H3">
        <v>1</v>
      </c>
      <c r="I3">
        <v>8</v>
      </c>
      <c r="J3">
        <v>8</v>
      </c>
      <c r="K3">
        <v>1</v>
      </c>
      <c r="L3">
        <v>2</v>
      </c>
      <c r="M3">
        <v>0</v>
      </c>
      <c r="N3">
        <v>0</v>
      </c>
      <c r="O3" s="30"/>
      <c r="P3" s="28" t="s">
        <v>18</v>
      </c>
      <c r="Q3" s="28">
        <f>SUMIF($D$2:$D$2437,P3,$H$2:$H$2437)</f>
        <v>16</v>
      </c>
      <c r="R3" s="28">
        <f>SUMIF($D$2:$D$2437,P3,$G$2:$G$2437)</f>
        <v>460</v>
      </c>
      <c r="S3" s="34">
        <f t="shared" ref="S3:S25" si="1">R3/Q3</f>
        <v>28.75</v>
      </c>
      <c r="T3" s="28">
        <f>SUMIF($D$2:$D$2437,P3,$E$2:$E$2437)</f>
        <v>54.1</v>
      </c>
      <c r="U3" s="34">
        <f t="shared" ref="U3:U25" si="2">R3/T3</f>
        <v>8.502772643253234</v>
      </c>
      <c r="V3" s="20">
        <f t="shared" ref="V2:V65" si="3">SUMIF($D$2:$D$2437,P3,$J$2:$J$2437)</f>
        <v>140</v>
      </c>
      <c r="W3" s="20">
        <f t="shared" ref="W2:W65" si="4">T3*6</f>
        <v>324.60000000000002</v>
      </c>
      <c r="X3" s="22">
        <f t="shared" si="0"/>
        <v>0.43130006161429446</v>
      </c>
      <c r="AB3" s="3"/>
    </row>
    <row r="4" spans="1:28" x14ac:dyDescent="0.25">
      <c r="A4" t="s">
        <v>14</v>
      </c>
      <c r="B4" t="s">
        <v>15</v>
      </c>
      <c r="C4" t="s">
        <v>16</v>
      </c>
      <c r="D4" t="s">
        <v>19</v>
      </c>
      <c r="E4">
        <v>4</v>
      </c>
      <c r="F4">
        <v>0</v>
      </c>
      <c r="G4">
        <v>56</v>
      </c>
      <c r="H4">
        <v>0</v>
      </c>
      <c r="I4">
        <v>14</v>
      </c>
      <c r="J4">
        <v>4</v>
      </c>
      <c r="K4">
        <v>7</v>
      </c>
      <c r="L4">
        <v>2</v>
      </c>
      <c r="M4">
        <v>2</v>
      </c>
      <c r="N4">
        <v>0</v>
      </c>
      <c r="O4" s="30"/>
      <c r="P4" s="27" t="s">
        <v>19</v>
      </c>
      <c r="Q4" s="28">
        <f>SUMIF($D$2:$D$2437,P4,$H$2:$H$2437)</f>
        <v>26</v>
      </c>
      <c r="R4" s="28">
        <f>SUMIF($D$2:$D$2437,P4,$G$2:$G$2437)</f>
        <v>747</v>
      </c>
      <c r="S4" s="34">
        <f t="shared" si="1"/>
        <v>28.73076923076923</v>
      </c>
      <c r="T4" s="28">
        <f>SUMIF($D$2:$D$2437,P4,$E$2:$E$2437)</f>
        <v>84.800000000000011</v>
      </c>
      <c r="U4" s="34">
        <f t="shared" si="2"/>
        <v>8.8089622641509422</v>
      </c>
      <c r="V4" s="20">
        <f t="shared" si="3"/>
        <v>208</v>
      </c>
      <c r="W4" s="20">
        <f t="shared" si="4"/>
        <v>508.80000000000007</v>
      </c>
      <c r="X4" s="22">
        <f t="shared" si="0"/>
        <v>0.40880503144654085</v>
      </c>
      <c r="AB4" s="5"/>
    </row>
    <row r="5" spans="1:28" x14ac:dyDescent="0.25">
      <c r="A5" t="s">
        <v>14</v>
      </c>
      <c r="B5" t="s">
        <v>15</v>
      </c>
      <c r="C5" t="s">
        <v>16</v>
      </c>
      <c r="D5" t="s">
        <v>20</v>
      </c>
      <c r="E5">
        <v>4</v>
      </c>
      <c r="F5">
        <v>0</v>
      </c>
      <c r="G5">
        <v>38</v>
      </c>
      <c r="H5">
        <v>0</v>
      </c>
      <c r="I5">
        <v>9.5</v>
      </c>
      <c r="J5">
        <v>5</v>
      </c>
      <c r="K5">
        <v>2</v>
      </c>
      <c r="L5">
        <v>2</v>
      </c>
      <c r="M5">
        <v>0</v>
      </c>
      <c r="N5">
        <v>1</v>
      </c>
      <c r="O5" s="30"/>
      <c r="P5" s="28" t="s">
        <v>20</v>
      </c>
      <c r="Q5" s="28">
        <f>SUMIF($D$2:$D$2437,P5,$H$2:$H$2437)</f>
        <v>44</v>
      </c>
      <c r="R5" s="28">
        <f>SUMIF($D$2:$D$2437,P5,$G$2:$G$2437)</f>
        <v>1209</v>
      </c>
      <c r="S5" s="34">
        <f t="shared" si="1"/>
        <v>27.477272727272727</v>
      </c>
      <c r="T5" s="28">
        <f>SUMIF($D$2:$D$2437,P5,$E$2:$E$2437)</f>
        <v>159.4</v>
      </c>
      <c r="U5" s="34">
        <f t="shared" si="2"/>
        <v>7.5846925972396484</v>
      </c>
      <c r="V5" s="20">
        <f t="shared" si="3"/>
        <v>361</v>
      </c>
      <c r="W5" s="20">
        <f t="shared" si="4"/>
        <v>956.40000000000009</v>
      </c>
      <c r="X5" s="22">
        <f t="shared" si="0"/>
        <v>0.37745713090756999</v>
      </c>
      <c r="AB5" s="3"/>
    </row>
    <row r="6" spans="1:28" x14ac:dyDescent="0.25">
      <c r="A6" t="s">
        <v>14</v>
      </c>
      <c r="B6" t="s">
        <v>15</v>
      </c>
      <c r="C6" t="s">
        <v>16</v>
      </c>
      <c r="D6" t="s">
        <v>21</v>
      </c>
      <c r="E6">
        <v>4</v>
      </c>
      <c r="F6">
        <v>0</v>
      </c>
      <c r="G6">
        <v>26</v>
      </c>
      <c r="H6">
        <v>2</v>
      </c>
      <c r="I6">
        <v>6.5</v>
      </c>
      <c r="J6">
        <v>6</v>
      </c>
      <c r="K6">
        <v>0</v>
      </c>
      <c r="L6">
        <v>1</v>
      </c>
      <c r="M6">
        <v>1</v>
      </c>
      <c r="N6">
        <v>0</v>
      </c>
      <c r="O6" s="30"/>
      <c r="P6" s="27" t="s">
        <v>21</v>
      </c>
      <c r="Q6" s="28">
        <f>SUMIF($D$2:$D$2437,P6,$H$2:$H$2437)</f>
        <v>36</v>
      </c>
      <c r="R6" s="28">
        <f>SUMIF($D$2:$D$2437,P6,$G$2:$G$2437)</f>
        <v>1056</v>
      </c>
      <c r="S6" s="34">
        <f t="shared" si="1"/>
        <v>29.333333333333332</v>
      </c>
      <c r="T6" s="28">
        <f>SUMIF($D$2:$D$2437,P6,$E$2:$E$2437)</f>
        <v>160</v>
      </c>
      <c r="U6" s="34">
        <f t="shared" si="2"/>
        <v>6.6</v>
      </c>
      <c r="V6" s="20">
        <f t="shared" si="3"/>
        <v>360</v>
      </c>
      <c r="W6" s="20">
        <f t="shared" si="4"/>
        <v>960</v>
      </c>
      <c r="X6" s="22">
        <f t="shared" si="0"/>
        <v>0.375</v>
      </c>
      <c r="AB6" s="5"/>
    </row>
    <row r="7" spans="1:28" x14ac:dyDescent="0.25">
      <c r="A7" t="s">
        <v>14</v>
      </c>
      <c r="B7" t="s">
        <v>15</v>
      </c>
      <c r="C7" t="s">
        <v>16</v>
      </c>
      <c r="D7" t="s">
        <v>22</v>
      </c>
      <c r="E7">
        <v>1</v>
      </c>
      <c r="F7">
        <v>0</v>
      </c>
      <c r="G7">
        <v>5</v>
      </c>
      <c r="H7">
        <v>0</v>
      </c>
      <c r="I7">
        <v>5</v>
      </c>
      <c r="J7">
        <v>2</v>
      </c>
      <c r="K7">
        <v>0</v>
      </c>
      <c r="L7">
        <v>0</v>
      </c>
      <c r="M7">
        <v>0</v>
      </c>
      <c r="N7">
        <v>0</v>
      </c>
      <c r="O7" s="30"/>
      <c r="P7" s="28" t="s">
        <v>22</v>
      </c>
      <c r="Q7" s="28">
        <f>SUMIF($D$2:$D$2437,P7,$H$2:$H$2437)</f>
        <v>3</v>
      </c>
      <c r="R7" s="28">
        <f>SUMIF($D$2:$D$2437,P7,$G$2:$G$2437)</f>
        <v>115</v>
      </c>
      <c r="S7" s="34">
        <f t="shared" si="1"/>
        <v>38.333333333333336</v>
      </c>
      <c r="T7" s="28">
        <f>SUMIF($D$2:$D$2437,P7,$E$2:$E$2437)</f>
        <v>12.3</v>
      </c>
      <c r="U7" s="34">
        <f t="shared" si="2"/>
        <v>9.3495934959349594</v>
      </c>
      <c r="V7" s="20">
        <f t="shared" si="3"/>
        <v>17</v>
      </c>
      <c r="W7" s="20">
        <f t="shared" si="4"/>
        <v>73.800000000000011</v>
      </c>
      <c r="X7" s="22">
        <f t="shared" si="0"/>
        <v>0.23035230352303521</v>
      </c>
      <c r="AB7" s="3"/>
    </row>
    <row r="8" spans="1:28" x14ac:dyDescent="0.25">
      <c r="A8" t="s">
        <v>14</v>
      </c>
      <c r="B8" t="s">
        <v>15</v>
      </c>
      <c r="C8" t="s">
        <v>23</v>
      </c>
      <c r="D8" t="s">
        <v>24</v>
      </c>
      <c r="E8">
        <v>4</v>
      </c>
      <c r="F8">
        <v>0</v>
      </c>
      <c r="G8">
        <v>32</v>
      </c>
      <c r="H8">
        <v>1</v>
      </c>
      <c r="I8">
        <v>8</v>
      </c>
      <c r="J8">
        <v>10</v>
      </c>
      <c r="K8">
        <v>4</v>
      </c>
      <c r="L8">
        <v>1</v>
      </c>
      <c r="M8">
        <v>1</v>
      </c>
      <c r="N8">
        <v>0</v>
      </c>
      <c r="O8" s="30"/>
      <c r="P8" s="27" t="s">
        <v>24</v>
      </c>
      <c r="Q8" s="28">
        <f>SUMIF($D$2:$D$2437,P8,$H$2:$H$2437)</f>
        <v>27</v>
      </c>
      <c r="R8" s="28">
        <f>SUMIF($D$2:$D$2437,P8,$G$2:$G$2437)</f>
        <v>707</v>
      </c>
      <c r="S8" s="34">
        <f t="shared" si="1"/>
        <v>26.185185185185187</v>
      </c>
      <c r="T8" s="28">
        <f>SUMIF($D$2:$D$2437,P8,$E$2:$E$2437)</f>
        <v>84</v>
      </c>
      <c r="U8" s="34">
        <f t="shared" si="2"/>
        <v>8.4166666666666661</v>
      </c>
      <c r="V8" s="20">
        <f t="shared" si="3"/>
        <v>205</v>
      </c>
      <c r="W8" s="20">
        <f t="shared" si="4"/>
        <v>504</v>
      </c>
      <c r="X8" s="22">
        <f t="shared" si="0"/>
        <v>0.40674603174603174</v>
      </c>
      <c r="AB8" s="3"/>
    </row>
    <row r="9" spans="1:28" x14ac:dyDescent="0.25">
      <c r="A9" t="s">
        <v>14</v>
      </c>
      <c r="B9" t="s">
        <v>15</v>
      </c>
      <c r="C9" t="s">
        <v>23</v>
      </c>
      <c r="D9" t="s">
        <v>25</v>
      </c>
      <c r="E9">
        <v>4</v>
      </c>
      <c r="F9">
        <v>0</v>
      </c>
      <c r="G9">
        <v>29</v>
      </c>
      <c r="H9">
        <v>2</v>
      </c>
      <c r="I9">
        <v>7.25</v>
      </c>
      <c r="J9">
        <v>10</v>
      </c>
      <c r="K9">
        <v>2</v>
      </c>
      <c r="L9">
        <v>1</v>
      </c>
      <c r="M9">
        <v>2</v>
      </c>
      <c r="N9">
        <v>0</v>
      </c>
      <c r="O9" s="30"/>
      <c r="P9" s="28" t="s">
        <v>25</v>
      </c>
      <c r="Q9" s="28">
        <f>SUMIF($D$2:$D$2437,P9,$H$2:$H$2437)</f>
        <v>34</v>
      </c>
      <c r="R9" s="28">
        <f>SUMIF($D$2:$D$2437,P9,$G$2:$G$2437)</f>
        <v>746</v>
      </c>
      <c r="S9" s="34">
        <f t="shared" si="1"/>
        <v>21.941176470588236</v>
      </c>
      <c r="T9" s="28">
        <f>SUMIF($D$2:$D$2437,P9,$E$2:$E$2437)</f>
        <v>90.3</v>
      </c>
      <c r="U9" s="34">
        <f t="shared" si="2"/>
        <v>8.2613510520487274</v>
      </c>
      <c r="V9" s="20">
        <f t="shared" si="3"/>
        <v>239</v>
      </c>
      <c r="W9" s="20">
        <f t="shared" si="4"/>
        <v>541.79999999999995</v>
      </c>
      <c r="X9" s="22">
        <f t="shared" si="0"/>
        <v>0.44112218530823188</v>
      </c>
      <c r="AB9" s="3"/>
    </row>
    <row r="10" spans="1:28" x14ac:dyDescent="0.25">
      <c r="A10" t="s">
        <v>14</v>
      </c>
      <c r="B10" t="s">
        <v>15</v>
      </c>
      <c r="C10" t="s">
        <v>23</v>
      </c>
      <c r="D10" t="s">
        <v>26</v>
      </c>
      <c r="E10">
        <v>4</v>
      </c>
      <c r="F10">
        <v>0</v>
      </c>
      <c r="G10">
        <v>38</v>
      </c>
      <c r="H10">
        <v>3</v>
      </c>
      <c r="I10">
        <v>9.5</v>
      </c>
      <c r="J10">
        <v>11</v>
      </c>
      <c r="K10">
        <v>3</v>
      </c>
      <c r="L10">
        <v>1</v>
      </c>
      <c r="M10">
        <v>4</v>
      </c>
      <c r="N10">
        <v>1</v>
      </c>
      <c r="O10" s="30"/>
      <c r="P10" s="27" t="s">
        <v>26</v>
      </c>
      <c r="Q10" s="28">
        <f>SUMIF($D$2:$D$2437,P10,$H$2:$H$2437)</f>
        <v>43</v>
      </c>
      <c r="R10" s="28">
        <f>SUMIF($D$2:$D$2437,P10,$G$2:$G$2437)</f>
        <v>1220</v>
      </c>
      <c r="S10" s="34">
        <f t="shared" si="1"/>
        <v>28.372093023255815</v>
      </c>
      <c r="T10" s="28">
        <f>SUMIF($D$2:$D$2437,P10,$E$2:$E$2437)</f>
        <v>127.9</v>
      </c>
      <c r="U10" s="34">
        <f t="shared" si="2"/>
        <v>9.5387021110242376</v>
      </c>
      <c r="V10" s="20">
        <f t="shared" si="3"/>
        <v>280</v>
      </c>
      <c r="W10" s="20">
        <f t="shared" si="4"/>
        <v>767.40000000000009</v>
      </c>
      <c r="X10" s="22">
        <f t="shared" si="0"/>
        <v>0.36486838676048994</v>
      </c>
      <c r="AB10" s="3"/>
    </row>
    <row r="11" spans="1:28" x14ac:dyDescent="0.25">
      <c r="A11" t="s">
        <v>14</v>
      </c>
      <c r="B11" t="s">
        <v>15</v>
      </c>
      <c r="C11" t="s">
        <v>23</v>
      </c>
      <c r="D11" t="s">
        <v>27</v>
      </c>
      <c r="E11">
        <v>4</v>
      </c>
      <c r="F11">
        <v>0</v>
      </c>
      <c r="G11">
        <v>29</v>
      </c>
      <c r="H11">
        <v>1</v>
      </c>
      <c r="I11">
        <v>7.25</v>
      </c>
      <c r="J11">
        <v>9</v>
      </c>
      <c r="K11">
        <v>1</v>
      </c>
      <c r="L11">
        <v>2</v>
      </c>
      <c r="M11">
        <v>0</v>
      </c>
      <c r="N11">
        <v>0</v>
      </c>
      <c r="O11" s="30"/>
      <c r="P11" s="28" t="s">
        <v>27</v>
      </c>
      <c r="Q11" s="28">
        <f>SUMIF($D$2:$D$2437,P11,$H$2:$H$2437)</f>
        <v>30</v>
      </c>
      <c r="R11" s="28">
        <f>SUMIF($D$2:$D$2437,P11,$G$2:$G$2437)</f>
        <v>562</v>
      </c>
      <c r="S11" s="34">
        <f t="shared" si="1"/>
        <v>18.733333333333334</v>
      </c>
      <c r="T11" s="28">
        <f>SUMIF($D$2:$D$2437,P11,$E$2:$E$2437)</f>
        <v>67.199999999999989</v>
      </c>
      <c r="U11" s="34">
        <f t="shared" si="2"/>
        <v>8.363095238095239</v>
      </c>
      <c r="V11" s="20">
        <f t="shared" si="3"/>
        <v>143</v>
      </c>
      <c r="W11" s="20">
        <f t="shared" si="4"/>
        <v>403.19999999999993</v>
      </c>
      <c r="X11" s="22">
        <f t="shared" si="0"/>
        <v>0.35466269841269848</v>
      </c>
      <c r="AB11" s="3"/>
    </row>
    <row r="12" spans="1:28" x14ac:dyDescent="0.25">
      <c r="A12" t="s">
        <v>14</v>
      </c>
      <c r="B12" t="s">
        <v>15</v>
      </c>
      <c r="C12" t="s">
        <v>23</v>
      </c>
      <c r="D12" t="s">
        <v>28</v>
      </c>
      <c r="E12">
        <v>4</v>
      </c>
      <c r="F12">
        <v>0</v>
      </c>
      <c r="G12">
        <v>37</v>
      </c>
      <c r="H12">
        <v>2</v>
      </c>
      <c r="I12">
        <v>9.25</v>
      </c>
      <c r="J12">
        <v>9</v>
      </c>
      <c r="K12">
        <v>3</v>
      </c>
      <c r="L12">
        <v>2</v>
      </c>
      <c r="M12">
        <v>1</v>
      </c>
      <c r="N12">
        <v>0</v>
      </c>
      <c r="O12" s="30"/>
      <c r="P12" s="27" t="s">
        <v>28</v>
      </c>
      <c r="Q12" s="28">
        <f>SUMIF($D$2:$D$2437,P12,$H$2:$H$2437)</f>
        <v>37</v>
      </c>
      <c r="R12" s="28">
        <f>SUMIF($D$2:$D$2437,P12,$G$2:$G$2437)</f>
        <v>1014</v>
      </c>
      <c r="S12" s="34">
        <f t="shared" si="1"/>
        <v>27.405405405405407</v>
      </c>
      <c r="T12" s="28">
        <f>SUMIF($D$2:$D$2437,P12,$E$2:$E$2437)</f>
        <v>136</v>
      </c>
      <c r="U12" s="34">
        <f t="shared" si="2"/>
        <v>7.4558823529411766</v>
      </c>
      <c r="V12" s="20">
        <f t="shared" si="3"/>
        <v>268</v>
      </c>
      <c r="W12" s="20">
        <f t="shared" si="4"/>
        <v>816</v>
      </c>
      <c r="X12" s="22">
        <f t="shared" si="0"/>
        <v>0.32843137254901961</v>
      </c>
      <c r="AB12" s="5"/>
    </row>
    <row r="13" spans="1:28" x14ac:dyDescent="0.25">
      <c r="A13" t="s">
        <v>29</v>
      </c>
      <c r="B13" t="s">
        <v>30</v>
      </c>
      <c r="C13" t="s">
        <v>16</v>
      </c>
      <c r="D13" t="s">
        <v>17</v>
      </c>
      <c r="E13">
        <v>4</v>
      </c>
      <c r="F13">
        <v>0</v>
      </c>
      <c r="G13">
        <v>28</v>
      </c>
      <c r="H13">
        <v>0</v>
      </c>
      <c r="I13">
        <v>7</v>
      </c>
      <c r="J13">
        <v>9</v>
      </c>
      <c r="K13">
        <v>2</v>
      </c>
      <c r="L13">
        <v>1</v>
      </c>
      <c r="M13">
        <v>1</v>
      </c>
      <c r="N13">
        <v>0</v>
      </c>
      <c r="O13" s="30"/>
      <c r="P13" s="27" t="s">
        <v>32</v>
      </c>
      <c r="Q13" s="28">
        <f>SUMIF($D$2:$D$2437,P13,$H$2:$H$2437)</f>
        <v>31</v>
      </c>
      <c r="R13" s="28">
        <f>SUMIF($D$2:$D$2437,P13,$G$2:$G$2437)</f>
        <v>768</v>
      </c>
      <c r="S13" s="34">
        <f t="shared" si="1"/>
        <v>24.774193548387096</v>
      </c>
      <c r="T13" s="28">
        <f>SUMIF($D$2:$D$2437,P13,$E$2:$E$2437)</f>
        <v>92.4</v>
      </c>
      <c r="U13" s="34">
        <f t="shared" si="2"/>
        <v>8.3116883116883109</v>
      </c>
      <c r="V13" s="20">
        <f t="shared" si="3"/>
        <v>229</v>
      </c>
      <c r="W13" s="20">
        <f t="shared" si="4"/>
        <v>554.40000000000009</v>
      </c>
      <c r="X13" s="22">
        <f t="shared" si="0"/>
        <v>0.41305916305916301</v>
      </c>
      <c r="AB13" s="5"/>
    </row>
    <row r="14" spans="1:28" x14ac:dyDescent="0.25">
      <c r="A14" t="s">
        <v>29</v>
      </c>
      <c r="B14" t="s">
        <v>30</v>
      </c>
      <c r="C14" t="s">
        <v>16</v>
      </c>
      <c r="D14" t="s">
        <v>19</v>
      </c>
      <c r="E14">
        <v>4</v>
      </c>
      <c r="F14">
        <v>0</v>
      </c>
      <c r="G14">
        <v>26</v>
      </c>
      <c r="H14">
        <v>1</v>
      </c>
      <c r="I14">
        <v>6.5</v>
      </c>
      <c r="J14">
        <v>11</v>
      </c>
      <c r="K14">
        <v>1</v>
      </c>
      <c r="L14">
        <v>2</v>
      </c>
      <c r="M14">
        <v>0</v>
      </c>
      <c r="N14">
        <v>0</v>
      </c>
      <c r="O14" s="30"/>
      <c r="P14" s="28" t="s">
        <v>33</v>
      </c>
      <c r="Q14" s="28">
        <f>SUMIF($D$2:$D$2437,P14,$H$2:$H$2437)</f>
        <v>33</v>
      </c>
      <c r="R14" s="28">
        <f>SUMIF($D$2:$D$2437,P14,$G$2:$G$2437)</f>
        <v>1175</v>
      </c>
      <c r="S14" s="34">
        <f t="shared" si="1"/>
        <v>35.606060606060609</v>
      </c>
      <c r="T14" s="28">
        <f>SUMIF($D$2:$D$2437,P14,$E$2:$E$2437)</f>
        <v>156</v>
      </c>
      <c r="U14" s="34">
        <f t="shared" si="2"/>
        <v>7.5320512820512819</v>
      </c>
      <c r="V14" s="20">
        <f t="shared" si="3"/>
        <v>295</v>
      </c>
      <c r="W14" s="20">
        <f t="shared" si="4"/>
        <v>936</v>
      </c>
      <c r="X14" s="22">
        <f t="shared" si="0"/>
        <v>0.31517094017094016</v>
      </c>
      <c r="AB14" s="3"/>
    </row>
    <row r="15" spans="1:28" x14ac:dyDescent="0.25">
      <c r="A15" t="s">
        <v>29</v>
      </c>
      <c r="B15" t="s">
        <v>30</v>
      </c>
      <c r="C15" t="s">
        <v>16</v>
      </c>
      <c r="D15" t="s">
        <v>21</v>
      </c>
      <c r="E15">
        <v>4</v>
      </c>
      <c r="F15">
        <v>0</v>
      </c>
      <c r="G15">
        <v>27</v>
      </c>
      <c r="H15">
        <v>0</v>
      </c>
      <c r="I15">
        <v>6.75</v>
      </c>
      <c r="J15">
        <v>9</v>
      </c>
      <c r="K15">
        <v>0</v>
      </c>
      <c r="L15">
        <v>2</v>
      </c>
      <c r="M15">
        <v>1</v>
      </c>
      <c r="N15">
        <v>0</v>
      </c>
      <c r="P15" s="33" t="s">
        <v>34</v>
      </c>
      <c r="Q15" s="20">
        <f>SUMIF($D$2:$D$2437,P15,$H$2:$H$2437)</f>
        <v>47</v>
      </c>
      <c r="R15" s="20">
        <f>SUMIF($D$2:$D$2437,P15,$G$2:$G$2437)</f>
        <v>1115</v>
      </c>
      <c r="S15" s="23">
        <f t="shared" si="1"/>
        <v>23.723404255319149</v>
      </c>
      <c r="T15" s="20">
        <f>SUMIF($D$2:$D$2437,P15,$E$2:$E$2437)</f>
        <v>133.4</v>
      </c>
      <c r="U15" s="23">
        <f t="shared" si="2"/>
        <v>8.3583208395802089</v>
      </c>
      <c r="V15" s="20">
        <f t="shared" si="3"/>
        <v>334</v>
      </c>
      <c r="W15" s="20">
        <f t="shared" si="4"/>
        <v>800.40000000000009</v>
      </c>
      <c r="X15" s="22">
        <f t="shared" si="0"/>
        <v>0.41729135432283854</v>
      </c>
      <c r="AB15" s="5"/>
    </row>
    <row r="16" spans="1:28" x14ac:dyDescent="0.25">
      <c r="A16" t="s">
        <v>29</v>
      </c>
      <c r="B16" t="s">
        <v>30</v>
      </c>
      <c r="C16" t="s">
        <v>16</v>
      </c>
      <c r="D16" t="s">
        <v>20</v>
      </c>
      <c r="E16">
        <v>4</v>
      </c>
      <c r="F16">
        <v>0</v>
      </c>
      <c r="G16">
        <v>26</v>
      </c>
      <c r="H16">
        <v>2</v>
      </c>
      <c r="I16">
        <v>6.5</v>
      </c>
      <c r="J16">
        <v>7</v>
      </c>
      <c r="K16">
        <v>2</v>
      </c>
      <c r="L16">
        <v>0</v>
      </c>
      <c r="M16">
        <v>0</v>
      </c>
      <c r="N16">
        <v>1</v>
      </c>
      <c r="P16" s="5" t="s">
        <v>35</v>
      </c>
      <c r="Q16" s="20">
        <f>SUMIF($D$2:$D$2437,P16,$H$2:$H$2437)</f>
        <v>30</v>
      </c>
      <c r="R16" s="20">
        <f>SUMIF($D$2:$D$2437,P16,$G$2:$G$2437)</f>
        <v>939</v>
      </c>
      <c r="S16" s="23">
        <f t="shared" si="1"/>
        <v>31.3</v>
      </c>
      <c r="T16" s="20">
        <f>SUMIF($D$2:$D$2437,P16,$E$2:$E$2437)</f>
        <v>132</v>
      </c>
      <c r="U16" s="23">
        <f t="shared" si="2"/>
        <v>7.1136363636363633</v>
      </c>
      <c r="V16" s="20">
        <f t="shared" si="3"/>
        <v>279</v>
      </c>
      <c r="W16" s="20">
        <f t="shared" si="4"/>
        <v>792</v>
      </c>
      <c r="X16" s="22">
        <f t="shared" si="0"/>
        <v>0.35227272727272729</v>
      </c>
      <c r="AB16" s="3"/>
    </row>
    <row r="17" spans="1:28" x14ac:dyDescent="0.25">
      <c r="A17" t="s">
        <v>29</v>
      </c>
      <c r="B17" t="s">
        <v>30</v>
      </c>
      <c r="C17" t="s">
        <v>16</v>
      </c>
      <c r="D17" t="s">
        <v>18</v>
      </c>
      <c r="E17">
        <v>4</v>
      </c>
      <c r="F17">
        <v>0</v>
      </c>
      <c r="G17">
        <v>27</v>
      </c>
      <c r="H17">
        <v>1</v>
      </c>
      <c r="I17">
        <v>6.75</v>
      </c>
      <c r="J17">
        <v>9</v>
      </c>
      <c r="K17">
        <v>1</v>
      </c>
      <c r="L17">
        <v>1</v>
      </c>
      <c r="M17">
        <v>1</v>
      </c>
      <c r="N17">
        <v>0</v>
      </c>
      <c r="P17" s="3" t="s">
        <v>36</v>
      </c>
      <c r="Q17" s="20">
        <f>SUMIF($D$2:$D$2437,P17,$H$2:$H$2437)</f>
        <v>45</v>
      </c>
      <c r="R17" s="20">
        <f>SUMIF($D$2:$D$2437,P17,$G$2:$G$2437)</f>
        <v>1069</v>
      </c>
      <c r="S17" s="23">
        <f t="shared" si="1"/>
        <v>23.755555555555556</v>
      </c>
      <c r="T17" s="20">
        <f>SUMIF($D$2:$D$2437,P17,$E$2:$E$2437)</f>
        <v>124</v>
      </c>
      <c r="U17" s="23">
        <f t="shared" si="2"/>
        <v>8.620967741935484</v>
      </c>
      <c r="V17" s="20">
        <f t="shared" si="3"/>
        <v>323</v>
      </c>
      <c r="W17" s="20">
        <f t="shared" si="4"/>
        <v>744</v>
      </c>
      <c r="X17" s="22">
        <f t="shared" si="0"/>
        <v>0.43413978494623656</v>
      </c>
      <c r="AB17" s="5"/>
    </row>
    <row r="18" spans="1:28" x14ac:dyDescent="0.25">
      <c r="A18" t="s">
        <v>29</v>
      </c>
      <c r="B18" t="s">
        <v>30</v>
      </c>
      <c r="C18" t="s">
        <v>31</v>
      </c>
      <c r="D18" t="s">
        <v>32</v>
      </c>
      <c r="E18">
        <v>4</v>
      </c>
      <c r="F18">
        <v>0</v>
      </c>
      <c r="G18">
        <v>31</v>
      </c>
      <c r="H18">
        <v>2</v>
      </c>
      <c r="I18">
        <v>7.75</v>
      </c>
      <c r="J18">
        <v>10</v>
      </c>
      <c r="K18">
        <v>2</v>
      </c>
      <c r="L18">
        <v>1</v>
      </c>
      <c r="M18">
        <v>1</v>
      </c>
      <c r="N18">
        <v>0</v>
      </c>
      <c r="P18" s="3" t="s">
        <v>40</v>
      </c>
      <c r="Q18" s="20">
        <f>SUMIF($D$2:$D$2437,P18,$H$2:$H$2437)</f>
        <v>39</v>
      </c>
      <c r="R18" s="20">
        <f>SUMIF($D$2:$D$2437,P18,$G$2:$G$2437)</f>
        <v>1242</v>
      </c>
      <c r="S18" s="23">
        <f t="shared" si="1"/>
        <v>31.846153846153847</v>
      </c>
      <c r="T18" s="20">
        <f>SUMIF($D$2:$D$2437,P18,$E$2:$E$2437)</f>
        <v>153</v>
      </c>
      <c r="U18" s="23">
        <f t="shared" si="2"/>
        <v>8.117647058823529</v>
      </c>
      <c r="V18" s="20">
        <f t="shared" si="3"/>
        <v>438</v>
      </c>
      <c r="W18" s="20">
        <f t="shared" si="4"/>
        <v>918</v>
      </c>
      <c r="X18" s="22">
        <f t="shared" si="0"/>
        <v>0.47712418300653597</v>
      </c>
      <c r="AB18" s="5"/>
    </row>
    <row r="19" spans="1:28" x14ac:dyDescent="0.25">
      <c r="A19" t="s">
        <v>29</v>
      </c>
      <c r="B19" t="s">
        <v>30</v>
      </c>
      <c r="C19" t="s">
        <v>31</v>
      </c>
      <c r="D19" t="s">
        <v>33</v>
      </c>
      <c r="E19">
        <v>3.5</v>
      </c>
      <c r="F19">
        <v>0</v>
      </c>
      <c r="G19">
        <v>27</v>
      </c>
      <c r="H19">
        <v>2</v>
      </c>
      <c r="I19">
        <v>7.04</v>
      </c>
      <c r="J19">
        <v>7</v>
      </c>
      <c r="K19">
        <v>1</v>
      </c>
      <c r="L19">
        <v>1</v>
      </c>
      <c r="M19">
        <v>1</v>
      </c>
      <c r="N19">
        <v>0</v>
      </c>
      <c r="P19" s="5" t="s">
        <v>41</v>
      </c>
      <c r="Q19" s="20">
        <f>SUMIF($D$2:$D$2437,P19,$H$2:$H$2437)</f>
        <v>3</v>
      </c>
      <c r="R19" s="20">
        <f>SUMIF($D$2:$D$2437,P19,$G$2:$G$2437)</f>
        <v>135</v>
      </c>
      <c r="S19" s="23">
        <f t="shared" si="1"/>
        <v>45</v>
      </c>
      <c r="T19" s="20">
        <f>SUMIF($D$2:$D$2437,P19,$E$2:$E$2437)</f>
        <v>15</v>
      </c>
      <c r="U19" s="23">
        <f t="shared" si="2"/>
        <v>9</v>
      </c>
      <c r="V19" s="20">
        <f t="shared" si="3"/>
        <v>32</v>
      </c>
      <c r="W19" s="20">
        <f t="shared" si="4"/>
        <v>90</v>
      </c>
      <c r="X19" s="22">
        <f t="shared" si="0"/>
        <v>0.35555555555555557</v>
      </c>
      <c r="AB19" s="3"/>
    </row>
    <row r="20" spans="1:28" x14ac:dyDescent="0.25">
      <c r="A20" t="s">
        <v>29</v>
      </c>
      <c r="B20" t="s">
        <v>30</v>
      </c>
      <c r="C20" t="s">
        <v>31</v>
      </c>
      <c r="D20" t="s">
        <v>34</v>
      </c>
      <c r="E20">
        <v>4</v>
      </c>
      <c r="F20">
        <v>0</v>
      </c>
      <c r="G20">
        <v>22</v>
      </c>
      <c r="H20">
        <v>1</v>
      </c>
      <c r="I20">
        <v>5.5</v>
      </c>
      <c r="J20">
        <v>9</v>
      </c>
      <c r="K20">
        <v>1</v>
      </c>
      <c r="L20">
        <v>0</v>
      </c>
      <c r="M20">
        <v>0</v>
      </c>
      <c r="N20">
        <v>0</v>
      </c>
      <c r="P20" s="3" t="s">
        <v>42</v>
      </c>
      <c r="Q20" s="20">
        <f>SUMIF($D$2:$D$2437,P20,$H$2:$H$2437)</f>
        <v>65</v>
      </c>
      <c r="R20" s="20">
        <f>SUMIF($D$2:$D$2437,P20,$G$2:$G$2437)</f>
        <v>1323</v>
      </c>
      <c r="S20" s="23">
        <f t="shared" si="1"/>
        <v>20.353846153846153</v>
      </c>
      <c r="T20" s="20">
        <f>SUMIF($D$2:$D$2437,P20,$E$2:$E$2437)</f>
        <v>155.69999999999999</v>
      </c>
      <c r="U20" s="23">
        <f t="shared" si="2"/>
        <v>8.4971098265895968</v>
      </c>
      <c r="V20" s="20">
        <f t="shared" si="3"/>
        <v>339</v>
      </c>
      <c r="W20" s="20">
        <f t="shared" si="4"/>
        <v>934.19999999999993</v>
      </c>
      <c r="X20" s="22">
        <f t="shared" si="0"/>
        <v>0.36287732819524732</v>
      </c>
      <c r="AB20" s="5"/>
    </row>
    <row r="21" spans="1:28" x14ac:dyDescent="0.25">
      <c r="A21" t="s">
        <v>29</v>
      </c>
      <c r="B21" t="s">
        <v>30</v>
      </c>
      <c r="C21" t="s">
        <v>31</v>
      </c>
      <c r="D21" t="s">
        <v>35</v>
      </c>
      <c r="E21">
        <v>4</v>
      </c>
      <c r="F21">
        <v>0</v>
      </c>
      <c r="G21">
        <v>32</v>
      </c>
      <c r="H21">
        <v>0</v>
      </c>
      <c r="I21">
        <v>8</v>
      </c>
      <c r="J21">
        <v>8</v>
      </c>
      <c r="K21">
        <v>0</v>
      </c>
      <c r="L21">
        <v>3</v>
      </c>
      <c r="M21">
        <v>1</v>
      </c>
      <c r="N21">
        <v>0</v>
      </c>
      <c r="P21" s="5" t="s">
        <v>43</v>
      </c>
      <c r="Q21" s="20">
        <f>SUMIF($D$2:$D$2437,P21,$H$2:$H$2437)</f>
        <v>66</v>
      </c>
      <c r="R21" s="20">
        <f>SUMIF($D$2:$D$2437,P21,$G$2:$G$2437)</f>
        <v>1333</v>
      </c>
      <c r="S21" s="23">
        <f t="shared" si="1"/>
        <v>20.196969696969695</v>
      </c>
      <c r="T21" s="20">
        <f>SUMIF($D$2:$D$2437,P21,$E$2:$E$2437)</f>
        <v>173.5</v>
      </c>
      <c r="U21" s="23">
        <f t="shared" si="2"/>
        <v>7.6829971181556198</v>
      </c>
      <c r="V21" s="20">
        <f t="shared" si="3"/>
        <v>361</v>
      </c>
      <c r="W21" s="20">
        <f t="shared" si="4"/>
        <v>1041</v>
      </c>
      <c r="X21" s="22">
        <f t="shared" si="0"/>
        <v>0.34678194044188282</v>
      </c>
      <c r="AB21" s="5"/>
    </row>
    <row r="22" spans="1:28" x14ac:dyDescent="0.25">
      <c r="A22" t="s">
        <v>29</v>
      </c>
      <c r="B22" t="s">
        <v>30</v>
      </c>
      <c r="C22" t="s">
        <v>31</v>
      </c>
      <c r="D22" t="s">
        <v>36</v>
      </c>
      <c r="E22">
        <v>4</v>
      </c>
      <c r="F22">
        <v>0</v>
      </c>
      <c r="G22">
        <v>23</v>
      </c>
      <c r="H22">
        <v>2</v>
      </c>
      <c r="I22">
        <v>5.75</v>
      </c>
      <c r="J22">
        <v>13</v>
      </c>
      <c r="K22">
        <v>1</v>
      </c>
      <c r="L22">
        <v>1</v>
      </c>
      <c r="M22">
        <v>2</v>
      </c>
      <c r="N22">
        <v>0</v>
      </c>
      <c r="P22" s="3" t="s">
        <v>44</v>
      </c>
      <c r="Q22" s="20">
        <f>SUMIF($D$2:$D$2437,P22,$H$2:$H$2437)</f>
        <v>12</v>
      </c>
      <c r="R22" s="20">
        <f>SUMIF($D$2:$D$2437,P22,$G$2:$G$2437)</f>
        <v>394</v>
      </c>
      <c r="S22" s="23">
        <f t="shared" si="1"/>
        <v>32.833333333333336</v>
      </c>
      <c r="T22" s="20">
        <f>SUMIF($D$2:$D$2437,P22,$E$2:$E$2437)</f>
        <v>49.8</v>
      </c>
      <c r="U22" s="23">
        <f t="shared" si="2"/>
        <v>7.9116465863453822</v>
      </c>
      <c r="V22" s="20">
        <f t="shared" si="3"/>
        <v>107</v>
      </c>
      <c r="W22" s="20">
        <f t="shared" si="4"/>
        <v>298.79999999999995</v>
      </c>
      <c r="X22" s="22">
        <f t="shared" si="0"/>
        <v>0.35809906291834009</v>
      </c>
      <c r="AB22" s="5"/>
    </row>
    <row r="23" spans="1:28" x14ac:dyDescent="0.25">
      <c r="A23" t="s">
        <v>37</v>
      </c>
      <c r="B23" t="s">
        <v>38</v>
      </c>
      <c r="C23" t="s">
        <v>16</v>
      </c>
      <c r="D23" t="s">
        <v>17</v>
      </c>
      <c r="E23">
        <v>4</v>
      </c>
      <c r="F23">
        <v>0</v>
      </c>
      <c r="G23">
        <v>24</v>
      </c>
      <c r="H23">
        <v>0</v>
      </c>
      <c r="I23">
        <v>6</v>
      </c>
      <c r="J23">
        <v>6</v>
      </c>
      <c r="K23">
        <v>2</v>
      </c>
      <c r="L23">
        <v>0</v>
      </c>
      <c r="M23">
        <v>0</v>
      </c>
      <c r="N23">
        <v>0</v>
      </c>
      <c r="P23" s="5" t="s">
        <v>45</v>
      </c>
      <c r="Q23" s="20">
        <f>SUMIF($D$2:$D$2437,P23,$H$2:$H$2437)</f>
        <v>4</v>
      </c>
      <c r="R23" s="20">
        <f>SUMIF($D$2:$D$2437,P23,$G$2:$G$2437)</f>
        <v>155</v>
      </c>
      <c r="S23" s="23">
        <f t="shared" si="1"/>
        <v>38.75</v>
      </c>
      <c r="T23" s="20">
        <f>SUMIF($D$2:$D$2437,P23,$E$2:$E$2437)</f>
        <v>16.399999999999999</v>
      </c>
      <c r="U23" s="23">
        <f t="shared" si="2"/>
        <v>9.4512195121951219</v>
      </c>
      <c r="V23" s="20">
        <f t="shared" si="3"/>
        <v>29</v>
      </c>
      <c r="W23" s="20">
        <f t="shared" si="4"/>
        <v>98.399999999999991</v>
      </c>
      <c r="X23" s="22">
        <f t="shared" si="0"/>
        <v>0.29471544715447157</v>
      </c>
      <c r="AB23" s="5"/>
    </row>
    <row r="24" spans="1:28" x14ac:dyDescent="0.25">
      <c r="A24" t="s">
        <v>37</v>
      </c>
      <c r="B24" t="s">
        <v>38</v>
      </c>
      <c r="C24" t="s">
        <v>16</v>
      </c>
      <c r="D24" t="s">
        <v>18</v>
      </c>
      <c r="E24">
        <v>4</v>
      </c>
      <c r="F24">
        <v>0</v>
      </c>
      <c r="G24">
        <v>36</v>
      </c>
      <c r="H24">
        <v>0</v>
      </c>
      <c r="I24">
        <v>9</v>
      </c>
      <c r="J24">
        <v>8</v>
      </c>
      <c r="K24">
        <v>4</v>
      </c>
      <c r="L24">
        <v>0</v>
      </c>
      <c r="M24">
        <v>2</v>
      </c>
      <c r="N24">
        <v>2</v>
      </c>
      <c r="P24" s="3" t="s">
        <v>48</v>
      </c>
      <c r="Q24" s="20">
        <f>SUMIF($D$2:$D$2437,P24,$H$2:$H$2437)</f>
        <v>21</v>
      </c>
      <c r="R24" s="20">
        <f>SUMIF($D$2:$D$2437,P24,$G$2:$G$2437)</f>
        <v>501</v>
      </c>
      <c r="S24" s="23">
        <f t="shared" si="1"/>
        <v>23.857142857142858</v>
      </c>
      <c r="T24" s="20">
        <f>SUMIF($D$2:$D$2437,P24,$E$2:$E$2437)</f>
        <v>70.7</v>
      </c>
      <c r="U24" s="23">
        <f t="shared" si="2"/>
        <v>7.0862800565770856</v>
      </c>
      <c r="V24" s="20">
        <f t="shared" si="3"/>
        <v>152</v>
      </c>
      <c r="W24" s="20">
        <f t="shared" si="4"/>
        <v>424.20000000000005</v>
      </c>
      <c r="X24" s="22">
        <f t="shared" si="0"/>
        <v>0.3583215464403583</v>
      </c>
      <c r="AB24" s="5"/>
    </row>
    <row r="25" spans="1:28" x14ac:dyDescent="0.25">
      <c r="A25" t="s">
        <v>37</v>
      </c>
      <c r="B25" t="s">
        <v>38</v>
      </c>
      <c r="C25" t="s">
        <v>16</v>
      </c>
      <c r="D25" t="s">
        <v>20</v>
      </c>
      <c r="E25">
        <v>4</v>
      </c>
      <c r="F25">
        <v>0</v>
      </c>
      <c r="G25">
        <v>20</v>
      </c>
      <c r="H25">
        <v>0</v>
      </c>
      <c r="I25">
        <v>5</v>
      </c>
      <c r="J25">
        <v>7</v>
      </c>
      <c r="K25">
        <v>0</v>
      </c>
      <c r="L25">
        <v>0</v>
      </c>
      <c r="M25">
        <v>0</v>
      </c>
      <c r="N25">
        <v>0</v>
      </c>
      <c r="P25" s="3" t="s">
        <v>49</v>
      </c>
      <c r="Q25" s="20">
        <f>SUMIF($D$2:$D$2437,P25,$H$2:$H$2437)</f>
        <v>4</v>
      </c>
      <c r="R25" s="20">
        <f>SUMIF($D$2:$D$2437,P25,$G$2:$G$2437)</f>
        <v>104</v>
      </c>
      <c r="S25" s="23">
        <f t="shared" si="1"/>
        <v>26</v>
      </c>
      <c r="T25" s="20">
        <f>SUMIF($D$2:$D$2437,P25,$E$2:$E$2437)</f>
        <v>10.8</v>
      </c>
      <c r="U25" s="23">
        <f t="shared" si="2"/>
        <v>9.6296296296296298</v>
      </c>
      <c r="V25" s="20">
        <f t="shared" si="3"/>
        <v>19</v>
      </c>
      <c r="W25" s="20">
        <f t="shared" si="4"/>
        <v>64.800000000000011</v>
      </c>
      <c r="X25" s="22">
        <f t="shared" si="0"/>
        <v>0.29320987654320985</v>
      </c>
      <c r="AB25" s="5"/>
    </row>
    <row r="26" spans="1:28" hidden="1" x14ac:dyDescent="0.25">
      <c r="A26" t="s">
        <v>37</v>
      </c>
      <c r="B26" t="s">
        <v>38</v>
      </c>
      <c r="C26" t="s">
        <v>16</v>
      </c>
      <c r="D26" t="s">
        <v>19</v>
      </c>
      <c r="E26">
        <v>4</v>
      </c>
      <c r="F26">
        <v>0</v>
      </c>
      <c r="G26">
        <v>30</v>
      </c>
      <c r="H26">
        <v>2</v>
      </c>
      <c r="I26">
        <v>7.5</v>
      </c>
      <c r="J26">
        <v>8</v>
      </c>
      <c r="K26">
        <v>4</v>
      </c>
      <c r="L26">
        <v>0</v>
      </c>
      <c r="M26">
        <v>1</v>
      </c>
      <c r="N26">
        <v>0</v>
      </c>
      <c r="P26" s="5" t="s">
        <v>52</v>
      </c>
      <c r="Q26" s="20">
        <f>SUMIF($D$2:$D$2437,P26,$H$2:$H$2437)</f>
        <v>0</v>
      </c>
      <c r="R26" s="20">
        <f>SUMIF($D$2:$D$2437,P26,$G$2:$G$2437)</f>
        <v>22</v>
      </c>
      <c r="S26" s="20" t="e">
        <f>R26/Q26</f>
        <v>#DIV/0!</v>
      </c>
      <c r="T26" s="20">
        <f>SUMIF($D$2:$D$2437,P26,$E$2:$E$2437)</f>
        <v>3</v>
      </c>
      <c r="U26" s="20">
        <f>R26/T26</f>
        <v>7.333333333333333</v>
      </c>
      <c r="V26" s="20">
        <f t="shared" si="3"/>
        <v>5</v>
      </c>
      <c r="W26" s="20">
        <f t="shared" si="4"/>
        <v>18</v>
      </c>
      <c r="X26" s="21">
        <f t="shared" si="0"/>
        <v>0.27777777777777779</v>
      </c>
      <c r="AB26" s="5"/>
    </row>
    <row r="27" spans="1:28" hidden="1" x14ac:dyDescent="0.25">
      <c r="A27" t="s">
        <v>37</v>
      </c>
      <c r="B27" t="s">
        <v>38</v>
      </c>
      <c r="C27" t="s">
        <v>16</v>
      </c>
      <c r="D27" t="s">
        <v>21</v>
      </c>
      <c r="E27">
        <v>4</v>
      </c>
      <c r="F27">
        <v>0</v>
      </c>
      <c r="G27">
        <v>21</v>
      </c>
      <c r="H27">
        <v>4</v>
      </c>
      <c r="I27">
        <v>5.25</v>
      </c>
      <c r="J27">
        <v>11</v>
      </c>
      <c r="K27">
        <v>2</v>
      </c>
      <c r="L27">
        <v>0</v>
      </c>
      <c r="M27">
        <v>1</v>
      </c>
      <c r="N27">
        <v>0</v>
      </c>
      <c r="P27" s="3" t="s">
        <v>56</v>
      </c>
      <c r="Q27" s="20">
        <f>SUMIF($D$2:$D$2437,P27,$H$2:$H$2437)</f>
        <v>2</v>
      </c>
      <c r="R27" s="20">
        <f>SUMIF($D$2:$D$2437,P27,$G$2:$G$2437)</f>
        <v>86</v>
      </c>
      <c r="S27" s="20">
        <f>R27/Q27</f>
        <v>43</v>
      </c>
      <c r="T27" s="20">
        <f>SUMIF($D$2:$D$2437,P27,$E$2:$E$2437)</f>
        <v>8</v>
      </c>
      <c r="U27" s="20">
        <f>R27/T27</f>
        <v>10.75</v>
      </c>
      <c r="V27" s="20">
        <f t="shared" si="3"/>
        <v>13</v>
      </c>
      <c r="W27" s="20">
        <f t="shared" si="4"/>
        <v>48</v>
      </c>
      <c r="X27" s="21">
        <f t="shared" si="0"/>
        <v>0.27083333333333331</v>
      </c>
      <c r="AB27" s="5"/>
    </row>
    <row r="28" spans="1:28" x14ac:dyDescent="0.25">
      <c r="A28" t="s">
        <v>37</v>
      </c>
      <c r="B28" t="s">
        <v>38</v>
      </c>
      <c r="C28" t="s">
        <v>39</v>
      </c>
      <c r="D28" t="s">
        <v>40</v>
      </c>
      <c r="E28">
        <v>4</v>
      </c>
      <c r="F28">
        <v>0</v>
      </c>
      <c r="G28">
        <v>19</v>
      </c>
      <c r="H28">
        <v>2</v>
      </c>
      <c r="I28">
        <v>4.75</v>
      </c>
      <c r="J28">
        <v>10</v>
      </c>
      <c r="K28">
        <v>1</v>
      </c>
      <c r="L28">
        <v>0</v>
      </c>
      <c r="M28">
        <v>0</v>
      </c>
      <c r="N28">
        <v>0</v>
      </c>
      <c r="P28" s="5" t="s">
        <v>57</v>
      </c>
      <c r="Q28" s="20">
        <f>SUMIF($D$2:$D$2437,P28,$H$2:$H$2437)</f>
        <v>5</v>
      </c>
      <c r="R28" s="20">
        <f>SUMIF($D$2:$D$2437,P28,$G$2:$G$2437)</f>
        <v>259</v>
      </c>
      <c r="S28" s="23">
        <f t="shared" ref="S28:S42" si="5">R28/Q28</f>
        <v>51.8</v>
      </c>
      <c r="T28" s="20">
        <f>SUMIF($D$2:$D$2437,P28,$E$2:$E$2437)</f>
        <v>29.2</v>
      </c>
      <c r="U28" s="23">
        <f t="shared" ref="U28:U42" si="6">R28/T28</f>
        <v>8.8698630136986303</v>
      </c>
      <c r="V28" s="20">
        <f t="shared" si="3"/>
        <v>68</v>
      </c>
      <c r="W28" s="20">
        <f t="shared" si="4"/>
        <v>175.2</v>
      </c>
      <c r="X28" s="22">
        <f t="shared" si="0"/>
        <v>0.38812785388127857</v>
      </c>
      <c r="AB28" s="3"/>
    </row>
    <row r="29" spans="1:28" x14ac:dyDescent="0.25">
      <c r="A29" t="s">
        <v>37</v>
      </c>
      <c r="B29" t="s">
        <v>38</v>
      </c>
      <c r="C29" t="s">
        <v>39</v>
      </c>
      <c r="D29" t="s">
        <v>41</v>
      </c>
      <c r="E29">
        <v>3</v>
      </c>
      <c r="F29">
        <v>0</v>
      </c>
      <c r="G29">
        <v>29</v>
      </c>
      <c r="H29">
        <v>0</v>
      </c>
      <c r="I29">
        <v>9.66</v>
      </c>
      <c r="J29">
        <v>4</v>
      </c>
      <c r="K29">
        <v>3</v>
      </c>
      <c r="L29">
        <v>1</v>
      </c>
      <c r="M29">
        <v>0</v>
      </c>
      <c r="N29">
        <v>0</v>
      </c>
      <c r="P29" s="3" t="s">
        <v>58</v>
      </c>
      <c r="Q29" s="20">
        <f>SUMIF($D$2:$D$2437,P29,$H$2:$H$2437)</f>
        <v>34</v>
      </c>
      <c r="R29" s="20">
        <f>SUMIF($D$2:$D$2437,P29,$G$2:$G$2437)</f>
        <v>922</v>
      </c>
      <c r="S29" s="23">
        <f t="shared" si="5"/>
        <v>27.117647058823529</v>
      </c>
      <c r="T29" s="20">
        <f>SUMIF($D$2:$D$2437,P29,$E$2:$E$2437)</f>
        <v>101.1</v>
      </c>
      <c r="U29" s="23">
        <f t="shared" si="6"/>
        <v>9.1196834817012871</v>
      </c>
      <c r="V29" s="20">
        <f t="shared" si="3"/>
        <v>198</v>
      </c>
      <c r="W29" s="20">
        <f t="shared" si="4"/>
        <v>606.59999999999991</v>
      </c>
      <c r="X29" s="22">
        <f t="shared" si="0"/>
        <v>0.32640949554896148</v>
      </c>
      <c r="AB29" s="5"/>
    </row>
    <row r="30" spans="1:28" x14ac:dyDescent="0.25">
      <c r="A30" t="s">
        <v>37</v>
      </c>
      <c r="B30" t="s">
        <v>38</v>
      </c>
      <c r="C30" t="s">
        <v>39</v>
      </c>
      <c r="D30" t="s">
        <v>42</v>
      </c>
      <c r="E30">
        <v>4</v>
      </c>
      <c r="F30">
        <v>0</v>
      </c>
      <c r="G30">
        <v>19</v>
      </c>
      <c r="H30">
        <v>2</v>
      </c>
      <c r="I30">
        <v>4.75</v>
      </c>
      <c r="J30">
        <v>10</v>
      </c>
      <c r="K30">
        <v>1</v>
      </c>
      <c r="L30">
        <v>0</v>
      </c>
      <c r="M30">
        <v>1</v>
      </c>
      <c r="N30">
        <v>0</v>
      </c>
      <c r="P30" s="5" t="s">
        <v>59</v>
      </c>
      <c r="Q30" s="20">
        <f>SUMIF($D$2:$D$2437,P30,$H$2:$H$2437)</f>
        <v>29</v>
      </c>
      <c r="R30" s="20">
        <f>SUMIF($D$2:$D$2437,P30,$G$2:$G$2437)</f>
        <v>757</v>
      </c>
      <c r="S30" s="23">
        <f t="shared" si="5"/>
        <v>26.103448275862068</v>
      </c>
      <c r="T30" s="20">
        <f>SUMIF($D$2:$D$2437,P30,$E$2:$E$2437)</f>
        <v>81.099999999999994</v>
      </c>
      <c r="U30" s="23">
        <f t="shared" si="6"/>
        <v>9.3341553637484598</v>
      </c>
      <c r="V30" s="20">
        <f t="shared" si="3"/>
        <v>215</v>
      </c>
      <c r="W30" s="20">
        <f t="shared" si="4"/>
        <v>486.59999999999997</v>
      </c>
      <c r="X30" s="22">
        <f t="shared" si="0"/>
        <v>0.44184134812988085</v>
      </c>
      <c r="AB30" s="3"/>
    </row>
    <row r="31" spans="1:28" x14ac:dyDescent="0.25">
      <c r="A31" t="s">
        <v>37</v>
      </c>
      <c r="B31" t="s">
        <v>38</v>
      </c>
      <c r="C31" t="s">
        <v>39</v>
      </c>
      <c r="D31" t="s">
        <v>43</v>
      </c>
      <c r="E31">
        <v>4</v>
      </c>
      <c r="F31">
        <v>0</v>
      </c>
      <c r="G31">
        <v>16</v>
      </c>
      <c r="H31">
        <v>2</v>
      </c>
      <c r="I31">
        <v>4</v>
      </c>
      <c r="J31">
        <v>8</v>
      </c>
      <c r="K31">
        <v>0</v>
      </c>
      <c r="L31">
        <v>0</v>
      </c>
      <c r="M31">
        <v>0</v>
      </c>
      <c r="N31">
        <v>0</v>
      </c>
      <c r="P31" s="3" t="s">
        <v>60</v>
      </c>
      <c r="Q31" s="20">
        <f>SUMIF($D$2:$D$2437,P31,$H$2:$H$2437)</f>
        <v>63</v>
      </c>
      <c r="R31" s="20">
        <f>SUMIF($D$2:$D$2437,P31,$G$2:$G$2437)</f>
        <v>1317</v>
      </c>
      <c r="S31" s="23">
        <f t="shared" si="5"/>
        <v>20.904761904761905</v>
      </c>
      <c r="T31" s="20">
        <f>SUMIF($D$2:$D$2437,P31,$E$2:$E$2437)</f>
        <v>182.5</v>
      </c>
      <c r="U31" s="23">
        <f t="shared" si="6"/>
        <v>7.2164383561643834</v>
      </c>
      <c r="V31" s="20">
        <f t="shared" si="3"/>
        <v>384</v>
      </c>
      <c r="W31" s="20">
        <f t="shared" si="4"/>
        <v>1095</v>
      </c>
      <c r="X31" s="22">
        <f t="shared" si="0"/>
        <v>0.35068493150684932</v>
      </c>
      <c r="AB31" s="3"/>
    </row>
    <row r="32" spans="1:28" x14ac:dyDescent="0.25">
      <c r="A32" t="s">
        <v>37</v>
      </c>
      <c r="B32" t="s">
        <v>38</v>
      </c>
      <c r="C32" t="s">
        <v>39</v>
      </c>
      <c r="D32" t="s">
        <v>44</v>
      </c>
      <c r="E32">
        <v>3</v>
      </c>
      <c r="F32">
        <v>0</v>
      </c>
      <c r="G32">
        <v>25</v>
      </c>
      <c r="H32">
        <v>0</v>
      </c>
      <c r="I32">
        <v>8.33</v>
      </c>
      <c r="J32">
        <v>4</v>
      </c>
      <c r="K32">
        <v>2</v>
      </c>
      <c r="L32">
        <v>1</v>
      </c>
      <c r="M32">
        <v>0</v>
      </c>
      <c r="N32">
        <v>0</v>
      </c>
      <c r="P32" s="5" t="s">
        <v>61</v>
      </c>
      <c r="Q32" s="20">
        <f>SUMIF($D$2:$D$2437,P32,$H$2:$H$2437)</f>
        <v>6</v>
      </c>
      <c r="R32" s="20">
        <f>SUMIF($D$2:$D$2437,P32,$G$2:$G$2437)</f>
        <v>212</v>
      </c>
      <c r="S32" s="23">
        <f t="shared" si="5"/>
        <v>35.333333333333336</v>
      </c>
      <c r="T32" s="20">
        <f>SUMIF($D$2:$D$2437,P32,$E$2:$E$2437)</f>
        <v>25</v>
      </c>
      <c r="U32" s="23">
        <f t="shared" si="6"/>
        <v>8.48</v>
      </c>
      <c r="V32" s="20">
        <f t="shared" si="3"/>
        <v>50</v>
      </c>
      <c r="W32" s="20">
        <f t="shared" si="4"/>
        <v>150</v>
      </c>
      <c r="X32" s="22">
        <f t="shared" si="0"/>
        <v>0.33333333333333331</v>
      </c>
      <c r="AB32" s="3"/>
    </row>
    <row r="33" spans="1:28" x14ac:dyDescent="0.25">
      <c r="A33" t="s">
        <v>37</v>
      </c>
      <c r="B33" t="s">
        <v>38</v>
      </c>
      <c r="C33" t="s">
        <v>39</v>
      </c>
      <c r="D33" t="s">
        <v>45</v>
      </c>
      <c r="E33">
        <v>1.4</v>
      </c>
      <c r="F33">
        <v>0</v>
      </c>
      <c r="G33">
        <v>29</v>
      </c>
      <c r="H33">
        <v>0</v>
      </c>
      <c r="I33">
        <v>17.399999999999999</v>
      </c>
      <c r="J33">
        <v>1</v>
      </c>
      <c r="K33">
        <v>1</v>
      </c>
      <c r="L33">
        <v>3</v>
      </c>
      <c r="M33">
        <v>2</v>
      </c>
      <c r="N33">
        <v>0</v>
      </c>
      <c r="P33" s="3" t="s">
        <v>63</v>
      </c>
      <c r="Q33" s="20">
        <f>SUMIF($D$2:$D$2437,P33,$H$2:$H$2437)</f>
        <v>42</v>
      </c>
      <c r="R33" s="20">
        <f>SUMIF($D$2:$D$2437,P33,$G$2:$G$2437)</f>
        <v>1210</v>
      </c>
      <c r="S33" s="23">
        <f t="shared" si="5"/>
        <v>28.80952380952381</v>
      </c>
      <c r="T33" s="20">
        <f>SUMIF($D$2:$D$2437,P33,$E$2:$E$2437)</f>
        <v>150.80000000000001</v>
      </c>
      <c r="U33" s="23">
        <f t="shared" si="6"/>
        <v>8.0238726790450929</v>
      </c>
      <c r="V33" s="20">
        <f t="shared" si="3"/>
        <v>421</v>
      </c>
      <c r="W33" s="20">
        <f t="shared" si="4"/>
        <v>904.80000000000007</v>
      </c>
      <c r="X33" s="22">
        <f t="shared" si="0"/>
        <v>0.4652961980548187</v>
      </c>
      <c r="AB33" s="3"/>
    </row>
    <row r="34" spans="1:28" x14ac:dyDescent="0.25">
      <c r="A34" t="s">
        <v>46</v>
      </c>
      <c r="B34" t="s">
        <v>47</v>
      </c>
      <c r="C34" t="s">
        <v>23</v>
      </c>
      <c r="D34" t="s">
        <v>24</v>
      </c>
      <c r="E34">
        <v>3</v>
      </c>
      <c r="F34">
        <v>0</v>
      </c>
      <c r="G34">
        <v>26</v>
      </c>
      <c r="H34">
        <v>0</v>
      </c>
      <c r="I34">
        <v>8.66</v>
      </c>
      <c r="J34">
        <v>5</v>
      </c>
      <c r="K34">
        <v>4</v>
      </c>
      <c r="L34">
        <v>0</v>
      </c>
      <c r="M34">
        <v>1</v>
      </c>
      <c r="N34">
        <v>0</v>
      </c>
      <c r="P34" s="5" t="s">
        <v>64</v>
      </c>
      <c r="Q34" s="20">
        <f>SUMIF($D$2:$D$2437,P34,$H$2:$H$2437)</f>
        <v>36</v>
      </c>
      <c r="R34" s="20">
        <f>SUMIF($D$2:$D$2437,P34,$G$2:$G$2437)</f>
        <v>793</v>
      </c>
      <c r="S34" s="23">
        <f t="shared" si="5"/>
        <v>22.027777777777779</v>
      </c>
      <c r="T34" s="20">
        <f>SUMIF($D$2:$D$2437,P34,$E$2:$E$2437)</f>
        <v>108.2</v>
      </c>
      <c r="U34" s="23">
        <f t="shared" si="6"/>
        <v>7.3290203327171906</v>
      </c>
      <c r="V34" s="20">
        <f t="shared" si="3"/>
        <v>281</v>
      </c>
      <c r="W34" s="20">
        <f t="shared" si="4"/>
        <v>649.20000000000005</v>
      </c>
      <c r="X34" s="22">
        <f t="shared" si="0"/>
        <v>0.43284041897720266</v>
      </c>
      <c r="AB34" s="5"/>
    </row>
    <row r="35" spans="1:28" x14ac:dyDescent="0.25">
      <c r="A35" t="s">
        <v>46</v>
      </c>
      <c r="B35" t="s">
        <v>47</v>
      </c>
      <c r="C35" t="s">
        <v>23</v>
      </c>
      <c r="D35" t="s">
        <v>25</v>
      </c>
      <c r="E35">
        <v>4</v>
      </c>
      <c r="F35">
        <v>0</v>
      </c>
      <c r="G35">
        <v>29</v>
      </c>
      <c r="H35">
        <v>2</v>
      </c>
      <c r="I35">
        <v>7.25</v>
      </c>
      <c r="J35">
        <v>13</v>
      </c>
      <c r="K35">
        <v>4</v>
      </c>
      <c r="L35">
        <v>1</v>
      </c>
      <c r="M35">
        <v>0</v>
      </c>
      <c r="N35">
        <v>0</v>
      </c>
      <c r="P35" s="3" t="s">
        <v>65</v>
      </c>
      <c r="Q35" s="20">
        <f>SUMIF($D$2:$D$2437,P35,$H$2:$H$2437)</f>
        <v>23</v>
      </c>
      <c r="R35" s="20">
        <f>SUMIF($D$2:$D$2437,P35,$G$2:$G$2437)</f>
        <v>533</v>
      </c>
      <c r="S35" s="23">
        <f t="shared" si="5"/>
        <v>23.173913043478262</v>
      </c>
      <c r="T35" s="20">
        <f>SUMIF($D$2:$D$2437,P35,$E$2:$E$2437)</f>
        <v>65</v>
      </c>
      <c r="U35" s="23">
        <f t="shared" si="6"/>
        <v>8.1999999999999993</v>
      </c>
      <c r="V35" s="20">
        <f t="shared" si="3"/>
        <v>124</v>
      </c>
      <c r="W35" s="20">
        <f t="shared" si="4"/>
        <v>390</v>
      </c>
      <c r="X35" s="22">
        <f t="shared" si="0"/>
        <v>0.31794871794871793</v>
      </c>
      <c r="AB35" s="5"/>
    </row>
    <row r="36" spans="1:28" x14ac:dyDescent="0.25">
      <c r="A36" t="s">
        <v>46</v>
      </c>
      <c r="B36" t="s">
        <v>47</v>
      </c>
      <c r="C36" t="s">
        <v>23</v>
      </c>
      <c r="D36" t="s">
        <v>26</v>
      </c>
      <c r="E36">
        <v>3</v>
      </c>
      <c r="F36">
        <v>0</v>
      </c>
      <c r="G36">
        <v>36</v>
      </c>
      <c r="H36">
        <v>0</v>
      </c>
      <c r="I36">
        <v>12</v>
      </c>
      <c r="J36">
        <v>5</v>
      </c>
      <c r="K36">
        <v>1</v>
      </c>
      <c r="L36">
        <v>3</v>
      </c>
      <c r="M36">
        <v>2</v>
      </c>
      <c r="N36">
        <v>0</v>
      </c>
      <c r="P36" s="5" t="s">
        <v>66</v>
      </c>
      <c r="Q36" s="20">
        <f>SUMIF($D$2:$D$2437,P36,$H$2:$H$2437)</f>
        <v>7</v>
      </c>
      <c r="R36" s="20">
        <f>SUMIF($D$2:$D$2437,P36,$G$2:$G$2437)</f>
        <v>175</v>
      </c>
      <c r="S36" s="23">
        <f t="shared" si="5"/>
        <v>25</v>
      </c>
      <c r="T36" s="20">
        <f>SUMIF($D$2:$D$2437,P36,$E$2:$E$2437)</f>
        <v>23</v>
      </c>
      <c r="U36" s="23">
        <f t="shared" si="6"/>
        <v>7.6086956521739131</v>
      </c>
      <c r="V36" s="20">
        <f t="shared" si="3"/>
        <v>57</v>
      </c>
      <c r="W36" s="20">
        <f t="shared" si="4"/>
        <v>138</v>
      </c>
      <c r="X36" s="22">
        <f t="shared" si="0"/>
        <v>0.41304347826086957</v>
      </c>
      <c r="AB36" s="5"/>
    </row>
    <row r="37" spans="1:28" x14ac:dyDescent="0.25">
      <c r="A37" t="s">
        <v>46</v>
      </c>
      <c r="B37" t="s">
        <v>47</v>
      </c>
      <c r="C37" t="s">
        <v>23</v>
      </c>
      <c r="D37" t="s">
        <v>28</v>
      </c>
      <c r="E37">
        <v>3</v>
      </c>
      <c r="F37">
        <v>0</v>
      </c>
      <c r="G37">
        <v>23</v>
      </c>
      <c r="H37">
        <v>1</v>
      </c>
      <c r="I37">
        <v>7.66</v>
      </c>
      <c r="J37">
        <v>4</v>
      </c>
      <c r="K37">
        <v>3</v>
      </c>
      <c r="L37">
        <v>0</v>
      </c>
      <c r="M37">
        <v>0</v>
      </c>
      <c r="N37">
        <v>0</v>
      </c>
      <c r="P37" s="3" t="s">
        <v>67</v>
      </c>
      <c r="Q37" s="20">
        <f>SUMIF($D$2:$D$2437,P37,$H$2:$H$2437)</f>
        <v>5</v>
      </c>
      <c r="R37" s="20">
        <f>SUMIF($D$2:$D$2437,P37,$G$2:$G$2437)</f>
        <v>95</v>
      </c>
      <c r="S37" s="23">
        <f t="shared" si="5"/>
        <v>19</v>
      </c>
      <c r="T37" s="20">
        <f>SUMIF($D$2:$D$2437,P37,$E$2:$E$2437)</f>
        <v>12</v>
      </c>
      <c r="U37" s="23">
        <f t="shared" si="6"/>
        <v>7.916666666666667</v>
      </c>
      <c r="V37" s="20">
        <f t="shared" si="3"/>
        <v>26</v>
      </c>
      <c r="W37" s="20">
        <f t="shared" si="4"/>
        <v>72</v>
      </c>
      <c r="X37" s="22">
        <f t="shared" si="0"/>
        <v>0.3611111111111111</v>
      </c>
      <c r="AB37" s="3"/>
    </row>
    <row r="38" spans="1:28" x14ac:dyDescent="0.25">
      <c r="A38" t="s">
        <v>46</v>
      </c>
      <c r="B38" t="s">
        <v>47</v>
      </c>
      <c r="C38" t="s">
        <v>23</v>
      </c>
      <c r="D38" t="s">
        <v>48</v>
      </c>
      <c r="E38">
        <v>4</v>
      </c>
      <c r="F38">
        <v>0</v>
      </c>
      <c r="G38">
        <v>27</v>
      </c>
      <c r="H38">
        <v>1</v>
      </c>
      <c r="I38">
        <v>6.75</v>
      </c>
      <c r="J38">
        <v>5</v>
      </c>
      <c r="K38">
        <v>0</v>
      </c>
      <c r="L38">
        <v>1</v>
      </c>
      <c r="M38">
        <v>1</v>
      </c>
      <c r="N38">
        <v>0</v>
      </c>
      <c r="P38" s="5" t="s">
        <v>68</v>
      </c>
      <c r="Q38" s="20">
        <f>SUMIF($D$2:$D$2437,P38,$H$2:$H$2437)</f>
        <v>24</v>
      </c>
      <c r="R38" s="20">
        <f>SUMIF($D$2:$D$2437,P38,$G$2:$G$2437)</f>
        <v>843</v>
      </c>
      <c r="S38" s="23">
        <f t="shared" si="5"/>
        <v>35.125</v>
      </c>
      <c r="T38" s="20">
        <f>SUMIF($D$2:$D$2437,P38,$E$2:$E$2437)</f>
        <v>113.1</v>
      </c>
      <c r="U38" s="23">
        <f t="shared" si="6"/>
        <v>7.453580901856764</v>
      </c>
      <c r="V38" s="20">
        <f t="shared" si="3"/>
        <v>236</v>
      </c>
      <c r="W38" s="20">
        <f t="shared" si="4"/>
        <v>678.59999999999991</v>
      </c>
      <c r="X38" s="22">
        <f t="shared" si="0"/>
        <v>0.34777483053345126</v>
      </c>
      <c r="AB38" s="3"/>
    </row>
    <row r="39" spans="1:28" x14ac:dyDescent="0.25">
      <c r="A39" t="s">
        <v>46</v>
      </c>
      <c r="B39" t="s">
        <v>47</v>
      </c>
      <c r="C39" t="s">
        <v>23</v>
      </c>
      <c r="D39" t="s">
        <v>27</v>
      </c>
      <c r="E39">
        <v>3</v>
      </c>
      <c r="F39">
        <v>0</v>
      </c>
      <c r="G39">
        <v>31</v>
      </c>
      <c r="H39">
        <v>1</v>
      </c>
      <c r="I39">
        <v>10.33</v>
      </c>
      <c r="J39">
        <v>4</v>
      </c>
      <c r="K39">
        <v>3</v>
      </c>
      <c r="L39">
        <v>1</v>
      </c>
      <c r="M39">
        <v>2</v>
      </c>
      <c r="N39">
        <v>0</v>
      </c>
      <c r="P39" s="3" t="s">
        <v>72</v>
      </c>
      <c r="Q39" s="20">
        <f>SUMIF($D$2:$D$2437,P39,$H$2:$H$2437)</f>
        <v>10</v>
      </c>
      <c r="R39" s="20">
        <f>SUMIF($D$2:$D$2437,P39,$G$2:$G$2437)</f>
        <v>450</v>
      </c>
      <c r="S39" s="23">
        <f t="shared" si="5"/>
        <v>45</v>
      </c>
      <c r="T39" s="20">
        <f>SUMIF($D$2:$D$2437,P39,$E$2:$E$2437)</f>
        <v>50</v>
      </c>
      <c r="U39" s="23">
        <f t="shared" si="6"/>
        <v>9</v>
      </c>
      <c r="V39" s="20">
        <f t="shared" si="3"/>
        <v>103</v>
      </c>
      <c r="W39" s="20">
        <f t="shared" si="4"/>
        <v>300</v>
      </c>
      <c r="X39" s="22">
        <f t="shared" si="0"/>
        <v>0.34333333333333332</v>
      </c>
      <c r="AB39" s="3"/>
    </row>
    <row r="40" spans="1:28" x14ac:dyDescent="0.25">
      <c r="A40" t="s">
        <v>46</v>
      </c>
      <c r="B40" t="s">
        <v>47</v>
      </c>
      <c r="C40" t="s">
        <v>31</v>
      </c>
      <c r="D40" t="s">
        <v>32</v>
      </c>
      <c r="E40">
        <v>4</v>
      </c>
      <c r="F40">
        <v>0</v>
      </c>
      <c r="G40">
        <v>31</v>
      </c>
      <c r="H40">
        <v>1</v>
      </c>
      <c r="I40">
        <v>7.75</v>
      </c>
      <c r="J40">
        <v>7</v>
      </c>
      <c r="K40">
        <v>4</v>
      </c>
      <c r="L40">
        <v>0</v>
      </c>
      <c r="M40">
        <v>0</v>
      </c>
      <c r="N40">
        <v>0</v>
      </c>
      <c r="P40" s="5" t="s">
        <v>73</v>
      </c>
      <c r="Q40" s="20">
        <f>SUMIF($D$2:$D$2437,P40,$H$2:$H$2437)</f>
        <v>15</v>
      </c>
      <c r="R40" s="20">
        <f>SUMIF($D$2:$D$2437,P40,$G$2:$G$2437)</f>
        <v>376</v>
      </c>
      <c r="S40" s="23">
        <f t="shared" si="5"/>
        <v>25.066666666666666</v>
      </c>
      <c r="T40" s="20">
        <f>SUMIF($D$2:$D$2437,P40,$E$2:$E$2437)</f>
        <v>41</v>
      </c>
      <c r="U40" s="23">
        <f t="shared" si="6"/>
        <v>9.1707317073170724</v>
      </c>
      <c r="V40" s="20">
        <f t="shared" si="3"/>
        <v>91</v>
      </c>
      <c r="W40" s="20">
        <f t="shared" si="4"/>
        <v>246</v>
      </c>
      <c r="X40" s="22">
        <f t="shared" si="0"/>
        <v>0.36991869918699188</v>
      </c>
      <c r="AB40" s="5"/>
    </row>
    <row r="41" spans="1:28" x14ac:dyDescent="0.25">
      <c r="A41" t="s">
        <v>46</v>
      </c>
      <c r="B41" t="s">
        <v>47</v>
      </c>
      <c r="C41" t="s">
        <v>31</v>
      </c>
      <c r="D41" t="s">
        <v>34</v>
      </c>
      <c r="E41">
        <v>4</v>
      </c>
      <c r="F41">
        <v>0</v>
      </c>
      <c r="G41">
        <v>47</v>
      </c>
      <c r="H41">
        <v>1</v>
      </c>
      <c r="I41">
        <v>11.75</v>
      </c>
      <c r="J41">
        <v>8</v>
      </c>
      <c r="K41">
        <v>5</v>
      </c>
      <c r="L41">
        <v>3</v>
      </c>
      <c r="M41">
        <v>1</v>
      </c>
      <c r="N41">
        <v>0</v>
      </c>
      <c r="P41" s="3" t="s">
        <v>74</v>
      </c>
      <c r="Q41" s="20">
        <f>SUMIF($D$2:$D$2437,P41,$H$2:$H$2437)</f>
        <v>20</v>
      </c>
      <c r="R41" s="20">
        <f>SUMIF($D$2:$D$2437,P41,$G$2:$G$2437)</f>
        <v>599</v>
      </c>
      <c r="S41" s="23">
        <f t="shared" si="5"/>
        <v>29.95</v>
      </c>
      <c r="T41" s="20">
        <f>SUMIF($D$2:$D$2437,P41,$E$2:$E$2437)</f>
        <v>71</v>
      </c>
      <c r="U41" s="23">
        <f t="shared" si="6"/>
        <v>8.4366197183098599</v>
      </c>
      <c r="V41" s="20">
        <f t="shared" si="3"/>
        <v>151</v>
      </c>
      <c r="W41" s="20">
        <f t="shared" si="4"/>
        <v>426</v>
      </c>
      <c r="X41" s="22">
        <f t="shared" si="0"/>
        <v>0.35446009389671362</v>
      </c>
      <c r="AB41" s="3"/>
    </row>
    <row r="42" spans="1:28" x14ac:dyDescent="0.25">
      <c r="A42" t="s">
        <v>46</v>
      </c>
      <c r="B42" t="s">
        <v>47</v>
      </c>
      <c r="C42" t="s">
        <v>31</v>
      </c>
      <c r="D42" t="s">
        <v>36</v>
      </c>
      <c r="E42">
        <v>3</v>
      </c>
      <c r="F42">
        <v>0</v>
      </c>
      <c r="G42">
        <v>23</v>
      </c>
      <c r="H42">
        <v>0</v>
      </c>
      <c r="I42">
        <v>7.66</v>
      </c>
      <c r="J42">
        <v>5</v>
      </c>
      <c r="K42">
        <v>1</v>
      </c>
      <c r="L42">
        <v>1</v>
      </c>
      <c r="M42">
        <v>0</v>
      </c>
      <c r="N42">
        <v>0</v>
      </c>
      <c r="P42" s="5" t="s">
        <v>75</v>
      </c>
      <c r="Q42" s="20">
        <f>SUMIF($D$2:$D$2437,P42,$H$2:$H$2437)</f>
        <v>23</v>
      </c>
      <c r="R42" s="20">
        <f>SUMIF($D$2:$D$2437,P42,$G$2:$G$2437)</f>
        <v>759</v>
      </c>
      <c r="S42" s="23">
        <f t="shared" si="5"/>
        <v>33</v>
      </c>
      <c r="T42" s="20">
        <f>SUMIF($D$2:$D$2437,P42,$E$2:$E$2437)</f>
        <v>90.1</v>
      </c>
      <c r="U42" s="23">
        <f t="shared" si="6"/>
        <v>8.423973362930079</v>
      </c>
      <c r="V42" s="20">
        <f t="shared" si="3"/>
        <v>202</v>
      </c>
      <c r="W42" s="20">
        <f t="shared" si="4"/>
        <v>540.59999999999991</v>
      </c>
      <c r="X42" s="22">
        <f t="shared" si="0"/>
        <v>0.37365889752127274</v>
      </c>
      <c r="AB42" s="5"/>
    </row>
    <row r="43" spans="1:28" hidden="1" x14ac:dyDescent="0.25">
      <c r="A43" t="s">
        <v>46</v>
      </c>
      <c r="B43" t="s">
        <v>47</v>
      </c>
      <c r="C43" t="s">
        <v>31</v>
      </c>
      <c r="D43" t="s">
        <v>35</v>
      </c>
      <c r="E43">
        <v>3</v>
      </c>
      <c r="F43">
        <v>0</v>
      </c>
      <c r="G43">
        <v>23</v>
      </c>
      <c r="H43">
        <v>0</v>
      </c>
      <c r="I43">
        <v>7.66</v>
      </c>
      <c r="J43">
        <v>7</v>
      </c>
      <c r="K43">
        <v>2</v>
      </c>
      <c r="L43">
        <v>1</v>
      </c>
      <c r="M43">
        <v>0</v>
      </c>
      <c r="N43">
        <v>0</v>
      </c>
      <c r="P43" s="3" t="s">
        <v>76</v>
      </c>
      <c r="Q43" s="20">
        <f>SUMIF($D$2:$D$2437,P43,$H$2:$H$2437)</f>
        <v>0</v>
      </c>
      <c r="R43" s="20">
        <f>SUMIF($D$2:$D$2437,P43,$G$2:$G$2437)</f>
        <v>85</v>
      </c>
      <c r="S43" s="20" t="e">
        <f>R43/Q43</f>
        <v>#DIV/0!</v>
      </c>
      <c r="T43" s="20">
        <f>SUMIF($D$2:$D$2437,P43,$E$2:$E$2437)</f>
        <v>7</v>
      </c>
      <c r="U43" s="20">
        <f>R43/T43</f>
        <v>12.142857142857142</v>
      </c>
      <c r="V43" s="20">
        <f t="shared" si="3"/>
        <v>8</v>
      </c>
      <c r="W43" s="20">
        <f t="shared" si="4"/>
        <v>42</v>
      </c>
      <c r="X43" s="21">
        <f t="shared" si="0"/>
        <v>0.19047619047619047</v>
      </c>
      <c r="AB43" s="3"/>
    </row>
    <row r="44" spans="1:28" x14ac:dyDescent="0.25">
      <c r="A44" t="s">
        <v>46</v>
      </c>
      <c r="B44" t="s">
        <v>47</v>
      </c>
      <c r="C44" t="s">
        <v>31</v>
      </c>
      <c r="D44" t="s">
        <v>49</v>
      </c>
      <c r="E44">
        <v>3.4</v>
      </c>
      <c r="F44">
        <v>0</v>
      </c>
      <c r="G44">
        <v>29</v>
      </c>
      <c r="H44">
        <v>3</v>
      </c>
      <c r="I44">
        <v>7.9</v>
      </c>
      <c r="J44">
        <v>6</v>
      </c>
      <c r="K44">
        <v>3</v>
      </c>
      <c r="L44">
        <v>0</v>
      </c>
      <c r="M44">
        <v>2</v>
      </c>
      <c r="N44">
        <v>0</v>
      </c>
      <c r="P44" s="5" t="s">
        <v>77</v>
      </c>
      <c r="Q44" s="20">
        <f>SUMIF($D$2:$D$2437,P44,$H$2:$H$2437)</f>
        <v>8</v>
      </c>
      <c r="R44" s="20">
        <f>SUMIF($D$2:$D$2437,P44,$G$2:$G$2437)</f>
        <v>431</v>
      </c>
      <c r="S44" s="23">
        <f>R44/Q44</f>
        <v>53.875</v>
      </c>
      <c r="T44" s="20">
        <f>SUMIF($D$2:$D$2437,P44,$E$2:$E$2437)</f>
        <v>45.1</v>
      </c>
      <c r="U44" s="23">
        <f>R44/T44</f>
        <v>9.5565410199556542</v>
      </c>
      <c r="V44" s="20">
        <f t="shared" si="3"/>
        <v>63</v>
      </c>
      <c r="W44" s="20">
        <f t="shared" si="4"/>
        <v>270.60000000000002</v>
      </c>
      <c r="X44" s="22">
        <f t="shared" si="0"/>
        <v>0.23281596452328157</v>
      </c>
      <c r="AB44" s="3"/>
    </row>
    <row r="45" spans="1:28" hidden="1" x14ac:dyDescent="0.25">
      <c r="A45" t="s">
        <v>46</v>
      </c>
      <c r="B45" t="s">
        <v>47</v>
      </c>
      <c r="C45" t="s">
        <v>31</v>
      </c>
      <c r="D45" t="s">
        <v>33</v>
      </c>
      <c r="E45">
        <v>2</v>
      </c>
      <c r="F45">
        <v>0</v>
      </c>
      <c r="G45">
        <v>19</v>
      </c>
      <c r="H45">
        <v>0</v>
      </c>
      <c r="I45">
        <v>9.5</v>
      </c>
      <c r="J45">
        <v>0</v>
      </c>
      <c r="K45">
        <v>2</v>
      </c>
      <c r="L45">
        <v>0</v>
      </c>
      <c r="M45">
        <v>0</v>
      </c>
      <c r="N45">
        <v>0</v>
      </c>
      <c r="P45" s="3" t="s">
        <v>78</v>
      </c>
      <c r="Q45" s="20">
        <f>SUMIF($D$2:$D$2437,P45,$H$2:$H$2437)</f>
        <v>2</v>
      </c>
      <c r="R45" s="20">
        <f>SUMIF($D$2:$D$2437,P45,$G$2:$G$2437)</f>
        <v>40</v>
      </c>
      <c r="S45" s="20">
        <f>R45/Q45</f>
        <v>20</v>
      </c>
      <c r="T45" s="20">
        <f>SUMIF($D$2:$D$2437,P45,$E$2:$E$2437)</f>
        <v>5</v>
      </c>
      <c r="U45" s="20">
        <f>R45/T45</f>
        <v>8</v>
      </c>
      <c r="V45" s="20">
        <f t="shared" si="3"/>
        <v>10</v>
      </c>
      <c r="W45" s="20">
        <f t="shared" si="4"/>
        <v>30</v>
      </c>
      <c r="X45" s="21">
        <f t="shared" si="0"/>
        <v>0.33333333333333331</v>
      </c>
      <c r="AB45" s="5"/>
    </row>
    <row r="46" spans="1:28" x14ac:dyDescent="0.25">
      <c r="A46" t="s">
        <v>50</v>
      </c>
      <c r="B46" t="s">
        <v>51</v>
      </c>
      <c r="C46" t="s">
        <v>39</v>
      </c>
      <c r="D46" t="s">
        <v>44</v>
      </c>
      <c r="E46">
        <v>3</v>
      </c>
      <c r="F46">
        <v>0</v>
      </c>
      <c r="G46">
        <v>29</v>
      </c>
      <c r="H46">
        <v>0</v>
      </c>
      <c r="I46">
        <v>9.66</v>
      </c>
      <c r="J46">
        <v>3</v>
      </c>
      <c r="K46">
        <v>2</v>
      </c>
      <c r="L46">
        <v>1</v>
      </c>
      <c r="M46">
        <v>2</v>
      </c>
      <c r="N46">
        <v>0</v>
      </c>
      <c r="P46" s="3" t="s">
        <v>82</v>
      </c>
      <c r="Q46" s="20">
        <f>SUMIF($D$2:$D$2437,P46,$H$2:$H$2437)</f>
        <v>67</v>
      </c>
      <c r="R46" s="20">
        <f>SUMIF($D$2:$D$2437,P46,$G$2:$G$2437)</f>
        <v>1405</v>
      </c>
      <c r="S46" s="23">
        <f t="shared" ref="S46:S56" si="7">R46/Q46</f>
        <v>20.970149253731343</v>
      </c>
      <c r="T46" s="20">
        <f>SUMIF($D$2:$D$2437,P46,$E$2:$E$2437)</f>
        <v>178.4</v>
      </c>
      <c r="U46" s="23">
        <f t="shared" ref="U46:U56" si="8">R46/T46</f>
        <v>7.8755605381165914</v>
      </c>
      <c r="V46" s="20">
        <f t="shared" si="3"/>
        <v>510</v>
      </c>
      <c r="W46" s="20">
        <f t="shared" si="4"/>
        <v>1070.4000000000001</v>
      </c>
      <c r="X46" s="22">
        <f t="shared" si="0"/>
        <v>0.47645739910313895</v>
      </c>
      <c r="AB46" s="5"/>
    </row>
    <row r="47" spans="1:28" x14ac:dyDescent="0.25">
      <c r="A47" t="s">
        <v>50</v>
      </c>
      <c r="B47" t="s">
        <v>51</v>
      </c>
      <c r="C47" t="s">
        <v>39</v>
      </c>
      <c r="D47" t="s">
        <v>40</v>
      </c>
      <c r="E47">
        <v>4</v>
      </c>
      <c r="F47">
        <v>0</v>
      </c>
      <c r="G47">
        <v>25</v>
      </c>
      <c r="H47">
        <v>2</v>
      </c>
      <c r="I47">
        <v>6.25</v>
      </c>
      <c r="J47">
        <v>11</v>
      </c>
      <c r="K47">
        <v>4</v>
      </c>
      <c r="L47">
        <v>0</v>
      </c>
      <c r="M47">
        <v>0</v>
      </c>
      <c r="N47">
        <v>0</v>
      </c>
      <c r="P47" s="5" t="s">
        <v>83</v>
      </c>
      <c r="Q47" s="20">
        <f>SUMIF($D$2:$D$2437,P47,$H$2:$H$2437)</f>
        <v>18</v>
      </c>
      <c r="R47" s="20">
        <f>SUMIF($D$2:$D$2437,P47,$G$2:$G$2437)</f>
        <v>503</v>
      </c>
      <c r="S47" s="23">
        <f t="shared" si="7"/>
        <v>27.944444444444443</v>
      </c>
      <c r="T47" s="20">
        <f>SUMIF($D$2:$D$2437,P47,$E$2:$E$2437)</f>
        <v>66.099999999999994</v>
      </c>
      <c r="U47" s="23">
        <f t="shared" si="8"/>
        <v>7.6096822995461428</v>
      </c>
      <c r="V47" s="20">
        <f t="shared" si="3"/>
        <v>152</v>
      </c>
      <c r="W47" s="20">
        <f t="shared" si="4"/>
        <v>396.59999999999997</v>
      </c>
      <c r="X47" s="22">
        <f t="shared" si="0"/>
        <v>0.38325769036812912</v>
      </c>
      <c r="AB47" s="5"/>
    </row>
    <row r="48" spans="1:28" x14ac:dyDescent="0.25">
      <c r="A48" t="s">
        <v>50</v>
      </c>
      <c r="B48" t="s">
        <v>51</v>
      </c>
      <c r="C48" t="s">
        <v>39</v>
      </c>
      <c r="D48" t="s">
        <v>41</v>
      </c>
      <c r="E48">
        <v>3</v>
      </c>
      <c r="F48">
        <v>0</v>
      </c>
      <c r="G48">
        <v>20</v>
      </c>
      <c r="H48">
        <v>0</v>
      </c>
      <c r="I48">
        <v>6.66</v>
      </c>
      <c r="J48">
        <v>6</v>
      </c>
      <c r="K48">
        <v>2</v>
      </c>
      <c r="L48">
        <v>0</v>
      </c>
      <c r="M48">
        <v>0</v>
      </c>
      <c r="N48">
        <v>1</v>
      </c>
      <c r="P48" s="3" t="s">
        <v>84</v>
      </c>
      <c r="Q48" s="20">
        <f>SUMIF($D$2:$D$2437,P48,$H$2:$H$2437)</f>
        <v>45</v>
      </c>
      <c r="R48" s="20">
        <f>SUMIF($D$2:$D$2437,P48,$G$2:$G$2437)</f>
        <v>1220</v>
      </c>
      <c r="S48" s="23">
        <f t="shared" si="7"/>
        <v>27.111111111111111</v>
      </c>
      <c r="T48" s="20">
        <f>SUMIF($D$2:$D$2437,P48,$E$2:$E$2437)</f>
        <v>141.30000000000001</v>
      </c>
      <c r="U48" s="23">
        <f t="shared" si="8"/>
        <v>8.6341118188251933</v>
      </c>
      <c r="V48" s="20">
        <f t="shared" si="3"/>
        <v>312</v>
      </c>
      <c r="W48" s="20">
        <f t="shared" si="4"/>
        <v>847.80000000000007</v>
      </c>
      <c r="X48" s="22">
        <f t="shared" si="0"/>
        <v>0.36801132342533616</v>
      </c>
      <c r="AB48" s="5"/>
    </row>
    <row r="49" spans="1:28" x14ac:dyDescent="0.25">
      <c r="A49" t="s">
        <v>50</v>
      </c>
      <c r="B49" t="s">
        <v>51</v>
      </c>
      <c r="C49" t="s">
        <v>39</v>
      </c>
      <c r="D49" t="s">
        <v>43</v>
      </c>
      <c r="E49">
        <v>4</v>
      </c>
      <c r="F49">
        <v>0</v>
      </c>
      <c r="G49">
        <v>34</v>
      </c>
      <c r="H49">
        <v>1</v>
      </c>
      <c r="I49">
        <v>8.5</v>
      </c>
      <c r="J49">
        <v>5</v>
      </c>
      <c r="K49">
        <v>1</v>
      </c>
      <c r="L49">
        <v>2</v>
      </c>
      <c r="M49">
        <v>0</v>
      </c>
      <c r="N49">
        <v>0</v>
      </c>
      <c r="P49" s="5" t="s">
        <v>85</v>
      </c>
      <c r="Q49" s="20">
        <f>SUMIF($D$2:$D$2437,P49,$H$2:$H$2437)</f>
        <v>9</v>
      </c>
      <c r="R49" s="20">
        <f>SUMIF($D$2:$D$2437,P49,$G$2:$G$2437)</f>
        <v>468</v>
      </c>
      <c r="S49" s="23">
        <f t="shared" si="7"/>
        <v>52</v>
      </c>
      <c r="T49" s="20">
        <f>SUMIF($D$2:$D$2437,P49,$E$2:$E$2437)</f>
        <v>46.5</v>
      </c>
      <c r="U49" s="23">
        <f t="shared" si="8"/>
        <v>10.064516129032258</v>
      </c>
      <c r="V49" s="20">
        <f t="shared" si="3"/>
        <v>94</v>
      </c>
      <c r="W49" s="20">
        <f t="shared" si="4"/>
        <v>279</v>
      </c>
      <c r="X49" s="22">
        <f t="shared" si="0"/>
        <v>0.33691756272401435</v>
      </c>
      <c r="AB49" s="5"/>
    </row>
    <row r="50" spans="1:28" x14ac:dyDescent="0.25">
      <c r="A50" t="s">
        <v>50</v>
      </c>
      <c r="B50" t="s">
        <v>51</v>
      </c>
      <c r="C50" t="s">
        <v>39</v>
      </c>
      <c r="D50" t="s">
        <v>42</v>
      </c>
      <c r="E50">
        <v>4</v>
      </c>
      <c r="F50">
        <v>0</v>
      </c>
      <c r="G50">
        <v>34</v>
      </c>
      <c r="H50">
        <v>1</v>
      </c>
      <c r="I50">
        <v>8.5</v>
      </c>
      <c r="J50">
        <v>8</v>
      </c>
      <c r="K50">
        <v>1</v>
      </c>
      <c r="L50">
        <v>2</v>
      </c>
      <c r="M50">
        <v>3</v>
      </c>
      <c r="N50">
        <v>0</v>
      </c>
      <c r="P50" s="3" t="s">
        <v>86</v>
      </c>
      <c r="Q50" s="20">
        <f>SUMIF($D$2:$D$2437,P50,$H$2:$H$2437)</f>
        <v>41</v>
      </c>
      <c r="R50" s="20">
        <f>SUMIF($D$2:$D$2437,P50,$G$2:$G$2437)</f>
        <v>1077</v>
      </c>
      <c r="S50" s="23">
        <f t="shared" si="7"/>
        <v>26.26829268292683</v>
      </c>
      <c r="T50" s="20">
        <f>SUMIF($D$2:$D$2437,P50,$E$2:$E$2437)</f>
        <v>140.30000000000001</v>
      </c>
      <c r="U50" s="23">
        <f t="shared" si="8"/>
        <v>7.6764076977904487</v>
      </c>
      <c r="V50" s="20">
        <f t="shared" si="3"/>
        <v>297</v>
      </c>
      <c r="W50" s="20">
        <f t="shared" si="4"/>
        <v>841.80000000000007</v>
      </c>
      <c r="X50" s="22">
        <f t="shared" si="0"/>
        <v>0.35281539558089803</v>
      </c>
      <c r="AB50" s="5"/>
    </row>
    <row r="51" spans="1:28" x14ac:dyDescent="0.25">
      <c r="A51" t="s">
        <v>50</v>
      </c>
      <c r="B51" t="s">
        <v>51</v>
      </c>
      <c r="C51" t="s">
        <v>39</v>
      </c>
      <c r="D51" t="s">
        <v>45</v>
      </c>
      <c r="E51">
        <v>2</v>
      </c>
      <c r="F51">
        <v>0</v>
      </c>
      <c r="G51">
        <v>19</v>
      </c>
      <c r="H51">
        <v>1</v>
      </c>
      <c r="I51">
        <v>9.5</v>
      </c>
      <c r="J51">
        <v>5</v>
      </c>
      <c r="K51">
        <v>2</v>
      </c>
      <c r="L51">
        <v>1</v>
      </c>
      <c r="M51">
        <v>0</v>
      </c>
      <c r="N51">
        <v>0</v>
      </c>
      <c r="P51" s="5" t="s">
        <v>87</v>
      </c>
      <c r="Q51" s="20">
        <f>SUMIF($D$2:$D$2437,P51,$H$2:$H$2437)</f>
        <v>4</v>
      </c>
      <c r="R51" s="20">
        <f>SUMIF($D$2:$D$2437,P51,$G$2:$G$2437)</f>
        <v>45</v>
      </c>
      <c r="S51" s="23">
        <f t="shared" si="7"/>
        <v>11.25</v>
      </c>
      <c r="T51" s="20">
        <f>SUMIF($D$2:$D$2437,P51,$E$2:$E$2437)</f>
        <v>10</v>
      </c>
      <c r="U51" s="23">
        <f t="shared" si="8"/>
        <v>4.5</v>
      </c>
      <c r="V51" s="20">
        <f t="shared" si="3"/>
        <v>31</v>
      </c>
      <c r="W51" s="20">
        <f t="shared" si="4"/>
        <v>60</v>
      </c>
      <c r="X51" s="22">
        <f t="shared" si="0"/>
        <v>0.51666666666666672</v>
      </c>
      <c r="AB51" s="5"/>
    </row>
    <row r="52" spans="1:28" x14ac:dyDescent="0.25">
      <c r="A52" t="s">
        <v>50</v>
      </c>
      <c r="B52" t="s">
        <v>51</v>
      </c>
      <c r="C52" t="s">
        <v>31</v>
      </c>
      <c r="D52" t="s">
        <v>32</v>
      </c>
      <c r="E52">
        <v>4</v>
      </c>
      <c r="F52">
        <v>0</v>
      </c>
      <c r="G52">
        <v>24</v>
      </c>
      <c r="H52">
        <v>2</v>
      </c>
      <c r="I52">
        <v>6</v>
      </c>
      <c r="J52">
        <v>9</v>
      </c>
      <c r="K52">
        <v>2</v>
      </c>
      <c r="L52">
        <v>0</v>
      </c>
      <c r="M52">
        <v>1</v>
      </c>
      <c r="N52">
        <v>0</v>
      </c>
      <c r="P52" s="5" t="s">
        <v>90</v>
      </c>
      <c r="Q52" s="20">
        <f>SUMIF($D$2:$D$2437,P52,$H$2:$H$2437)</f>
        <v>12</v>
      </c>
      <c r="R52" s="20">
        <f>SUMIF($D$2:$D$2437,P52,$G$2:$G$2437)</f>
        <v>523</v>
      </c>
      <c r="S52" s="23">
        <f t="shared" si="7"/>
        <v>43.583333333333336</v>
      </c>
      <c r="T52" s="20">
        <f>SUMIF($D$2:$D$2437,P52,$E$2:$E$2437)</f>
        <v>56</v>
      </c>
      <c r="U52" s="23">
        <f t="shared" si="8"/>
        <v>9.3392857142857135</v>
      </c>
      <c r="V52" s="20">
        <f t="shared" si="3"/>
        <v>88</v>
      </c>
      <c r="W52" s="20">
        <f t="shared" si="4"/>
        <v>336</v>
      </c>
      <c r="X52" s="22">
        <f t="shared" si="0"/>
        <v>0.26190476190476192</v>
      </c>
      <c r="AB52" s="3"/>
    </row>
    <row r="53" spans="1:28" x14ac:dyDescent="0.25">
      <c r="A53" t="s">
        <v>50</v>
      </c>
      <c r="B53" t="s">
        <v>51</v>
      </c>
      <c r="C53" t="s">
        <v>31</v>
      </c>
      <c r="D53" t="s">
        <v>34</v>
      </c>
      <c r="E53">
        <v>4</v>
      </c>
      <c r="F53">
        <v>0</v>
      </c>
      <c r="G53">
        <v>31</v>
      </c>
      <c r="H53">
        <v>0</v>
      </c>
      <c r="I53">
        <v>7.75</v>
      </c>
      <c r="J53">
        <v>11</v>
      </c>
      <c r="K53">
        <v>2</v>
      </c>
      <c r="L53">
        <v>1</v>
      </c>
      <c r="M53">
        <v>2</v>
      </c>
      <c r="N53">
        <v>0</v>
      </c>
      <c r="P53" s="5" t="s">
        <v>91</v>
      </c>
      <c r="Q53" s="20">
        <f>SUMIF($D$2:$D$2437,P53,$H$2:$H$2437)</f>
        <v>34</v>
      </c>
      <c r="R53" s="20">
        <f>SUMIF($D$2:$D$2437,P53,$G$2:$G$2437)</f>
        <v>1143</v>
      </c>
      <c r="S53" s="23">
        <f t="shared" si="7"/>
        <v>33.617647058823529</v>
      </c>
      <c r="T53" s="20">
        <f>SUMIF($D$2:$D$2437,P53,$E$2:$E$2437)</f>
        <v>145.1</v>
      </c>
      <c r="U53" s="23">
        <f t="shared" si="8"/>
        <v>7.8773259820813237</v>
      </c>
      <c r="V53" s="20">
        <f t="shared" si="3"/>
        <v>370</v>
      </c>
      <c r="W53" s="20">
        <f t="shared" si="4"/>
        <v>870.59999999999991</v>
      </c>
      <c r="X53" s="22">
        <f t="shared" si="0"/>
        <v>0.42499425683436715</v>
      </c>
      <c r="AB53" s="3"/>
    </row>
    <row r="54" spans="1:28" x14ac:dyDescent="0.25">
      <c r="A54" t="s">
        <v>50</v>
      </c>
      <c r="B54" t="s">
        <v>51</v>
      </c>
      <c r="C54" t="s">
        <v>31</v>
      </c>
      <c r="D54" t="s">
        <v>35</v>
      </c>
      <c r="E54">
        <v>4</v>
      </c>
      <c r="F54">
        <v>0</v>
      </c>
      <c r="G54">
        <v>39</v>
      </c>
      <c r="H54">
        <v>1</v>
      </c>
      <c r="I54">
        <v>9.75</v>
      </c>
      <c r="J54">
        <v>8</v>
      </c>
      <c r="K54">
        <v>4</v>
      </c>
      <c r="L54">
        <v>2</v>
      </c>
      <c r="M54">
        <v>0</v>
      </c>
      <c r="N54">
        <v>0</v>
      </c>
      <c r="P54" s="5" t="s">
        <v>94</v>
      </c>
      <c r="Q54" s="20">
        <f>SUMIF($D$2:$D$2437,P54,$H$2:$H$2437)</f>
        <v>2</v>
      </c>
      <c r="R54" s="20">
        <f>SUMIF($D$2:$D$2437,P54,$G$2:$G$2437)</f>
        <v>156</v>
      </c>
      <c r="S54" s="23">
        <f t="shared" si="7"/>
        <v>78</v>
      </c>
      <c r="T54" s="20">
        <f>SUMIF($D$2:$D$2437,P54,$E$2:$E$2437)</f>
        <v>21</v>
      </c>
      <c r="U54" s="23">
        <f t="shared" si="8"/>
        <v>7.4285714285714288</v>
      </c>
      <c r="V54" s="20">
        <f t="shared" si="3"/>
        <v>52</v>
      </c>
      <c r="W54" s="20">
        <f t="shared" si="4"/>
        <v>126</v>
      </c>
      <c r="X54" s="22">
        <f t="shared" si="0"/>
        <v>0.41269841269841268</v>
      </c>
      <c r="AB54" s="5"/>
    </row>
    <row r="55" spans="1:28" x14ac:dyDescent="0.25">
      <c r="A55" t="s">
        <v>50</v>
      </c>
      <c r="B55" t="s">
        <v>51</v>
      </c>
      <c r="C55" t="s">
        <v>31</v>
      </c>
      <c r="D55" t="s">
        <v>36</v>
      </c>
      <c r="E55">
        <v>4</v>
      </c>
      <c r="F55">
        <v>0</v>
      </c>
      <c r="G55">
        <v>37</v>
      </c>
      <c r="H55">
        <v>0</v>
      </c>
      <c r="I55">
        <v>9.25</v>
      </c>
      <c r="J55">
        <v>4</v>
      </c>
      <c r="K55">
        <v>3</v>
      </c>
      <c r="L55">
        <v>1</v>
      </c>
      <c r="M55">
        <v>0</v>
      </c>
      <c r="N55">
        <v>0</v>
      </c>
      <c r="P55" s="5" t="s">
        <v>95</v>
      </c>
      <c r="Q55" s="20">
        <f>SUMIF($D$2:$D$2437,P55,$H$2:$H$2437)</f>
        <v>9</v>
      </c>
      <c r="R55" s="20">
        <f>SUMIF($D$2:$D$2437,P55,$G$2:$G$2437)</f>
        <v>220</v>
      </c>
      <c r="S55" s="23">
        <f t="shared" si="7"/>
        <v>24.444444444444443</v>
      </c>
      <c r="T55" s="20">
        <f>SUMIF($D$2:$D$2437,P55,$E$2:$E$2437)</f>
        <v>27.1</v>
      </c>
      <c r="U55" s="23">
        <f t="shared" si="8"/>
        <v>8.1180811808118083</v>
      </c>
      <c r="V55" s="20">
        <f t="shared" si="3"/>
        <v>47</v>
      </c>
      <c r="W55" s="20">
        <f t="shared" si="4"/>
        <v>162.60000000000002</v>
      </c>
      <c r="X55" s="22">
        <f t="shared" si="0"/>
        <v>0.28905289052890526</v>
      </c>
      <c r="AB55" s="5"/>
    </row>
    <row r="56" spans="1:28" x14ac:dyDescent="0.25">
      <c r="A56" t="s">
        <v>50</v>
      </c>
      <c r="B56" t="s">
        <v>51</v>
      </c>
      <c r="C56" t="s">
        <v>31</v>
      </c>
      <c r="D56" t="s">
        <v>33</v>
      </c>
      <c r="E56">
        <v>1</v>
      </c>
      <c r="F56">
        <v>0</v>
      </c>
      <c r="G56">
        <v>11</v>
      </c>
      <c r="H56">
        <v>0</v>
      </c>
      <c r="I56">
        <v>11</v>
      </c>
      <c r="J56">
        <v>1</v>
      </c>
      <c r="K56">
        <v>0</v>
      </c>
      <c r="L56">
        <v>1</v>
      </c>
      <c r="M56">
        <v>0</v>
      </c>
      <c r="N56">
        <v>0</v>
      </c>
      <c r="P56" s="3" t="s">
        <v>96</v>
      </c>
      <c r="Q56" s="20">
        <f>SUMIF($D$2:$D$2437,P56,$H$2:$H$2437)</f>
        <v>1</v>
      </c>
      <c r="R56" s="20">
        <f>SUMIF($D$2:$D$2437,P56,$G$2:$G$2437)</f>
        <v>118</v>
      </c>
      <c r="S56" s="23">
        <f t="shared" si="7"/>
        <v>118</v>
      </c>
      <c r="T56" s="20">
        <f>SUMIF($D$2:$D$2437,P56,$E$2:$E$2437)</f>
        <v>10</v>
      </c>
      <c r="U56" s="23">
        <f t="shared" si="8"/>
        <v>11.8</v>
      </c>
      <c r="V56" s="20">
        <f t="shared" si="3"/>
        <v>18</v>
      </c>
      <c r="W56" s="20">
        <f t="shared" si="4"/>
        <v>60</v>
      </c>
      <c r="X56" s="22">
        <f t="shared" si="0"/>
        <v>0.3</v>
      </c>
      <c r="AB56" s="5"/>
    </row>
    <row r="57" spans="1:28" hidden="1" x14ac:dyDescent="0.25">
      <c r="A57" t="s">
        <v>50</v>
      </c>
      <c r="B57" t="s">
        <v>51</v>
      </c>
      <c r="C57" t="s">
        <v>31</v>
      </c>
      <c r="D57" t="s">
        <v>52</v>
      </c>
      <c r="E57">
        <v>3</v>
      </c>
      <c r="F57">
        <v>0</v>
      </c>
      <c r="G57">
        <v>22</v>
      </c>
      <c r="H57">
        <v>0</v>
      </c>
      <c r="I57">
        <v>7.33</v>
      </c>
      <c r="J57">
        <v>5</v>
      </c>
      <c r="K57">
        <v>2</v>
      </c>
      <c r="L57">
        <v>0</v>
      </c>
      <c r="M57">
        <v>2</v>
      </c>
      <c r="N57">
        <v>0</v>
      </c>
      <c r="P57" s="5" t="s">
        <v>97</v>
      </c>
      <c r="Q57" s="20">
        <f>SUMIF($D$2:$D$2437,P57,$H$2:$H$2437)</f>
        <v>2</v>
      </c>
      <c r="R57" s="20">
        <f>SUMIF($D$2:$D$2437,P57,$G$2:$G$2437)</f>
        <v>84</v>
      </c>
      <c r="S57" s="20">
        <f>R57/Q57</f>
        <v>42</v>
      </c>
      <c r="T57" s="20">
        <f>SUMIF($D$2:$D$2437,P57,$E$2:$E$2437)</f>
        <v>9</v>
      </c>
      <c r="U57" s="20">
        <f>R57/T57</f>
        <v>9.3333333333333339</v>
      </c>
      <c r="V57" s="20">
        <f t="shared" si="3"/>
        <v>14</v>
      </c>
      <c r="W57" s="20">
        <f t="shared" si="4"/>
        <v>54</v>
      </c>
      <c r="X57" s="21">
        <f t="shared" si="0"/>
        <v>0.25925925925925924</v>
      </c>
      <c r="AB57" s="3"/>
    </row>
    <row r="58" spans="1:28" x14ac:dyDescent="0.25">
      <c r="A58" t="s">
        <v>53</v>
      </c>
      <c r="B58" t="s">
        <v>54</v>
      </c>
      <c r="C58" t="s">
        <v>55</v>
      </c>
      <c r="D58" t="s">
        <v>56</v>
      </c>
      <c r="E58">
        <v>3</v>
      </c>
      <c r="F58">
        <v>0</v>
      </c>
      <c r="G58">
        <v>33</v>
      </c>
      <c r="H58">
        <v>0</v>
      </c>
      <c r="I58">
        <v>11</v>
      </c>
      <c r="J58">
        <v>3</v>
      </c>
      <c r="K58">
        <v>4</v>
      </c>
      <c r="L58">
        <v>1</v>
      </c>
      <c r="M58">
        <v>0</v>
      </c>
      <c r="N58">
        <v>0</v>
      </c>
      <c r="P58" s="5" t="s">
        <v>102</v>
      </c>
      <c r="Q58" s="20">
        <f>SUMIF($D$2:$D$2437,P58,$H$2:$H$2437)</f>
        <v>19</v>
      </c>
      <c r="R58" s="20">
        <f>SUMIF($D$2:$D$2437,P58,$G$2:$G$2437)</f>
        <v>449</v>
      </c>
      <c r="S58" s="23">
        <f t="shared" ref="S58:S71" si="9">R58/Q58</f>
        <v>23.631578947368421</v>
      </c>
      <c r="T58" s="20">
        <f>SUMIF($D$2:$D$2437,P58,$E$2:$E$2437)</f>
        <v>53</v>
      </c>
      <c r="U58" s="23">
        <f t="shared" ref="U58:U71" si="10">R58/T58</f>
        <v>8.4716981132075464</v>
      </c>
      <c r="V58" s="20">
        <f t="shared" si="3"/>
        <v>128</v>
      </c>
      <c r="W58" s="20">
        <f t="shared" si="4"/>
        <v>318</v>
      </c>
      <c r="X58" s="22">
        <f t="shared" si="0"/>
        <v>0.40251572327044027</v>
      </c>
      <c r="AB58" s="3"/>
    </row>
    <row r="59" spans="1:28" x14ac:dyDescent="0.25">
      <c r="A59" t="s">
        <v>53</v>
      </c>
      <c r="B59" t="s">
        <v>54</v>
      </c>
      <c r="C59" t="s">
        <v>55</v>
      </c>
      <c r="D59" t="s">
        <v>57</v>
      </c>
      <c r="E59">
        <v>4</v>
      </c>
      <c r="F59">
        <v>0</v>
      </c>
      <c r="G59">
        <v>56</v>
      </c>
      <c r="H59">
        <v>0</v>
      </c>
      <c r="I59">
        <v>14</v>
      </c>
      <c r="J59">
        <v>5</v>
      </c>
      <c r="K59">
        <v>10</v>
      </c>
      <c r="L59">
        <v>1</v>
      </c>
      <c r="M59">
        <v>0</v>
      </c>
      <c r="N59">
        <v>0</v>
      </c>
      <c r="P59" s="5" t="s">
        <v>105</v>
      </c>
      <c r="Q59" s="20">
        <f>SUMIF($D$2:$D$2437,P59,$H$2:$H$2437)</f>
        <v>2</v>
      </c>
      <c r="R59" s="20">
        <f>SUMIF($D$2:$D$2437,P59,$G$2:$G$2437)</f>
        <v>157</v>
      </c>
      <c r="S59" s="23">
        <f t="shared" si="9"/>
        <v>78.5</v>
      </c>
      <c r="T59" s="20">
        <f>SUMIF($D$2:$D$2437,P59,$E$2:$E$2437)</f>
        <v>18.100000000000001</v>
      </c>
      <c r="U59" s="23">
        <f t="shared" si="10"/>
        <v>8.6740331491712706</v>
      </c>
      <c r="V59" s="20">
        <f t="shared" si="3"/>
        <v>29</v>
      </c>
      <c r="W59" s="20">
        <f t="shared" si="4"/>
        <v>108.60000000000001</v>
      </c>
      <c r="X59" s="22">
        <f t="shared" si="0"/>
        <v>0.26703499079189685</v>
      </c>
      <c r="AB59" s="3"/>
    </row>
    <row r="60" spans="1:28" x14ac:dyDescent="0.25">
      <c r="A60" t="s">
        <v>53</v>
      </c>
      <c r="B60" t="s">
        <v>54</v>
      </c>
      <c r="C60" t="s">
        <v>55</v>
      </c>
      <c r="D60" t="s">
        <v>58</v>
      </c>
      <c r="E60">
        <v>4</v>
      </c>
      <c r="F60">
        <v>0</v>
      </c>
      <c r="G60">
        <v>52</v>
      </c>
      <c r="H60">
        <v>4</v>
      </c>
      <c r="I60">
        <v>13</v>
      </c>
      <c r="J60">
        <v>9</v>
      </c>
      <c r="K60">
        <v>6</v>
      </c>
      <c r="L60">
        <v>2</v>
      </c>
      <c r="M60">
        <v>3</v>
      </c>
      <c r="N60">
        <v>0</v>
      </c>
      <c r="P60" s="5" t="s">
        <v>108</v>
      </c>
      <c r="Q60" s="20">
        <f>SUMIF($D$2:$D$2437,P60,$H$2:$H$2437)</f>
        <v>5</v>
      </c>
      <c r="R60" s="20">
        <f>SUMIF($D$2:$D$2437,P60,$G$2:$G$2437)</f>
        <v>227</v>
      </c>
      <c r="S60" s="23">
        <f t="shared" si="9"/>
        <v>45.4</v>
      </c>
      <c r="T60" s="20">
        <f>SUMIF($D$2:$D$2437,P60,$E$2:$E$2437)</f>
        <v>23</v>
      </c>
      <c r="U60" s="23">
        <f t="shared" si="10"/>
        <v>9.8695652173913047</v>
      </c>
      <c r="V60" s="20">
        <f t="shared" si="3"/>
        <v>53</v>
      </c>
      <c r="W60" s="20">
        <f t="shared" si="4"/>
        <v>138</v>
      </c>
      <c r="X60" s="22">
        <f t="shared" si="0"/>
        <v>0.38405797101449274</v>
      </c>
      <c r="AB60" s="5"/>
    </row>
    <row r="61" spans="1:28" x14ac:dyDescent="0.25">
      <c r="A61" t="s">
        <v>53</v>
      </c>
      <c r="B61" t="s">
        <v>54</v>
      </c>
      <c r="C61" t="s">
        <v>55</v>
      </c>
      <c r="D61" t="s">
        <v>59</v>
      </c>
      <c r="E61">
        <v>4</v>
      </c>
      <c r="F61">
        <v>0</v>
      </c>
      <c r="G61">
        <v>48</v>
      </c>
      <c r="H61">
        <v>1</v>
      </c>
      <c r="I61">
        <v>12</v>
      </c>
      <c r="J61">
        <v>7</v>
      </c>
      <c r="K61">
        <v>8</v>
      </c>
      <c r="L61">
        <v>1</v>
      </c>
      <c r="M61">
        <v>1</v>
      </c>
      <c r="N61">
        <v>0</v>
      </c>
      <c r="P61" s="5" t="s">
        <v>109</v>
      </c>
      <c r="Q61" s="20">
        <f>SUMIF($D$2:$D$2437,P61,$H$2:$H$2437)</f>
        <v>13</v>
      </c>
      <c r="R61" s="20">
        <f>SUMIF($D$2:$D$2437,P61,$G$2:$G$2437)</f>
        <v>383</v>
      </c>
      <c r="S61" s="23">
        <f t="shared" si="9"/>
        <v>29.46153846153846</v>
      </c>
      <c r="T61" s="20">
        <f>SUMIF($D$2:$D$2437,P61,$E$2:$E$2437)</f>
        <v>48</v>
      </c>
      <c r="U61" s="23">
        <f t="shared" si="10"/>
        <v>7.979166666666667</v>
      </c>
      <c r="V61" s="20">
        <f t="shared" si="3"/>
        <v>91</v>
      </c>
      <c r="W61" s="20">
        <f t="shared" si="4"/>
        <v>288</v>
      </c>
      <c r="X61" s="22">
        <f t="shared" si="0"/>
        <v>0.31597222222222221</v>
      </c>
      <c r="AB61" s="3"/>
    </row>
    <row r="62" spans="1:28" x14ac:dyDescent="0.25">
      <c r="A62" t="s">
        <v>53</v>
      </c>
      <c r="B62" t="s">
        <v>54</v>
      </c>
      <c r="C62" t="s">
        <v>55</v>
      </c>
      <c r="D62" t="s">
        <v>60</v>
      </c>
      <c r="E62">
        <v>4</v>
      </c>
      <c r="F62">
        <v>0</v>
      </c>
      <c r="G62">
        <v>40</v>
      </c>
      <c r="H62">
        <v>2</v>
      </c>
      <c r="I62">
        <v>10</v>
      </c>
      <c r="J62">
        <v>5</v>
      </c>
      <c r="K62">
        <v>2</v>
      </c>
      <c r="L62">
        <v>3</v>
      </c>
      <c r="M62">
        <v>0</v>
      </c>
      <c r="N62">
        <v>0</v>
      </c>
      <c r="P62" s="5" t="s">
        <v>110</v>
      </c>
      <c r="Q62" s="20">
        <f>SUMIF($D$2:$D$2437,P62,$H$2:$H$2437)</f>
        <v>19</v>
      </c>
      <c r="R62" s="20">
        <f>SUMIF($D$2:$D$2437,P62,$G$2:$G$2437)</f>
        <v>817</v>
      </c>
      <c r="S62" s="23">
        <f t="shared" si="9"/>
        <v>43</v>
      </c>
      <c r="T62" s="20">
        <f>SUMIF($D$2:$D$2437,P62,$E$2:$E$2437)</f>
        <v>80.5</v>
      </c>
      <c r="U62" s="23">
        <f t="shared" si="10"/>
        <v>10.149068322981366</v>
      </c>
      <c r="V62" s="20">
        <f t="shared" si="3"/>
        <v>161</v>
      </c>
      <c r="W62" s="20">
        <f t="shared" si="4"/>
        <v>483</v>
      </c>
      <c r="X62" s="22">
        <f t="shared" si="0"/>
        <v>0.33333333333333331</v>
      </c>
      <c r="AB62" s="5"/>
    </row>
    <row r="63" spans="1:28" x14ac:dyDescent="0.25">
      <c r="A63" t="s">
        <v>53</v>
      </c>
      <c r="B63" t="s">
        <v>54</v>
      </c>
      <c r="C63" t="s">
        <v>55</v>
      </c>
      <c r="D63" t="s">
        <v>61</v>
      </c>
      <c r="E63">
        <v>1</v>
      </c>
      <c r="F63">
        <v>0</v>
      </c>
      <c r="G63">
        <v>4</v>
      </c>
      <c r="H63">
        <v>2</v>
      </c>
      <c r="I63">
        <v>4</v>
      </c>
      <c r="J63">
        <v>4</v>
      </c>
      <c r="K63">
        <v>0</v>
      </c>
      <c r="L63">
        <v>0</v>
      </c>
      <c r="M63">
        <v>1</v>
      </c>
      <c r="N63">
        <v>0</v>
      </c>
      <c r="P63" s="3" t="s">
        <v>111</v>
      </c>
      <c r="Q63" s="20">
        <f>SUMIF($D$2:$D$2437,P63,$H$2:$H$2437)</f>
        <v>4</v>
      </c>
      <c r="R63" s="20">
        <f>SUMIF($D$2:$D$2437,P63,$G$2:$G$2437)</f>
        <v>156</v>
      </c>
      <c r="S63" s="23">
        <f t="shared" si="9"/>
        <v>39</v>
      </c>
      <c r="T63" s="20">
        <f>SUMIF($D$2:$D$2437,P63,$E$2:$E$2437)</f>
        <v>16.100000000000001</v>
      </c>
      <c r="U63" s="23">
        <f t="shared" si="10"/>
        <v>9.6894409937888195</v>
      </c>
      <c r="V63" s="20">
        <f t="shared" si="3"/>
        <v>30</v>
      </c>
      <c r="W63" s="20">
        <f t="shared" si="4"/>
        <v>96.600000000000009</v>
      </c>
      <c r="X63" s="22">
        <f t="shared" si="0"/>
        <v>0.3105590062111801</v>
      </c>
      <c r="AB63" s="3"/>
    </row>
    <row r="64" spans="1:28" x14ac:dyDescent="0.25">
      <c r="A64" t="s">
        <v>53</v>
      </c>
      <c r="B64" t="s">
        <v>54</v>
      </c>
      <c r="C64" t="s">
        <v>62</v>
      </c>
      <c r="D64" t="s">
        <v>63</v>
      </c>
      <c r="E64">
        <v>4</v>
      </c>
      <c r="F64">
        <v>0</v>
      </c>
      <c r="G64">
        <v>30</v>
      </c>
      <c r="H64">
        <v>1</v>
      </c>
      <c r="I64">
        <v>7.5</v>
      </c>
      <c r="J64">
        <v>8</v>
      </c>
      <c r="K64">
        <v>4</v>
      </c>
      <c r="L64">
        <v>0</v>
      </c>
      <c r="M64">
        <v>0</v>
      </c>
      <c r="N64">
        <v>0</v>
      </c>
      <c r="P64" s="3" t="s">
        <v>116</v>
      </c>
      <c r="Q64" s="20">
        <f>SUMIF($D$2:$D$2437,P64,$H$2:$H$2437)</f>
        <v>2</v>
      </c>
      <c r="R64" s="20">
        <f>SUMIF($D$2:$D$2437,P64,$G$2:$G$2437)</f>
        <v>136</v>
      </c>
      <c r="S64" s="23">
        <f t="shared" si="9"/>
        <v>68</v>
      </c>
      <c r="T64" s="20">
        <f>SUMIF($D$2:$D$2437,P64,$E$2:$E$2437)</f>
        <v>15</v>
      </c>
      <c r="U64" s="23">
        <f t="shared" si="10"/>
        <v>9.0666666666666664</v>
      </c>
      <c r="V64" s="20">
        <f t="shared" si="3"/>
        <v>26</v>
      </c>
      <c r="W64" s="20">
        <f t="shared" si="4"/>
        <v>90</v>
      </c>
      <c r="X64" s="22">
        <f t="shared" si="0"/>
        <v>0.28888888888888886</v>
      </c>
      <c r="AB64" s="5"/>
    </row>
    <row r="65" spans="1:28" x14ac:dyDescent="0.25">
      <c r="A65" t="s">
        <v>53</v>
      </c>
      <c r="B65" t="s">
        <v>54</v>
      </c>
      <c r="C65" t="s">
        <v>62</v>
      </c>
      <c r="D65" t="s">
        <v>64</v>
      </c>
      <c r="E65">
        <v>4</v>
      </c>
      <c r="F65">
        <v>0</v>
      </c>
      <c r="G65">
        <v>39</v>
      </c>
      <c r="H65">
        <v>2</v>
      </c>
      <c r="I65">
        <v>9.75</v>
      </c>
      <c r="J65">
        <v>8</v>
      </c>
      <c r="K65">
        <v>4</v>
      </c>
      <c r="L65">
        <v>0</v>
      </c>
      <c r="M65">
        <v>3</v>
      </c>
      <c r="N65">
        <v>0</v>
      </c>
      <c r="P65" s="5" t="s">
        <v>117</v>
      </c>
      <c r="Q65" s="20">
        <f>SUMIF($D$2:$D$2437,P65,$H$2:$H$2437)</f>
        <v>17</v>
      </c>
      <c r="R65" s="20">
        <f>SUMIF($D$2:$D$2437,P65,$G$2:$G$2437)</f>
        <v>484</v>
      </c>
      <c r="S65" s="23">
        <f t="shared" si="9"/>
        <v>28.470588235294116</v>
      </c>
      <c r="T65" s="20">
        <f>SUMIF($D$2:$D$2437,P65,$E$2:$E$2437)</f>
        <v>55</v>
      </c>
      <c r="U65" s="23">
        <f t="shared" si="10"/>
        <v>8.8000000000000007</v>
      </c>
      <c r="V65" s="20">
        <f t="shared" si="3"/>
        <v>108</v>
      </c>
      <c r="W65" s="20">
        <f t="shared" si="4"/>
        <v>330</v>
      </c>
      <c r="X65" s="22">
        <f t="shared" si="0"/>
        <v>0.32727272727272727</v>
      </c>
      <c r="AB65" s="5"/>
    </row>
    <row r="66" spans="1:28" x14ac:dyDescent="0.25">
      <c r="A66" t="s">
        <v>53</v>
      </c>
      <c r="B66" t="s">
        <v>54</v>
      </c>
      <c r="C66" t="s">
        <v>62</v>
      </c>
      <c r="D66" t="s">
        <v>65</v>
      </c>
      <c r="E66">
        <v>4</v>
      </c>
      <c r="F66">
        <v>0</v>
      </c>
      <c r="G66">
        <v>38</v>
      </c>
      <c r="H66">
        <v>1</v>
      </c>
      <c r="I66">
        <v>9.5</v>
      </c>
      <c r="J66">
        <v>3</v>
      </c>
      <c r="K66">
        <v>3</v>
      </c>
      <c r="L66">
        <v>1</v>
      </c>
      <c r="M66">
        <v>0</v>
      </c>
      <c r="N66">
        <v>0</v>
      </c>
      <c r="P66" s="3" t="s">
        <v>118</v>
      </c>
      <c r="Q66" s="20">
        <f>SUMIF($D$2:$D$2437,P66,$H$2:$H$2437)</f>
        <v>3</v>
      </c>
      <c r="R66" s="20">
        <f>SUMIF($D$2:$D$2437,P66,$G$2:$G$2437)</f>
        <v>110</v>
      </c>
      <c r="S66" s="23">
        <f t="shared" si="9"/>
        <v>36.666666666666664</v>
      </c>
      <c r="T66" s="20">
        <f>SUMIF($D$2:$D$2437,P66,$E$2:$E$2437)</f>
        <v>12.5</v>
      </c>
      <c r="U66" s="23">
        <f t="shared" si="10"/>
        <v>8.8000000000000007</v>
      </c>
      <c r="V66" s="20">
        <f t="shared" ref="V66:V129" si="11">SUMIF($D$2:$D$2437,P66,$J$2:$J$2437)</f>
        <v>24</v>
      </c>
      <c r="W66" s="20">
        <f t="shared" ref="W66:W129" si="12">T66*6</f>
        <v>75</v>
      </c>
      <c r="X66" s="22">
        <f t="shared" ref="X66:X71" si="13">(V66/W66)</f>
        <v>0.32</v>
      </c>
      <c r="AB66" s="3"/>
    </row>
    <row r="67" spans="1:28" x14ac:dyDescent="0.25">
      <c r="A67" t="s">
        <v>53</v>
      </c>
      <c r="B67" t="s">
        <v>54</v>
      </c>
      <c r="C67" t="s">
        <v>62</v>
      </c>
      <c r="D67" t="s">
        <v>66</v>
      </c>
      <c r="E67">
        <v>4</v>
      </c>
      <c r="F67">
        <v>0</v>
      </c>
      <c r="G67">
        <v>40</v>
      </c>
      <c r="H67">
        <v>2</v>
      </c>
      <c r="I67">
        <v>10</v>
      </c>
      <c r="J67">
        <v>7</v>
      </c>
      <c r="K67">
        <v>6</v>
      </c>
      <c r="L67">
        <v>1</v>
      </c>
      <c r="M67">
        <v>0</v>
      </c>
      <c r="N67">
        <v>0</v>
      </c>
      <c r="P67" s="5" t="s">
        <v>121</v>
      </c>
      <c r="Q67" s="20">
        <f>SUMIF($D$2:$D$2437,P67,$H$2:$H$2437)</f>
        <v>15</v>
      </c>
      <c r="R67" s="20">
        <f>SUMIF($D$2:$D$2437,P67,$G$2:$G$2437)</f>
        <v>752</v>
      </c>
      <c r="S67" s="23">
        <f t="shared" si="9"/>
        <v>50.133333333333333</v>
      </c>
      <c r="T67" s="20">
        <f>SUMIF($D$2:$D$2437,P67,$E$2:$E$2437)</f>
        <v>89.3</v>
      </c>
      <c r="U67" s="23">
        <f t="shared" si="10"/>
        <v>8.4210526315789469</v>
      </c>
      <c r="V67" s="20">
        <f t="shared" si="11"/>
        <v>207</v>
      </c>
      <c r="W67" s="20">
        <f t="shared" si="12"/>
        <v>535.79999999999995</v>
      </c>
      <c r="X67" s="22">
        <f t="shared" si="13"/>
        <v>0.38633818589025759</v>
      </c>
      <c r="AB67" s="5"/>
    </row>
    <row r="68" spans="1:28" x14ac:dyDescent="0.25">
      <c r="A68" t="s">
        <v>53</v>
      </c>
      <c r="B68" t="s">
        <v>54</v>
      </c>
      <c r="C68" t="s">
        <v>62</v>
      </c>
      <c r="D68" t="s">
        <v>67</v>
      </c>
      <c r="E68">
        <v>3</v>
      </c>
      <c r="F68">
        <v>0</v>
      </c>
      <c r="G68">
        <v>28</v>
      </c>
      <c r="H68">
        <v>2</v>
      </c>
      <c r="I68">
        <v>9.33</v>
      </c>
      <c r="J68">
        <v>5</v>
      </c>
      <c r="K68">
        <v>3</v>
      </c>
      <c r="L68">
        <v>1</v>
      </c>
      <c r="M68">
        <v>0</v>
      </c>
      <c r="N68">
        <v>0</v>
      </c>
      <c r="P68" s="5" t="s">
        <v>124</v>
      </c>
      <c r="Q68" s="20">
        <f>SUMIF($D$2:$D$2437,P68,$H$2:$H$2437)</f>
        <v>6</v>
      </c>
      <c r="R68" s="20">
        <f>SUMIF($D$2:$D$2437,P68,$G$2:$G$2437)</f>
        <v>295</v>
      </c>
      <c r="S68" s="23">
        <f t="shared" si="9"/>
        <v>49.166666666666664</v>
      </c>
      <c r="T68" s="20">
        <f>SUMIF($D$2:$D$2437,P68,$E$2:$E$2437)</f>
        <v>27.7</v>
      </c>
      <c r="U68" s="23">
        <f t="shared" si="10"/>
        <v>10.649819494584838</v>
      </c>
      <c r="V68" s="20">
        <f t="shared" si="11"/>
        <v>67</v>
      </c>
      <c r="W68" s="20">
        <f t="shared" si="12"/>
        <v>166.2</v>
      </c>
      <c r="X68" s="22">
        <f t="shared" si="13"/>
        <v>0.4031287605294826</v>
      </c>
      <c r="AB68" s="3"/>
    </row>
    <row r="69" spans="1:28" x14ac:dyDescent="0.25">
      <c r="A69" t="s">
        <v>53</v>
      </c>
      <c r="B69" t="s">
        <v>54</v>
      </c>
      <c r="C69" t="s">
        <v>62</v>
      </c>
      <c r="D69" t="s">
        <v>68</v>
      </c>
      <c r="E69">
        <v>1</v>
      </c>
      <c r="F69">
        <v>0</v>
      </c>
      <c r="G69">
        <v>16</v>
      </c>
      <c r="H69">
        <v>0</v>
      </c>
      <c r="I69">
        <v>16</v>
      </c>
      <c r="J69">
        <v>1</v>
      </c>
      <c r="K69">
        <v>1</v>
      </c>
      <c r="L69">
        <v>1</v>
      </c>
      <c r="M69">
        <v>0</v>
      </c>
      <c r="N69">
        <v>1</v>
      </c>
      <c r="P69" s="5" t="s">
        <v>125</v>
      </c>
      <c r="Q69" s="20">
        <f>SUMIF($D$2:$D$2437,P69,$H$2:$H$2437)</f>
        <v>1</v>
      </c>
      <c r="R69" s="20">
        <f>SUMIF($D$2:$D$2437,P69,$G$2:$G$2437)</f>
        <v>82</v>
      </c>
      <c r="S69" s="23">
        <f t="shared" si="9"/>
        <v>82</v>
      </c>
      <c r="T69" s="20">
        <f>SUMIF($D$2:$D$2437,P69,$E$2:$E$2437)</f>
        <v>11</v>
      </c>
      <c r="U69" s="23">
        <f t="shared" si="10"/>
        <v>7.4545454545454541</v>
      </c>
      <c r="V69" s="20">
        <f t="shared" si="11"/>
        <v>19</v>
      </c>
      <c r="W69" s="20">
        <f t="shared" si="12"/>
        <v>66</v>
      </c>
      <c r="X69" s="22">
        <f t="shared" si="13"/>
        <v>0.2878787878787879</v>
      </c>
      <c r="AB69" s="3"/>
    </row>
    <row r="70" spans="1:28" x14ac:dyDescent="0.25">
      <c r="A70" t="s">
        <v>69</v>
      </c>
      <c r="B70" t="s">
        <v>70</v>
      </c>
      <c r="C70" t="s">
        <v>71</v>
      </c>
      <c r="D70" t="s">
        <v>72</v>
      </c>
      <c r="E70">
        <v>4</v>
      </c>
      <c r="F70">
        <v>0</v>
      </c>
      <c r="G70">
        <v>35</v>
      </c>
      <c r="H70">
        <v>0</v>
      </c>
      <c r="I70">
        <v>8.75</v>
      </c>
      <c r="J70">
        <v>8</v>
      </c>
      <c r="K70">
        <v>2</v>
      </c>
      <c r="L70">
        <v>2</v>
      </c>
      <c r="M70">
        <v>1</v>
      </c>
      <c r="N70">
        <v>0</v>
      </c>
      <c r="P70" s="3" t="s">
        <v>126</v>
      </c>
      <c r="Q70" s="20">
        <f>SUMIF($D$2:$D$2437,P70,$H$2:$H$2437)</f>
        <v>2</v>
      </c>
      <c r="R70" s="20">
        <f>SUMIF($D$2:$D$2437,P70,$G$2:$G$2437)</f>
        <v>132</v>
      </c>
      <c r="S70" s="23">
        <f t="shared" si="9"/>
        <v>66</v>
      </c>
      <c r="T70" s="20">
        <f>SUMIF($D$2:$D$2437,P70,$E$2:$E$2437)</f>
        <v>10.1</v>
      </c>
      <c r="U70" s="23">
        <f t="shared" si="10"/>
        <v>13.06930693069307</v>
      </c>
      <c r="V70" s="20">
        <f t="shared" si="11"/>
        <v>10</v>
      </c>
      <c r="W70" s="20">
        <f t="shared" si="12"/>
        <v>60.599999999999994</v>
      </c>
      <c r="X70" s="22">
        <f t="shared" si="13"/>
        <v>0.16501650165016504</v>
      </c>
      <c r="AB70" s="5"/>
    </row>
    <row r="71" spans="1:28" x14ac:dyDescent="0.25">
      <c r="A71" t="s">
        <v>69</v>
      </c>
      <c r="B71" t="s">
        <v>70</v>
      </c>
      <c r="C71" t="s">
        <v>71</v>
      </c>
      <c r="D71" t="s">
        <v>73</v>
      </c>
      <c r="E71">
        <v>4</v>
      </c>
      <c r="F71">
        <v>0</v>
      </c>
      <c r="G71">
        <v>28</v>
      </c>
      <c r="H71">
        <v>1</v>
      </c>
      <c r="I71">
        <v>7</v>
      </c>
      <c r="J71">
        <v>12</v>
      </c>
      <c r="K71">
        <v>2</v>
      </c>
      <c r="L71">
        <v>1</v>
      </c>
      <c r="M71">
        <v>3</v>
      </c>
      <c r="N71">
        <v>0</v>
      </c>
      <c r="P71" s="3" t="s">
        <v>129</v>
      </c>
      <c r="Q71" s="20">
        <f>SUMIF($D$2:$D$2437,P71,$H$2:$H$2437)</f>
        <v>35</v>
      </c>
      <c r="R71" s="20">
        <f>SUMIF($D$2:$D$2437,P71,$G$2:$G$2437)</f>
        <v>1063</v>
      </c>
      <c r="S71" s="23">
        <f t="shared" si="9"/>
        <v>30.37142857142857</v>
      </c>
      <c r="T71" s="20">
        <f>SUMIF($D$2:$D$2437,P71,$E$2:$E$2437)</f>
        <v>138.4</v>
      </c>
      <c r="U71" s="23">
        <f t="shared" si="10"/>
        <v>7.6806358381502884</v>
      </c>
      <c r="V71" s="20">
        <f t="shared" si="11"/>
        <v>288</v>
      </c>
      <c r="W71" s="20">
        <f t="shared" si="12"/>
        <v>830.40000000000009</v>
      </c>
      <c r="X71" s="22">
        <f t="shared" si="13"/>
        <v>0.34682080924855485</v>
      </c>
      <c r="AB71" s="3"/>
    </row>
    <row r="72" spans="1:28" hidden="1" x14ac:dyDescent="0.25">
      <c r="A72" t="s">
        <v>69</v>
      </c>
      <c r="B72" t="s">
        <v>70</v>
      </c>
      <c r="C72" t="s">
        <v>71</v>
      </c>
      <c r="D72" t="s">
        <v>74</v>
      </c>
      <c r="E72">
        <v>4</v>
      </c>
      <c r="F72">
        <v>0</v>
      </c>
      <c r="G72">
        <v>23</v>
      </c>
      <c r="H72">
        <v>1</v>
      </c>
      <c r="I72">
        <v>5.75</v>
      </c>
      <c r="J72">
        <v>12</v>
      </c>
      <c r="K72">
        <v>2</v>
      </c>
      <c r="L72">
        <v>1</v>
      </c>
      <c r="M72">
        <v>0</v>
      </c>
      <c r="N72">
        <v>0</v>
      </c>
      <c r="P72" s="5" t="s">
        <v>131</v>
      </c>
      <c r="Q72" s="20">
        <f>SUMIF($D$2:$D$2437,P72,$H$2:$H$2437)</f>
        <v>0</v>
      </c>
      <c r="R72" s="20">
        <f>SUMIF($D$2:$D$2437,P72,$G$2:$G$2437)</f>
        <v>15</v>
      </c>
      <c r="S72" s="20" t="e">
        <f>R72/Q72</f>
        <v>#DIV/0!</v>
      </c>
      <c r="T72" s="20">
        <f>SUMIF($D$2:$D$2437,P72,$E$2:$E$2437)</f>
        <v>2</v>
      </c>
      <c r="U72" s="20">
        <f>R72/T72</f>
        <v>7.5</v>
      </c>
      <c r="V72" s="20">
        <f t="shared" si="11"/>
        <v>6</v>
      </c>
      <c r="W72" s="20">
        <f t="shared" si="12"/>
        <v>12</v>
      </c>
      <c r="X72" s="21">
        <f t="shared" ref="X66:X129" si="14">(V72/W72)</f>
        <v>0.5</v>
      </c>
      <c r="AB72" s="3"/>
    </row>
    <row r="73" spans="1:28" x14ac:dyDescent="0.25">
      <c r="A73" t="s">
        <v>69</v>
      </c>
      <c r="B73" t="s">
        <v>70</v>
      </c>
      <c r="C73" t="s">
        <v>71</v>
      </c>
      <c r="D73" t="s">
        <v>75</v>
      </c>
      <c r="E73">
        <v>4</v>
      </c>
      <c r="F73">
        <v>0</v>
      </c>
      <c r="G73">
        <v>31</v>
      </c>
      <c r="H73">
        <v>0</v>
      </c>
      <c r="I73">
        <v>7.75</v>
      </c>
      <c r="J73">
        <v>8</v>
      </c>
      <c r="K73">
        <v>2</v>
      </c>
      <c r="L73">
        <v>1</v>
      </c>
      <c r="M73">
        <v>1</v>
      </c>
      <c r="N73">
        <v>0</v>
      </c>
      <c r="P73" s="3" t="s">
        <v>132</v>
      </c>
      <c r="Q73" s="20">
        <f>SUMIF($D$2:$D$2437,P73,$H$2:$H$2437)</f>
        <v>10</v>
      </c>
      <c r="R73" s="20">
        <f>SUMIF($D$2:$D$2437,P73,$G$2:$G$2437)</f>
        <v>369</v>
      </c>
      <c r="S73" s="23">
        <f t="shared" ref="S73:S78" si="15">R73/Q73</f>
        <v>36.9</v>
      </c>
      <c r="T73" s="20">
        <f>SUMIF($D$2:$D$2437,P73,$E$2:$E$2437)</f>
        <v>45</v>
      </c>
      <c r="U73" s="23">
        <f t="shared" ref="U73:U78" si="16">R73/T73</f>
        <v>8.1999999999999993</v>
      </c>
      <c r="V73" s="20">
        <f t="shared" si="11"/>
        <v>83</v>
      </c>
      <c r="W73" s="20">
        <f t="shared" si="12"/>
        <v>270</v>
      </c>
      <c r="X73" s="22">
        <f t="shared" si="14"/>
        <v>0.30740740740740741</v>
      </c>
      <c r="AB73" s="5"/>
    </row>
    <row r="74" spans="1:28" x14ac:dyDescent="0.25">
      <c r="A74" t="s">
        <v>69</v>
      </c>
      <c r="B74" t="s">
        <v>70</v>
      </c>
      <c r="C74" t="s">
        <v>71</v>
      </c>
      <c r="D74" t="s">
        <v>76</v>
      </c>
      <c r="E74">
        <v>2</v>
      </c>
      <c r="F74">
        <v>0</v>
      </c>
      <c r="G74">
        <v>18</v>
      </c>
      <c r="H74">
        <v>0</v>
      </c>
      <c r="I74">
        <v>9</v>
      </c>
      <c r="J74">
        <v>1</v>
      </c>
      <c r="K74">
        <v>2</v>
      </c>
      <c r="L74">
        <v>0</v>
      </c>
      <c r="M74">
        <v>0</v>
      </c>
      <c r="N74">
        <v>0</v>
      </c>
      <c r="P74" s="5" t="s">
        <v>137</v>
      </c>
      <c r="Q74" s="20">
        <f>SUMIF($D$2:$D$2437,P74,$H$2:$H$2437)</f>
        <v>3</v>
      </c>
      <c r="R74" s="20">
        <f>SUMIF($D$2:$D$2437,P74,$G$2:$G$2437)</f>
        <v>150</v>
      </c>
      <c r="S74" s="23">
        <f t="shared" si="15"/>
        <v>50</v>
      </c>
      <c r="T74" s="20">
        <f>SUMIF($D$2:$D$2437,P74,$E$2:$E$2437)</f>
        <v>16.3</v>
      </c>
      <c r="U74" s="23">
        <f t="shared" si="16"/>
        <v>9.2024539877300615</v>
      </c>
      <c r="V74" s="20">
        <f t="shared" si="11"/>
        <v>40</v>
      </c>
      <c r="W74" s="20">
        <f t="shared" si="12"/>
        <v>97.800000000000011</v>
      </c>
      <c r="X74" s="22">
        <f t="shared" si="14"/>
        <v>0.4089979550102249</v>
      </c>
      <c r="AB74" s="5"/>
    </row>
    <row r="75" spans="1:28" x14ac:dyDescent="0.25">
      <c r="A75" t="s">
        <v>69</v>
      </c>
      <c r="B75" t="s">
        <v>70</v>
      </c>
      <c r="C75" t="s">
        <v>71</v>
      </c>
      <c r="D75" t="s">
        <v>77</v>
      </c>
      <c r="E75">
        <v>1</v>
      </c>
      <c r="F75">
        <v>0</v>
      </c>
      <c r="G75">
        <v>11</v>
      </c>
      <c r="H75">
        <v>1</v>
      </c>
      <c r="I75">
        <v>11</v>
      </c>
      <c r="J75">
        <v>1</v>
      </c>
      <c r="K75">
        <v>0</v>
      </c>
      <c r="L75">
        <v>1</v>
      </c>
      <c r="M75">
        <v>1</v>
      </c>
      <c r="N75">
        <v>0</v>
      </c>
      <c r="P75" s="3" t="s">
        <v>138</v>
      </c>
      <c r="Q75" s="20">
        <f>SUMIF($D$2:$D$2437,P75,$H$2:$H$2437)</f>
        <v>9</v>
      </c>
      <c r="R75" s="20">
        <f>SUMIF($D$2:$D$2437,P75,$G$2:$G$2437)</f>
        <v>269</v>
      </c>
      <c r="S75" s="23">
        <f t="shared" si="15"/>
        <v>29.888888888888889</v>
      </c>
      <c r="T75" s="20">
        <f>SUMIF($D$2:$D$2437,P75,$E$2:$E$2437)</f>
        <v>28</v>
      </c>
      <c r="U75" s="23">
        <f t="shared" si="16"/>
        <v>9.6071428571428577</v>
      </c>
      <c r="V75" s="20">
        <f t="shared" si="11"/>
        <v>70</v>
      </c>
      <c r="W75" s="20">
        <f t="shared" si="12"/>
        <v>168</v>
      </c>
      <c r="X75" s="22">
        <f t="shared" si="14"/>
        <v>0.41666666666666669</v>
      </c>
      <c r="AB75" s="5"/>
    </row>
    <row r="76" spans="1:28" x14ac:dyDescent="0.25">
      <c r="A76" t="s">
        <v>69</v>
      </c>
      <c r="B76" t="s">
        <v>70</v>
      </c>
      <c r="C76" t="s">
        <v>71</v>
      </c>
      <c r="D76" t="s">
        <v>78</v>
      </c>
      <c r="E76">
        <v>1</v>
      </c>
      <c r="F76">
        <v>0</v>
      </c>
      <c r="G76">
        <v>17</v>
      </c>
      <c r="H76">
        <v>1</v>
      </c>
      <c r="I76">
        <v>17</v>
      </c>
      <c r="J76">
        <v>1</v>
      </c>
      <c r="K76">
        <v>2</v>
      </c>
      <c r="L76">
        <v>1</v>
      </c>
      <c r="M76">
        <v>1</v>
      </c>
      <c r="N76">
        <v>0</v>
      </c>
      <c r="P76" s="5" t="s">
        <v>141</v>
      </c>
      <c r="Q76" s="20">
        <f>SUMIF($D$2:$D$2437,P76,$H$2:$H$2437)</f>
        <v>31</v>
      </c>
      <c r="R76" s="20">
        <f>SUMIF($D$2:$D$2437,P76,$G$2:$G$2437)</f>
        <v>902</v>
      </c>
      <c r="S76" s="23">
        <f t="shared" si="15"/>
        <v>29.096774193548388</v>
      </c>
      <c r="T76" s="20">
        <f>SUMIF($D$2:$D$2437,P76,$E$2:$E$2437)</f>
        <v>104.6</v>
      </c>
      <c r="U76" s="23">
        <f t="shared" si="16"/>
        <v>8.6233269598470361</v>
      </c>
      <c r="V76" s="20">
        <f t="shared" si="11"/>
        <v>302</v>
      </c>
      <c r="W76" s="20">
        <f t="shared" si="12"/>
        <v>627.59999999999991</v>
      </c>
      <c r="X76" s="22">
        <f t="shared" si="14"/>
        <v>0.48119821542383689</v>
      </c>
      <c r="AB76" s="5"/>
    </row>
    <row r="77" spans="1:28" x14ac:dyDescent="0.25">
      <c r="A77" t="s">
        <v>69</v>
      </c>
      <c r="B77" t="s">
        <v>70</v>
      </c>
      <c r="C77" t="s">
        <v>16</v>
      </c>
      <c r="D77" t="s">
        <v>17</v>
      </c>
      <c r="E77">
        <v>1</v>
      </c>
      <c r="F77">
        <v>0</v>
      </c>
      <c r="G77">
        <v>1</v>
      </c>
      <c r="H77">
        <v>1</v>
      </c>
      <c r="I77">
        <v>1</v>
      </c>
      <c r="J77">
        <v>5</v>
      </c>
      <c r="K77">
        <v>0</v>
      </c>
      <c r="L77">
        <v>0</v>
      </c>
      <c r="M77">
        <v>0</v>
      </c>
      <c r="N77">
        <v>0</v>
      </c>
      <c r="P77" s="5" t="s">
        <v>142</v>
      </c>
      <c r="Q77" s="20">
        <f>SUMIF($D$2:$D$2437,P77,$H$2:$H$2437)</f>
        <v>35</v>
      </c>
      <c r="R77" s="20">
        <f>SUMIF($D$2:$D$2437,P77,$G$2:$G$2437)</f>
        <v>638</v>
      </c>
      <c r="S77" s="23">
        <f t="shared" si="15"/>
        <v>18.228571428571428</v>
      </c>
      <c r="T77" s="20">
        <f>SUMIF($D$2:$D$2437,P77,$E$2:$E$2437)</f>
        <v>61.800000000000004</v>
      </c>
      <c r="U77" s="23">
        <f t="shared" si="16"/>
        <v>10.323624595469255</v>
      </c>
      <c r="V77" s="20">
        <f t="shared" si="11"/>
        <v>129</v>
      </c>
      <c r="W77" s="20">
        <f t="shared" si="12"/>
        <v>370.8</v>
      </c>
      <c r="X77" s="22">
        <f t="shared" si="14"/>
        <v>0.34789644012944981</v>
      </c>
      <c r="AB77" s="5"/>
    </row>
    <row r="78" spans="1:28" x14ac:dyDescent="0.25">
      <c r="A78" t="s">
        <v>69</v>
      </c>
      <c r="B78" t="s">
        <v>70</v>
      </c>
      <c r="C78" t="s">
        <v>16</v>
      </c>
      <c r="D78" t="s">
        <v>18</v>
      </c>
      <c r="E78">
        <v>3.1</v>
      </c>
      <c r="F78">
        <v>0</v>
      </c>
      <c r="G78">
        <v>21</v>
      </c>
      <c r="H78">
        <v>4</v>
      </c>
      <c r="I78">
        <v>6.63</v>
      </c>
      <c r="J78">
        <v>10</v>
      </c>
      <c r="K78">
        <v>3</v>
      </c>
      <c r="L78">
        <v>0</v>
      </c>
      <c r="M78">
        <v>0</v>
      </c>
      <c r="N78">
        <v>0</v>
      </c>
      <c r="P78" s="3" t="s">
        <v>145</v>
      </c>
      <c r="Q78" s="20">
        <f>SUMIF($D$2:$D$2437,P78,$H$2:$H$2437)</f>
        <v>30</v>
      </c>
      <c r="R78" s="20">
        <f>SUMIF($D$2:$D$2437,P78,$G$2:$G$2437)</f>
        <v>793</v>
      </c>
      <c r="S78" s="23">
        <f t="shared" si="15"/>
        <v>26.433333333333334</v>
      </c>
      <c r="T78" s="20">
        <f>SUMIF($D$2:$D$2437,P78,$E$2:$E$2437)</f>
        <v>95.1</v>
      </c>
      <c r="U78" s="23">
        <f t="shared" si="16"/>
        <v>8.3385909568874865</v>
      </c>
      <c r="V78" s="20">
        <f t="shared" si="11"/>
        <v>249</v>
      </c>
      <c r="W78" s="20">
        <f t="shared" si="12"/>
        <v>570.59999999999991</v>
      </c>
      <c r="X78" s="22">
        <f t="shared" si="14"/>
        <v>0.43638275499474244</v>
      </c>
      <c r="AB78" s="5"/>
    </row>
    <row r="79" spans="1:28" hidden="1" x14ac:dyDescent="0.25">
      <c r="A79" t="s">
        <v>69</v>
      </c>
      <c r="B79" t="s">
        <v>70</v>
      </c>
      <c r="C79" t="s">
        <v>16</v>
      </c>
      <c r="D79" t="s">
        <v>21</v>
      </c>
      <c r="E79">
        <v>4</v>
      </c>
      <c r="F79">
        <v>0</v>
      </c>
      <c r="G79">
        <v>30</v>
      </c>
      <c r="H79">
        <v>0</v>
      </c>
      <c r="I79">
        <v>7.5</v>
      </c>
      <c r="J79">
        <v>12</v>
      </c>
      <c r="K79">
        <v>1</v>
      </c>
      <c r="L79">
        <v>3</v>
      </c>
      <c r="M79">
        <v>0</v>
      </c>
      <c r="N79">
        <v>0</v>
      </c>
      <c r="P79" s="3" t="s">
        <v>146</v>
      </c>
      <c r="Q79" s="20">
        <f>SUMIF($D$2:$D$2437,P79,$H$2:$H$2437)</f>
        <v>1</v>
      </c>
      <c r="R79" s="20">
        <f>SUMIF($D$2:$D$2437,P79,$G$2:$G$2437)</f>
        <v>17</v>
      </c>
      <c r="S79" s="20">
        <f>R79/Q79</f>
        <v>17</v>
      </c>
      <c r="T79" s="20">
        <f>SUMIF($D$2:$D$2437,P79,$E$2:$E$2437)</f>
        <v>2</v>
      </c>
      <c r="U79" s="20">
        <f>R79/T79</f>
        <v>8.5</v>
      </c>
      <c r="V79" s="20">
        <f t="shared" si="11"/>
        <v>2</v>
      </c>
      <c r="W79" s="20">
        <f t="shared" si="12"/>
        <v>12</v>
      </c>
      <c r="X79" s="21">
        <f t="shared" si="14"/>
        <v>0.16666666666666666</v>
      </c>
      <c r="AB79" s="3"/>
    </row>
    <row r="80" spans="1:28" hidden="1" x14ac:dyDescent="0.25">
      <c r="A80" t="s">
        <v>69</v>
      </c>
      <c r="B80" t="s">
        <v>70</v>
      </c>
      <c r="C80" t="s">
        <v>16</v>
      </c>
      <c r="D80" t="s">
        <v>19</v>
      </c>
      <c r="E80">
        <v>4</v>
      </c>
      <c r="F80">
        <v>0</v>
      </c>
      <c r="G80">
        <v>18</v>
      </c>
      <c r="H80">
        <v>3</v>
      </c>
      <c r="I80">
        <v>4.5</v>
      </c>
      <c r="J80">
        <v>17</v>
      </c>
      <c r="K80">
        <v>3</v>
      </c>
      <c r="L80">
        <v>0</v>
      </c>
      <c r="M80">
        <v>0</v>
      </c>
      <c r="N80">
        <v>0</v>
      </c>
      <c r="P80" s="3" t="s">
        <v>149</v>
      </c>
      <c r="Q80" s="20">
        <f>SUMIF($D$2:$D$2437,P80,$H$2:$H$2437)</f>
        <v>0</v>
      </c>
      <c r="R80" s="20">
        <f>SUMIF($D$2:$D$2437,P80,$G$2:$G$2437)</f>
        <v>34</v>
      </c>
      <c r="S80" s="20" t="e">
        <f>R80/Q80</f>
        <v>#DIV/0!</v>
      </c>
      <c r="T80" s="20">
        <f>SUMIF($D$2:$D$2437,P80,$E$2:$E$2437)</f>
        <v>4</v>
      </c>
      <c r="U80" s="20">
        <f>R80/T80</f>
        <v>8.5</v>
      </c>
      <c r="V80" s="20">
        <f t="shared" si="11"/>
        <v>2</v>
      </c>
      <c r="W80" s="20">
        <f t="shared" si="12"/>
        <v>24</v>
      </c>
      <c r="X80" s="21">
        <f t="shared" si="14"/>
        <v>8.3333333333333329E-2</v>
      </c>
      <c r="AB80" s="3"/>
    </row>
    <row r="81" spans="1:28" x14ac:dyDescent="0.25">
      <c r="A81" t="s">
        <v>69</v>
      </c>
      <c r="B81" t="s">
        <v>70</v>
      </c>
      <c r="C81" t="s">
        <v>16</v>
      </c>
      <c r="D81" t="s">
        <v>20</v>
      </c>
      <c r="E81">
        <v>4</v>
      </c>
      <c r="F81">
        <v>0</v>
      </c>
      <c r="G81">
        <v>14</v>
      </c>
      <c r="H81">
        <v>1</v>
      </c>
      <c r="I81">
        <v>3.5</v>
      </c>
      <c r="J81">
        <v>16</v>
      </c>
      <c r="K81">
        <v>0</v>
      </c>
      <c r="L81">
        <v>1</v>
      </c>
      <c r="M81">
        <v>0</v>
      </c>
      <c r="N81">
        <v>0</v>
      </c>
      <c r="P81" s="5" t="s">
        <v>152</v>
      </c>
      <c r="Q81" s="20">
        <f>SUMIF($D$2:$D$2437,P81,$H$2:$H$2437)</f>
        <v>6</v>
      </c>
      <c r="R81" s="20">
        <f>SUMIF($D$2:$D$2437,P81,$G$2:$G$2437)</f>
        <v>198</v>
      </c>
      <c r="S81" s="23">
        <f t="shared" ref="S81:S82" si="17">R81/Q81</f>
        <v>33</v>
      </c>
      <c r="T81" s="20">
        <f>SUMIF($D$2:$D$2437,P81,$E$2:$E$2437)</f>
        <v>16</v>
      </c>
      <c r="U81" s="23">
        <f t="shared" ref="U81:U82" si="18">R81/T81</f>
        <v>12.375</v>
      </c>
      <c r="V81" s="20">
        <f t="shared" si="11"/>
        <v>27</v>
      </c>
      <c r="W81" s="20">
        <f t="shared" si="12"/>
        <v>96</v>
      </c>
      <c r="X81" s="22">
        <f t="shared" si="14"/>
        <v>0.28125</v>
      </c>
      <c r="AB81" s="3"/>
    </row>
    <row r="82" spans="1:28" x14ac:dyDescent="0.25">
      <c r="A82" t="s">
        <v>79</v>
      </c>
      <c r="B82" t="s">
        <v>80</v>
      </c>
      <c r="C82" t="s">
        <v>81</v>
      </c>
      <c r="D82" t="s">
        <v>82</v>
      </c>
      <c r="E82">
        <v>4</v>
      </c>
      <c r="F82">
        <v>0</v>
      </c>
      <c r="G82">
        <v>22</v>
      </c>
      <c r="H82">
        <v>1</v>
      </c>
      <c r="I82">
        <v>5.5</v>
      </c>
      <c r="J82">
        <v>14</v>
      </c>
      <c r="K82">
        <v>2</v>
      </c>
      <c r="L82">
        <v>1</v>
      </c>
      <c r="M82">
        <v>1</v>
      </c>
      <c r="N82">
        <v>0</v>
      </c>
      <c r="P82" s="3" t="s">
        <v>153</v>
      </c>
      <c r="Q82" s="20">
        <f>SUMIF($D$2:$D$2437,P82,$H$2:$H$2437)</f>
        <v>35</v>
      </c>
      <c r="R82" s="20">
        <f>SUMIF($D$2:$D$2437,P82,$G$2:$G$2437)</f>
        <v>748</v>
      </c>
      <c r="S82" s="23">
        <f t="shared" si="17"/>
        <v>21.37142857142857</v>
      </c>
      <c r="T82" s="20">
        <f>SUMIF($D$2:$D$2437,P82,$E$2:$E$2437)</f>
        <v>92</v>
      </c>
      <c r="U82" s="23">
        <f t="shared" si="18"/>
        <v>8.1304347826086953</v>
      </c>
      <c r="V82" s="20">
        <f t="shared" si="11"/>
        <v>209</v>
      </c>
      <c r="W82" s="20">
        <f t="shared" si="12"/>
        <v>552</v>
      </c>
      <c r="X82" s="22">
        <f t="shared" si="14"/>
        <v>0.37862318840579712</v>
      </c>
      <c r="AB82" s="3"/>
    </row>
    <row r="83" spans="1:28" hidden="1" x14ac:dyDescent="0.25">
      <c r="A83" t="s">
        <v>79</v>
      </c>
      <c r="B83" t="s">
        <v>80</v>
      </c>
      <c r="C83" t="s">
        <v>81</v>
      </c>
      <c r="D83" t="s">
        <v>83</v>
      </c>
      <c r="E83">
        <v>4</v>
      </c>
      <c r="F83">
        <v>0</v>
      </c>
      <c r="G83">
        <v>22</v>
      </c>
      <c r="H83">
        <v>0</v>
      </c>
      <c r="I83">
        <v>5.5</v>
      </c>
      <c r="J83">
        <v>12</v>
      </c>
      <c r="K83">
        <v>2</v>
      </c>
      <c r="L83">
        <v>0</v>
      </c>
      <c r="M83">
        <v>2</v>
      </c>
      <c r="N83">
        <v>0</v>
      </c>
      <c r="P83" s="5" t="s">
        <v>156</v>
      </c>
      <c r="Q83" s="20">
        <f>SUMIF($D$2:$D$2437,P83,$H$2:$H$2437)</f>
        <v>0</v>
      </c>
      <c r="R83" s="20">
        <f>SUMIF($D$2:$D$2437,P83,$G$2:$G$2437)</f>
        <v>13</v>
      </c>
      <c r="S83" s="20" t="e">
        <f>R83/Q83</f>
        <v>#DIV/0!</v>
      </c>
      <c r="T83" s="20">
        <f>SUMIF($D$2:$D$2437,P83,$E$2:$E$2437)</f>
        <v>1.1000000000000001</v>
      </c>
      <c r="U83" s="20">
        <f>R83/T83</f>
        <v>11.818181818181817</v>
      </c>
      <c r="V83" s="20">
        <f t="shared" si="11"/>
        <v>0</v>
      </c>
      <c r="W83" s="20">
        <f t="shared" si="12"/>
        <v>6.6000000000000005</v>
      </c>
      <c r="X83" s="21">
        <f t="shared" si="14"/>
        <v>0</v>
      </c>
      <c r="AB83" s="5"/>
    </row>
    <row r="84" spans="1:28" x14ac:dyDescent="0.25">
      <c r="A84" t="s">
        <v>79</v>
      </c>
      <c r="B84" t="s">
        <v>80</v>
      </c>
      <c r="C84" t="s">
        <v>81</v>
      </c>
      <c r="D84" t="s">
        <v>84</v>
      </c>
      <c r="E84">
        <v>4</v>
      </c>
      <c r="F84">
        <v>0</v>
      </c>
      <c r="G84">
        <v>35</v>
      </c>
      <c r="H84">
        <v>2</v>
      </c>
      <c r="I84">
        <v>8.75</v>
      </c>
      <c r="J84">
        <v>6</v>
      </c>
      <c r="K84">
        <v>3</v>
      </c>
      <c r="L84">
        <v>1</v>
      </c>
      <c r="M84">
        <v>1</v>
      </c>
      <c r="N84">
        <v>0</v>
      </c>
      <c r="P84" s="3" t="s">
        <v>159</v>
      </c>
      <c r="Q84" s="20">
        <f>SUMIF($D$2:$D$2437,P84,$H$2:$H$2437)</f>
        <v>11</v>
      </c>
      <c r="R84" s="20">
        <f>SUMIF($D$2:$D$2437,P84,$G$2:$G$2437)</f>
        <v>284</v>
      </c>
      <c r="S84" s="23">
        <f>R84/Q84</f>
        <v>25.818181818181817</v>
      </c>
      <c r="T84" s="20">
        <f>SUMIF($D$2:$D$2437,P84,$E$2:$E$2437)</f>
        <v>27.6</v>
      </c>
      <c r="U84" s="23">
        <f>R84/T84</f>
        <v>10.289855072463768</v>
      </c>
      <c r="V84" s="20">
        <f t="shared" si="11"/>
        <v>51</v>
      </c>
      <c r="W84" s="20">
        <f t="shared" si="12"/>
        <v>165.60000000000002</v>
      </c>
      <c r="X84" s="22">
        <f t="shared" si="14"/>
        <v>0.3079710144927536</v>
      </c>
      <c r="AB84" s="5"/>
    </row>
    <row r="85" spans="1:28" hidden="1" x14ac:dyDescent="0.25">
      <c r="A85" t="s">
        <v>79</v>
      </c>
      <c r="B85" t="s">
        <v>80</v>
      </c>
      <c r="C85" t="s">
        <v>81</v>
      </c>
      <c r="D85" t="s">
        <v>85</v>
      </c>
      <c r="E85">
        <v>3</v>
      </c>
      <c r="F85">
        <v>0</v>
      </c>
      <c r="G85">
        <v>20</v>
      </c>
      <c r="H85">
        <v>2</v>
      </c>
      <c r="I85">
        <v>6.66</v>
      </c>
      <c r="J85">
        <v>6</v>
      </c>
      <c r="K85">
        <v>2</v>
      </c>
      <c r="L85">
        <v>0</v>
      </c>
      <c r="M85">
        <v>1</v>
      </c>
      <c r="N85">
        <v>0</v>
      </c>
      <c r="P85" s="3" t="s">
        <v>162</v>
      </c>
      <c r="Q85" s="20">
        <f>SUMIF($D$2:$D$2437,P85,$H$2:$H$2437)</f>
        <v>1</v>
      </c>
      <c r="R85" s="20">
        <f>SUMIF($D$2:$D$2437,P85,$G$2:$G$2437)</f>
        <v>39</v>
      </c>
      <c r="S85" s="20">
        <f>R85/Q85</f>
        <v>39</v>
      </c>
      <c r="T85" s="20">
        <f>SUMIF($D$2:$D$2437,P85,$E$2:$E$2437)</f>
        <v>4</v>
      </c>
      <c r="U85" s="20">
        <f>R85/T85</f>
        <v>9.75</v>
      </c>
      <c r="V85" s="20">
        <f t="shared" si="11"/>
        <v>10</v>
      </c>
      <c r="W85" s="20">
        <f t="shared" si="12"/>
        <v>24</v>
      </c>
      <c r="X85" s="21">
        <f t="shared" si="14"/>
        <v>0.41666666666666669</v>
      </c>
      <c r="AB85" s="3"/>
    </row>
    <row r="86" spans="1:28" x14ac:dyDescent="0.25">
      <c r="A86" t="s">
        <v>79</v>
      </c>
      <c r="B86" t="s">
        <v>80</v>
      </c>
      <c r="C86" t="s">
        <v>81</v>
      </c>
      <c r="D86" t="s">
        <v>86</v>
      </c>
      <c r="E86">
        <v>4</v>
      </c>
      <c r="F86">
        <v>0</v>
      </c>
      <c r="G86">
        <v>25</v>
      </c>
      <c r="H86">
        <v>1</v>
      </c>
      <c r="I86">
        <v>6.25</v>
      </c>
      <c r="J86">
        <v>10</v>
      </c>
      <c r="K86">
        <v>3</v>
      </c>
      <c r="L86">
        <v>0</v>
      </c>
      <c r="M86">
        <v>1</v>
      </c>
      <c r="N86">
        <v>0</v>
      </c>
      <c r="P86" s="5" t="s">
        <v>163</v>
      </c>
      <c r="Q86" s="20">
        <f>SUMIF($D$2:$D$2437,P86,$H$2:$H$2437)</f>
        <v>3</v>
      </c>
      <c r="R86" s="20">
        <f>SUMIF($D$2:$D$2437,P86,$G$2:$G$2437)</f>
        <v>187</v>
      </c>
      <c r="S86" s="23">
        <f t="shared" ref="S86:S89" si="19">R86/Q86</f>
        <v>62.333333333333336</v>
      </c>
      <c r="T86" s="20">
        <f>SUMIF($D$2:$D$2437,P86,$E$2:$E$2437)</f>
        <v>21</v>
      </c>
      <c r="U86" s="23">
        <f t="shared" ref="U86:U89" si="20">R86/T86</f>
        <v>8.9047619047619051</v>
      </c>
      <c r="V86" s="20">
        <f t="shared" si="11"/>
        <v>37</v>
      </c>
      <c r="W86" s="20">
        <f t="shared" si="12"/>
        <v>126</v>
      </c>
      <c r="X86" s="22">
        <f t="shared" si="14"/>
        <v>0.29365079365079366</v>
      </c>
      <c r="AB86" s="5"/>
    </row>
    <row r="87" spans="1:28" x14ac:dyDescent="0.25">
      <c r="A87" t="s">
        <v>79</v>
      </c>
      <c r="B87" t="s">
        <v>80</v>
      </c>
      <c r="C87" t="s">
        <v>81</v>
      </c>
      <c r="D87" t="s">
        <v>87</v>
      </c>
      <c r="E87">
        <v>1</v>
      </c>
      <c r="F87">
        <v>0</v>
      </c>
      <c r="G87">
        <v>9</v>
      </c>
      <c r="H87">
        <v>0</v>
      </c>
      <c r="I87">
        <v>9</v>
      </c>
      <c r="J87">
        <v>1</v>
      </c>
      <c r="K87">
        <v>1</v>
      </c>
      <c r="L87">
        <v>0</v>
      </c>
      <c r="M87">
        <v>1</v>
      </c>
      <c r="N87">
        <v>0</v>
      </c>
      <c r="P87" s="5" t="s">
        <v>164</v>
      </c>
      <c r="Q87" s="20">
        <f>SUMIF($D$2:$D$2437,P87,$H$2:$H$2437)</f>
        <v>2</v>
      </c>
      <c r="R87" s="20">
        <f>SUMIF($D$2:$D$2437,P87,$G$2:$G$2437)</f>
        <v>91</v>
      </c>
      <c r="S87" s="23">
        <f t="shared" si="19"/>
        <v>45.5</v>
      </c>
      <c r="T87" s="20">
        <f>SUMIF($D$2:$D$2437,P87,$E$2:$E$2437)</f>
        <v>10</v>
      </c>
      <c r="U87" s="23">
        <f t="shared" si="20"/>
        <v>9.1</v>
      </c>
      <c r="V87" s="20">
        <f t="shared" si="11"/>
        <v>20</v>
      </c>
      <c r="W87" s="20">
        <f t="shared" si="12"/>
        <v>60</v>
      </c>
      <c r="X87" s="22">
        <f t="shared" si="14"/>
        <v>0.33333333333333331</v>
      </c>
      <c r="AB87" s="5"/>
    </row>
    <row r="88" spans="1:28" x14ac:dyDescent="0.25">
      <c r="A88" t="s">
        <v>79</v>
      </c>
      <c r="B88" t="s">
        <v>80</v>
      </c>
      <c r="C88" t="s">
        <v>23</v>
      </c>
      <c r="D88" t="s">
        <v>24</v>
      </c>
      <c r="E88">
        <v>4</v>
      </c>
      <c r="F88">
        <v>0</v>
      </c>
      <c r="G88">
        <v>48</v>
      </c>
      <c r="H88">
        <v>1</v>
      </c>
      <c r="I88">
        <v>12</v>
      </c>
      <c r="J88">
        <v>5</v>
      </c>
      <c r="K88">
        <v>3</v>
      </c>
      <c r="L88">
        <v>3</v>
      </c>
      <c r="M88">
        <v>3</v>
      </c>
      <c r="N88">
        <v>0</v>
      </c>
      <c r="P88" s="3" t="s">
        <v>170</v>
      </c>
      <c r="Q88" s="20">
        <f>SUMIF($D$2:$D$2437,P88,$H$2:$H$2437)</f>
        <v>11</v>
      </c>
      <c r="R88" s="20">
        <f>SUMIF($D$2:$D$2437,P88,$G$2:$G$2437)</f>
        <v>303</v>
      </c>
      <c r="S88" s="23">
        <f t="shared" si="19"/>
        <v>27.545454545454547</v>
      </c>
      <c r="T88" s="20">
        <f>SUMIF($D$2:$D$2437,P88,$E$2:$E$2437)</f>
        <v>37</v>
      </c>
      <c r="U88" s="23">
        <f t="shared" si="20"/>
        <v>8.1891891891891895</v>
      </c>
      <c r="V88" s="20">
        <f t="shared" si="11"/>
        <v>95</v>
      </c>
      <c r="W88" s="20">
        <f t="shared" si="12"/>
        <v>222</v>
      </c>
      <c r="X88" s="22">
        <f t="shared" si="14"/>
        <v>0.42792792792792794</v>
      </c>
      <c r="AB88" s="3"/>
    </row>
    <row r="89" spans="1:28" x14ac:dyDescent="0.25">
      <c r="A89" t="s">
        <v>79</v>
      </c>
      <c r="B89" t="s">
        <v>80</v>
      </c>
      <c r="C89" t="s">
        <v>23</v>
      </c>
      <c r="D89" t="s">
        <v>25</v>
      </c>
      <c r="E89">
        <v>3</v>
      </c>
      <c r="F89">
        <v>0</v>
      </c>
      <c r="G89">
        <v>22</v>
      </c>
      <c r="H89">
        <v>0</v>
      </c>
      <c r="I89">
        <v>7.33</v>
      </c>
      <c r="J89">
        <v>10</v>
      </c>
      <c r="K89">
        <v>3</v>
      </c>
      <c r="L89">
        <v>1</v>
      </c>
      <c r="M89">
        <v>0</v>
      </c>
      <c r="N89">
        <v>0</v>
      </c>
      <c r="P89" s="3" t="s">
        <v>171</v>
      </c>
      <c r="Q89" s="20">
        <f>SUMIF($D$2:$D$2437,P89,$H$2:$H$2437)</f>
        <v>19</v>
      </c>
      <c r="R89" s="20">
        <f>SUMIF($D$2:$D$2437,P89,$G$2:$G$2437)</f>
        <v>612</v>
      </c>
      <c r="S89" s="23">
        <f t="shared" si="19"/>
        <v>32.210526315789473</v>
      </c>
      <c r="T89" s="20">
        <f>SUMIF($D$2:$D$2437,P89,$E$2:$E$2437)</f>
        <v>63.6</v>
      </c>
      <c r="U89" s="23">
        <f t="shared" si="20"/>
        <v>9.6226415094339615</v>
      </c>
      <c r="V89" s="20">
        <f t="shared" si="11"/>
        <v>156</v>
      </c>
      <c r="W89" s="20">
        <f t="shared" si="12"/>
        <v>381.6</v>
      </c>
      <c r="X89" s="22">
        <f t="shared" si="14"/>
        <v>0.40880503144654085</v>
      </c>
      <c r="AB89" s="5"/>
    </row>
    <row r="90" spans="1:28" hidden="1" x14ac:dyDescent="0.25">
      <c r="A90" t="s">
        <v>79</v>
      </c>
      <c r="B90" t="s">
        <v>80</v>
      </c>
      <c r="C90" t="s">
        <v>23</v>
      </c>
      <c r="D90" t="s">
        <v>26</v>
      </c>
      <c r="E90">
        <v>3</v>
      </c>
      <c r="F90">
        <v>0</v>
      </c>
      <c r="G90">
        <v>28</v>
      </c>
      <c r="H90">
        <v>3</v>
      </c>
      <c r="I90">
        <v>9.33</v>
      </c>
      <c r="J90">
        <v>10</v>
      </c>
      <c r="K90">
        <v>3</v>
      </c>
      <c r="L90">
        <v>2</v>
      </c>
      <c r="M90">
        <v>0</v>
      </c>
      <c r="N90">
        <v>0</v>
      </c>
      <c r="P90" s="3" t="s">
        <v>173</v>
      </c>
      <c r="Q90" s="20">
        <f>SUMIF($D$2:$D$2437,P90,$H$2:$H$2437)</f>
        <v>3</v>
      </c>
      <c r="R90" s="20">
        <f>SUMIF($D$2:$D$2437,P90,$G$2:$G$2437)</f>
        <v>96</v>
      </c>
      <c r="S90" s="20">
        <f>R90/Q90</f>
        <v>32</v>
      </c>
      <c r="T90" s="20">
        <f>SUMIF($D$2:$D$2437,P90,$E$2:$E$2437)</f>
        <v>9.3000000000000007</v>
      </c>
      <c r="U90" s="20">
        <f>R90/T90</f>
        <v>10.32258064516129</v>
      </c>
      <c r="V90" s="20">
        <f t="shared" si="11"/>
        <v>19</v>
      </c>
      <c r="W90" s="20">
        <f t="shared" si="12"/>
        <v>55.800000000000004</v>
      </c>
      <c r="X90" s="21">
        <f t="shared" si="14"/>
        <v>0.34050179211469533</v>
      </c>
      <c r="AB90" s="5"/>
    </row>
    <row r="91" spans="1:28" hidden="1" x14ac:dyDescent="0.25">
      <c r="A91" t="s">
        <v>79</v>
      </c>
      <c r="B91" t="s">
        <v>80</v>
      </c>
      <c r="C91" t="s">
        <v>23</v>
      </c>
      <c r="D91" t="s">
        <v>28</v>
      </c>
      <c r="E91">
        <v>1</v>
      </c>
      <c r="F91">
        <v>0</v>
      </c>
      <c r="G91">
        <v>9</v>
      </c>
      <c r="H91">
        <v>0</v>
      </c>
      <c r="I91">
        <v>9</v>
      </c>
      <c r="J91">
        <v>2</v>
      </c>
      <c r="K91">
        <v>0</v>
      </c>
      <c r="L91">
        <v>1</v>
      </c>
      <c r="M91">
        <v>0</v>
      </c>
      <c r="N91">
        <v>0</v>
      </c>
      <c r="P91" s="3" t="s">
        <v>175</v>
      </c>
      <c r="Q91" s="20">
        <f>SUMIF($D$2:$D$2437,P91,$H$2:$H$2437)</f>
        <v>0</v>
      </c>
      <c r="R91" s="20">
        <f>SUMIF($D$2:$D$2437,P91,$G$2:$G$2437)</f>
        <v>48</v>
      </c>
      <c r="S91" s="20" t="e">
        <f>R91/Q91</f>
        <v>#DIV/0!</v>
      </c>
      <c r="T91" s="20">
        <f>SUMIF($D$2:$D$2437,P91,$E$2:$E$2437)</f>
        <v>4</v>
      </c>
      <c r="U91" s="20">
        <f>R91/T91</f>
        <v>12</v>
      </c>
      <c r="V91" s="20">
        <f t="shared" si="11"/>
        <v>7</v>
      </c>
      <c r="W91" s="20">
        <f t="shared" si="12"/>
        <v>24</v>
      </c>
      <c r="X91" s="21">
        <f t="shared" si="14"/>
        <v>0.29166666666666669</v>
      </c>
      <c r="AB91" s="3"/>
    </row>
    <row r="92" spans="1:28" x14ac:dyDescent="0.25">
      <c r="A92" t="s">
        <v>79</v>
      </c>
      <c r="B92" t="s">
        <v>80</v>
      </c>
      <c r="C92" t="s">
        <v>23</v>
      </c>
      <c r="D92" t="s">
        <v>27</v>
      </c>
      <c r="E92">
        <v>2</v>
      </c>
      <c r="F92">
        <v>0</v>
      </c>
      <c r="G92">
        <v>32</v>
      </c>
      <c r="H92">
        <v>0</v>
      </c>
      <c r="I92">
        <v>16</v>
      </c>
      <c r="J92">
        <v>0</v>
      </c>
      <c r="K92">
        <v>0</v>
      </c>
      <c r="L92">
        <v>3</v>
      </c>
      <c r="M92">
        <v>2</v>
      </c>
      <c r="N92">
        <v>0</v>
      </c>
      <c r="P92" s="5" t="s">
        <v>176</v>
      </c>
      <c r="Q92" s="20">
        <f>SUMIF($D$2:$D$2437,P92,$H$2:$H$2437)</f>
        <v>5</v>
      </c>
      <c r="R92" s="20">
        <f>SUMIF($D$2:$D$2437,P92,$G$2:$G$2437)</f>
        <v>125</v>
      </c>
      <c r="S92" s="23">
        <f t="shared" ref="S92:S97" si="21">R92/Q92</f>
        <v>25</v>
      </c>
      <c r="T92" s="20">
        <f>SUMIF($D$2:$D$2437,P92,$E$2:$E$2437)</f>
        <v>12</v>
      </c>
      <c r="U92" s="23">
        <f t="shared" ref="U92:U97" si="22">R92/T92</f>
        <v>10.416666666666666</v>
      </c>
      <c r="V92" s="20">
        <f t="shared" si="11"/>
        <v>25</v>
      </c>
      <c r="W92" s="20">
        <f t="shared" si="12"/>
        <v>72</v>
      </c>
      <c r="X92" s="22">
        <f t="shared" si="14"/>
        <v>0.34722222222222221</v>
      </c>
      <c r="AB92" s="5"/>
    </row>
    <row r="93" spans="1:28" x14ac:dyDescent="0.25">
      <c r="A93" t="s">
        <v>88</v>
      </c>
      <c r="B93" t="s">
        <v>89</v>
      </c>
      <c r="C93" t="s">
        <v>39</v>
      </c>
      <c r="D93" t="s">
        <v>40</v>
      </c>
      <c r="E93">
        <v>3</v>
      </c>
      <c r="F93">
        <v>0</v>
      </c>
      <c r="G93">
        <v>17</v>
      </c>
      <c r="H93">
        <v>0</v>
      </c>
      <c r="I93">
        <v>5.66</v>
      </c>
      <c r="J93">
        <v>11</v>
      </c>
      <c r="K93">
        <v>3</v>
      </c>
      <c r="L93">
        <v>0</v>
      </c>
      <c r="M93">
        <v>1</v>
      </c>
      <c r="N93">
        <v>0</v>
      </c>
      <c r="P93" s="5" t="s">
        <v>179</v>
      </c>
      <c r="Q93" s="20">
        <f>SUMIF($D$2:$D$2437,P93,$H$2:$H$2437)</f>
        <v>14</v>
      </c>
      <c r="R93" s="20">
        <f>SUMIF($D$2:$D$2437,P93,$G$2:$G$2437)</f>
        <v>409</v>
      </c>
      <c r="S93" s="23">
        <f t="shared" si="21"/>
        <v>29.214285714285715</v>
      </c>
      <c r="T93" s="20">
        <f>SUMIF($D$2:$D$2437,P93,$E$2:$E$2437)</f>
        <v>48</v>
      </c>
      <c r="U93" s="23">
        <f t="shared" si="22"/>
        <v>8.5208333333333339</v>
      </c>
      <c r="V93" s="20">
        <f t="shared" si="11"/>
        <v>122</v>
      </c>
      <c r="W93" s="20">
        <f t="shared" si="12"/>
        <v>288</v>
      </c>
      <c r="X93" s="22">
        <f t="shared" si="14"/>
        <v>0.4236111111111111</v>
      </c>
      <c r="AB93" s="5"/>
    </row>
    <row r="94" spans="1:28" x14ac:dyDescent="0.25">
      <c r="A94" t="s">
        <v>88</v>
      </c>
      <c r="B94" t="s">
        <v>89</v>
      </c>
      <c r="C94" t="s">
        <v>39</v>
      </c>
      <c r="D94" t="s">
        <v>41</v>
      </c>
      <c r="E94">
        <v>2</v>
      </c>
      <c r="F94">
        <v>0</v>
      </c>
      <c r="G94">
        <v>29</v>
      </c>
      <c r="H94">
        <v>1</v>
      </c>
      <c r="I94">
        <v>14.5</v>
      </c>
      <c r="J94">
        <v>3</v>
      </c>
      <c r="K94">
        <v>4</v>
      </c>
      <c r="L94">
        <v>1</v>
      </c>
      <c r="M94">
        <v>2</v>
      </c>
      <c r="N94">
        <v>0</v>
      </c>
      <c r="P94" s="5" t="s">
        <v>182</v>
      </c>
      <c r="Q94" s="20">
        <f>SUMIF($D$2:$D$2437,P94,$H$2:$H$2437)</f>
        <v>16</v>
      </c>
      <c r="R94" s="20">
        <f>SUMIF($D$2:$D$2437,P94,$G$2:$G$2437)</f>
        <v>449</v>
      </c>
      <c r="S94" s="23">
        <f t="shared" si="21"/>
        <v>28.0625</v>
      </c>
      <c r="T94" s="20">
        <f>SUMIF($D$2:$D$2437,P94,$E$2:$E$2437)</f>
        <v>46</v>
      </c>
      <c r="U94" s="23">
        <f t="shared" si="22"/>
        <v>9.7608695652173907</v>
      </c>
      <c r="V94" s="20">
        <f t="shared" si="11"/>
        <v>97</v>
      </c>
      <c r="W94" s="20">
        <f t="shared" si="12"/>
        <v>276</v>
      </c>
      <c r="X94" s="22">
        <f t="shared" si="14"/>
        <v>0.35144927536231885</v>
      </c>
      <c r="AB94" s="5"/>
    </row>
    <row r="95" spans="1:28" x14ac:dyDescent="0.25">
      <c r="A95" t="s">
        <v>88</v>
      </c>
      <c r="B95" t="s">
        <v>89</v>
      </c>
      <c r="C95" t="s">
        <v>39</v>
      </c>
      <c r="D95" t="s">
        <v>90</v>
      </c>
      <c r="E95">
        <v>4</v>
      </c>
      <c r="F95">
        <v>0</v>
      </c>
      <c r="G95">
        <v>21</v>
      </c>
      <c r="H95">
        <v>0</v>
      </c>
      <c r="I95">
        <v>5.25</v>
      </c>
      <c r="J95">
        <v>7</v>
      </c>
      <c r="K95">
        <v>1</v>
      </c>
      <c r="L95">
        <v>0</v>
      </c>
      <c r="M95">
        <v>0</v>
      </c>
      <c r="N95">
        <v>0</v>
      </c>
      <c r="P95" s="5" t="s">
        <v>185</v>
      </c>
      <c r="Q95" s="20">
        <f>SUMIF($D$2:$D$2437,P95,$H$2:$H$2437)</f>
        <v>7</v>
      </c>
      <c r="R95" s="20">
        <f>SUMIF($D$2:$D$2437,P95,$G$2:$G$2437)</f>
        <v>185</v>
      </c>
      <c r="S95" s="23">
        <f t="shared" si="21"/>
        <v>26.428571428571427</v>
      </c>
      <c r="T95" s="20">
        <f>SUMIF($D$2:$D$2437,P95,$E$2:$E$2437)</f>
        <v>21</v>
      </c>
      <c r="U95" s="23">
        <f t="shared" si="22"/>
        <v>8.8095238095238102</v>
      </c>
      <c r="V95" s="20">
        <f t="shared" si="11"/>
        <v>51</v>
      </c>
      <c r="W95" s="20">
        <f t="shared" si="12"/>
        <v>126</v>
      </c>
      <c r="X95" s="22">
        <f t="shared" si="14"/>
        <v>0.40476190476190477</v>
      </c>
      <c r="AB95" s="5"/>
    </row>
    <row r="96" spans="1:28" x14ac:dyDescent="0.25">
      <c r="A96" t="s">
        <v>88</v>
      </c>
      <c r="B96" t="s">
        <v>89</v>
      </c>
      <c r="C96" t="s">
        <v>39</v>
      </c>
      <c r="D96" t="s">
        <v>42</v>
      </c>
      <c r="E96">
        <v>4</v>
      </c>
      <c r="F96">
        <v>0</v>
      </c>
      <c r="G96">
        <v>33</v>
      </c>
      <c r="H96">
        <v>3</v>
      </c>
      <c r="I96">
        <v>8.25</v>
      </c>
      <c r="J96">
        <v>8</v>
      </c>
      <c r="K96">
        <v>4</v>
      </c>
      <c r="L96">
        <v>0</v>
      </c>
      <c r="M96">
        <v>0</v>
      </c>
      <c r="N96">
        <v>1</v>
      </c>
      <c r="P96" s="3" t="s">
        <v>188</v>
      </c>
      <c r="Q96" s="20">
        <f>SUMIF($D$2:$D$2437,P96,$H$2:$H$2437)</f>
        <v>12</v>
      </c>
      <c r="R96" s="20">
        <f>SUMIF($D$2:$D$2437,P96,$G$2:$G$2437)</f>
        <v>227</v>
      </c>
      <c r="S96" s="23">
        <f t="shared" si="21"/>
        <v>18.916666666666668</v>
      </c>
      <c r="T96" s="20">
        <f>SUMIF($D$2:$D$2437,P96,$E$2:$E$2437)</f>
        <v>29</v>
      </c>
      <c r="U96" s="23">
        <f t="shared" si="22"/>
        <v>7.8275862068965516</v>
      </c>
      <c r="V96" s="20">
        <f t="shared" si="11"/>
        <v>49</v>
      </c>
      <c r="W96" s="20">
        <f t="shared" si="12"/>
        <v>174</v>
      </c>
      <c r="X96" s="22">
        <f t="shared" si="14"/>
        <v>0.28160919540229884</v>
      </c>
      <c r="AB96" s="3"/>
    </row>
    <row r="97" spans="1:28" x14ac:dyDescent="0.25">
      <c r="A97" t="s">
        <v>88</v>
      </c>
      <c r="B97" t="s">
        <v>89</v>
      </c>
      <c r="C97" t="s">
        <v>39</v>
      </c>
      <c r="D97" t="s">
        <v>43</v>
      </c>
      <c r="E97">
        <v>4</v>
      </c>
      <c r="F97">
        <v>0</v>
      </c>
      <c r="G97">
        <v>27</v>
      </c>
      <c r="H97">
        <v>1</v>
      </c>
      <c r="I97">
        <v>6.75</v>
      </c>
      <c r="J97">
        <v>9</v>
      </c>
      <c r="K97">
        <v>1</v>
      </c>
      <c r="L97">
        <v>1</v>
      </c>
      <c r="M97">
        <v>0</v>
      </c>
      <c r="N97">
        <v>0</v>
      </c>
      <c r="P97" s="3" t="s">
        <v>189</v>
      </c>
      <c r="Q97" s="20">
        <f>SUMIF($D$2:$D$2437,P97,$H$2:$H$2437)</f>
        <v>12</v>
      </c>
      <c r="R97" s="20">
        <f>SUMIF($D$2:$D$2437,P97,$G$2:$G$2437)</f>
        <v>503</v>
      </c>
      <c r="S97" s="23">
        <f t="shared" si="21"/>
        <v>41.916666666666664</v>
      </c>
      <c r="T97" s="20">
        <f>SUMIF($D$2:$D$2437,P97,$E$2:$E$2437)</f>
        <v>61.4</v>
      </c>
      <c r="U97" s="23">
        <f t="shared" si="22"/>
        <v>8.1921824104234524</v>
      </c>
      <c r="V97" s="20">
        <f t="shared" si="11"/>
        <v>114</v>
      </c>
      <c r="W97" s="20">
        <f t="shared" si="12"/>
        <v>368.4</v>
      </c>
      <c r="X97" s="22">
        <f t="shared" si="14"/>
        <v>0.30944625407166126</v>
      </c>
      <c r="AB97" s="5"/>
    </row>
    <row r="98" spans="1:28" hidden="1" x14ac:dyDescent="0.25">
      <c r="A98" t="s">
        <v>88</v>
      </c>
      <c r="B98" t="s">
        <v>89</v>
      </c>
      <c r="C98" t="s">
        <v>39</v>
      </c>
      <c r="D98" t="s">
        <v>45</v>
      </c>
      <c r="E98">
        <v>3</v>
      </c>
      <c r="F98">
        <v>0</v>
      </c>
      <c r="G98">
        <v>14</v>
      </c>
      <c r="H98">
        <v>2</v>
      </c>
      <c r="I98">
        <v>4.66</v>
      </c>
      <c r="J98">
        <v>8</v>
      </c>
      <c r="K98">
        <v>1</v>
      </c>
      <c r="L98">
        <v>0</v>
      </c>
      <c r="M98">
        <v>0</v>
      </c>
      <c r="N98">
        <v>0</v>
      </c>
      <c r="P98" s="3" t="s">
        <v>194</v>
      </c>
      <c r="Q98" s="20">
        <f>SUMIF($D$2:$D$2437,P98,$H$2:$H$2437)</f>
        <v>2</v>
      </c>
      <c r="R98" s="20">
        <f>SUMIF($D$2:$D$2437,P98,$G$2:$G$2437)</f>
        <v>16</v>
      </c>
      <c r="S98" s="20">
        <f>R98/Q98</f>
        <v>8</v>
      </c>
      <c r="T98" s="20">
        <f>SUMIF($D$2:$D$2437,P98,$E$2:$E$2437)</f>
        <v>4</v>
      </c>
      <c r="U98" s="20">
        <f>R98/T98</f>
        <v>4</v>
      </c>
      <c r="V98" s="20">
        <f t="shared" si="11"/>
        <v>14</v>
      </c>
      <c r="W98" s="20">
        <f t="shared" si="12"/>
        <v>24</v>
      </c>
      <c r="X98" s="21">
        <f t="shared" si="14"/>
        <v>0.58333333333333337</v>
      </c>
      <c r="AB98" s="3"/>
    </row>
    <row r="99" spans="1:28" hidden="1" x14ac:dyDescent="0.25">
      <c r="A99" t="s">
        <v>88</v>
      </c>
      <c r="B99" t="s">
        <v>89</v>
      </c>
      <c r="C99" t="s">
        <v>55</v>
      </c>
      <c r="D99" t="s">
        <v>91</v>
      </c>
      <c r="E99">
        <v>4</v>
      </c>
      <c r="F99">
        <v>0</v>
      </c>
      <c r="G99">
        <v>25</v>
      </c>
      <c r="H99">
        <v>1</v>
      </c>
      <c r="I99">
        <v>6.25</v>
      </c>
      <c r="J99">
        <v>11</v>
      </c>
      <c r="K99">
        <v>2</v>
      </c>
      <c r="L99">
        <v>1</v>
      </c>
      <c r="M99">
        <v>0</v>
      </c>
      <c r="N99">
        <v>0</v>
      </c>
      <c r="P99" s="5" t="s">
        <v>199</v>
      </c>
      <c r="Q99" s="20">
        <f>SUMIF($D$2:$D$2437,P99,$H$2:$H$2437)</f>
        <v>1</v>
      </c>
      <c r="R99" s="20">
        <f>SUMIF($D$2:$D$2437,P99,$G$2:$G$2437)</f>
        <v>29</v>
      </c>
      <c r="S99" s="20">
        <f>R99/Q99</f>
        <v>29</v>
      </c>
      <c r="T99" s="20">
        <f>SUMIF($D$2:$D$2437,P99,$E$2:$E$2437)</f>
        <v>3</v>
      </c>
      <c r="U99" s="20">
        <f>R99/T99</f>
        <v>9.6666666666666661</v>
      </c>
      <c r="V99" s="20">
        <f t="shared" si="11"/>
        <v>5</v>
      </c>
      <c r="W99" s="20">
        <f t="shared" si="12"/>
        <v>18</v>
      </c>
      <c r="X99" s="21">
        <f t="shared" si="14"/>
        <v>0.27777777777777779</v>
      </c>
      <c r="AB99" s="3"/>
    </row>
    <row r="100" spans="1:28" hidden="1" x14ac:dyDescent="0.25">
      <c r="A100" t="s">
        <v>88</v>
      </c>
      <c r="B100" t="s">
        <v>89</v>
      </c>
      <c r="C100" t="s">
        <v>55</v>
      </c>
      <c r="D100" t="s">
        <v>58</v>
      </c>
      <c r="E100">
        <v>4</v>
      </c>
      <c r="F100">
        <v>0</v>
      </c>
      <c r="G100">
        <v>27</v>
      </c>
      <c r="H100">
        <v>1</v>
      </c>
      <c r="I100">
        <v>6.75</v>
      </c>
      <c r="J100">
        <v>11</v>
      </c>
      <c r="K100">
        <v>3</v>
      </c>
      <c r="L100">
        <v>0</v>
      </c>
      <c r="M100">
        <v>2</v>
      </c>
      <c r="N100">
        <v>0</v>
      </c>
      <c r="P100" s="3" t="s">
        <v>201</v>
      </c>
      <c r="Q100" s="20">
        <f>SUMIF($D$2:$D$2437,P100,$H$2:$H$2437)</f>
        <v>0</v>
      </c>
      <c r="R100" s="20">
        <f>SUMIF($D$2:$D$2437,P100,$G$2:$G$2437)</f>
        <v>54</v>
      </c>
      <c r="S100" s="20" t="e">
        <f>R100/Q100</f>
        <v>#DIV/0!</v>
      </c>
      <c r="T100" s="20">
        <f>SUMIF($D$2:$D$2437,P100,$E$2:$E$2437)</f>
        <v>4</v>
      </c>
      <c r="U100" s="20">
        <f>R100/T100</f>
        <v>13.5</v>
      </c>
      <c r="V100" s="20">
        <f t="shared" si="11"/>
        <v>6</v>
      </c>
      <c r="W100" s="20">
        <f t="shared" si="12"/>
        <v>24</v>
      </c>
      <c r="X100" s="21">
        <f t="shared" si="14"/>
        <v>0.25</v>
      </c>
      <c r="AB100" s="3"/>
    </row>
    <row r="101" spans="1:28" x14ac:dyDescent="0.25">
      <c r="A101" t="s">
        <v>88</v>
      </c>
      <c r="B101" t="s">
        <v>89</v>
      </c>
      <c r="C101" t="s">
        <v>55</v>
      </c>
      <c r="D101" t="s">
        <v>57</v>
      </c>
      <c r="E101">
        <v>4</v>
      </c>
      <c r="F101">
        <v>1</v>
      </c>
      <c r="G101">
        <v>24</v>
      </c>
      <c r="H101">
        <v>1</v>
      </c>
      <c r="I101">
        <v>6</v>
      </c>
      <c r="J101">
        <v>12</v>
      </c>
      <c r="K101">
        <v>2</v>
      </c>
      <c r="L101">
        <v>1</v>
      </c>
      <c r="M101">
        <v>0</v>
      </c>
      <c r="N101">
        <v>0</v>
      </c>
      <c r="P101" s="3" t="s">
        <v>203</v>
      </c>
      <c r="Q101" s="20">
        <f>SUMIF($D$2:$D$2437,P101,$H$2:$H$2437)</f>
        <v>10</v>
      </c>
      <c r="R101" s="20">
        <f>SUMIF($D$2:$D$2437,P101,$G$2:$G$2437)</f>
        <v>378</v>
      </c>
      <c r="S101" s="23">
        <f t="shared" ref="S101:S102" si="23">R101/Q101</f>
        <v>37.799999999999997</v>
      </c>
      <c r="T101" s="20">
        <f>SUMIF($D$2:$D$2437,P101,$E$2:$E$2437)</f>
        <v>44</v>
      </c>
      <c r="U101" s="23">
        <f t="shared" ref="U101:U102" si="24">R101/T101</f>
        <v>8.5909090909090917</v>
      </c>
      <c r="V101" s="20">
        <f t="shared" si="11"/>
        <v>91</v>
      </c>
      <c r="W101" s="20">
        <f t="shared" si="12"/>
        <v>264</v>
      </c>
      <c r="X101" s="22">
        <f t="shared" si="14"/>
        <v>0.34469696969696972</v>
      </c>
      <c r="AB101" s="5"/>
    </row>
    <row r="102" spans="1:28" x14ac:dyDescent="0.25">
      <c r="A102" t="s">
        <v>88</v>
      </c>
      <c r="B102" t="s">
        <v>89</v>
      </c>
      <c r="C102" t="s">
        <v>55</v>
      </c>
      <c r="D102" t="s">
        <v>59</v>
      </c>
      <c r="E102">
        <v>4</v>
      </c>
      <c r="F102">
        <v>0</v>
      </c>
      <c r="G102">
        <v>21</v>
      </c>
      <c r="H102">
        <v>1</v>
      </c>
      <c r="I102">
        <v>5.25</v>
      </c>
      <c r="J102">
        <v>11</v>
      </c>
      <c r="K102">
        <v>2</v>
      </c>
      <c r="L102">
        <v>0</v>
      </c>
      <c r="M102">
        <v>0</v>
      </c>
      <c r="N102">
        <v>0</v>
      </c>
      <c r="P102" s="3" t="s">
        <v>207</v>
      </c>
      <c r="Q102" s="20">
        <f>SUMIF($D$2:$D$2437,P102,$H$2:$H$2437)</f>
        <v>5</v>
      </c>
      <c r="R102" s="20">
        <f>SUMIF($D$2:$D$2437,P102,$G$2:$G$2437)</f>
        <v>82</v>
      </c>
      <c r="S102" s="23">
        <f t="shared" si="23"/>
        <v>16.399999999999999</v>
      </c>
      <c r="T102" s="20">
        <f>SUMIF($D$2:$D$2437,P102,$E$2:$E$2437)</f>
        <v>11</v>
      </c>
      <c r="U102" s="23">
        <f t="shared" si="24"/>
        <v>7.4545454545454541</v>
      </c>
      <c r="V102" s="20">
        <f t="shared" si="11"/>
        <v>33</v>
      </c>
      <c r="W102" s="20">
        <f t="shared" si="12"/>
        <v>66</v>
      </c>
      <c r="X102" s="22">
        <f t="shared" si="14"/>
        <v>0.5</v>
      </c>
      <c r="AB102" s="3"/>
    </row>
    <row r="103" spans="1:28" hidden="1" x14ac:dyDescent="0.25">
      <c r="A103" t="s">
        <v>88</v>
      </c>
      <c r="B103" t="s">
        <v>89</v>
      </c>
      <c r="C103" t="s">
        <v>55</v>
      </c>
      <c r="D103" t="s">
        <v>60</v>
      </c>
      <c r="E103">
        <v>4</v>
      </c>
      <c r="F103">
        <v>0</v>
      </c>
      <c r="G103">
        <v>39</v>
      </c>
      <c r="H103">
        <v>1</v>
      </c>
      <c r="I103">
        <v>9.75</v>
      </c>
      <c r="J103">
        <v>7</v>
      </c>
      <c r="K103">
        <v>3</v>
      </c>
      <c r="L103">
        <v>2</v>
      </c>
      <c r="M103">
        <v>0</v>
      </c>
      <c r="N103">
        <v>0</v>
      </c>
      <c r="P103" s="5" t="s">
        <v>208</v>
      </c>
      <c r="Q103" s="20">
        <f>SUMIF($D$2:$D$2437,P103,$H$2:$H$2437)</f>
        <v>1</v>
      </c>
      <c r="R103" s="20">
        <f>SUMIF($D$2:$D$2437,P103,$G$2:$G$2437)</f>
        <v>32</v>
      </c>
      <c r="S103" s="20">
        <f>R103/Q103</f>
        <v>32</v>
      </c>
      <c r="T103" s="20">
        <f>SUMIF($D$2:$D$2437,P103,$E$2:$E$2437)</f>
        <v>3</v>
      </c>
      <c r="U103" s="20">
        <f>R103/T103</f>
        <v>10.666666666666666</v>
      </c>
      <c r="V103" s="20">
        <f t="shared" si="11"/>
        <v>6</v>
      </c>
      <c r="W103" s="20">
        <f t="shared" si="12"/>
        <v>18</v>
      </c>
      <c r="X103" s="21">
        <f t="shared" si="14"/>
        <v>0.33333333333333331</v>
      </c>
      <c r="AB103" s="5"/>
    </row>
    <row r="104" spans="1:28" hidden="1" x14ac:dyDescent="0.25">
      <c r="A104" t="s">
        <v>92</v>
      </c>
      <c r="B104" t="s">
        <v>93</v>
      </c>
      <c r="C104" t="s">
        <v>62</v>
      </c>
      <c r="D104" t="s">
        <v>63</v>
      </c>
      <c r="E104">
        <v>4</v>
      </c>
      <c r="F104">
        <v>0</v>
      </c>
      <c r="G104">
        <v>24</v>
      </c>
      <c r="H104">
        <v>0</v>
      </c>
      <c r="I104">
        <v>6</v>
      </c>
      <c r="J104">
        <v>10</v>
      </c>
      <c r="K104">
        <v>1</v>
      </c>
      <c r="L104">
        <v>1</v>
      </c>
      <c r="M104">
        <v>2</v>
      </c>
      <c r="N104">
        <v>0</v>
      </c>
      <c r="P104" s="3" t="s">
        <v>209</v>
      </c>
      <c r="Q104" s="20">
        <f>SUMIF($D$2:$D$2437,P104,$H$2:$H$2437)</f>
        <v>0</v>
      </c>
      <c r="R104" s="20">
        <f>SUMIF($D$2:$D$2437,P104,$G$2:$G$2437)</f>
        <v>27</v>
      </c>
      <c r="S104" s="20" t="e">
        <f>R104/Q104</f>
        <v>#DIV/0!</v>
      </c>
      <c r="T104" s="20">
        <f>SUMIF($D$2:$D$2437,P104,$E$2:$E$2437)</f>
        <v>3</v>
      </c>
      <c r="U104" s="20">
        <f>R104/T104</f>
        <v>9</v>
      </c>
      <c r="V104" s="20">
        <f t="shared" si="11"/>
        <v>5</v>
      </c>
      <c r="W104" s="20">
        <f t="shared" si="12"/>
        <v>18</v>
      </c>
      <c r="X104" s="21">
        <f t="shared" si="14"/>
        <v>0.27777777777777779</v>
      </c>
      <c r="AB104" s="3"/>
    </row>
    <row r="105" spans="1:28" x14ac:dyDescent="0.25">
      <c r="A105" t="s">
        <v>92</v>
      </c>
      <c r="B105" t="s">
        <v>93</v>
      </c>
      <c r="C105" t="s">
        <v>62</v>
      </c>
      <c r="D105" t="s">
        <v>94</v>
      </c>
      <c r="E105">
        <v>2</v>
      </c>
      <c r="F105">
        <v>0</v>
      </c>
      <c r="G105">
        <v>17</v>
      </c>
      <c r="H105">
        <v>0</v>
      </c>
      <c r="I105">
        <v>8.5</v>
      </c>
      <c r="J105">
        <v>6</v>
      </c>
      <c r="K105">
        <v>2</v>
      </c>
      <c r="L105">
        <v>1</v>
      </c>
      <c r="M105">
        <v>0</v>
      </c>
      <c r="N105">
        <v>0</v>
      </c>
      <c r="P105" s="5" t="s">
        <v>210</v>
      </c>
      <c r="Q105" s="20">
        <f>SUMIF($D$2:$D$2437,P105,$H$2:$H$2437)</f>
        <v>3</v>
      </c>
      <c r="R105" s="20">
        <f>SUMIF($D$2:$D$2437,P105,$G$2:$G$2437)</f>
        <v>117</v>
      </c>
      <c r="S105" s="23">
        <f>R105/Q105</f>
        <v>39</v>
      </c>
      <c r="T105" s="20">
        <f>SUMIF($D$2:$D$2437,P105,$E$2:$E$2437)</f>
        <v>11</v>
      </c>
      <c r="U105" s="23">
        <f>R105/T105</f>
        <v>10.636363636363637</v>
      </c>
      <c r="V105" s="20">
        <f t="shared" si="11"/>
        <v>24</v>
      </c>
      <c r="W105" s="20">
        <f t="shared" si="12"/>
        <v>66</v>
      </c>
      <c r="X105" s="22">
        <f t="shared" si="14"/>
        <v>0.36363636363636365</v>
      </c>
      <c r="AB105" s="3"/>
    </row>
    <row r="106" spans="1:28" hidden="1" x14ac:dyDescent="0.25">
      <c r="A106" t="s">
        <v>92</v>
      </c>
      <c r="B106" t="s">
        <v>93</v>
      </c>
      <c r="C106" t="s">
        <v>62</v>
      </c>
      <c r="D106" t="s">
        <v>64</v>
      </c>
      <c r="E106">
        <v>4</v>
      </c>
      <c r="F106">
        <v>0</v>
      </c>
      <c r="G106">
        <v>14</v>
      </c>
      <c r="H106">
        <v>2</v>
      </c>
      <c r="I106">
        <v>3.5</v>
      </c>
      <c r="J106">
        <v>18</v>
      </c>
      <c r="K106">
        <v>2</v>
      </c>
      <c r="L106">
        <v>0</v>
      </c>
      <c r="M106">
        <v>0</v>
      </c>
      <c r="N106">
        <v>1</v>
      </c>
      <c r="P106" s="3" t="s">
        <v>212</v>
      </c>
      <c r="Q106" s="20">
        <f>SUMIF($D$2:$D$2437,P106,$H$2:$H$2437)</f>
        <v>0</v>
      </c>
      <c r="R106" s="20">
        <f>SUMIF($D$2:$D$2437,P106,$G$2:$G$2437)</f>
        <v>63</v>
      </c>
      <c r="S106" s="20" t="e">
        <f>R106/Q106</f>
        <v>#DIV/0!</v>
      </c>
      <c r="T106" s="20">
        <f>SUMIF($D$2:$D$2437,P106,$E$2:$E$2437)</f>
        <v>7</v>
      </c>
      <c r="U106" s="20">
        <f>R106/T106</f>
        <v>9</v>
      </c>
      <c r="V106" s="20">
        <f t="shared" si="11"/>
        <v>19</v>
      </c>
      <c r="W106" s="20">
        <f t="shared" si="12"/>
        <v>42</v>
      </c>
      <c r="X106" s="21">
        <f t="shared" si="14"/>
        <v>0.45238095238095238</v>
      </c>
      <c r="AB106" s="3"/>
    </row>
    <row r="107" spans="1:28" hidden="1" x14ac:dyDescent="0.25">
      <c r="A107" t="s">
        <v>92</v>
      </c>
      <c r="B107" t="s">
        <v>93</v>
      </c>
      <c r="C107" t="s">
        <v>62</v>
      </c>
      <c r="D107" t="s">
        <v>66</v>
      </c>
      <c r="E107">
        <v>4</v>
      </c>
      <c r="F107">
        <v>0</v>
      </c>
      <c r="G107">
        <v>14</v>
      </c>
      <c r="H107">
        <v>4</v>
      </c>
      <c r="I107">
        <v>3.5</v>
      </c>
      <c r="J107">
        <v>16</v>
      </c>
      <c r="K107">
        <v>2</v>
      </c>
      <c r="L107">
        <v>0</v>
      </c>
      <c r="M107">
        <v>0</v>
      </c>
      <c r="N107">
        <v>0</v>
      </c>
      <c r="P107" s="3" t="s">
        <v>214</v>
      </c>
      <c r="Q107" s="20">
        <f>SUMIF($D$2:$D$2437,P107,$H$2:$H$2437)</f>
        <v>2</v>
      </c>
      <c r="R107" s="20">
        <f>SUMIF($D$2:$D$2437,P107,$G$2:$G$2437)</f>
        <v>29</v>
      </c>
      <c r="S107" s="20">
        <f>R107/Q107</f>
        <v>14.5</v>
      </c>
      <c r="T107" s="20">
        <f>SUMIF($D$2:$D$2437,P107,$E$2:$E$2437)</f>
        <v>4</v>
      </c>
      <c r="U107" s="20">
        <f>R107/T107</f>
        <v>7.25</v>
      </c>
      <c r="V107" s="20">
        <f t="shared" si="11"/>
        <v>10</v>
      </c>
      <c r="W107" s="20">
        <f t="shared" si="12"/>
        <v>24</v>
      </c>
      <c r="X107" s="21">
        <f t="shared" si="14"/>
        <v>0.41666666666666669</v>
      </c>
      <c r="AB107" s="5"/>
    </row>
    <row r="108" spans="1:28" hidden="1" x14ac:dyDescent="0.25">
      <c r="A108" t="s">
        <v>92</v>
      </c>
      <c r="B108" t="s">
        <v>93</v>
      </c>
      <c r="C108" t="s">
        <v>62</v>
      </c>
      <c r="D108" t="s">
        <v>67</v>
      </c>
      <c r="E108">
        <v>4</v>
      </c>
      <c r="F108">
        <v>0</v>
      </c>
      <c r="G108">
        <v>12</v>
      </c>
      <c r="H108">
        <v>3</v>
      </c>
      <c r="I108">
        <v>3</v>
      </c>
      <c r="J108">
        <v>13</v>
      </c>
      <c r="K108">
        <v>0</v>
      </c>
      <c r="L108">
        <v>0</v>
      </c>
      <c r="M108">
        <v>0</v>
      </c>
      <c r="N108">
        <v>0</v>
      </c>
      <c r="P108" s="5" t="s">
        <v>220</v>
      </c>
      <c r="Q108" s="20">
        <f>SUMIF($D$2:$D$2437,P108,$H$2:$H$2437)</f>
        <v>1</v>
      </c>
      <c r="R108" s="20">
        <f>SUMIF($D$2:$D$2437,P108,$G$2:$G$2437)</f>
        <v>36</v>
      </c>
      <c r="S108" s="20">
        <f>R108/Q108</f>
        <v>36</v>
      </c>
      <c r="T108" s="20">
        <f>SUMIF($D$2:$D$2437,P108,$E$2:$E$2437)</f>
        <v>4</v>
      </c>
      <c r="U108" s="20">
        <f>R108/T108</f>
        <v>9</v>
      </c>
      <c r="V108" s="20">
        <f t="shared" si="11"/>
        <v>9</v>
      </c>
      <c r="W108" s="20">
        <f t="shared" si="12"/>
        <v>24</v>
      </c>
      <c r="X108" s="21">
        <f t="shared" si="14"/>
        <v>0.375</v>
      </c>
      <c r="AB108" s="5"/>
    </row>
    <row r="109" spans="1:28" x14ac:dyDescent="0.25">
      <c r="A109" t="s">
        <v>92</v>
      </c>
      <c r="B109" t="s">
        <v>93</v>
      </c>
      <c r="C109" t="s">
        <v>62</v>
      </c>
      <c r="D109" t="s">
        <v>95</v>
      </c>
      <c r="E109">
        <v>2</v>
      </c>
      <c r="F109">
        <v>0</v>
      </c>
      <c r="G109">
        <v>9</v>
      </c>
      <c r="H109">
        <v>0</v>
      </c>
      <c r="I109">
        <v>4.5</v>
      </c>
      <c r="J109">
        <v>3</v>
      </c>
      <c r="K109">
        <v>0</v>
      </c>
      <c r="L109">
        <v>0</v>
      </c>
      <c r="M109">
        <v>0</v>
      </c>
      <c r="N109">
        <v>0</v>
      </c>
      <c r="P109" s="3" t="s">
        <v>221</v>
      </c>
      <c r="Q109" s="20">
        <f>SUMIF($D$2:$D$2437,P109,$H$2:$H$2437)</f>
        <v>30</v>
      </c>
      <c r="R109" s="20">
        <f>SUMIF($D$2:$D$2437,P109,$G$2:$G$2437)</f>
        <v>885</v>
      </c>
      <c r="S109" s="23">
        <f t="shared" ref="S109:S110" si="25">R109/Q109</f>
        <v>29.5</v>
      </c>
      <c r="T109" s="20">
        <f>SUMIF($D$2:$D$2437,P109,$E$2:$E$2437)</f>
        <v>96</v>
      </c>
      <c r="U109" s="23">
        <f t="shared" ref="U109:U110" si="26">R109/T109</f>
        <v>9.21875</v>
      </c>
      <c r="V109" s="20">
        <f t="shared" si="11"/>
        <v>171</v>
      </c>
      <c r="W109" s="20">
        <f t="shared" si="12"/>
        <v>576</v>
      </c>
      <c r="X109" s="22">
        <f t="shared" si="14"/>
        <v>0.296875</v>
      </c>
      <c r="AB109" s="3"/>
    </row>
    <row r="110" spans="1:28" x14ac:dyDescent="0.25">
      <c r="A110" t="s">
        <v>92</v>
      </c>
      <c r="B110" t="s">
        <v>93</v>
      </c>
      <c r="C110" t="s">
        <v>71</v>
      </c>
      <c r="D110" t="s">
        <v>75</v>
      </c>
      <c r="E110">
        <v>2.2000000000000002</v>
      </c>
      <c r="F110">
        <v>0</v>
      </c>
      <c r="G110">
        <v>32</v>
      </c>
      <c r="H110">
        <v>1</v>
      </c>
      <c r="I110">
        <v>13.71</v>
      </c>
      <c r="J110">
        <v>6</v>
      </c>
      <c r="K110">
        <v>3</v>
      </c>
      <c r="L110">
        <v>2</v>
      </c>
      <c r="M110">
        <v>1</v>
      </c>
      <c r="N110">
        <v>0</v>
      </c>
      <c r="P110" s="3" t="s">
        <v>223</v>
      </c>
      <c r="Q110" s="20">
        <f>SUMIF($D$2:$D$2437,P110,$H$2:$H$2437)</f>
        <v>19</v>
      </c>
      <c r="R110" s="20">
        <f>SUMIF($D$2:$D$2437,P110,$G$2:$G$2437)</f>
        <v>586</v>
      </c>
      <c r="S110" s="23">
        <f t="shared" si="25"/>
        <v>30.842105263157894</v>
      </c>
      <c r="T110" s="20">
        <f>SUMIF($D$2:$D$2437,P110,$E$2:$E$2437)</f>
        <v>65</v>
      </c>
      <c r="U110" s="23">
        <f t="shared" si="26"/>
        <v>9.0153846153846153</v>
      </c>
      <c r="V110" s="20">
        <f t="shared" si="11"/>
        <v>166</v>
      </c>
      <c r="W110" s="20">
        <f t="shared" si="12"/>
        <v>390</v>
      </c>
      <c r="X110" s="22">
        <f t="shared" si="14"/>
        <v>0.42564102564102563</v>
      </c>
      <c r="AB110" s="3"/>
    </row>
    <row r="111" spans="1:28" hidden="1" x14ac:dyDescent="0.25">
      <c r="A111" t="s">
        <v>92</v>
      </c>
      <c r="B111" t="s">
        <v>93</v>
      </c>
      <c r="C111" t="s">
        <v>71</v>
      </c>
      <c r="D111" t="s">
        <v>74</v>
      </c>
      <c r="E111">
        <v>3</v>
      </c>
      <c r="F111">
        <v>1</v>
      </c>
      <c r="G111">
        <v>36</v>
      </c>
      <c r="H111">
        <v>1</v>
      </c>
      <c r="I111">
        <v>12</v>
      </c>
      <c r="J111">
        <v>9</v>
      </c>
      <c r="K111">
        <v>3</v>
      </c>
      <c r="L111">
        <v>2</v>
      </c>
      <c r="M111">
        <v>0</v>
      </c>
      <c r="N111">
        <v>2</v>
      </c>
      <c r="P111" s="3" t="s">
        <v>226</v>
      </c>
      <c r="Q111" s="20">
        <f>SUMIF($D$2:$D$2437,P111,$H$2:$H$2437)</f>
        <v>0</v>
      </c>
      <c r="R111" s="20">
        <f>SUMIF($D$2:$D$2437,P111,$G$2:$G$2437)</f>
        <v>30</v>
      </c>
      <c r="S111" s="20" t="e">
        <f>R111/Q111</f>
        <v>#DIV/0!</v>
      </c>
      <c r="T111" s="20">
        <f>SUMIF($D$2:$D$2437,P111,$E$2:$E$2437)</f>
        <v>2</v>
      </c>
      <c r="U111" s="20">
        <f>R111/T111</f>
        <v>15</v>
      </c>
      <c r="V111" s="20">
        <f t="shared" si="11"/>
        <v>2</v>
      </c>
      <c r="W111" s="20">
        <f t="shared" si="12"/>
        <v>12</v>
      </c>
      <c r="X111" s="21">
        <f t="shared" si="14"/>
        <v>0.16666666666666666</v>
      </c>
      <c r="AB111" s="3"/>
    </row>
    <row r="112" spans="1:28" x14ac:dyDescent="0.25">
      <c r="A112" t="s">
        <v>92</v>
      </c>
      <c r="B112" t="s">
        <v>93</v>
      </c>
      <c r="C112" t="s">
        <v>71</v>
      </c>
      <c r="D112" t="s">
        <v>96</v>
      </c>
      <c r="E112">
        <v>1</v>
      </c>
      <c r="F112">
        <v>0</v>
      </c>
      <c r="G112">
        <v>9</v>
      </c>
      <c r="H112">
        <v>0</v>
      </c>
      <c r="I112">
        <v>9</v>
      </c>
      <c r="J112">
        <v>2</v>
      </c>
      <c r="K112">
        <v>0</v>
      </c>
      <c r="L112">
        <v>1</v>
      </c>
      <c r="M112">
        <v>0</v>
      </c>
      <c r="N112">
        <v>0</v>
      </c>
      <c r="P112" s="3" t="s">
        <v>235</v>
      </c>
      <c r="Q112" s="20">
        <f>SUMIF($D$2:$D$2437,P112,$H$2:$H$2437)</f>
        <v>13</v>
      </c>
      <c r="R112" s="20">
        <f>SUMIF($D$2:$D$2437,P112,$G$2:$G$2437)</f>
        <v>461</v>
      </c>
      <c r="S112" s="23">
        <f t="shared" ref="S112:S120" si="27">R112/Q112</f>
        <v>35.46153846153846</v>
      </c>
      <c r="T112" s="20">
        <f>SUMIF($D$2:$D$2437,P112,$E$2:$E$2437)</f>
        <v>46</v>
      </c>
      <c r="U112" s="23">
        <f t="shared" ref="U112:U120" si="28">R112/T112</f>
        <v>10.021739130434783</v>
      </c>
      <c r="V112" s="20">
        <f t="shared" si="11"/>
        <v>100</v>
      </c>
      <c r="W112" s="20">
        <f t="shared" si="12"/>
        <v>276</v>
      </c>
      <c r="X112" s="22">
        <f t="shared" si="14"/>
        <v>0.36231884057971014</v>
      </c>
      <c r="AB112" s="5"/>
    </row>
    <row r="113" spans="1:28" x14ac:dyDescent="0.25">
      <c r="A113" t="s">
        <v>92</v>
      </c>
      <c r="B113" t="s">
        <v>93</v>
      </c>
      <c r="C113" t="s">
        <v>71</v>
      </c>
      <c r="D113" t="s">
        <v>97</v>
      </c>
      <c r="E113">
        <v>2</v>
      </c>
      <c r="F113">
        <v>0</v>
      </c>
      <c r="G113">
        <v>16</v>
      </c>
      <c r="H113">
        <v>0</v>
      </c>
      <c r="I113">
        <v>8</v>
      </c>
      <c r="J113">
        <v>5</v>
      </c>
      <c r="K113">
        <v>3</v>
      </c>
      <c r="L113">
        <v>0</v>
      </c>
      <c r="M113">
        <v>0</v>
      </c>
      <c r="N113">
        <v>0</v>
      </c>
      <c r="P113" s="5" t="s">
        <v>236</v>
      </c>
      <c r="Q113" s="20">
        <f>SUMIF($D$2:$D$2437,P113,$H$2:$H$2437)</f>
        <v>11</v>
      </c>
      <c r="R113" s="20">
        <f>SUMIF($D$2:$D$2437,P113,$G$2:$G$2437)</f>
        <v>450</v>
      </c>
      <c r="S113" s="23">
        <f t="shared" si="27"/>
        <v>40.909090909090907</v>
      </c>
      <c r="T113" s="20">
        <f>SUMIF($D$2:$D$2437,P113,$E$2:$E$2437)</f>
        <v>55.3</v>
      </c>
      <c r="U113" s="23">
        <f t="shared" si="28"/>
        <v>8.1374321880650999</v>
      </c>
      <c r="V113" s="20">
        <f t="shared" si="11"/>
        <v>139</v>
      </c>
      <c r="W113" s="20">
        <f t="shared" si="12"/>
        <v>331.79999999999995</v>
      </c>
      <c r="X113" s="22">
        <f t="shared" si="14"/>
        <v>0.41892706449668482</v>
      </c>
      <c r="AB113" s="3"/>
    </row>
    <row r="114" spans="1:28" x14ac:dyDescent="0.25">
      <c r="A114" t="s">
        <v>98</v>
      </c>
      <c r="B114" t="s">
        <v>99</v>
      </c>
      <c r="C114" t="s">
        <v>31</v>
      </c>
      <c r="D114" t="s">
        <v>32</v>
      </c>
      <c r="E114">
        <v>4</v>
      </c>
      <c r="F114">
        <v>0</v>
      </c>
      <c r="G114">
        <v>37</v>
      </c>
      <c r="H114">
        <v>1</v>
      </c>
      <c r="I114">
        <v>9.25</v>
      </c>
      <c r="J114">
        <v>8</v>
      </c>
      <c r="K114">
        <v>2</v>
      </c>
      <c r="L114">
        <v>1</v>
      </c>
      <c r="M114">
        <v>2</v>
      </c>
      <c r="N114">
        <v>0</v>
      </c>
      <c r="P114" s="3" t="s">
        <v>237</v>
      </c>
      <c r="Q114" s="20">
        <f>SUMIF($D$2:$D$2437,P114,$H$2:$H$2437)</f>
        <v>6</v>
      </c>
      <c r="R114" s="20">
        <f>SUMIF($D$2:$D$2437,P114,$G$2:$G$2437)</f>
        <v>121</v>
      </c>
      <c r="S114" s="23">
        <f t="shared" si="27"/>
        <v>20.166666666666668</v>
      </c>
      <c r="T114" s="20">
        <f>SUMIF($D$2:$D$2437,P114,$E$2:$E$2437)</f>
        <v>16</v>
      </c>
      <c r="U114" s="23">
        <f t="shared" si="28"/>
        <v>7.5625</v>
      </c>
      <c r="V114" s="20">
        <f t="shared" si="11"/>
        <v>27</v>
      </c>
      <c r="W114" s="20">
        <f t="shared" si="12"/>
        <v>96</v>
      </c>
      <c r="X114" s="22">
        <f t="shared" si="14"/>
        <v>0.28125</v>
      </c>
      <c r="AB114" s="3"/>
    </row>
    <row r="115" spans="1:28" x14ac:dyDescent="0.25">
      <c r="A115" t="s">
        <v>98</v>
      </c>
      <c r="B115" t="s">
        <v>99</v>
      </c>
      <c r="C115" t="s">
        <v>31</v>
      </c>
      <c r="D115" t="s">
        <v>34</v>
      </c>
      <c r="E115">
        <v>4</v>
      </c>
      <c r="F115">
        <v>0</v>
      </c>
      <c r="G115">
        <v>35</v>
      </c>
      <c r="H115">
        <v>1</v>
      </c>
      <c r="I115">
        <v>8.75</v>
      </c>
      <c r="J115">
        <v>12</v>
      </c>
      <c r="K115">
        <v>5</v>
      </c>
      <c r="L115">
        <v>1</v>
      </c>
      <c r="M115">
        <v>2</v>
      </c>
      <c r="N115">
        <v>0</v>
      </c>
      <c r="P115" s="3" t="s">
        <v>238</v>
      </c>
      <c r="Q115" s="20">
        <f>SUMIF($D$2:$D$2437,P115,$H$2:$H$2437)</f>
        <v>11</v>
      </c>
      <c r="R115" s="20">
        <f>SUMIF($D$2:$D$2437,P115,$G$2:$G$2437)</f>
        <v>250</v>
      </c>
      <c r="S115" s="23">
        <f t="shared" si="27"/>
        <v>22.727272727272727</v>
      </c>
      <c r="T115" s="20">
        <f>SUMIF($D$2:$D$2437,P115,$E$2:$E$2437)</f>
        <v>26.5</v>
      </c>
      <c r="U115" s="23">
        <f t="shared" si="28"/>
        <v>9.433962264150944</v>
      </c>
      <c r="V115" s="20">
        <f t="shared" si="11"/>
        <v>50</v>
      </c>
      <c r="W115" s="20">
        <f t="shared" si="12"/>
        <v>159</v>
      </c>
      <c r="X115" s="22">
        <f t="shared" si="14"/>
        <v>0.31446540880503143</v>
      </c>
      <c r="AB115" s="5"/>
    </row>
    <row r="116" spans="1:28" x14ac:dyDescent="0.25">
      <c r="A116" t="s">
        <v>98</v>
      </c>
      <c r="B116" t="s">
        <v>99</v>
      </c>
      <c r="C116" t="s">
        <v>31</v>
      </c>
      <c r="D116" t="s">
        <v>35</v>
      </c>
      <c r="E116">
        <v>4</v>
      </c>
      <c r="F116">
        <v>0</v>
      </c>
      <c r="G116">
        <v>18</v>
      </c>
      <c r="H116">
        <v>2</v>
      </c>
      <c r="I116">
        <v>4.5</v>
      </c>
      <c r="J116">
        <v>6</v>
      </c>
      <c r="K116">
        <v>0</v>
      </c>
      <c r="L116">
        <v>0</v>
      </c>
      <c r="M116">
        <v>0</v>
      </c>
      <c r="N116">
        <v>0</v>
      </c>
      <c r="P116" s="5" t="s">
        <v>244</v>
      </c>
      <c r="Q116" s="20">
        <f>SUMIF($D$2:$D$2437,P116,$H$2:$H$2437)</f>
        <v>17</v>
      </c>
      <c r="R116" s="20">
        <f>SUMIF($D$2:$D$2437,P116,$G$2:$G$2437)</f>
        <v>304</v>
      </c>
      <c r="S116" s="23">
        <f t="shared" si="27"/>
        <v>17.882352941176471</v>
      </c>
      <c r="T116" s="20">
        <f>SUMIF($D$2:$D$2437,P116,$E$2:$E$2437)</f>
        <v>43</v>
      </c>
      <c r="U116" s="23">
        <f t="shared" si="28"/>
        <v>7.0697674418604652</v>
      </c>
      <c r="V116" s="20">
        <f t="shared" si="11"/>
        <v>130</v>
      </c>
      <c r="W116" s="20">
        <f t="shared" si="12"/>
        <v>258</v>
      </c>
      <c r="X116" s="22">
        <f t="shared" si="14"/>
        <v>0.50387596899224807</v>
      </c>
      <c r="AB116" s="3"/>
    </row>
    <row r="117" spans="1:28" x14ac:dyDescent="0.25">
      <c r="A117" t="s">
        <v>98</v>
      </c>
      <c r="B117" t="s">
        <v>99</v>
      </c>
      <c r="C117" t="s">
        <v>31</v>
      </c>
      <c r="D117" t="s">
        <v>36</v>
      </c>
      <c r="E117">
        <v>4</v>
      </c>
      <c r="F117">
        <v>0</v>
      </c>
      <c r="G117">
        <v>21</v>
      </c>
      <c r="H117">
        <v>0</v>
      </c>
      <c r="I117">
        <v>5.25</v>
      </c>
      <c r="J117">
        <v>12</v>
      </c>
      <c r="K117">
        <v>3</v>
      </c>
      <c r="L117">
        <v>0</v>
      </c>
      <c r="M117">
        <v>0</v>
      </c>
      <c r="N117">
        <v>0</v>
      </c>
      <c r="P117" s="3" t="s">
        <v>245</v>
      </c>
      <c r="Q117" s="20">
        <f>SUMIF($D$2:$D$2437,P117,$H$2:$H$2437)</f>
        <v>9</v>
      </c>
      <c r="R117" s="20">
        <f>SUMIF($D$2:$D$2437,P117,$G$2:$G$2437)</f>
        <v>384</v>
      </c>
      <c r="S117" s="23">
        <f t="shared" si="27"/>
        <v>42.666666666666664</v>
      </c>
      <c r="T117" s="20">
        <f>SUMIF($D$2:$D$2437,P117,$E$2:$E$2437)</f>
        <v>44</v>
      </c>
      <c r="U117" s="23">
        <f t="shared" si="28"/>
        <v>8.7272727272727266</v>
      </c>
      <c r="V117" s="20">
        <f t="shared" si="11"/>
        <v>122</v>
      </c>
      <c r="W117" s="20">
        <f t="shared" si="12"/>
        <v>264</v>
      </c>
      <c r="X117" s="22">
        <f t="shared" si="14"/>
        <v>0.4621212121212121</v>
      </c>
      <c r="AB117" s="3"/>
    </row>
    <row r="118" spans="1:28" x14ac:dyDescent="0.25">
      <c r="A118" t="s">
        <v>98</v>
      </c>
      <c r="B118" t="s">
        <v>99</v>
      </c>
      <c r="C118" t="s">
        <v>31</v>
      </c>
      <c r="D118" t="s">
        <v>33</v>
      </c>
      <c r="E118">
        <v>4</v>
      </c>
      <c r="F118">
        <v>0</v>
      </c>
      <c r="G118">
        <v>20</v>
      </c>
      <c r="H118">
        <v>1</v>
      </c>
      <c r="I118">
        <v>5</v>
      </c>
      <c r="J118">
        <v>8</v>
      </c>
      <c r="K118">
        <v>0</v>
      </c>
      <c r="L118">
        <v>0</v>
      </c>
      <c r="M118">
        <v>2</v>
      </c>
      <c r="N118">
        <v>0</v>
      </c>
      <c r="P118" s="5" t="s">
        <v>247</v>
      </c>
      <c r="Q118" s="20">
        <f>SUMIF($D$2:$D$2437,P118,$H$2:$H$2437)</f>
        <v>14</v>
      </c>
      <c r="R118" s="20">
        <f>SUMIF($D$2:$D$2437,P118,$G$2:$G$2437)</f>
        <v>489</v>
      </c>
      <c r="S118" s="23">
        <f t="shared" si="27"/>
        <v>34.928571428571431</v>
      </c>
      <c r="T118" s="20">
        <f>SUMIF($D$2:$D$2437,P118,$E$2:$E$2437)</f>
        <v>54</v>
      </c>
      <c r="U118" s="23">
        <f t="shared" si="28"/>
        <v>9.0555555555555554</v>
      </c>
      <c r="V118" s="20">
        <f t="shared" si="11"/>
        <v>129</v>
      </c>
      <c r="W118" s="20">
        <f t="shared" si="12"/>
        <v>324</v>
      </c>
      <c r="X118" s="22">
        <f t="shared" si="14"/>
        <v>0.39814814814814814</v>
      </c>
      <c r="AB118" s="5"/>
    </row>
    <row r="119" spans="1:28" x14ac:dyDescent="0.25">
      <c r="A119" t="s">
        <v>98</v>
      </c>
      <c r="B119" t="s">
        <v>99</v>
      </c>
      <c r="C119" t="s">
        <v>23</v>
      </c>
      <c r="D119" t="s">
        <v>24</v>
      </c>
      <c r="E119">
        <v>3</v>
      </c>
      <c r="F119">
        <v>0</v>
      </c>
      <c r="G119">
        <v>34</v>
      </c>
      <c r="H119">
        <v>1</v>
      </c>
      <c r="I119">
        <v>11.33</v>
      </c>
      <c r="J119">
        <v>9</v>
      </c>
      <c r="K119">
        <v>4</v>
      </c>
      <c r="L119">
        <v>2</v>
      </c>
      <c r="M119">
        <v>2</v>
      </c>
      <c r="N119">
        <v>0</v>
      </c>
      <c r="P119" s="3" t="s">
        <v>250</v>
      </c>
      <c r="Q119" s="20">
        <f>SUMIF($D$2:$D$2437,P119,$H$2:$H$2437)</f>
        <v>8</v>
      </c>
      <c r="R119" s="20">
        <f>SUMIF($D$2:$D$2437,P119,$G$2:$G$2437)</f>
        <v>296</v>
      </c>
      <c r="S119" s="23">
        <f t="shared" si="27"/>
        <v>37</v>
      </c>
      <c r="T119" s="20">
        <f>SUMIF($D$2:$D$2437,P119,$E$2:$E$2437)</f>
        <v>29.6</v>
      </c>
      <c r="U119" s="23">
        <f t="shared" si="28"/>
        <v>10</v>
      </c>
      <c r="V119" s="20">
        <f t="shared" si="11"/>
        <v>43</v>
      </c>
      <c r="W119" s="20">
        <f t="shared" si="12"/>
        <v>177.60000000000002</v>
      </c>
      <c r="X119" s="22">
        <f t="shared" si="14"/>
        <v>0.24211711711711709</v>
      </c>
      <c r="AB119" s="3"/>
    </row>
    <row r="120" spans="1:28" x14ac:dyDescent="0.25">
      <c r="A120" t="s">
        <v>98</v>
      </c>
      <c r="B120" t="s">
        <v>99</v>
      </c>
      <c r="C120" t="s">
        <v>23</v>
      </c>
      <c r="D120" t="s">
        <v>25</v>
      </c>
      <c r="E120">
        <v>4</v>
      </c>
      <c r="F120">
        <v>0</v>
      </c>
      <c r="G120">
        <v>27</v>
      </c>
      <c r="H120">
        <v>1</v>
      </c>
      <c r="I120">
        <v>6.75</v>
      </c>
      <c r="J120">
        <v>10</v>
      </c>
      <c r="K120">
        <v>2</v>
      </c>
      <c r="L120">
        <v>1</v>
      </c>
      <c r="M120">
        <v>0</v>
      </c>
      <c r="N120">
        <v>0</v>
      </c>
      <c r="P120" s="5" t="s">
        <v>251</v>
      </c>
      <c r="Q120" s="20">
        <f>SUMIF($D$2:$D$2437,P120,$H$2:$H$2437)</f>
        <v>6</v>
      </c>
      <c r="R120" s="20">
        <f>SUMIF($D$2:$D$2437,P120,$G$2:$G$2437)</f>
        <v>227</v>
      </c>
      <c r="S120" s="23">
        <f t="shared" si="27"/>
        <v>37.833333333333336</v>
      </c>
      <c r="T120" s="20">
        <f>SUMIF($D$2:$D$2437,P120,$E$2:$E$2437)</f>
        <v>25.2</v>
      </c>
      <c r="U120" s="23">
        <f t="shared" si="28"/>
        <v>9.0079365079365079</v>
      </c>
      <c r="V120" s="20">
        <f t="shared" si="11"/>
        <v>58</v>
      </c>
      <c r="W120" s="20">
        <f t="shared" si="12"/>
        <v>151.19999999999999</v>
      </c>
      <c r="X120" s="22">
        <f t="shared" si="14"/>
        <v>0.3835978835978836</v>
      </c>
      <c r="AB120" s="5"/>
    </row>
    <row r="121" spans="1:28" hidden="1" x14ac:dyDescent="0.25">
      <c r="A121" t="s">
        <v>98</v>
      </c>
      <c r="B121" t="s">
        <v>99</v>
      </c>
      <c r="C121" t="s">
        <v>23</v>
      </c>
      <c r="D121" t="s">
        <v>28</v>
      </c>
      <c r="E121">
        <v>4</v>
      </c>
      <c r="F121">
        <v>0</v>
      </c>
      <c r="G121">
        <v>28</v>
      </c>
      <c r="H121">
        <v>2</v>
      </c>
      <c r="I121">
        <v>7</v>
      </c>
      <c r="J121">
        <v>10</v>
      </c>
      <c r="K121">
        <v>3</v>
      </c>
      <c r="L121">
        <v>0</v>
      </c>
      <c r="M121">
        <v>1</v>
      </c>
      <c r="N121">
        <v>0</v>
      </c>
      <c r="P121" s="3" t="s">
        <v>252</v>
      </c>
      <c r="Q121" s="20">
        <f>SUMIF($D$2:$D$2437,P121,$H$2:$H$2437)</f>
        <v>3</v>
      </c>
      <c r="R121" s="20">
        <f>SUMIF($D$2:$D$2437,P121,$G$2:$G$2437)</f>
        <v>98</v>
      </c>
      <c r="S121" s="20">
        <f>R121/Q121</f>
        <v>32.666666666666664</v>
      </c>
      <c r="T121" s="20">
        <f>SUMIF($D$2:$D$2437,P121,$E$2:$E$2437)</f>
        <v>9</v>
      </c>
      <c r="U121" s="20">
        <f>R121/T121</f>
        <v>10.888888888888889</v>
      </c>
      <c r="V121" s="20">
        <f t="shared" si="11"/>
        <v>23</v>
      </c>
      <c r="W121" s="20">
        <f t="shared" si="12"/>
        <v>54</v>
      </c>
      <c r="X121" s="21">
        <f t="shared" si="14"/>
        <v>0.42592592592592593</v>
      </c>
      <c r="AB121" s="3"/>
    </row>
    <row r="122" spans="1:28" x14ac:dyDescent="0.25">
      <c r="A122" t="s">
        <v>98</v>
      </c>
      <c r="B122" t="s">
        <v>99</v>
      </c>
      <c r="C122" t="s">
        <v>23</v>
      </c>
      <c r="D122" t="s">
        <v>48</v>
      </c>
      <c r="E122">
        <v>3</v>
      </c>
      <c r="F122">
        <v>0</v>
      </c>
      <c r="G122">
        <v>16</v>
      </c>
      <c r="H122">
        <v>0</v>
      </c>
      <c r="I122">
        <v>5.33</v>
      </c>
      <c r="J122">
        <v>8</v>
      </c>
      <c r="K122">
        <v>0</v>
      </c>
      <c r="L122">
        <v>1</v>
      </c>
      <c r="M122">
        <v>0</v>
      </c>
      <c r="N122">
        <v>0</v>
      </c>
      <c r="P122" s="3" t="s">
        <v>255</v>
      </c>
      <c r="Q122" s="20">
        <f>SUMIF($D$2:$D$2437,P122,$H$2:$H$2437)</f>
        <v>5</v>
      </c>
      <c r="R122" s="20">
        <f>SUMIF($D$2:$D$2437,P122,$G$2:$G$2437)</f>
        <v>314</v>
      </c>
      <c r="S122" s="23">
        <f>R122/Q122</f>
        <v>62.8</v>
      </c>
      <c r="T122" s="20">
        <f>SUMIF($D$2:$D$2437,P122,$E$2:$E$2437)</f>
        <v>34</v>
      </c>
      <c r="U122" s="23">
        <f>R122/T122</f>
        <v>9.235294117647058</v>
      </c>
      <c r="V122" s="20">
        <f t="shared" si="11"/>
        <v>82</v>
      </c>
      <c r="W122" s="20">
        <f t="shared" si="12"/>
        <v>204</v>
      </c>
      <c r="X122" s="22">
        <f t="shared" si="14"/>
        <v>0.40196078431372551</v>
      </c>
      <c r="AB122" s="3"/>
    </row>
    <row r="123" spans="1:28" hidden="1" x14ac:dyDescent="0.25">
      <c r="A123" t="s">
        <v>98</v>
      </c>
      <c r="B123" t="s">
        <v>99</v>
      </c>
      <c r="C123" t="s">
        <v>23</v>
      </c>
      <c r="D123" t="s">
        <v>26</v>
      </c>
      <c r="E123">
        <v>4</v>
      </c>
      <c r="F123">
        <v>0</v>
      </c>
      <c r="G123">
        <v>13</v>
      </c>
      <c r="H123">
        <v>2</v>
      </c>
      <c r="I123">
        <v>3.25</v>
      </c>
      <c r="J123">
        <v>12</v>
      </c>
      <c r="K123">
        <v>0</v>
      </c>
      <c r="L123">
        <v>0</v>
      </c>
      <c r="M123">
        <v>0</v>
      </c>
      <c r="N123">
        <v>0</v>
      </c>
      <c r="P123" s="3" t="s">
        <v>256</v>
      </c>
      <c r="Q123" s="20">
        <f>SUMIF($D$2:$D$2437,P123,$H$2:$H$2437)</f>
        <v>6</v>
      </c>
      <c r="R123" s="20">
        <f>SUMIF($D$2:$D$2437,P123,$G$2:$G$2437)</f>
        <v>54</v>
      </c>
      <c r="S123" s="20">
        <f>R123/Q123</f>
        <v>9</v>
      </c>
      <c r="T123" s="20">
        <f>SUMIF($D$2:$D$2437,P123,$E$2:$E$2437)</f>
        <v>6</v>
      </c>
      <c r="U123" s="20">
        <f>R123/T123</f>
        <v>9</v>
      </c>
      <c r="V123" s="20">
        <f t="shared" si="11"/>
        <v>13</v>
      </c>
      <c r="W123" s="20">
        <f t="shared" si="12"/>
        <v>36</v>
      </c>
      <c r="X123" s="21">
        <f t="shared" si="14"/>
        <v>0.3611111111111111</v>
      </c>
      <c r="AB123" s="5"/>
    </row>
    <row r="124" spans="1:28" x14ac:dyDescent="0.25">
      <c r="A124" t="s">
        <v>98</v>
      </c>
      <c r="B124" t="s">
        <v>99</v>
      </c>
      <c r="C124" t="s">
        <v>23</v>
      </c>
      <c r="D124" t="s">
        <v>27</v>
      </c>
      <c r="E124">
        <v>1.4</v>
      </c>
      <c r="F124">
        <v>0</v>
      </c>
      <c r="G124">
        <v>20</v>
      </c>
      <c r="H124">
        <v>1</v>
      </c>
      <c r="I124">
        <v>12</v>
      </c>
      <c r="J124">
        <v>4</v>
      </c>
      <c r="K124">
        <v>3</v>
      </c>
      <c r="L124">
        <v>0</v>
      </c>
      <c r="M124">
        <v>3</v>
      </c>
      <c r="N124">
        <v>0</v>
      </c>
      <c r="P124" s="3" t="s">
        <v>257</v>
      </c>
      <c r="Q124" s="20">
        <f>SUMIF($D$2:$D$2437,P124,$H$2:$H$2437)</f>
        <v>16</v>
      </c>
      <c r="R124" s="20">
        <f>SUMIF($D$2:$D$2437,P124,$G$2:$G$2437)</f>
        <v>272</v>
      </c>
      <c r="S124" s="23">
        <f t="shared" ref="S124:S129" si="29">R124/Q124</f>
        <v>17</v>
      </c>
      <c r="T124" s="20">
        <f>SUMIF($D$2:$D$2437,P124,$E$2:$E$2437)</f>
        <v>32.1</v>
      </c>
      <c r="U124" s="23">
        <f t="shared" ref="U124:U129" si="30">R124/T124</f>
        <v>8.473520249221183</v>
      </c>
      <c r="V124" s="20">
        <f t="shared" si="11"/>
        <v>61</v>
      </c>
      <c r="W124" s="20">
        <f t="shared" si="12"/>
        <v>192.60000000000002</v>
      </c>
      <c r="X124" s="22">
        <f t="shared" si="14"/>
        <v>0.31671858774662509</v>
      </c>
      <c r="AB124" s="5"/>
    </row>
    <row r="125" spans="1:28" x14ac:dyDescent="0.25">
      <c r="A125" t="s">
        <v>100</v>
      </c>
      <c r="B125" t="s">
        <v>101</v>
      </c>
      <c r="C125" t="s">
        <v>16</v>
      </c>
      <c r="D125" t="s">
        <v>102</v>
      </c>
      <c r="E125">
        <v>4</v>
      </c>
      <c r="F125">
        <v>0</v>
      </c>
      <c r="G125">
        <v>26</v>
      </c>
      <c r="H125">
        <v>2</v>
      </c>
      <c r="I125">
        <v>6.5</v>
      </c>
      <c r="J125">
        <v>9</v>
      </c>
      <c r="K125">
        <v>3</v>
      </c>
      <c r="L125">
        <v>0</v>
      </c>
      <c r="M125">
        <v>0</v>
      </c>
      <c r="N125">
        <v>0</v>
      </c>
      <c r="P125" s="5" t="s">
        <v>258</v>
      </c>
      <c r="Q125" s="20">
        <f>SUMIF($D$2:$D$2437,P125,$H$2:$H$2437)</f>
        <v>31</v>
      </c>
      <c r="R125" s="20">
        <f>SUMIF($D$2:$D$2437,P125,$G$2:$G$2437)</f>
        <v>780</v>
      </c>
      <c r="S125" s="23">
        <f t="shared" si="29"/>
        <v>25.161290322580644</v>
      </c>
      <c r="T125" s="20">
        <f>SUMIF($D$2:$D$2437,P125,$E$2:$E$2437)</f>
        <v>98.4</v>
      </c>
      <c r="U125" s="23">
        <f t="shared" si="30"/>
        <v>7.9268292682926829</v>
      </c>
      <c r="V125" s="20">
        <f t="shared" si="11"/>
        <v>183</v>
      </c>
      <c r="W125" s="20">
        <f t="shared" si="12"/>
        <v>590.40000000000009</v>
      </c>
      <c r="X125" s="22">
        <f t="shared" si="14"/>
        <v>0.30995934959349591</v>
      </c>
      <c r="AB125" s="5"/>
    </row>
    <row r="126" spans="1:28" x14ac:dyDescent="0.25">
      <c r="A126" t="s">
        <v>100</v>
      </c>
      <c r="B126" t="s">
        <v>101</v>
      </c>
      <c r="C126" t="s">
        <v>16</v>
      </c>
      <c r="D126" t="s">
        <v>18</v>
      </c>
      <c r="E126">
        <v>4</v>
      </c>
      <c r="F126">
        <v>0</v>
      </c>
      <c r="G126">
        <v>29</v>
      </c>
      <c r="H126">
        <v>2</v>
      </c>
      <c r="I126">
        <v>7.25</v>
      </c>
      <c r="J126">
        <v>12</v>
      </c>
      <c r="K126">
        <v>5</v>
      </c>
      <c r="L126">
        <v>0</v>
      </c>
      <c r="M126">
        <v>0</v>
      </c>
      <c r="N126">
        <v>1</v>
      </c>
      <c r="P126" s="3" t="s">
        <v>260</v>
      </c>
      <c r="Q126" s="20">
        <f>SUMIF($D$2:$D$2437,P126,$H$2:$H$2437)</f>
        <v>16</v>
      </c>
      <c r="R126" s="20">
        <f>SUMIF($D$2:$D$2437,P126,$G$2:$G$2437)</f>
        <v>424</v>
      </c>
      <c r="S126" s="23">
        <f t="shared" si="29"/>
        <v>26.5</v>
      </c>
      <c r="T126" s="20">
        <f>SUMIF($D$2:$D$2437,P126,$E$2:$E$2437)</f>
        <v>45.3</v>
      </c>
      <c r="U126" s="23">
        <f t="shared" si="30"/>
        <v>9.3598233995584987</v>
      </c>
      <c r="V126" s="20">
        <f t="shared" si="11"/>
        <v>119</v>
      </c>
      <c r="W126" s="20">
        <f t="shared" si="12"/>
        <v>271.79999999999995</v>
      </c>
      <c r="X126" s="22">
        <f t="shared" si="14"/>
        <v>0.43782192788815311</v>
      </c>
      <c r="AB126" s="3"/>
    </row>
    <row r="127" spans="1:28" x14ac:dyDescent="0.25">
      <c r="A127" t="s">
        <v>100</v>
      </c>
      <c r="B127" t="s">
        <v>101</v>
      </c>
      <c r="C127" t="s">
        <v>16</v>
      </c>
      <c r="D127" t="s">
        <v>20</v>
      </c>
      <c r="E127">
        <v>4</v>
      </c>
      <c r="F127">
        <v>0</v>
      </c>
      <c r="G127">
        <v>26</v>
      </c>
      <c r="H127">
        <v>2</v>
      </c>
      <c r="I127">
        <v>6.5</v>
      </c>
      <c r="J127">
        <v>13</v>
      </c>
      <c r="K127">
        <v>0</v>
      </c>
      <c r="L127">
        <v>3</v>
      </c>
      <c r="M127">
        <v>0</v>
      </c>
      <c r="N127">
        <v>0</v>
      </c>
      <c r="P127" s="5" t="s">
        <v>261</v>
      </c>
      <c r="Q127" s="20">
        <f>SUMIF($D$2:$D$2437,P127,$H$2:$H$2437)</f>
        <v>4</v>
      </c>
      <c r="R127" s="20">
        <f>SUMIF($D$2:$D$2437,P127,$G$2:$G$2437)</f>
        <v>138</v>
      </c>
      <c r="S127" s="23">
        <f t="shared" si="29"/>
        <v>34.5</v>
      </c>
      <c r="T127" s="20">
        <f>SUMIF($D$2:$D$2437,P127,$E$2:$E$2437)</f>
        <v>18</v>
      </c>
      <c r="U127" s="23">
        <f t="shared" si="30"/>
        <v>7.666666666666667</v>
      </c>
      <c r="V127" s="20">
        <f t="shared" si="11"/>
        <v>57</v>
      </c>
      <c r="W127" s="20">
        <f t="shared" si="12"/>
        <v>108</v>
      </c>
      <c r="X127" s="22">
        <f t="shared" si="14"/>
        <v>0.52777777777777779</v>
      </c>
      <c r="AB127" s="5"/>
    </row>
    <row r="128" spans="1:28" x14ac:dyDescent="0.25">
      <c r="A128" t="s">
        <v>100</v>
      </c>
      <c r="B128" t="s">
        <v>101</v>
      </c>
      <c r="C128" t="s">
        <v>16</v>
      </c>
      <c r="D128" t="s">
        <v>17</v>
      </c>
      <c r="E128">
        <v>4</v>
      </c>
      <c r="F128">
        <v>0</v>
      </c>
      <c r="G128">
        <v>20</v>
      </c>
      <c r="H128">
        <v>1</v>
      </c>
      <c r="I128">
        <v>5</v>
      </c>
      <c r="J128">
        <v>10</v>
      </c>
      <c r="K128">
        <v>0</v>
      </c>
      <c r="L128">
        <v>1</v>
      </c>
      <c r="M128">
        <v>0</v>
      </c>
      <c r="N128">
        <v>0</v>
      </c>
      <c r="P128" s="3" t="s">
        <v>262</v>
      </c>
      <c r="Q128" s="20">
        <f>SUMIF($D$2:$D$2437,P128,$H$2:$H$2437)</f>
        <v>7</v>
      </c>
      <c r="R128" s="20">
        <f>SUMIF($D$2:$D$2437,P128,$G$2:$G$2437)</f>
        <v>211</v>
      </c>
      <c r="S128" s="23">
        <f t="shared" si="29"/>
        <v>30.142857142857142</v>
      </c>
      <c r="T128" s="20">
        <f>SUMIF($D$2:$D$2437,P128,$E$2:$E$2437)</f>
        <v>31</v>
      </c>
      <c r="U128" s="23">
        <f t="shared" si="30"/>
        <v>6.806451612903226</v>
      </c>
      <c r="V128" s="20">
        <f t="shared" si="11"/>
        <v>65</v>
      </c>
      <c r="W128" s="20">
        <f t="shared" si="12"/>
        <v>186</v>
      </c>
      <c r="X128" s="22">
        <f t="shared" si="14"/>
        <v>0.34946236559139787</v>
      </c>
      <c r="AB128" s="3"/>
    </row>
    <row r="129" spans="1:28" x14ac:dyDescent="0.25">
      <c r="A129" t="s">
        <v>100</v>
      </c>
      <c r="B129" t="s">
        <v>101</v>
      </c>
      <c r="C129" t="s">
        <v>16</v>
      </c>
      <c r="D129" t="s">
        <v>21</v>
      </c>
      <c r="E129">
        <v>4</v>
      </c>
      <c r="F129">
        <v>0</v>
      </c>
      <c r="G129">
        <v>12</v>
      </c>
      <c r="H129">
        <v>0</v>
      </c>
      <c r="I129">
        <v>3</v>
      </c>
      <c r="J129">
        <v>12</v>
      </c>
      <c r="K129">
        <v>0</v>
      </c>
      <c r="L129">
        <v>0</v>
      </c>
      <c r="M129">
        <v>0</v>
      </c>
      <c r="N129">
        <v>0</v>
      </c>
      <c r="P129" s="5" t="s">
        <v>263</v>
      </c>
      <c r="Q129" s="20">
        <f>SUMIF($D$2:$D$2437,P129,$H$2:$H$2437)</f>
        <v>19</v>
      </c>
      <c r="R129" s="20">
        <f>SUMIF($D$2:$D$2437,P129,$G$2:$G$2437)</f>
        <v>401</v>
      </c>
      <c r="S129" s="23">
        <f t="shared" si="29"/>
        <v>21.105263157894736</v>
      </c>
      <c r="T129" s="20">
        <f>SUMIF($D$2:$D$2437,P129,$E$2:$E$2437)</f>
        <v>49.5</v>
      </c>
      <c r="U129" s="23">
        <f t="shared" si="30"/>
        <v>8.1010101010101003</v>
      </c>
      <c r="V129" s="20">
        <f t="shared" si="11"/>
        <v>118</v>
      </c>
      <c r="W129" s="20">
        <f t="shared" si="12"/>
        <v>297</v>
      </c>
      <c r="X129" s="22">
        <f t="shared" si="14"/>
        <v>0.39730639730639733</v>
      </c>
      <c r="AB129" s="5"/>
    </row>
    <row r="130" spans="1:28" hidden="1" x14ac:dyDescent="0.25">
      <c r="A130" t="s">
        <v>100</v>
      </c>
      <c r="B130" t="s">
        <v>101</v>
      </c>
      <c r="C130" t="s">
        <v>55</v>
      </c>
      <c r="D130" t="s">
        <v>91</v>
      </c>
      <c r="E130">
        <v>4</v>
      </c>
      <c r="F130">
        <v>0</v>
      </c>
      <c r="G130">
        <v>20</v>
      </c>
      <c r="H130">
        <v>0</v>
      </c>
      <c r="I130">
        <v>5</v>
      </c>
      <c r="J130">
        <v>14</v>
      </c>
      <c r="K130">
        <v>3</v>
      </c>
      <c r="L130">
        <v>0</v>
      </c>
      <c r="M130">
        <v>0</v>
      </c>
      <c r="N130">
        <v>0</v>
      </c>
      <c r="P130" s="5" t="s">
        <v>264</v>
      </c>
      <c r="Q130" s="20">
        <f>SUMIF($D$2:$D$2437,P130,$H$2:$H$2437)</f>
        <v>2</v>
      </c>
      <c r="R130" s="20">
        <f>SUMIF($D$2:$D$2437,P130,$G$2:$G$2437)</f>
        <v>38</v>
      </c>
      <c r="S130" s="20">
        <f>R130/Q130</f>
        <v>19</v>
      </c>
      <c r="T130" s="20">
        <f>SUMIF($D$2:$D$2437,P130,$E$2:$E$2437)</f>
        <v>6</v>
      </c>
      <c r="U130" s="20">
        <f>R130/T130</f>
        <v>6.333333333333333</v>
      </c>
      <c r="V130" s="20">
        <f t="shared" ref="V130:V193" si="31">SUMIF($D$2:$D$2437,P130,$J$2:$J$2437)</f>
        <v>12</v>
      </c>
      <c r="W130" s="20">
        <f t="shared" ref="W130:W193" si="32">T130*6</f>
        <v>36</v>
      </c>
      <c r="X130" s="21">
        <f t="shared" ref="X130:X193" si="33">(V130/W130)</f>
        <v>0.33333333333333331</v>
      </c>
      <c r="AB130" s="5"/>
    </row>
    <row r="131" spans="1:28" x14ac:dyDescent="0.25">
      <c r="A131" t="s">
        <v>100</v>
      </c>
      <c r="B131" t="s">
        <v>101</v>
      </c>
      <c r="C131" t="s">
        <v>55</v>
      </c>
      <c r="D131" t="s">
        <v>58</v>
      </c>
      <c r="E131">
        <v>4</v>
      </c>
      <c r="F131">
        <v>0</v>
      </c>
      <c r="G131">
        <v>32</v>
      </c>
      <c r="H131">
        <v>2</v>
      </c>
      <c r="I131">
        <v>8</v>
      </c>
      <c r="J131">
        <v>8</v>
      </c>
      <c r="K131">
        <v>5</v>
      </c>
      <c r="L131">
        <v>0</v>
      </c>
      <c r="M131">
        <v>0</v>
      </c>
      <c r="N131">
        <v>0</v>
      </c>
      <c r="P131" s="5" t="s">
        <v>269</v>
      </c>
      <c r="Q131" s="20">
        <f>SUMIF($D$2:$D$2437,P131,$H$2:$H$2437)</f>
        <v>17</v>
      </c>
      <c r="R131" s="20">
        <f>SUMIF($D$2:$D$2437,P131,$G$2:$G$2437)</f>
        <v>528</v>
      </c>
      <c r="S131" s="23">
        <f t="shared" ref="S131:S132" si="34">R131/Q131</f>
        <v>31.058823529411764</v>
      </c>
      <c r="T131" s="20">
        <f>SUMIF($D$2:$D$2437,P131,$E$2:$E$2437)</f>
        <v>67</v>
      </c>
      <c r="U131" s="23">
        <f t="shared" ref="U131:U132" si="35">R131/T131</f>
        <v>7.8805970149253728</v>
      </c>
      <c r="V131" s="20">
        <f t="shared" si="31"/>
        <v>185</v>
      </c>
      <c r="W131" s="20">
        <f t="shared" si="32"/>
        <v>402</v>
      </c>
      <c r="X131" s="22">
        <f t="shared" si="33"/>
        <v>0.46019900497512439</v>
      </c>
      <c r="AB131" s="3"/>
    </row>
    <row r="132" spans="1:28" x14ac:dyDescent="0.25">
      <c r="A132" t="s">
        <v>100</v>
      </c>
      <c r="B132" t="s">
        <v>101</v>
      </c>
      <c r="C132" t="s">
        <v>55</v>
      </c>
      <c r="D132" t="s">
        <v>59</v>
      </c>
      <c r="E132">
        <v>4</v>
      </c>
      <c r="F132">
        <v>0</v>
      </c>
      <c r="G132">
        <v>27</v>
      </c>
      <c r="H132">
        <v>0</v>
      </c>
      <c r="I132">
        <v>6.75</v>
      </c>
      <c r="J132">
        <v>13</v>
      </c>
      <c r="K132">
        <v>4</v>
      </c>
      <c r="L132">
        <v>0</v>
      </c>
      <c r="M132">
        <v>2</v>
      </c>
      <c r="N132">
        <v>0</v>
      </c>
      <c r="P132" s="3" t="s">
        <v>270</v>
      </c>
      <c r="Q132" s="20">
        <f>SUMIF($D$2:$D$2437,P132,$H$2:$H$2437)</f>
        <v>8</v>
      </c>
      <c r="R132" s="20">
        <f>SUMIF($D$2:$D$2437,P132,$G$2:$G$2437)</f>
        <v>217</v>
      </c>
      <c r="S132" s="23">
        <f t="shared" si="34"/>
        <v>27.125</v>
      </c>
      <c r="T132" s="20">
        <f>SUMIF($D$2:$D$2437,P132,$E$2:$E$2437)</f>
        <v>28</v>
      </c>
      <c r="U132" s="23">
        <f t="shared" si="35"/>
        <v>7.75</v>
      </c>
      <c r="V132" s="20">
        <f t="shared" si="31"/>
        <v>72</v>
      </c>
      <c r="W132" s="20">
        <f t="shared" si="32"/>
        <v>168</v>
      </c>
      <c r="X132" s="22">
        <f t="shared" si="33"/>
        <v>0.42857142857142855</v>
      </c>
      <c r="AB132" s="3"/>
    </row>
    <row r="133" spans="1:28" hidden="1" x14ac:dyDescent="0.25">
      <c r="A133" t="s">
        <v>100</v>
      </c>
      <c r="B133" t="s">
        <v>101</v>
      </c>
      <c r="C133" t="s">
        <v>55</v>
      </c>
      <c r="D133" t="s">
        <v>60</v>
      </c>
      <c r="E133">
        <v>4</v>
      </c>
      <c r="F133">
        <v>0</v>
      </c>
      <c r="G133">
        <v>23</v>
      </c>
      <c r="H133">
        <v>1</v>
      </c>
      <c r="I133">
        <v>5.75</v>
      </c>
      <c r="J133">
        <v>13</v>
      </c>
      <c r="K133">
        <v>3</v>
      </c>
      <c r="L133">
        <v>0</v>
      </c>
      <c r="M133">
        <v>0</v>
      </c>
      <c r="N133">
        <v>0</v>
      </c>
      <c r="P133" s="5" t="s">
        <v>273</v>
      </c>
      <c r="Q133" s="20">
        <f>SUMIF($D$2:$D$2437,P133,$H$2:$H$2437)</f>
        <v>0</v>
      </c>
      <c r="R133" s="20">
        <f>SUMIF($D$2:$D$2437,P133,$G$2:$G$2437)</f>
        <v>23</v>
      </c>
      <c r="S133" s="20" t="e">
        <f>R133/Q133</f>
        <v>#DIV/0!</v>
      </c>
      <c r="T133" s="20">
        <f>SUMIF($D$2:$D$2437,P133,$E$2:$E$2437)</f>
        <v>2</v>
      </c>
      <c r="U133" s="20">
        <f>R133/T133</f>
        <v>11.5</v>
      </c>
      <c r="V133" s="20">
        <f t="shared" si="31"/>
        <v>6</v>
      </c>
      <c r="W133" s="20">
        <f t="shared" si="32"/>
        <v>12</v>
      </c>
      <c r="X133" s="21">
        <f t="shared" si="33"/>
        <v>0.5</v>
      </c>
      <c r="AB133" s="5"/>
    </row>
    <row r="134" spans="1:28" x14ac:dyDescent="0.25">
      <c r="A134" t="s">
        <v>100</v>
      </c>
      <c r="B134" t="s">
        <v>101</v>
      </c>
      <c r="C134" t="s">
        <v>55</v>
      </c>
      <c r="D134" t="s">
        <v>57</v>
      </c>
      <c r="E134">
        <v>3.4</v>
      </c>
      <c r="F134">
        <v>0</v>
      </c>
      <c r="G134">
        <v>17</v>
      </c>
      <c r="H134">
        <v>1</v>
      </c>
      <c r="I134">
        <v>4.63</v>
      </c>
      <c r="J134">
        <v>11</v>
      </c>
      <c r="K134">
        <v>2</v>
      </c>
      <c r="L134">
        <v>0</v>
      </c>
      <c r="M134">
        <v>0</v>
      </c>
      <c r="N134">
        <v>0</v>
      </c>
      <c r="P134" s="3" t="s">
        <v>276</v>
      </c>
      <c r="Q134" s="20">
        <f>SUMIF($D$2:$D$2437,P134,$H$2:$H$2437)</f>
        <v>7</v>
      </c>
      <c r="R134" s="20">
        <f>SUMIF($D$2:$D$2437,P134,$G$2:$G$2437)</f>
        <v>216</v>
      </c>
      <c r="S134" s="23">
        <f>R134/Q134</f>
        <v>30.857142857142858</v>
      </c>
      <c r="T134" s="20">
        <f>SUMIF($D$2:$D$2437,P134,$E$2:$E$2437)</f>
        <v>26</v>
      </c>
      <c r="U134" s="23">
        <f>R134/T134</f>
        <v>8.3076923076923084</v>
      </c>
      <c r="V134" s="20">
        <f t="shared" si="31"/>
        <v>53</v>
      </c>
      <c r="W134" s="20">
        <f t="shared" si="32"/>
        <v>156</v>
      </c>
      <c r="X134" s="22">
        <f t="shared" si="33"/>
        <v>0.33974358974358976</v>
      </c>
      <c r="AB134" s="5"/>
    </row>
    <row r="135" spans="1:28" hidden="1" x14ac:dyDescent="0.25">
      <c r="A135" t="s">
        <v>103</v>
      </c>
      <c r="B135" t="s">
        <v>104</v>
      </c>
      <c r="C135" t="s">
        <v>81</v>
      </c>
      <c r="D135" t="s">
        <v>105</v>
      </c>
      <c r="E135">
        <v>1</v>
      </c>
      <c r="F135">
        <v>0</v>
      </c>
      <c r="G135">
        <v>5</v>
      </c>
      <c r="H135">
        <v>0</v>
      </c>
      <c r="I135">
        <v>5</v>
      </c>
      <c r="J135">
        <v>4</v>
      </c>
      <c r="K135">
        <v>1</v>
      </c>
      <c r="L135">
        <v>0</v>
      </c>
      <c r="M135">
        <v>0</v>
      </c>
      <c r="N135">
        <v>0</v>
      </c>
      <c r="P135" s="5" t="s">
        <v>279</v>
      </c>
      <c r="Q135" s="20">
        <f>SUMIF($D$2:$D$2437,P135,$H$2:$H$2437)</f>
        <v>2</v>
      </c>
      <c r="R135" s="20">
        <f>SUMIF($D$2:$D$2437,P135,$G$2:$G$2437)</f>
        <v>11</v>
      </c>
      <c r="S135" s="20">
        <f>R135/Q135</f>
        <v>5.5</v>
      </c>
      <c r="T135" s="20">
        <f>SUMIF($D$2:$D$2437,P135,$E$2:$E$2437)</f>
        <v>2.1</v>
      </c>
      <c r="U135" s="20">
        <f>R135/T135</f>
        <v>5.2380952380952381</v>
      </c>
      <c r="V135" s="20">
        <f t="shared" si="31"/>
        <v>5</v>
      </c>
      <c r="W135" s="20">
        <f t="shared" si="32"/>
        <v>12.600000000000001</v>
      </c>
      <c r="X135" s="21">
        <f t="shared" si="33"/>
        <v>0.3968253968253968</v>
      </c>
      <c r="AB135" s="5"/>
    </row>
    <row r="136" spans="1:28" x14ac:dyDescent="0.25">
      <c r="A136" t="s">
        <v>103</v>
      </c>
      <c r="B136" t="s">
        <v>104</v>
      </c>
      <c r="C136" t="s">
        <v>81</v>
      </c>
      <c r="D136" t="s">
        <v>82</v>
      </c>
      <c r="E136">
        <v>4</v>
      </c>
      <c r="F136">
        <v>0</v>
      </c>
      <c r="G136">
        <v>39</v>
      </c>
      <c r="H136">
        <v>3</v>
      </c>
      <c r="I136">
        <v>9.75</v>
      </c>
      <c r="J136">
        <v>6</v>
      </c>
      <c r="K136">
        <v>3</v>
      </c>
      <c r="L136">
        <v>2</v>
      </c>
      <c r="M136">
        <v>0</v>
      </c>
      <c r="N136">
        <v>0</v>
      </c>
      <c r="P136" s="5" t="s">
        <v>285</v>
      </c>
      <c r="Q136" s="20">
        <f>SUMIF($D$2:$D$2437,P136,$H$2:$H$2437)</f>
        <v>10</v>
      </c>
      <c r="R136" s="20">
        <f>SUMIF($D$2:$D$2437,P136,$G$2:$G$2437)</f>
        <v>329</v>
      </c>
      <c r="S136" s="23">
        <f t="shared" ref="S136:S140" si="36">R136/Q136</f>
        <v>32.9</v>
      </c>
      <c r="T136" s="20">
        <f>SUMIF($D$2:$D$2437,P136,$E$2:$E$2437)</f>
        <v>39</v>
      </c>
      <c r="U136" s="23">
        <f t="shared" ref="U136:U140" si="37">R136/T136</f>
        <v>8.4358974358974361</v>
      </c>
      <c r="V136" s="20">
        <f t="shared" si="31"/>
        <v>74</v>
      </c>
      <c r="W136" s="20">
        <f t="shared" si="32"/>
        <v>234</v>
      </c>
      <c r="X136" s="22">
        <f t="shared" si="33"/>
        <v>0.31623931623931623</v>
      </c>
      <c r="AB136" s="3"/>
    </row>
    <row r="137" spans="1:28" x14ac:dyDescent="0.25">
      <c r="A137" t="s">
        <v>103</v>
      </c>
      <c r="B137" t="s">
        <v>104</v>
      </c>
      <c r="C137" t="s">
        <v>81</v>
      </c>
      <c r="D137" t="s">
        <v>84</v>
      </c>
      <c r="E137">
        <v>3</v>
      </c>
      <c r="F137">
        <v>0</v>
      </c>
      <c r="G137">
        <v>42</v>
      </c>
      <c r="H137">
        <v>0</v>
      </c>
      <c r="I137">
        <v>14</v>
      </c>
      <c r="J137">
        <v>6</v>
      </c>
      <c r="K137">
        <v>3</v>
      </c>
      <c r="L137">
        <v>3</v>
      </c>
      <c r="M137">
        <v>4</v>
      </c>
      <c r="N137">
        <v>0</v>
      </c>
      <c r="P137" s="3" t="s">
        <v>286</v>
      </c>
      <c r="Q137" s="20">
        <f>SUMIF($D$2:$D$2437,P137,$H$2:$H$2437)</f>
        <v>21</v>
      </c>
      <c r="R137" s="20">
        <f>SUMIF($D$2:$D$2437,P137,$G$2:$G$2437)</f>
        <v>616</v>
      </c>
      <c r="S137" s="23">
        <f t="shared" si="36"/>
        <v>29.333333333333332</v>
      </c>
      <c r="T137" s="20">
        <f>SUMIF($D$2:$D$2437,P137,$E$2:$E$2437)</f>
        <v>80</v>
      </c>
      <c r="U137" s="23">
        <f t="shared" si="37"/>
        <v>7.7</v>
      </c>
      <c r="V137" s="20">
        <f t="shared" si="31"/>
        <v>148</v>
      </c>
      <c r="W137" s="20">
        <f t="shared" si="32"/>
        <v>480</v>
      </c>
      <c r="X137" s="22">
        <f t="shared" si="33"/>
        <v>0.30833333333333335</v>
      </c>
      <c r="AB137" s="5"/>
    </row>
    <row r="138" spans="1:28" x14ac:dyDescent="0.25">
      <c r="A138" t="s">
        <v>103</v>
      </c>
      <c r="B138" t="s">
        <v>104</v>
      </c>
      <c r="C138" t="s">
        <v>81</v>
      </c>
      <c r="D138" t="s">
        <v>86</v>
      </c>
      <c r="E138">
        <v>4</v>
      </c>
      <c r="F138">
        <v>0</v>
      </c>
      <c r="G138">
        <v>35</v>
      </c>
      <c r="H138">
        <v>0</v>
      </c>
      <c r="I138">
        <v>8.75</v>
      </c>
      <c r="J138">
        <v>11</v>
      </c>
      <c r="K138">
        <v>3</v>
      </c>
      <c r="L138">
        <v>2</v>
      </c>
      <c r="M138">
        <v>1</v>
      </c>
      <c r="N138">
        <v>0</v>
      </c>
      <c r="P138" s="5" t="s">
        <v>289</v>
      </c>
      <c r="Q138" s="20">
        <f>SUMIF($D$2:$D$2437,P138,$H$2:$H$2437)</f>
        <v>8</v>
      </c>
      <c r="R138" s="20">
        <f>SUMIF($D$2:$D$2437,P138,$G$2:$G$2437)</f>
        <v>265</v>
      </c>
      <c r="S138" s="23">
        <f t="shared" si="36"/>
        <v>33.125</v>
      </c>
      <c r="T138" s="20">
        <f>SUMIF($D$2:$D$2437,P138,$E$2:$E$2437)</f>
        <v>27.7</v>
      </c>
      <c r="U138" s="23">
        <f t="shared" si="37"/>
        <v>9.5667870036101093</v>
      </c>
      <c r="V138" s="20">
        <f t="shared" si="31"/>
        <v>65</v>
      </c>
      <c r="W138" s="20">
        <f t="shared" si="32"/>
        <v>166.2</v>
      </c>
      <c r="X138" s="22">
        <f t="shared" si="33"/>
        <v>0.39109506618531892</v>
      </c>
      <c r="AB138" s="3"/>
    </row>
    <row r="139" spans="1:28" x14ac:dyDescent="0.25">
      <c r="A139" t="s">
        <v>103</v>
      </c>
      <c r="B139" t="s">
        <v>104</v>
      </c>
      <c r="C139" t="s">
        <v>81</v>
      </c>
      <c r="D139" t="s">
        <v>83</v>
      </c>
      <c r="E139">
        <v>4</v>
      </c>
      <c r="F139">
        <v>0</v>
      </c>
      <c r="G139">
        <v>26</v>
      </c>
      <c r="H139">
        <v>0</v>
      </c>
      <c r="I139">
        <v>6.5</v>
      </c>
      <c r="J139">
        <v>14</v>
      </c>
      <c r="K139">
        <v>0</v>
      </c>
      <c r="L139">
        <v>3</v>
      </c>
      <c r="M139">
        <v>0</v>
      </c>
      <c r="N139">
        <v>0</v>
      </c>
      <c r="P139" s="5" t="s">
        <v>297</v>
      </c>
      <c r="Q139" s="20">
        <f>SUMIF($D$2:$D$2437,P139,$H$2:$H$2437)</f>
        <v>4</v>
      </c>
      <c r="R139" s="20">
        <f>SUMIF($D$2:$D$2437,P139,$G$2:$G$2437)</f>
        <v>120</v>
      </c>
      <c r="S139" s="23">
        <f t="shared" si="36"/>
        <v>30</v>
      </c>
      <c r="T139" s="20">
        <f>SUMIF($D$2:$D$2437,P139,$E$2:$E$2437)</f>
        <v>15</v>
      </c>
      <c r="U139" s="23">
        <f t="shared" si="37"/>
        <v>8</v>
      </c>
      <c r="V139" s="20">
        <f t="shared" si="31"/>
        <v>31</v>
      </c>
      <c r="W139" s="20">
        <f t="shared" si="32"/>
        <v>90</v>
      </c>
      <c r="X139" s="22">
        <f t="shared" si="33"/>
        <v>0.34444444444444444</v>
      </c>
      <c r="AB139" s="3"/>
    </row>
    <row r="140" spans="1:28" x14ac:dyDescent="0.25">
      <c r="A140" t="s">
        <v>103</v>
      </c>
      <c r="B140" t="s">
        <v>104</v>
      </c>
      <c r="C140" t="s">
        <v>81</v>
      </c>
      <c r="D140" t="s">
        <v>87</v>
      </c>
      <c r="E140">
        <v>4</v>
      </c>
      <c r="F140">
        <v>0</v>
      </c>
      <c r="G140">
        <v>12</v>
      </c>
      <c r="H140">
        <v>3</v>
      </c>
      <c r="I140">
        <v>3</v>
      </c>
      <c r="J140">
        <v>13</v>
      </c>
      <c r="K140">
        <v>0</v>
      </c>
      <c r="L140">
        <v>0</v>
      </c>
      <c r="M140">
        <v>0</v>
      </c>
      <c r="N140">
        <v>0</v>
      </c>
      <c r="P140" s="3" t="s">
        <v>298</v>
      </c>
      <c r="Q140" s="20">
        <f>SUMIF($D$2:$D$2437,P140,$H$2:$H$2437)</f>
        <v>6</v>
      </c>
      <c r="R140" s="20">
        <f>SUMIF($D$2:$D$2437,P140,$G$2:$G$2437)</f>
        <v>198</v>
      </c>
      <c r="S140" s="23">
        <f t="shared" si="36"/>
        <v>33</v>
      </c>
      <c r="T140" s="20">
        <f>SUMIF($D$2:$D$2437,P140,$E$2:$E$2437)</f>
        <v>22</v>
      </c>
      <c r="U140" s="23">
        <f t="shared" si="37"/>
        <v>9</v>
      </c>
      <c r="V140" s="20">
        <f t="shared" si="31"/>
        <v>62</v>
      </c>
      <c r="W140" s="20">
        <f t="shared" si="32"/>
        <v>132</v>
      </c>
      <c r="X140" s="22">
        <f t="shared" si="33"/>
        <v>0.46969696969696972</v>
      </c>
      <c r="AB140" s="3"/>
    </row>
    <row r="141" spans="1:28" hidden="1" x14ac:dyDescent="0.25">
      <c r="A141" t="s">
        <v>103</v>
      </c>
      <c r="B141" t="s">
        <v>104</v>
      </c>
      <c r="C141" t="s">
        <v>39</v>
      </c>
      <c r="D141" t="s">
        <v>40</v>
      </c>
      <c r="E141">
        <v>4</v>
      </c>
      <c r="F141">
        <v>0</v>
      </c>
      <c r="G141">
        <v>33</v>
      </c>
      <c r="H141">
        <v>0</v>
      </c>
      <c r="I141">
        <v>8.25</v>
      </c>
      <c r="J141">
        <v>9</v>
      </c>
      <c r="K141">
        <v>4</v>
      </c>
      <c r="L141">
        <v>1</v>
      </c>
      <c r="M141">
        <v>1</v>
      </c>
      <c r="N141">
        <v>0</v>
      </c>
      <c r="P141" s="3" t="s">
        <v>302</v>
      </c>
      <c r="Q141" s="20">
        <f>SUMIF($D$2:$D$2437,P141,$H$2:$H$2437)</f>
        <v>3</v>
      </c>
      <c r="R141" s="20">
        <f>SUMIF($D$2:$D$2437,P141,$G$2:$G$2437)</f>
        <v>65</v>
      </c>
      <c r="S141" s="20">
        <f>R141/Q141</f>
        <v>21.666666666666668</v>
      </c>
      <c r="T141" s="20">
        <f>SUMIF($D$2:$D$2437,P141,$E$2:$E$2437)</f>
        <v>9</v>
      </c>
      <c r="U141" s="20">
        <f>R141/T141</f>
        <v>7.2222222222222223</v>
      </c>
      <c r="V141" s="20">
        <f t="shared" si="31"/>
        <v>22</v>
      </c>
      <c r="W141" s="20">
        <f t="shared" si="32"/>
        <v>54</v>
      </c>
      <c r="X141" s="21">
        <f t="shared" si="33"/>
        <v>0.40740740740740738</v>
      </c>
      <c r="AB141" s="3"/>
    </row>
    <row r="142" spans="1:28" hidden="1" x14ac:dyDescent="0.25">
      <c r="A142" t="s">
        <v>103</v>
      </c>
      <c r="B142" t="s">
        <v>104</v>
      </c>
      <c r="C142" t="s">
        <v>39</v>
      </c>
      <c r="D142" t="s">
        <v>41</v>
      </c>
      <c r="E142">
        <v>4</v>
      </c>
      <c r="F142">
        <v>0</v>
      </c>
      <c r="G142">
        <v>27</v>
      </c>
      <c r="H142">
        <v>1</v>
      </c>
      <c r="I142">
        <v>6.75</v>
      </c>
      <c r="J142">
        <v>10</v>
      </c>
      <c r="K142">
        <v>1</v>
      </c>
      <c r="L142">
        <v>1</v>
      </c>
      <c r="M142">
        <v>2</v>
      </c>
      <c r="N142">
        <v>1</v>
      </c>
      <c r="P142" s="5" t="s">
        <v>305</v>
      </c>
      <c r="Q142" s="20">
        <f>SUMIF($D$2:$D$2437,P142,$H$2:$H$2437)</f>
        <v>1</v>
      </c>
      <c r="R142" s="20">
        <f>SUMIF($D$2:$D$2437,P142,$G$2:$G$2437)</f>
        <v>47</v>
      </c>
      <c r="S142" s="20">
        <f>R142/Q142</f>
        <v>47</v>
      </c>
      <c r="T142" s="20">
        <f>SUMIF($D$2:$D$2437,P142,$E$2:$E$2437)</f>
        <v>4</v>
      </c>
      <c r="U142" s="20">
        <f>R142/T142</f>
        <v>11.75</v>
      </c>
      <c r="V142" s="20">
        <f t="shared" si="31"/>
        <v>7</v>
      </c>
      <c r="W142" s="20">
        <f t="shared" si="32"/>
        <v>24</v>
      </c>
      <c r="X142" s="21">
        <f t="shared" si="33"/>
        <v>0.29166666666666669</v>
      </c>
      <c r="AB142" s="3"/>
    </row>
    <row r="143" spans="1:28" x14ac:dyDescent="0.25">
      <c r="A143" t="s">
        <v>103</v>
      </c>
      <c r="B143" t="s">
        <v>104</v>
      </c>
      <c r="C143" t="s">
        <v>39</v>
      </c>
      <c r="D143" t="s">
        <v>90</v>
      </c>
      <c r="E143">
        <v>3</v>
      </c>
      <c r="F143">
        <v>0</v>
      </c>
      <c r="G143">
        <v>29</v>
      </c>
      <c r="H143">
        <v>1</v>
      </c>
      <c r="I143">
        <v>9.66</v>
      </c>
      <c r="J143">
        <v>4</v>
      </c>
      <c r="K143">
        <v>1</v>
      </c>
      <c r="L143">
        <v>2</v>
      </c>
      <c r="M143">
        <v>0</v>
      </c>
      <c r="N143">
        <v>0</v>
      </c>
      <c r="P143" s="3" t="s">
        <v>307</v>
      </c>
      <c r="Q143" s="20">
        <f>SUMIF($D$2:$D$2437,P143,$H$2:$H$2437)</f>
        <v>6</v>
      </c>
      <c r="R143" s="20">
        <f>SUMIF($D$2:$D$2437,P143,$G$2:$G$2437)</f>
        <v>238</v>
      </c>
      <c r="S143" s="23">
        <f>R143/Q143</f>
        <v>39.666666666666664</v>
      </c>
      <c r="T143" s="20">
        <f>SUMIF($D$2:$D$2437,P143,$E$2:$E$2437)</f>
        <v>25</v>
      </c>
      <c r="U143" s="23">
        <f>R143/T143</f>
        <v>9.52</v>
      </c>
      <c r="V143" s="20">
        <f t="shared" si="31"/>
        <v>46</v>
      </c>
      <c r="W143" s="20">
        <f t="shared" si="32"/>
        <v>150</v>
      </c>
      <c r="X143" s="22">
        <f t="shared" si="33"/>
        <v>0.30666666666666664</v>
      </c>
      <c r="AB143" s="3"/>
    </row>
    <row r="144" spans="1:28" hidden="1" x14ac:dyDescent="0.25">
      <c r="A144" t="s">
        <v>103</v>
      </c>
      <c r="B144" t="s">
        <v>104</v>
      </c>
      <c r="C144" t="s">
        <v>39</v>
      </c>
      <c r="D144" t="s">
        <v>42</v>
      </c>
      <c r="E144">
        <v>4</v>
      </c>
      <c r="F144">
        <v>0</v>
      </c>
      <c r="G144">
        <v>27</v>
      </c>
      <c r="H144">
        <v>0</v>
      </c>
      <c r="I144">
        <v>6.75</v>
      </c>
      <c r="J144">
        <v>10</v>
      </c>
      <c r="K144">
        <v>0</v>
      </c>
      <c r="L144">
        <v>2</v>
      </c>
      <c r="M144">
        <v>0</v>
      </c>
      <c r="N144">
        <v>0</v>
      </c>
      <c r="P144" s="5" t="s">
        <v>314</v>
      </c>
      <c r="Q144" s="20">
        <f>SUMIF($D$2:$D$2437,P144,$H$2:$H$2437)</f>
        <v>0</v>
      </c>
      <c r="R144" s="20">
        <f>SUMIF($D$2:$D$2437,P144,$G$2:$G$2437)</f>
        <v>20</v>
      </c>
      <c r="S144" s="20" t="e">
        <f>R144/Q144</f>
        <v>#DIV/0!</v>
      </c>
      <c r="T144" s="20">
        <f>SUMIF($D$2:$D$2437,P144,$E$2:$E$2437)</f>
        <v>2</v>
      </c>
      <c r="U144" s="20">
        <f>R144/T144</f>
        <v>10</v>
      </c>
      <c r="V144" s="20">
        <f t="shared" si="31"/>
        <v>1</v>
      </c>
      <c r="W144" s="20">
        <f t="shared" si="32"/>
        <v>12</v>
      </c>
      <c r="X144" s="21">
        <f t="shared" si="33"/>
        <v>8.3333333333333329E-2</v>
      </c>
      <c r="AB144" s="5"/>
    </row>
    <row r="145" spans="1:28" hidden="1" x14ac:dyDescent="0.25">
      <c r="A145" t="s">
        <v>103</v>
      </c>
      <c r="B145" t="s">
        <v>104</v>
      </c>
      <c r="C145" t="s">
        <v>39</v>
      </c>
      <c r="D145" t="s">
        <v>43</v>
      </c>
      <c r="E145">
        <v>4</v>
      </c>
      <c r="F145">
        <v>0</v>
      </c>
      <c r="G145">
        <v>29</v>
      </c>
      <c r="H145">
        <v>3</v>
      </c>
      <c r="I145">
        <v>7.25</v>
      </c>
      <c r="J145">
        <v>9</v>
      </c>
      <c r="K145">
        <v>2</v>
      </c>
      <c r="L145">
        <v>1</v>
      </c>
      <c r="M145">
        <v>2</v>
      </c>
      <c r="N145">
        <v>0</v>
      </c>
      <c r="P145" s="3" t="s">
        <v>318</v>
      </c>
      <c r="Q145" s="20">
        <f>SUMIF($D$2:$D$2437,P145,$H$2:$H$2437)</f>
        <v>0</v>
      </c>
      <c r="R145" s="20">
        <f>SUMIF($D$2:$D$2437,P145,$G$2:$G$2437)</f>
        <v>27</v>
      </c>
      <c r="S145" s="20" t="e">
        <f>R145/Q145</f>
        <v>#DIV/0!</v>
      </c>
      <c r="T145" s="20">
        <f>SUMIF($D$2:$D$2437,P145,$E$2:$E$2437)</f>
        <v>2</v>
      </c>
      <c r="U145" s="20">
        <f>R145/T145</f>
        <v>13.5</v>
      </c>
      <c r="V145" s="20">
        <f t="shared" si="31"/>
        <v>1</v>
      </c>
      <c r="W145" s="20">
        <f t="shared" si="32"/>
        <v>12</v>
      </c>
      <c r="X145" s="21">
        <f t="shared" si="33"/>
        <v>8.3333333333333329E-2</v>
      </c>
      <c r="AB145" s="3"/>
    </row>
    <row r="146" spans="1:28" hidden="1" x14ac:dyDescent="0.25">
      <c r="A146" t="s">
        <v>103</v>
      </c>
      <c r="B146" t="s">
        <v>104</v>
      </c>
      <c r="C146" t="s">
        <v>39</v>
      </c>
      <c r="D146" t="s">
        <v>45</v>
      </c>
      <c r="E146">
        <v>1</v>
      </c>
      <c r="F146">
        <v>0</v>
      </c>
      <c r="G146">
        <v>11</v>
      </c>
      <c r="H146">
        <v>0</v>
      </c>
      <c r="I146">
        <v>11</v>
      </c>
      <c r="J146">
        <v>1</v>
      </c>
      <c r="K146">
        <v>2</v>
      </c>
      <c r="L146">
        <v>0</v>
      </c>
      <c r="M146">
        <v>0</v>
      </c>
      <c r="N146">
        <v>0</v>
      </c>
      <c r="P146" s="5" t="s">
        <v>324</v>
      </c>
      <c r="Q146" s="20">
        <f>SUMIF($D$2:$D$2437,P146,$H$2:$H$2437)</f>
        <v>0</v>
      </c>
      <c r="R146" s="20">
        <f>SUMIF($D$2:$D$2437,P146,$G$2:$G$2437)</f>
        <v>7</v>
      </c>
      <c r="S146" s="20" t="e">
        <f>R146/Q146</f>
        <v>#DIV/0!</v>
      </c>
      <c r="T146" s="20">
        <f>SUMIF($D$2:$D$2437,P146,$E$2:$E$2437)</f>
        <v>1</v>
      </c>
      <c r="U146" s="20">
        <f>R146/T146</f>
        <v>7</v>
      </c>
      <c r="V146" s="20">
        <f t="shared" si="31"/>
        <v>4</v>
      </c>
      <c r="W146" s="20">
        <f t="shared" si="32"/>
        <v>6</v>
      </c>
      <c r="X146" s="21">
        <f t="shared" si="33"/>
        <v>0.66666666666666663</v>
      </c>
      <c r="AB146" s="5"/>
    </row>
    <row r="147" spans="1:28" x14ac:dyDescent="0.25">
      <c r="A147" t="s">
        <v>106</v>
      </c>
      <c r="B147" t="s">
        <v>107</v>
      </c>
      <c r="C147" t="s">
        <v>71</v>
      </c>
      <c r="D147" t="s">
        <v>108</v>
      </c>
      <c r="E147">
        <v>4</v>
      </c>
      <c r="F147">
        <v>0</v>
      </c>
      <c r="G147">
        <v>39</v>
      </c>
      <c r="H147">
        <v>0</v>
      </c>
      <c r="I147">
        <v>9.75</v>
      </c>
      <c r="J147">
        <v>7</v>
      </c>
      <c r="K147">
        <v>5</v>
      </c>
      <c r="L147">
        <v>1</v>
      </c>
      <c r="M147">
        <v>0</v>
      </c>
      <c r="N147">
        <v>0</v>
      </c>
      <c r="P147" s="5" t="s">
        <v>338</v>
      </c>
      <c r="Q147" s="20">
        <f>SUMIF($D$2:$D$2437,P147,$H$2:$H$2437)</f>
        <v>8</v>
      </c>
      <c r="R147" s="20">
        <f>SUMIF($D$2:$D$2437,P147,$G$2:$G$2437)</f>
        <v>310</v>
      </c>
      <c r="S147" s="23">
        <f t="shared" ref="S147:S148" si="38">R147/Q147</f>
        <v>38.75</v>
      </c>
      <c r="T147" s="20">
        <f>SUMIF($D$2:$D$2437,P147,$E$2:$E$2437)</f>
        <v>33.5</v>
      </c>
      <c r="U147" s="23">
        <f t="shared" ref="U147:U148" si="39">R147/T147</f>
        <v>9.2537313432835813</v>
      </c>
      <c r="V147" s="20">
        <f t="shared" si="31"/>
        <v>72</v>
      </c>
      <c r="W147" s="20">
        <f t="shared" si="32"/>
        <v>201</v>
      </c>
      <c r="X147" s="22">
        <f t="shared" si="33"/>
        <v>0.35820895522388058</v>
      </c>
      <c r="AB147" s="3"/>
    </row>
    <row r="148" spans="1:28" x14ac:dyDescent="0.25">
      <c r="A148" t="s">
        <v>106</v>
      </c>
      <c r="B148" t="s">
        <v>107</v>
      </c>
      <c r="C148" t="s">
        <v>71</v>
      </c>
      <c r="D148" t="s">
        <v>74</v>
      </c>
      <c r="E148">
        <v>4</v>
      </c>
      <c r="F148">
        <v>0</v>
      </c>
      <c r="G148">
        <v>31</v>
      </c>
      <c r="H148">
        <v>1</v>
      </c>
      <c r="I148">
        <v>7.75</v>
      </c>
      <c r="J148">
        <v>10</v>
      </c>
      <c r="K148">
        <v>4</v>
      </c>
      <c r="L148">
        <v>0</v>
      </c>
      <c r="M148">
        <v>2</v>
      </c>
      <c r="N148">
        <v>0</v>
      </c>
      <c r="P148" s="5" t="s">
        <v>343</v>
      </c>
      <c r="Q148" s="20">
        <f>SUMIF($D$2:$D$2437,P148,$H$2:$H$2437)</f>
        <v>6</v>
      </c>
      <c r="R148" s="20">
        <f>SUMIF($D$2:$D$2437,P148,$G$2:$G$2437)</f>
        <v>178</v>
      </c>
      <c r="S148" s="23">
        <f t="shared" si="38"/>
        <v>29.666666666666668</v>
      </c>
      <c r="T148" s="20">
        <f>SUMIF($D$2:$D$2437,P148,$E$2:$E$2437)</f>
        <v>15</v>
      </c>
      <c r="U148" s="23">
        <f t="shared" si="39"/>
        <v>11.866666666666667</v>
      </c>
      <c r="V148" s="20">
        <f t="shared" si="31"/>
        <v>36</v>
      </c>
      <c r="W148" s="20">
        <f t="shared" si="32"/>
        <v>90</v>
      </c>
      <c r="X148" s="22">
        <f t="shared" si="33"/>
        <v>0.4</v>
      </c>
      <c r="AB148" s="5"/>
    </row>
    <row r="149" spans="1:28" hidden="1" x14ac:dyDescent="0.25">
      <c r="A149" t="s">
        <v>106</v>
      </c>
      <c r="B149" t="s">
        <v>107</v>
      </c>
      <c r="C149" t="s">
        <v>71</v>
      </c>
      <c r="D149" t="s">
        <v>75</v>
      </c>
      <c r="E149">
        <v>4</v>
      </c>
      <c r="F149">
        <v>0</v>
      </c>
      <c r="G149">
        <v>51</v>
      </c>
      <c r="H149">
        <v>0</v>
      </c>
      <c r="I149">
        <v>12.75</v>
      </c>
      <c r="J149">
        <v>4</v>
      </c>
      <c r="K149">
        <v>3</v>
      </c>
      <c r="L149">
        <v>4</v>
      </c>
      <c r="M149">
        <v>1</v>
      </c>
      <c r="N149">
        <v>0</v>
      </c>
      <c r="P149" s="3" t="s">
        <v>346</v>
      </c>
      <c r="Q149" s="20">
        <f>SUMIF($D$2:$D$2437,P149,$H$2:$H$2437)</f>
        <v>0</v>
      </c>
      <c r="R149" s="20">
        <f>SUMIF($D$2:$D$2437,P149,$G$2:$G$2437)</f>
        <v>20</v>
      </c>
      <c r="S149" s="20" t="e">
        <f>R149/Q149</f>
        <v>#DIV/0!</v>
      </c>
      <c r="T149" s="20">
        <f>SUMIF($D$2:$D$2437,P149,$E$2:$E$2437)</f>
        <v>3</v>
      </c>
      <c r="U149" s="20">
        <f>R149/T149</f>
        <v>6.666666666666667</v>
      </c>
      <c r="V149" s="20">
        <f t="shared" si="31"/>
        <v>8</v>
      </c>
      <c r="W149" s="20">
        <f t="shared" si="32"/>
        <v>18</v>
      </c>
      <c r="X149" s="21">
        <f t="shared" si="33"/>
        <v>0.44444444444444442</v>
      </c>
      <c r="AB149" s="3"/>
    </row>
    <row r="150" spans="1:28" x14ac:dyDescent="0.25">
      <c r="A150" t="s">
        <v>106</v>
      </c>
      <c r="B150" t="s">
        <v>107</v>
      </c>
      <c r="C150" t="s">
        <v>71</v>
      </c>
      <c r="D150" t="s">
        <v>77</v>
      </c>
      <c r="E150">
        <v>4</v>
      </c>
      <c r="F150">
        <v>0</v>
      </c>
      <c r="G150">
        <v>39</v>
      </c>
      <c r="H150">
        <v>3</v>
      </c>
      <c r="I150">
        <v>9.75</v>
      </c>
      <c r="J150">
        <v>5</v>
      </c>
      <c r="K150">
        <v>2</v>
      </c>
      <c r="L150">
        <v>2</v>
      </c>
      <c r="M150">
        <v>2</v>
      </c>
      <c r="N150">
        <v>0</v>
      </c>
      <c r="P150" s="3" t="s">
        <v>347</v>
      </c>
      <c r="Q150" s="20">
        <f>SUMIF($D$2:$D$2437,P150,$H$2:$H$2437)</f>
        <v>6</v>
      </c>
      <c r="R150" s="20">
        <f>SUMIF($D$2:$D$2437,P150,$G$2:$G$2437)</f>
        <v>190</v>
      </c>
      <c r="S150" s="23">
        <f>R150/Q150</f>
        <v>31.666666666666668</v>
      </c>
      <c r="T150" s="20">
        <f>SUMIF($D$2:$D$2437,P150,$E$2:$E$2437)</f>
        <v>17</v>
      </c>
      <c r="U150" s="23">
        <f>R150/T150</f>
        <v>11.176470588235293</v>
      </c>
      <c r="V150" s="20">
        <f t="shared" si="31"/>
        <v>30</v>
      </c>
      <c r="W150" s="20">
        <f t="shared" si="32"/>
        <v>102</v>
      </c>
      <c r="X150" s="22">
        <f t="shared" si="33"/>
        <v>0.29411764705882354</v>
      </c>
      <c r="AB150" s="5"/>
    </row>
    <row r="151" spans="1:28" hidden="1" x14ac:dyDescent="0.25">
      <c r="A151" t="s">
        <v>106</v>
      </c>
      <c r="B151" t="s">
        <v>107</v>
      </c>
      <c r="C151" t="s">
        <v>71</v>
      </c>
      <c r="D151" t="s">
        <v>109</v>
      </c>
      <c r="E151">
        <v>3</v>
      </c>
      <c r="F151">
        <v>0</v>
      </c>
      <c r="G151">
        <v>26</v>
      </c>
      <c r="H151">
        <v>0</v>
      </c>
      <c r="I151">
        <v>8.66</v>
      </c>
      <c r="J151">
        <v>4</v>
      </c>
      <c r="K151">
        <v>2</v>
      </c>
      <c r="L151">
        <v>1</v>
      </c>
      <c r="M151">
        <v>0</v>
      </c>
      <c r="N151">
        <v>0</v>
      </c>
      <c r="P151" s="5" t="s">
        <v>349</v>
      </c>
      <c r="Q151" s="20">
        <f>SUMIF($D$2:$D$2437,P151,$H$2:$H$2437)</f>
        <v>0</v>
      </c>
      <c r="R151" s="20">
        <f>SUMIF($D$2:$D$2437,P151,$G$2:$G$2437)</f>
        <v>13</v>
      </c>
      <c r="S151" s="20" t="e">
        <f>R151/Q151</f>
        <v>#DIV/0!</v>
      </c>
      <c r="T151" s="20">
        <f>SUMIF($D$2:$D$2437,P151,$E$2:$E$2437)</f>
        <v>1</v>
      </c>
      <c r="U151" s="20">
        <f>R151/T151</f>
        <v>13</v>
      </c>
      <c r="V151" s="20">
        <f t="shared" si="31"/>
        <v>1</v>
      </c>
      <c r="W151" s="20">
        <f t="shared" si="32"/>
        <v>6</v>
      </c>
      <c r="X151" s="21">
        <f t="shared" si="33"/>
        <v>0.16666666666666666</v>
      </c>
      <c r="AB151" s="3"/>
    </row>
    <row r="152" spans="1:28" x14ac:dyDescent="0.25">
      <c r="A152" t="s">
        <v>106</v>
      </c>
      <c r="B152" t="s">
        <v>107</v>
      </c>
      <c r="C152" t="s">
        <v>71</v>
      </c>
      <c r="D152" t="s">
        <v>78</v>
      </c>
      <c r="E152">
        <v>1</v>
      </c>
      <c r="F152">
        <v>0</v>
      </c>
      <c r="G152">
        <v>3</v>
      </c>
      <c r="H152">
        <v>0</v>
      </c>
      <c r="I152">
        <v>3</v>
      </c>
      <c r="J152">
        <v>3</v>
      </c>
      <c r="K152">
        <v>0</v>
      </c>
      <c r="L152">
        <v>0</v>
      </c>
      <c r="M152">
        <v>0</v>
      </c>
      <c r="N152">
        <v>0</v>
      </c>
      <c r="P152" s="5" t="s">
        <v>353</v>
      </c>
      <c r="Q152" s="20">
        <f>SUMIF($D$2:$D$2437,P152,$H$2:$H$2437)</f>
        <v>5</v>
      </c>
      <c r="R152" s="20">
        <f>SUMIF($D$2:$D$2437,P152,$G$2:$G$2437)</f>
        <v>152</v>
      </c>
      <c r="S152" s="23">
        <f t="shared" ref="S152:S153" si="40">R152/Q152</f>
        <v>30.4</v>
      </c>
      <c r="T152" s="20">
        <f>SUMIF($D$2:$D$2437,P152,$E$2:$E$2437)</f>
        <v>16</v>
      </c>
      <c r="U152" s="23">
        <f t="shared" ref="U152:U153" si="41">R152/T152</f>
        <v>9.5</v>
      </c>
      <c r="V152" s="20">
        <f t="shared" si="31"/>
        <v>41</v>
      </c>
      <c r="W152" s="20">
        <f t="shared" si="32"/>
        <v>96</v>
      </c>
      <c r="X152" s="22">
        <f t="shared" si="33"/>
        <v>0.42708333333333331</v>
      </c>
      <c r="AB152" s="5"/>
    </row>
    <row r="153" spans="1:28" x14ac:dyDescent="0.25">
      <c r="A153" t="s">
        <v>106</v>
      </c>
      <c r="B153" t="s">
        <v>107</v>
      </c>
      <c r="C153" t="s">
        <v>23</v>
      </c>
      <c r="D153" t="s">
        <v>110</v>
      </c>
      <c r="E153">
        <v>4</v>
      </c>
      <c r="F153">
        <v>0</v>
      </c>
      <c r="G153">
        <v>55</v>
      </c>
      <c r="H153">
        <v>0</v>
      </c>
      <c r="I153">
        <v>13.75</v>
      </c>
      <c r="J153">
        <v>4</v>
      </c>
      <c r="K153">
        <v>5</v>
      </c>
      <c r="L153">
        <v>3</v>
      </c>
      <c r="M153">
        <v>2</v>
      </c>
      <c r="N153">
        <v>1</v>
      </c>
      <c r="P153" s="3" t="s">
        <v>355</v>
      </c>
      <c r="Q153" s="20">
        <f>SUMIF($D$2:$D$2437,P153,$H$2:$H$2437)</f>
        <v>6</v>
      </c>
      <c r="R153" s="20">
        <f>SUMIF($D$2:$D$2437,P153,$G$2:$G$2437)</f>
        <v>264</v>
      </c>
      <c r="S153" s="23">
        <f t="shared" si="40"/>
        <v>44</v>
      </c>
      <c r="T153" s="20">
        <f>SUMIF($D$2:$D$2437,P153,$E$2:$E$2437)</f>
        <v>23.5</v>
      </c>
      <c r="U153" s="23">
        <f t="shared" si="41"/>
        <v>11.23404255319149</v>
      </c>
      <c r="V153" s="20">
        <f t="shared" si="31"/>
        <v>51</v>
      </c>
      <c r="W153" s="20">
        <f t="shared" si="32"/>
        <v>141</v>
      </c>
      <c r="X153" s="22">
        <f t="shared" si="33"/>
        <v>0.36170212765957449</v>
      </c>
      <c r="AB153" s="5"/>
    </row>
    <row r="154" spans="1:28" hidden="1" x14ac:dyDescent="0.25">
      <c r="A154" t="s">
        <v>106</v>
      </c>
      <c r="B154" t="s">
        <v>107</v>
      </c>
      <c r="C154" t="s">
        <v>23</v>
      </c>
      <c r="D154" t="s">
        <v>25</v>
      </c>
      <c r="E154">
        <v>4</v>
      </c>
      <c r="F154">
        <v>0</v>
      </c>
      <c r="G154">
        <v>54</v>
      </c>
      <c r="H154">
        <v>0</v>
      </c>
      <c r="I154">
        <v>13.5</v>
      </c>
      <c r="J154">
        <v>8</v>
      </c>
      <c r="K154">
        <v>7</v>
      </c>
      <c r="L154">
        <v>3</v>
      </c>
      <c r="M154">
        <v>0</v>
      </c>
      <c r="N154">
        <v>0</v>
      </c>
      <c r="P154" s="3" t="s">
        <v>358</v>
      </c>
      <c r="Q154" s="20">
        <f>SUMIF($D$2:$D$2437,P154,$H$2:$H$2437)</f>
        <v>3</v>
      </c>
      <c r="R154" s="20">
        <f>SUMIF($D$2:$D$2437,P154,$G$2:$G$2437)</f>
        <v>103</v>
      </c>
      <c r="S154" s="20">
        <f>R154/Q154</f>
        <v>34.333333333333336</v>
      </c>
      <c r="T154" s="20">
        <f>SUMIF($D$2:$D$2437,P154,$E$2:$E$2437)</f>
        <v>9.1</v>
      </c>
      <c r="U154" s="20">
        <f>R154/T154</f>
        <v>11.318681318681319</v>
      </c>
      <c r="V154" s="20">
        <f t="shared" si="31"/>
        <v>17</v>
      </c>
      <c r="W154" s="20">
        <f t="shared" si="32"/>
        <v>54.599999999999994</v>
      </c>
      <c r="X154" s="21">
        <f t="shared" si="33"/>
        <v>0.31135531135531141</v>
      </c>
      <c r="AB154" s="5"/>
    </row>
    <row r="155" spans="1:28" hidden="1" x14ac:dyDescent="0.25">
      <c r="A155" t="s">
        <v>106</v>
      </c>
      <c r="B155" t="s">
        <v>107</v>
      </c>
      <c r="C155" t="s">
        <v>23</v>
      </c>
      <c r="D155" t="s">
        <v>26</v>
      </c>
      <c r="E155">
        <v>4</v>
      </c>
      <c r="F155">
        <v>0</v>
      </c>
      <c r="G155">
        <v>30</v>
      </c>
      <c r="H155">
        <v>2</v>
      </c>
      <c r="I155">
        <v>7.5</v>
      </c>
      <c r="J155">
        <v>11</v>
      </c>
      <c r="K155">
        <v>3</v>
      </c>
      <c r="L155">
        <v>1</v>
      </c>
      <c r="M155">
        <v>2</v>
      </c>
      <c r="N155">
        <v>0</v>
      </c>
      <c r="P155" s="5" t="s">
        <v>361</v>
      </c>
      <c r="Q155" s="20">
        <f>SUMIF($D$2:$D$2437,P155,$H$2:$H$2437)</f>
        <v>0</v>
      </c>
      <c r="R155" s="20">
        <f>SUMIF($D$2:$D$2437,P155,$G$2:$G$2437)</f>
        <v>28</v>
      </c>
      <c r="S155" s="20" t="e">
        <f>R155/Q155</f>
        <v>#DIV/0!</v>
      </c>
      <c r="T155" s="20">
        <f>SUMIF($D$2:$D$2437,P155,$E$2:$E$2437)</f>
        <v>4</v>
      </c>
      <c r="U155" s="20">
        <f>R155/T155</f>
        <v>7</v>
      </c>
      <c r="V155" s="20">
        <f t="shared" si="31"/>
        <v>8</v>
      </c>
      <c r="W155" s="20">
        <f t="shared" si="32"/>
        <v>24</v>
      </c>
      <c r="X155" s="21">
        <f t="shared" si="33"/>
        <v>0.33333333333333331</v>
      </c>
      <c r="AB155" s="5"/>
    </row>
    <row r="156" spans="1:28" hidden="1" x14ac:dyDescent="0.25">
      <c r="A156" t="s">
        <v>106</v>
      </c>
      <c r="B156" t="s">
        <v>107</v>
      </c>
      <c r="C156" t="s">
        <v>23</v>
      </c>
      <c r="D156" t="s">
        <v>111</v>
      </c>
      <c r="E156">
        <v>2.1</v>
      </c>
      <c r="F156">
        <v>0</v>
      </c>
      <c r="G156">
        <v>18</v>
      </c>
      <c r="H156">
        <v>1</v>
      </c>
      <c r="I156">
        <v>8.3000000000000007</v>
      </c>
      <c r="J156">
        <v>2</v>
      </c>
      <c r="K156">
        <v>1</v>
      </c>
      <c r="L156">
        <v>0</v>
      </c>
      <c r="M156">
        <v>0</v>
      </c>
      <c r="N156">
        <v>1</v>
      </c>
      <c r="P156" s="3" t="s">
        <v>362</v>
      </c>
      <c r="Q156" s="20">
        <f>SUMIF($D$2:$D$2437,P156,$H$2:$H$2437)</f>
        <v>1</v>
      </c>
      <c r="R156" s="20">
        <f>SUMIF($D$2:$D$2437,P156,$G$2:$G$2437)</f>
        <v>35</v>
      </c>
      <c r="S156" s="20">
        <f>R156/Q156</f>
        <v>35</v>
      </c>
      <c r="T156" s="20">
        <f>SUMIF($D$2:$D$2437,P156,$E$2:$E$2437)</f>
        <v>3</v>
      </c>
      <c r="U156" s="20">
        <f>R156/T156</f>
        <v>11.666666666666666</v>
      </c>
      <c r="V156" s="20">
        <f t="shared" si="31"/>
        <v>4</v>
      </c>
      <c r="W156" s="20">
        <f t="shared" si="32"/>
        <v>18</v>
      </c>
      <c r="X156" s="21">
        <f t="shared" si="33"/>
        <v>0.22222222222222221</v>
      </c>
      <c r="AB156" s="3"/>
    </row>
    <row r="157" spans="1:28" x14ac:dyDescent="0.25">
      <c r="A157" t="s">
        <v>106</v>
      </c>
      <c r="B157" t="s">
        <v>107</v>
      </c>
      <c r="C157" t="s">
        <v>23</v>
      </c>
      <c r="D157" t="s">
        <v>48</v>
      </c>
      <c r="E157">
        <v>2.2000000000000002</v>
      </c>
      <c r="F157">
        <v>0</v>
      </c>
      <c r="G157">
        <v>23</v>
      </c>
      <c r="H157">
        <v>0</v>
      </c>
      <c r="I157">
        <v>9.85</v>
      </c>
      <c r="J157">
        <v>4</v>
      </c>
      <c r="K157">
        <v>1</v>
      </c>
      <c r="L157">
        <v>2</v>
      </c>
      <c r="M157">
        <v>0</v>
      </c>
      <c r="N157">
        <v>0</v>
      </c>
      <c r="P157" s="3" t="s">
        <v>364</v>
      </c>
      <c r="Q157" s="20">
        <f>SUMIF($D$2:$D$2437,P157,$H$2:$H$2437)</f>
        <v>4</v>
      </c>
      <c r="R157" s="20">
        <f>SUMIF($D$2:$D$2437,P157,$G$2:$G$2437)</f>
        <v>177</v>
      </c>
      <c r="S157" s="23">
        <f>R157/Q157</f>
        <v>44.25</v>
      </c>
      <c r="T157" s="20">
        <f>SUMIF($D$2:$D$2437,P157,$E$2:$E$2437)</f>
        <v>26</v>
      </c>
      <c r="U157" s="23">
        <f>R157/T157</f>
        <v>6.8076923076923075</v>
      </c>
      <c r="V157" s="20">
        <f t="shared" si="31"/>
        <v>64</v>
      </c>
      <c r="W157" s="20">
        <f t="shared" si="32"/>
        <v>156</v>
      </c>
      <c r="X157" s="22">
        <f t="shared" si="33"/>
        <v>0.41025641025641024</v>
      </c>
      <c r="AB157" s="5"/>
    </row>
    <row r="158" spans="1:28" hidden="1" x14ac:dyDescent="0.25">
      <c r="A158" t="s">
        <v>106</v>
      </c>
      <c r="B158" t="s">
        <v>107</v>
      </c>
      <c r="C158" t="s">
        <v>23</v>
      </c>
      <c r="D158" t="s">
        <v>28</v>
      </c>
      <c r="E158">
        <v>1</v>
      </c>
      <c r="F158">
        <v>0</v>
      </c>
      <c r="G158">
        <v>9</v>
      </c>
      <c r="H158">
        <v>0</v>
      </c>
      <c r="I158">
        <v>9</v>
      </c>
      <c r="J158">
        <v>3</v>
      </c>
      <c r="K158">
        <v>0</v>
      </c>
      <c r="L158">
        <v>1</v>
      </c>
      <c r="M158">
        <v>0</v>
      </c>
      <c r="N158">
        <v>0</v>
      </c>
      <c r="P158" s="5" t="s">
        <v>365</v>
      </c>
      <c r="Q158" s="20">
        <f>SUMIF($D$2:$D$2437,P158,$H$2:$H$2437)</f>
        <v>1</v>
      </c>
      <c r="R158" s="20">
        <f>SUMIF($D$2:$D$2437,P158,$G$2:$G$2437)</f>
        <v>8</v>
      </c>
      <c r="S158" s="20">
        <f>R158/Q158</f>
        <v>8</v>
      </c>
      <c r="T158" s="20">
        <f>SUMIF($D$2:$D$2437,P158,$E$2:$E$2437)</f>
        <v>0.3</v>
      </c>
      <c r="U158" s="20">
        <f>R158/T158</f>
        <v>26.666666666666668</v>
      </c>
      <c r="V158" s="20">
        <f t="shared" si="31"/>
        <v>1</v>
      </c>
      <c r="W158" s="20">
        <f t="shared" si="32"/>
        <v>1.7999999999999998</v>
      </c>
      <c r="X158" s="21">
        <f t="shared" si="33"/>
        <v>0.55555555555555558</v>
      </c>
      <c r="AB158" s="3"/>
    </row>
    <row r="159" spans="1:28" x14ac:dyDescent="0.25">
      <c r="A159" t="s">
        <v>112</v>
      </c>
      <c r="B159" t="s">
        <v>113</v>
      </c>
      <c r="C159" t="s">
        <v>31</v>
      </c>
      <c r="D159" t="s">
        <v>32</v>
      </c>
      <c r="E159">
        <v>4</v>
      </c>
      <c r="F159">
        <v>1</v>
      </c>
      <c r="G159">
        <v>19</v>
      </c>
      <c r="H159">
        <v>1</v>
      </c>
      <c r="I159">
        <v>4.75</v>
      </c>
      <c r="J159">
        <v>15</v>
      </c>
      <c r="K159">
        <v>3</v>
      </c>
      <c r="L159">
        <v>0</v>
      </c>
      <c r="M159">
        <v>0</v>
      </c>
      <c r="N159">
        <v>0</v>
      </c>
      <c r="P159" s="3" t="s">
        <v>371</v>
      </c>
      <c r="Q159" s="20">
        <f>SUMIF($D$2:$D$2437,P159,$H$2:$H$2437)</f>
        <v>2</v>
      </c>
      <c r="R159" s="20">
        <f>SUMIF($D$2:$D$2437,P159,$G$2:$G$2437)</f>
        <v>107</v>
      </c>
      <c r="S159" s="23">
        <f>R159/Q159</f>
        <v>53.5</v>
      </c>
      <c r="T159" s="20">
        <f>SUMIF($D$2:$D$2437,P159,$E$2:$E$2437)</f>
        <v>11</v>
      </c>
      <c r="U159" s="23">
        <f>R159/T159</f>
        <v>9.7272727272727266</v>
      </c>
      <c r="V159" s="20">
        <f t="shared" si="31"/>
        <v>24</v>
      </c>
      <c r="W159" s="20">
        <f t="shared" si="32"/>
        <v>66</v>
      </c>
      <c r="X159" s="22">
        <f t="shared" si="33"/>
        <v>0.36363636363636365</v>
      </c>
      <c r="AB159" s="3"/>
    </row>
    <row r="160" spans="1:28" hidden="1" x14ac:dyDescent="0.25">
      <c r="A160" t="s">
        <v>112</v>
      </c>
      <c r="B160" t="s">
        <v>113</v>
      </c>
      <c r="C160" t="s">
        <v>31</v>
      </c>
      <c r="D160" t="s">
        <v>34</v>
      </c>
      <c r="E160">
        <v>4</v>
      </c>
      <c r="F160">
        <v>0</v>
      </c>
      <c r="G160">
        <v>15</v>
      </c>
      <c r="H160">
        <v>3</v>
      </c>
      <c r="I160">
        <v>3.75</v>
      </c>
      <c r="J160">
        <v>16</v>
      </c>
      <c r="K160">
        <v>2</v>
      </c>
      <c r="L160">
        <v>0</v>
      </c>
      <c r="M160">
        <v>1</v>
      </c>
      <c r="N160">
        <v>0</v>
      </c>
      <c r="P160" s="3" t="s">
        <v>374</v>
      </c>
      <c r="Q160" s="20">
        <f>SUMIF($D$2:$D$2437,P160,$H$2:$H$2437)</f>
        <v>0</v>
      </c>
      <c r="R160" s="20">
        <f>SUMIF($D$2:$D$2437,P160,$G$2:$G$2437)</f>
        <v>6</v>
      </c>
      <c r="S160" s="20" t="e">
        <f>R160/Q160</f>
        <v>#DIV/0!</v>
      </c>
      <c r="T160" s="20">
        <f>SUMIF($D$2:$D$2437,P160,$E$2:$E$2437)</f>
        <v>0.1</v>
      </c>
      <c r="U160" s="20">
        <f>R160/T160</f>
        <v>60</v>
      </c>
      <c r="V160" s="20">
        <f t="shared" si="31"/>
        <v>0</v>
      </c>
      <c r="W160" s="20">
        <f t="shared" si="32"/>
        <v>0.60000000000000009</v>
      </c>
      <c r="X160" s="21">
        <f t="shared" si="33"/>
        <v>0</v>
      </c>
      <c r="AB160" s="3"/>
    </row>
    <row r="161" spans="1:28" hidden="1" x14ac:dyDescent="0.25">
      <c r="A161" t="s">
        <v>112</v>
      </c>
      <c r="B161" t="s">
        <v>113</v>
      </c>
      <c r="C161" t="s">
        <v>31</v>
      </c>
      <c r="D161" t="s">
        <v>33</v>
      </c>
      <c r="E161">
        <v>4</v>
      </c>
      <c r="F161">
        <v>0</v>
      </c>
      <c r="G161">
        <v>41</v>
      </c>
      <c r="H161">
        <v>1</v>
      </c>
      <c r="I161">
        <v>10.25</v>
      </c>
      <c r="J161">
        <v>6</v>
      </c>
      <c r="K161">
        <v>2</v>
      </c>
      <c r="L161">
        <v>3</v>
      </c>
      <c r="M161">
        <v>2</v>
      </c>
      <c r="N161">
        <v>0</v>
      </c>
      <c r="P161" s="5" t="s">
        <v>380</v>
      </c>
      <c r="Q161" s="20">
        <f>SUMIF($D$2:$D$2437,P161,$H$2:$H$2437)</f>
        <v>2</v>
      </c>
      <c r="R161" s="20">
        <f>SUMIF($D$2:$D$2437,P161,$G$2:$G$2437)</f>
        <v>52</v>
      </c>
      <c r="S161" s="20">
        <f>R161/Q161</f>
        <v>26</v>
      </c>
      <c r="T161" s="20">
        <f>SUMIF($D$2:$D$2437,P161,$E$2:$E$2437)</f>
        <v>5</v>
      </c>
      <c r="U161" s="20">
        <f>R161/T161</f>
        <v>10.4</v>
      </c>
      <c r="V161" s="20">
        <f t="shared" si="31"/>
        <v>7</v>
      </c>
      <c r="W161" s="20">
        <f t="shared" si="32"/>
        <v>30</v>
      </c>
      <c r="X161" s="21">
        <f t="shared" si="33"/>
        <v>0.23333333333333334</v>
      </c>
      <c r="AB161" s="5"/>
    </row>
    <row r="162" spans="1:28" x14ac:dyDescent="0.25">
      <c r="A162" t="s">
        <v>112</v>
      </c>
      <c r="B162" t="s">
        <v>113</v>
      </c>
      <c r="C162" t="s">
        <v>31</v>
      </c>
      <c r="D162" t="s">
        <v>36</v>
      </c>
      <c r="E162">
        <v>4</v>
      </c>
      <c r="F162">
        <v>0</v>
      </c>
      <c r="G162">
        <v>33</v>
      </c>
      <c r="H162">
        <v>0</v>
      </c>
      <c r="I162">
        <v>8.25</v>
      </c>
      <c r="J162">
        <v>9</v>
      </c>
      <c r="K162">
        <v>1</v>
      </c>
      <c r="L162">
        <v>2</v>
      </c>
      <c r="M162">
        <v>1</v>
      </c>
      <c r="N162">
        <v>1</v>
      </c>
      <c r="P162" s="5" t="s">
        <v>385</v>
      </c>
      <c r="Q162" s="20">
        <f>SUMIF($D$2:$D$2437,P162,$H$2:$H$2437)</f>
        <v>22</v>
      </c>
      <c r="R162" s="20">
        <f>SUMIF($D$2:$D$2437,P162,$G$2:$G$2437)</f>
        <v>626</v>
      </c>
      <c r="S162" s="23">
        <f t="shared" ref="S162:S172" si="42">R162/Q162</f>
        <v>28.454545454545453</v>
      </c>
      <c r="T162" s="20">
        <f>SUMIF($D$2:$D$2437,P162,$E$2:$E$2437)</f>
        <v>62.5</v>
      </c>
      <c r="U162" s="23">
        <f t="shared" ref="U162:U172" si="43">R162/T162</f>
        <v>10.016</v>
      </c>
      <c r="V162" s="20">
        <f t="shared" si="31"/>
        <v>150</v>
      </c>
      <c r="W162" s="20">
        <f t="shared" si="32"/>
        <v>375</v>
      </c>
      <c r="X162" s="22">
        <f t="shared" si="33"/>
        <v>0.4</v>
      </c>
      <c r="AB162" s="5"/>
    </row>
    <row r="163" spans="1:28" x14ac:dyDescent="0.25">
      <c r="A163" t="s">
        <v>112</v>
      </c>
      <c r="B163" t="s">
        <v>113</v>
      </c>
      <c r="C163" t="s">
        <v>31</v>
      </c>
      <c r="D163" t="s">
        <v>35</v>
      </c>
      <c r="E163">
        <v>4</v>
      </c>
      <c r="F163">
        <v>0</v>
      </c>
      <c r="G163">
        <v>21</v>
      </c>
      <c r="H163">
        <v>3</v>
      </c>
      <c r="I163">
        <v>5.25</v>
      </c>
      <c r="J163">
        <v>8</v>
      </c>
      <c r="K163">
        <v>1</v>
      </c>
      <c r="L163">
        <v>0</v>
      </c>
      <c r="M163">
        <v>1</v>
      </c>
      <c r="N163">
        <v>0</v>
      </c>
      <c r="P163" s="3" t="s">
        <v>396</v>
      </c>
      <c r="Q163" s="20">
        <f>SUMIF($D$2:$D$2437,P163,$H$2:$H$2437)</f>
        <v>16</v>
      </c>
      <c r="R163" s="20">
        <f>SUMIF($D$2:$D$2437,P163,$G$2:$G$2437)</f>
        <v>369</v>
      </c>
      <c r="S163" s="23">
        <f t="shared" si="42"/>
        <v>23.0625</v>
      </c>
      <c r="T163" s="20">
        <f>SUMIF($D$2:$D$2437,P163,$E$2:$E$2437)</f>
        <v>46.7</v>
      </c>
      <c r="U163" s="23">
        <f t="shared" si="43"/>
        <v>7.9014989293361877</v>
      </c>
      <c r="V163" s="20">
        <f t="shared" si="31"/>
        <v>103</v>
      </c>
      <c r="W163" s="20">
        <f t="shared" si="32"/>
        <v>280.20000000000005</v>
      </c>
      <c r="X163" s="22">
        <f t="shared" si="33"/>
        <v>0.36759457530335471</v>
      </c>
      <c r="AB163" s="3"/>
    </row>
    <row r="164" spans="1:28" x14ac:dyDescent="0.25">
      <c r="A164" t="s">
        <v>112</v>
      </c>
      <c r="B164" t="s">
        <v>113</v>
      </c>
      <c r="C164" t="s">
        <v>62</v>
      </c>
      <c r="D164" t="s">
        <v>63</v>
      </c>
      <c r="E164">
        <v>4</v>
      </c>
      <c r="F164">
        <v>0</v>
      </c>
      <c r="G164">
        <v>24</v>
      </c>
      <c r="H164">
        <v>1</v>
      </c>
      <c r="I164">
        <v>6</v>
      </c>
      <c r="J164">
        <v>7</v>
      </c>
      <c r="K164">
        <v>1</v>
      </c>
      <c r="L164">
        <v>0</v>
      </c>
      <c r="M164">
        <v>1</v>
      </c>
      <c r="N164">
        <v>0</v>
      </c>
      <c r="P164" s="5" t="s">
        <v>397</v>
      </c>
      <c r="Q164" s="20">
        <f>SUMIF($D$2:$D$2437,P164,$H$2:$H$2437)</f>
        <v>7</v>
      </c>
      <c r="R164" s="20">
        <f>SUMIF($D$2:$D$2437,P164,$G$2:$G$2437)</f>
        <v>294</v>
      </c>
      <c r="S164" s="23">
        <f t="shared" si="42"/>
        <v>42</v>
      </c>
      <c r="T164" s="20">
        <f>SUMIF($D$2:$D$2437,P164,$E$2:$E$2437)</f>
        <v>34</v>
      </c>
      <c r="U164" s="23">
        <f t="shared" si="43"/>
        <v>8.6470588235294112</v>
      </c>
      <c r="V164" s="20">
        <f t="shared" si="31"/>
        <v>75</v>
      </c>
      <c r="W164" s="20">
        <f t="shared" si="32"/>
        <v>204</v>
      </c>
      <c r="X164" s="22">
        <f t="shared" si="33"/>
        <v>0.36764705882352944</v>
      </c>
      <c r="AB164" s="3"/>
    </row>
    <row r="165" spans="1:28" x14ac:dyDescent="0.25">
      <c r="A165" t="s">
        <v>112</v>
      </c>
      <c r="B165" t="s">
        <v>113</v>
      </c>
      <c r="C165" t="s">
        <v>62</v>
      </c>
      <c r="D165" t="s">
        <v>94</v>
      </c>
      <c r="E165">
        <v>4</v>
      </c>
      <c r="F165">
        <v>0</v>
      </c>
      <c r="G165">
        <v>31</v>
      </c>
      <c r="H165">
        <v>1</v>
      </c>
      <c r="I165">
        <v>7.75</v>
      </c>
      <c r="J165">
        <v>9</v>
      </c>
      <c r="K165">
        <v>2</v>
      </c>
      <c r="L165">
        <v>1</v>
      </c>
      <c r="M165">
        <v>1</v>
      </c>
      <c r="N165">
        <v>0</v>
      </c>
      <c r="P165" s="3" t="s">
        <v>398</v>
      </c>
      <c r="Q165" s="20">
        <f>SUMIF($D$2:$D$2437,P165,$H$2:$H$2437)</f>
        <v>27</v>
      </c>
      <c r="R165" s="20">
        <f>SUMIF($D$2:$D$2437,P165,$G$2:$G$2437)</f>
        <v>361</v>
      </c>
      <c r="S165" s="23">
        <f t="shared" si="42"/>
        <v>13.37037037037037</v>
      </c>
      <c r="T165" s="20">
        <f>SUMIF($D$2:$D$2437,P165,$E$2:$E$2437)</f>
        <v>43.7</v>
      </c>
      <c r="U165" s="23">
        <f t="shared" si="43"/>
        <v>8.2608695652173907</v>
      </c>
      <c r="V165" s="20">
        <f t="shared" si="31"/>
        <v>87</v>
      </c>
      <c r="W165" s="20">
        <f t="shared" si="32"/>
        <v>262.20000000000005</v>
      </c>
      <c r="X165" s="22">
        <f t="shared" si="33"/>
        <v>0.33180778032036606</v>
      </c>
      <c r="AB165" s="3"/>
    </row>
    <row r="166" spans="1:28" x14ac:dyDescent="0.25">
      <c r="A166" t="s">
        <v>112</v>
      </c>
      <c r="B166" t="s">
        <v>113</v>
      </c>
      <c r="C166" t="s">
        <v>62</v>
      </c>
      <c r="D166" t="s">
        <v>68</v>
      </c>
      <c r="E166">
        <v>2.1</v>
      </c>
      <c r="F166">
        <v>0</v>
      </c>
      <c r="G166">
        <v>18</v>
      </c>
      <c r="H166">
        <v>1</v>
      </c>
      <c r="I166">
        <v>8.3000000000000007</v>
      </c>
      <c r="J166">
        <v>5</v>
      </c>
      <c r="K166">
        <v>0</v>
      </c>
      <c r="L166">
        <v>2</v>
      </c>
      <c r="M166">
        <v>0</v>
      </c>
      <c r="N166">
        <v>0</v>
      </c>
      <c r="P166" s="5" t="s">
        <v>401</v>
      </c>
      <c r="Q166" s="20">
        <f>SUMIF($D$2:$D$2437,P166,$H$2:$H$2437)</f>
        <v>14</v>
      </c>
      <c r="R166" s="20">
        <f>SUMIF($D$2:$D$2437,P166,$G$2:$G$2437)</f>
        <v>387</v>
      </c>
      <c r="S166" s="23">
        <f t="shared" si="42"/>
        <v>27.642857142857142</v>
      </c>
      <c r="T166" s="20">
        <f>SUMIF($D$2:$D$2437,P166,$E$2:$E$2437)</f>
        <v>42</v>
      </c>
      <c r="U166" s="23">
        <f t="shared" si="43"/>
        <v>9.2142857142857135</v>
      </c>
      <c r="V166" s="20">
        <f t="shared" si="31"/>
        <v>92</v>
      </c>
      <c r="W166" s="20">
        <f t="shared" si="32"/>
        <v>252</v>
      </c>
      <c r="X166" s="22">
        <f t="shared" si="33"/>
        <v>0.36507936507936506</v>
      </c>
      <c r="AB166" s="3"/>
    </row>
    <row r="167" spans="1:28" x14ac:dyDescent="0.25">
      <c r="A167" t="s">
        <v>112</v>
      </c>
      <c r="B167" t="s">
        <v>113</v>
      </c>
      <c r="C167" t="s">
        <v>62</v>
      </c>
      <c r="D167" t="s">
        <v>64</v>
      </c>
      <c r="E167">
        <v>4</v>
      </c>
      <c r="F167">
        <v>0</v>
      </c>
      <c r="G167">
        <v>29</v>
      </c>
      <c r="H167">
        <v>1</v>
      </c>
      <c r="I167">
        <v>7.25</v>
      </c>
      <c r="J167">
        <v>10</v>
      </c>
      <c r="K167">
        <v>3</v>
      </c>
      <c r="L167">
        <v>1</v>
      </c>
      <c r="M167">
        <v>0</v>
      </c>
      <c r="N167">
        <v>0</v>
      </c>
      <c r="P167" s="3" t="s">
        <v>402</v>
      </c>
      <c r="Q167" s="20">
        <f>SUMIF($D$2:$D$2437,P167,$H$2:$H$2437)</f>
        <v>6</v>
      </c>
      <c r="R167" s="20">
        <f>SUMIF($D$2:$D$2437,P167,$G$2:$G$2437)</f>
        <v>361</v>
      </c>
      <c r="S167" s="23">
        <f t="shared" si="42"/>
        <v>60.166666666666664</v>
      </c>
      <c r="T167" s="20">
        <f>SUMIF($D$2:$D$2437,P167,$E$2:$E$2437)</f>
        <v>38</v>
      </c>
      <c r="U167" s="23">
        <f t="shared" si="43"/>
        <v>9.5</v>
      </c>
      <c r="V167" s="20">
        <f t="shared" si="31"/>
        <v>88</v>
      </c>
      <c r="W167" s="20">
        <f t="shared" si="32"/>
        <v>228</v>
      </c>
      <c r="X167" s="22">
        <f t="shared" si="33"/>
        <v>0.38596491228070173</v>
      </c>
      <c r="AB167" s="5"/>
    </row>
    <row r="168" spans="1:28" x14ac:dyDescent="0.25">
      <c r="A168" t="s">
        <v>112</v>
      </c>
      <c r="B168" t="s">
        <v>113</v>
      </c>
      <c r="C168" t="s">
        <v>62</v>
      </c>
      <c r="D168" t="s">
        <v>66</v>
      </c>
      <c r="E168">
        <v>4</v>
      </c>
      <c r="F168">
        <v>0</v>
      </c>
      <c r="G168">
        <v>19</v>
      </c>
      <c r="H168">
        <v>1</v>
      </c>
      <c r="I168">
        <v>4.75</v>
      </c>
      <c r="J168">
        <v>12</v>
      </c>
      <c r="K168">
        <v>2</v>
      </c>
      <c r="L168">
        <v>0</v>
      </c>
      <c r="M168">
        <v>0</v>
      </c>
      <c r="N168">
        <v>0</v>
      </c>
      <c r="P168" s="5" t="s">
        <v>403</v>
      </c>
      <c r="Q168" s="20">
        <f>SUMIF($D$2:$D$2437,P168,$H$2:$H$2437)</f>
        <v>14</v>
      </c>
      <c r="R168" s="20">
        <f>SUMIF($D$2:$D$2437,P168,$G$2:$G$2437)</f>
        <v>219</v>
      </c>
      <c r="S168" s="23">
        <f t="shared" si="42"/>
        <v>15.642857142857142</v>
      </c>
      <c r="T168" s="20">
        <f>SUMIF($D$2:$D$2437,P168,$E$2:$E$2437)</f>
        <v>25.3</v>
      </c>
      <c r="U168" s="23">
        <f t="shared" si="43"/>
        <v>8.6561264822134376</v>
      </c>
      <c r="V168" s="20">
        <f t="shared" si="31"/>
        <v>53</v>
      </c>
      <c r="W168" s="20">
        <f t="shared" si="32"/>
        <v>151.80000000000001</v>
      </c>
      <c r="X168" s="22">
        <f t="shared" si="33"/>
        <v>0.34914361001317523</v>
      </c>
      <c r="AB168" s="3"/>
    </row>
    <row r="169" spans="1:28" x14ac:dyDescent="0.25">
      <c r="A169" t="s">
        <v>112</v>
      </c>
      <c r="B169" t="s">
        <v>113</v>
      </c>
      <c r="C169" t="s">
        <v>62</v>
      </c>
      <c r="D169" t="s">
        <v>95</v>
      </c>
      <c r="E169">
        <v>1</v>
      </c>
      <c r="F169">
        <v>0</v>
      </c>
      <c r="G169">
        <v>9</v>
      </c>
      <c r="H169">
        <v>0</v>
      </c>
      <c r="I169">
        <v>9</v>
      </c>
      <c r="J169">
        <v>2</v>
      </c>
      <c r="K169">
        <v>1</v>
      </c>
      <c r="L169">
        <v>0</v>
      </c>
      <c r="M169">
        <v>2</v>
      </c>
      <c r="N169">
        <v>0</v>
      </c>
      <c r="P169" s="5" t="s">
        <v>406</v>
      </c>
      <c r="Q169" s="20">
        <f>SUMIF($D$2:$D$2437,P169,$H$2:$H$2437)</f>
        <v>11</v>
      </c>
      <c r="R169" s="20">
        <f>SUMIF($D$2:$D$2437,P169,$G$2:$G$2437)</f>
        <v>219</v>
      </c>
      <c r="S169" s="23">
        <f t="shared" si="42"/>
        <v>19.90909090909091</v>
      </c>
      <c r="T169" s="20">
        <f>SUMIF($D$2:$D$2437,P169,$E$2:$E$2437)</f>
        <v>28</v>
      </c>
      <c r="U169" s="23">
        <f t="shared" si="43"/>
        <v>7.8214285714285712</v>
      </c>
      <c r="V169" s="20">
        <f t="shared" si="31"/>
        <v>68</v>
      </c>
      <c r="W169" s="20">
        <f t="shared" si="32"/>
        <v>168</v>
      </c>
      <c r="X169" s="22">
        <f t="shared" si="33"/>
        <v>0.40476190476190477</v>
      </c>
      <c r="AB169" s="5"/>
    </row>
    <row r="170" spans="1:28" x14ac:dyDescent="0.25">
      <c r="A170" t="s">
        <v>114</v>
      </c>
      <c r="B170" t="s">
        <v>115</v>
      </c>
      <c r="C170" t="s">
        <v>81</v>
      </c>
      <c r="D170" t="s">
        <v>116</v>
      </c>
      <c r="E170">
        <v>4</v>
      </c>
      <c r="F170">
        <v>0</v>
      </c>
      <c r="G170">
        <v>38</v>
      </c>
      <c r="H170">
        <v>0</v>
      </c>
      <c r="I170">
        <v>9.5</v>
      </c>
      <c r="J170">
        <v>5</v>
      </c>
      <c r="K170">
        <v>3</v>
      </c>
      <c r="L170">
        <v>2</v>
      </c>
      <c r="M170">
        <v>0</v>
      </c>
      <c r="N170">
        <v>0</v>
      </c>
      <c r="P170" s="3" t="s">
        <v>407</v>
      </c>
      <c r="Q170" s="20">
        <f>SUMIF($D$2:$D$2437,P170,$H$2:$H$2437)</f>
        <v>13</v>
      </c>
      <c r="R170" s="20">
        <f>SUMIF($D$2:$D$2437,P170,$G$2:$G$2437)</f>
        <v>289</v>
      </c>
      <c r="S170" s="23">
        <f t="shared" si="42"/>
        <v>22.23076923076923</v>
      </c>
      <c r="T170" s="20">
        <f>SUMIF($D$2:$D$2437,P170,$E$2:$E$2437)</f>
        <v>31.5</v>
      </c>
      <c r="U170" s="23">
        <f t="shared" si="43"/>
        <v>9.174603174603174</v>
      </c>
      <c r="V170" s="20">
        <f t="shared" si="31"/>
        <v>70</v>
      </c>
      <c r="W170" s="20">
        <f t="shared" si="32"/>
        <v>189</v>
      </c>
      <c r="X170" s="22">
        <f t="shared" si="33"/>
        <v>0.37037037037037035</v>
      </c>
      <c r="AB170" s="5"/>
    </row>
    <row r="171" spans="1:28" x14ac:dyDescent="0.25">
      <c r="A171" t="s">
        <v>114</v>
      </c>
      <c r="B171" t="s">
        <v>115</v>
      </c>
      <c r="C171" t="s">
        <v>81</v>
      </c>
      <c r="D171" t="s">
        <v>82</v>
      </c>
      <c r="E171">
        <v>4</v>
      </c>
      <c r="F171">
        <v>0</v>
      </c>
      <c r="G171">
        <v>23</v>
      </c>
      <c r="H171">
        <v>1</v>
      </c>
      <c r="I171">
        <v>5.75</v>
      </c>
      <c r="J171">
        <v>10</v>
      </c>
      <c r="K171">
        <v>2</v>
      </c>
      <c r="L171">
        <v>0</v>
      </c>
      <c r="M171">
        <v>1</v>
      </c>
      <c r="N171">
        <v>0</v>
      </c>
      <c r="P171" s="5" t="s">
        <v>410</v>
      </c>
      <c r="Q171" s="20">
        <f>SUMIF($D$2:$D$2437,P171,$H$2:$H$2437)</f>
        <v>9</v>
      </c>
      <c r="R171" s="20">
        <f>SUMIF($D$2:$D$2437,P171,$G$2:$G$2437)</f>
        <v>236</v>
      </c>
      <c r="S171" s="23">
        <f t="shared" si="42"/>
        <v>26.222222222222221</v>
      </c>
      <c r="T171" s="20">
        <f>SUMIF($D$2:$D$2437,P171,$E$2:$E$2437)</f>
        <v>25.1</v>
      </c>
      <c r="U171" s="23">
        <f t="shared" si="43"/>
        <v>9.4023904382470107</v>
      </c>
      <c r="V171" s="20">
        <f t="shared" si="31"/>
        <v>56</v>
      </c>
      <c r="W171" s="20">
        <f t="shared" si="32"/>
        <v>150.60000000000002</v>
      </c>
      <c r="X171" s="22">
        <f t="shared" si="33"/>
        <v>0.37184594953519251</v>
      </c>
      <c r="AB171" s="3"/>
    </row>
    <row r="172" spans="1:28" x14ac:dyDescent="0.25">
      <c r="A172" t="s">
        <v>114</v>
      </c>
      <c r="B172" t="s">
        <v>115</v>
      </c>
      <c r="C172" t="s">
        <v>81</v>
      </c>
      <c r="D172" t="s">
        <v>84</v>
      </c>
      <c r="E172">
        <v>4</v>
      </c>
      <c r="F172">
        <v>0</v>
      </c>
      <c r="G172">
        <v>32</v>
      </c>
      <c r="H172">
        <v>3</v>
      </c>
      <c r="I172">
        <v>8</v>
      </c>
      <c r="J172">
        <v>10</v>
      </c>
      <c r="K172">
        <v>2</v>
      </c>
      <c r="L172">
        <v>1</v>
      </c>
      <c r="M172">
        <v>2</v>
      </c>
      <c r="N172">
        <v>0</v>
      </c>
      <c r="P172" s="3" t="s">
        <v>411</v>
      </c>
      <c r="Q172" s="20">
        <f>SUMIF($D$2:$D$2437,P172,$H$2:$H$2437)</f>
        <v>9</v>
      </c>
      <c r="R172" s="20">
        <f>SUMIF($D$2:$D$2437,P172,$G$2:$G$2437)</f>
        <v>253</v>
      </c>
      <c r="S172" s="23">
        <f t="shared" si="42"/>
        <v>28.111111111111111</v>
      </c>
      <c r="T172" s="20">
        <f>SUMIF($D$2:$D$2437,P172,$E$2:$E$2437)</f>
        <v>24</v>
      </c>
      <c r="U172" s="23">
        <f t="shared" si="43"/>
        <v>10.541666666666666</v>
      </c>
      <c r="V172" s="20">
        <f t="shared" si="31"/>
        <v>40</v>
      </c>
      <c r="W172" s="20">
        <f t="shared" si="32"/>
        <v>144</v>
      </c>
      <c r="X172" s="22">
        <f t="shared" si="33"/>
        <v>0.27777777777777779</v>
      </c>
      <c r="AB172" s="3"/>
    </row>
    <row r="173" spans="1:28" hidden="1" x14ac:dyDescent="0.25">
      <c r="A173" t="s">
        <v>114</v>
      </c>
      <c r="B173" t="s">
        <v>115</v>
      </c>
      <c r="C173" t="s">
        <v>81</v>
      </c>
      <c r="D173" t="s">
        <v>117</v>
      </c>
      <c r="E173">
        <v>4</v>
      </c>
      <c r="F173">
        <v>0</v>
      </c>
      <c r="G173">
        <v>46</v>
      </c>
      <c r="H173">
        <v>0</v>
      </c>
      <c r="I173">
        <v>11.5</v>
      </c>
      <c r="J173">
        <v>4</v>
      </c>
      <c r="K173">
        <v>6</v>
      </c>
      <c r="L173">
        <v>1</v>
      </c>
      <c r="M173">
        <v>1</v>
      </c>
      <c r="N173">
        <v>0</v>
      </c>
      <c r="P173" s="5" t="s">
        <v>412</v>
      </c>
      <c r="Q173" s="20">
        <f>SUMIF($D$2:$D$2437,P173,$H$2:$H$2437)</f>
        <v>0</v>
      </c>
      <c r="R173" s="20">
        <f>SUMIF($D$2:$D$2437,P173,$G$2:$G$2437)</f>
        <v>28</v>
      </c>
      <c r="S173" s="20" t="e">
        <f>R173/Q173</f>
        <v>#DIV/0!</v>
      </c>
      <c r="T173" s="20">
        <f>SUMIF($D$2:$D$2437,P173,$E$2:$E$2437)</f>
        <v>3</v>
      </c>
      <c r="U173" s="20">
        <f>R173/T173</f>
        <v>9.3333333333333339</v>
      </c>
      <c r="V173" s="20">
        <f t="shared" si="31"/>
        <v>4</v>
      </c>
      <c r="W173" s="20">
        <f t="shared" si="32"/>
        <v>18</v>
      </c>
      <c r="X173" s="21">
        <f t="shared" si="33"/>
        <v>0.22222222222222221</v>
      </c>
      <c r="AB173" s="5"/>
    </row>
    <row r="174" spans="1:28" x14ac:dyDescent="0.25">
      <c r="A174" t="s">
        <v>114</v>
      </c>
      <c r="B174" t="s">
        <v>115</v>
      </c>
      <c r="C174" t="s">
        <v>81</v>
      </c>
      <c r="D174" t="s">
        <v>86</v>
      </c>
      <c r="E174">
        <v>4</v>
      </c>
      <c r="F174">
        <v>0</v>
      </c>
      <c r="G174">
        <v>22</v>
      </c>
      <c r="H174">
        <v>2</v>
      </c>
      <c r="I174">
        <v>5.5</v>
      </c>
      <c r="J174">
        <v>9</v>
      </c>
      <c r="K174">
        <v>2</v>
      </c>
      <c r="L174">
        <v>0</v>
      </c>
      <c r="M174">
        <v>0</v>
      </c>
      <c r="N174">
        <v>0</v>
      </c>
      <c r="P174" s="5" t="s">
        <v>413</v>
      </c>
      <c r="Q174" s="20">
        <f>SUMIF($D$2:$D$2437,P174,$H$2:$H$2437)</f>
        <v>6</v>
      </c>
      <c r="R174" s="20">
        <f>SUMIF($D$2:$D$2437,P174,$G$2:$G$2437)</f>
        <v>95</v>
      </c>
      <c r="S174" s="23">
        <f>R174/Q174</f>
        <v>15.833333333333334</v>
      </c>
      <c r="T174" s="20">
        <f>SUMIF($D$2:$D$2437,P174,$E$2:$E$2437)</f>
        <v>11</v>
      </c>
      <c r="U174" s="23">
        <f>R174/T174</f>
        <v>8.6363636363636367</v>
      </c>
      <c r="V174" s="20">
        <f t="shared" si="31"/>
        <v>26</v>
      </c>
      <c r="W174" s="20">
        <f t="shared" si="32"/>
        <v>66</v>
      </c>
      <c r="X174" s="22">
        <f t="shared" si="33"/>
        <v>0.39393939393939392</v>
      </c>
      <c r="AB174" s="3"/>
    </row>
    <row r="175" spans="1:28" hidden="1" x14ac:dyDescent="0.25">
      <c r="A175" t="s">
        <v>114</v>
      </c>
      <c r="B175" t="s">
        <v>115</v>
      </c>
      <c r="C175" t="s">
        <v>16</v>
      </c>
      <c r="D175" t="s">
        <v>102</v>
      </c>
      <c r="E175">
        <v>4</v>
      </c>
      <c r="F175">
        <v>0</v>
      </c>
      <c r="G175">
        <v>40</v>
      </c>
      <c r="H175">
        <v>0</v>
      </c>
      <c r="I175">
        <v>10</v>
      </c>
      <c r="J175">
        <v>5</v>
      </c>
      <c r="K175">
        <v>3</v>
      </c>
      <c r="L175">
        <v>2</v>
      </c>
      <c r="M175">
        <v>1</v>
      </c>
      <c r="N175">
        <v>0</v>
      </c>
      <c r="P175" s="5" t="s">
        <v>415</v>
      </c>
      <c r="Q175" s="20">
        <f>SUMIF($D$2:$D$2437,P175,$H$2:$H$2437)</f>
        <v>0</v>
      </c>
      <c r="R175" s="20">
        <f>SUMIF($D$2:$D$2437,P175,$G$2:$G$2437)</f>
        <v>54</v>
      </c>
      <c r="S175" s="20" t="e">
        <f>R175/Q175</f>
        <v>#DIV/0!</v>
      </c>
      <c r="T175" s="20">
        <f>SUMIF($D$2:$D$2437,P175,$E$2:$E$2437)</f>
        <v>5</v>
      </c>
      <c r="U175" s="20">
        <f>R175/T175</f>
        <v>10.8</v>
      </c>
      <c r="V175" s="20">
        <f t="shared" si="31"/>
        <v>10</v>
      </c>
      <c r="W175" s="20">
        <f t="shared" si="32"/>
        <v>30</v>
      </c>
      <c r="X175" s="21">
        <f t="shared" si="33"/>
        <v>0.33333333333333331</v>
      </c>
      <c r="AB175" s="3"/>
    </row>
    <row r="176" spans="1:28" x14ac:dyDescent="0.25">
      <c r="A176" t="s">
        <v>114</v>
      </c>
      <c r="B176" t="s">
        <v>115</v>
      </c>
      <c r="C176" t="s">
        <v>16</v>
      </c>
      <c r="D176" t="s">
        <v>18</v>
      </c>
      <c r="E176">
        <v>4</v>
      </c>
      <c r="F176">
        <v>0</v>
      </c>
      <c r="G176">
        <v>31</v>
      </c>
      <c r="H176">
        <v>1</v>
      </c>
      <c r="I176">
        <v>7.75</v>
      </c>
      <c r="J176">
        <v>12</v>
      </c>
      <c r="K176">
        <v>4</v>
      </c>
      <c r="L176">
        <v>1</v>
      </c>
      <c r="M176">
        <v>0</v>
      </c>
      <c r="N176">
        <v>0</v>
      </c>
      <c r="P176" s="3" t="s">
        <v>416</v>
      </c>
      <c r="Q176" s="20">
        <f>SUMIF($D$2:$D$2437,P176,$H$2:$H$2437)</f>
        <v>1</v>
      </c>
      <c r="R176" s="20">
        <f>SUMIF($D$2:$D$2437,P176,$G$2:$G$2437)</f>
        <v>83</v>
      </c>
      <c r="S176" s="23">
        <f>R176/Q176</f>
        <v>83</v>
      </c>
      <c r="T176" s="20">
        <f>SUMIF($D$2:$D$2437,P176,$E$2:$E$2437)</f>
        <v>11</v>
      </c>
      <c r="U176" s="23">
        <f>R176/T176</f>
        <v>7.5454545454545459</v>
      </c>
      <c r="V176" s="20">
        <f t="shared" si="31"/>
        <v>22</v>
      </c>
      <c r="W176" s="20">
        <f t="shared" si="32"/>
        <v>66</v>
      </c>
      <c r="X176" s="22">
        <f t="shared" si="33"/>
        <v>0.33333333333333331</v>
      </c>
      <c r="AB176" s="3"/>
    </row>
    <row r="177" spans="1:28" hidden="1" x14ac:dyDescent="0.25">
      <c r="A177" t="s">
        <v>114</v>
      </c>
      <c r="B177" t="s">
        <v>115</v>
      </c>
      <c r="C177" t="s">
        <v>16</v>
      </c>
      <c r="D177" t="s">
        <v>20</v>
      </c>
      <c r="E177">
        <v>4</v>
      </c>
      <c r="F177">
        <v>0</v>
      </c>
      <c r="G177">
        <v>24</v>
      </c>
      <c r="H177">
        <v>2</v>
      </c>
      <c r="I177">
        <v>6</v>
      </c>
      <c r="J177">
        <v>8</v>
      </c>
      <c r="K177">
        <v>1</v>
      </c>
      <c r="L177">
        <v>1</v>
      </c>
      <c r="M177">
        <v>0</v>
      </c>
      <c r="N177">
        <v>0</v>
      </c>
      <c r="P177" s="5" t="s">
        <v>417</v>
      </c>
      <c r="Q177" s="20">
        <f>SUMIF($D$2:$D$2437,P177,$H$2:$H$2437)</f>
        <v>0</v>
      </c>
      <c r="R177" s="20">
        <f>SUMIF($D$2:$D$2437,P177,$G$2:$G$2437)</f>
        <v>37</v>
      </c>
      <c r="S177" s="20" t="e">
        <f>R177/Q177</f>
        <v>#DIV/0!</v>
      </c>
      <c r="T177" s="20">
        <f>SUMIF($D$2:$D$2437,P177,$E$2:$E$2437)</f>
        <v>3</v>
      </c>
      <c r="U177" s="20">
        <f>R177/T177</f>
        <v>12.333333333333334</v>
      </c>
      <c r="V177" s="20">
        <f t="shared" si="31"/>
        <v>5</v>
      </c>
      <c r="W177" s="20">
        <f t="shared" si="32"/>
        <v>18</v>
      </c>
      <c r="X177" s="21">
        <f t="shared" si="33"/>
        <v>0.27777777777777779</v>
      </c>
      <c r="AB177" s="5"/>
    </row>
    <row r="178" spans="1:28" x14ac:dyDescent="0.25">
      <c r="A178" t="s">
        <v>114</v>
      </c>
      <c r="B178" t="s">
        <v>115</v>
      </c>
      <c r="C178" t="s">
        <v>16</v>
      </c>
      <c r="D178" t="s">
        <v>21</v>
      </c>
      <c r="E178">
        <v>4</v>
      </c>
      <c r="F178">
        <v>0</v>
      </c>
      <c r="G178">
        <v>34</v>
      </c>
      <c r="H178">
        <v>1</v>
      </c>
      <c r="I178">
        <v>8.5</v>
      </c>
      <c r="J178">
        <v>5</v>
      </c>
      <c r="K178">
        <v>0</v>
      </c>
      <c r="L178">
        <v>2</v>
      </c>
      <c r="M178">
        <v>2</v>
      </c>
      <c r="N178">
        <v>0</v>
      </c>
      <c r="P178" s="5" t="s">
        <v>419</v>
      </c>
      <c r="Q178" s="20">
        <f>SUMIF($D$2:$D$2437,P178,$H$2:$H$2437)</f>
        <v>10</v>
      </c>
      <c r="R178" s="20">
        <f>SUMIF($D$2:$D$2437,P178,$G$2:$G$2437)</f>
        <v>321</v>
      </c>
      <c r="S178" s="23">
        <f t="shared" ref="S178:S181" si="44">R178/Q178</f>
        <v>32.1</v>
      </c>
      <c r="T178" s="20">
        <f>SUMIF($D$2:$D$2437,P178,$E$2:$E$2437)</f>
        <v>39</v>
      </c>
      <c r="U178" s="23">
        <f t="shared" ref="U178:U181" si="45">R178/T178</f>
        <v>8.2307692307692299</v>
      </c>
      <c r="V178" s="20">
        <f t="shared" si="31"/>
        <v>83</v>
      </c>
      <c r="W178" s="20">
        <f t="shared" si="32"/>
        <v>234</v>
      </c>
      <c r="X178" s="22">
        <f t="shared" si="33"/>
        <v>0.35470085470085472</v>
      </c>
      <c r="AB178" s="3"/>
    </row>
    <row r="179" spans="1:28" x14ac:dyDescent="0.25">
      <c r="A179" t="s">
        <v>114</v>
      </c>
      <c r="B179" t="s">
        <v>115</v>
      </c>
      <c r="C179" t="s">
        <v>16</v>
      </c>
      <c r="D179" t="s">
        <v>22</v>
      </c>
      <c r="E179">
        <v>2.2999999999999998</v>
      </c>
      <c r="F179">
        <v>0</v>
      </c>
      <c r="G179">
        <v>30</v>
      </c>
      <c r="H179">
        <v>1</v>
      </c>
      <c r="I179">
        <v>12</v>
      </c>
      <c r="J179">
        <v>2</v>
      </c>
      <c r="K179">
        <v>0</v>
      </c>
      <c r="L179">
        <v>3</v>
      </c>
      <c r="M179">
        <v>0</v>
      </c>
      <c r="N179">
        <v>1</v>
      </c>
      <c r="P179" s="5" t="s">
        <v>422</v>
      </c>
      <c r="Q179" s="20">
        <f>SUMIF($D$2:$D$2437,P179,$H$2:$H$2437)</f>
        <v>8</v>
      </c>
      <c r="R179" s="20">
        <f>SUMIF($D$2:$D$2437,P179,$G$2:$G$2437)</f>
        <v>188</v>
      </c>
      <c r="S179" s="23">
        <f t="shared" si="44"/>
        <v>23.5</v>
      </c>
      <c r="T179" s="20">
        <f>SUMIF($D$2:$D$2437,P179,$E$2:$E$2437)</f>
        <v>22</v>
      </c>
      <c r="U179" s="23">
        <f t="shared" si="45"/>
        <v>8.545454545454545</v>
      </c>
      <c r="V179" s="20">
        <f t="shared" si="31"/>
        <v>40</v>
      </c>
      <c r="W179" s="20">
        <f t="shared" si="32"/>
        <v>132</v>
      </c>
      <c r="X179" s="22">
        <f t="shared" si="33"/>
        <v>0.30303030303030304</v>
      </c>
      <c r="AB179" s="3"/>
    </row>
    <row r="180" spans="1:28" x14ac:dyDescent="0.25">
      <c r="A180" t="s">
        <v>114</v>
      </c>
      <c r="B180" t="s">
        <v>115</v>
      </c>
      <c r="C180" t="s">
        <v>16</v>
      </c>
      <c r="D180" t="s">
        <v>118</v>
      </c>
      <c r="E180">
        <v>1</v>
      </c>
      <c r="F180">
        <v>0</v>
      </c>
      <c r="G180">
        <v>7</v>
      </c>
      <c r="H180">
        <v>0</v>
      </c>
      <c r="I180">
        <v>7</v>
      </c>
      <c r="J180">
        <v>1</v>
      </c>
      <c r="K180">
        <v>0</v>
      </c>
      <c r="L180">
        <v>0</v>
      </c>
      <c r="M180">
        <v>0</v>
      </c>
      <c r="N180">
        <v>0</v>
      </c>
      <c r="P180" s="5" t="s">
        <v>424</v>
      </c>
      <c r="Q180" s="20">
        <f>SUMIF($D$2:$D$2437,P180,$H$2:$H$2437)</f>
        <v>10</v>
      </c>
      <c r="R180" s="20">
        <f>SUMIF($D$2:$D$2437,P180,$G$2:$G$2437)</f>
        <v>223</v>
      </c>
      <c r="S180" s="23">
        <f t="shared" si="44"/>
        <v>22.3</v>
      </c>
      <c r="T180" s="20">
        <f>SUMIF($D$2:$D$2437,P180,$E$2:$E$2437)</f>
        <v>21.3</v>
      </c>
      <c r="U180" s="23">
        <f t="shared" si="45"/>
        <v>10.469483568075116</v>
      </c>
      <c r="V180" s="20">
        <f t="shared" si="31"/>
        <v>39</v>
      </c>
      <c r="W180" s="20">
        <f t="shared" si="32"/>
        <v>127.80000000000001</v>
      </c>
      <c r="X180" s="22">
        <f t="shared" si="33"/>
        <v>0.30516431924882625</v>
      </c>
      <c r="AB180" s="5"/>
    </row>
    <row r="181" spans="1:28" x14ac:dyDescent="0.25">
      <c r="A181" t="s">
        <v>119</v>
      </c>
      <c r="B181" t="s">
        <v>120</v>
      </c>
      <c r="C181" t="s">
        <v>23</v>
      </c>
      <c r="D181" t="s">
        <v>24</v>
      </c>
      <c r="E181">
        <v>4</v>
      </c>
      <c r="F181">
        <v>0</v>
      </c>
      <c r="G181">
        <v>32</v>
      </c>
      <c r="H181">
        <v>0</v>
      </c>
      <c r="I181">
        <v>8</v>
      </c>
      <c r="J181">
        <v>9</v>
      </c>
      <c r="K181">
        <v>2</v>
      </c>
      <c r="L181">
        <v>2</v>
      </c>
      <c r="M181">
        <v>0</v>
      </c>
      <c r="N181">
        <v>0</v>
      </c>
      <c r="P181" s="3" t="s">
        <v>426</v>
      </c>
      <c r="Q181" s="20">
        <f>SUMIF($D$2:$D$2437,P181,$H$2:$H$2437)</f>
        <v>7</v>
      </c>
      <c r="R181" s="20">
        <f>SUMIF($D$2:$D$2437,P181,$G$2:$G$2437)</f>
        <v>326</v>
      </c>
      <c r="S181" s="23">
        <f t="shared" si="44"/>
        <v>46.571428571428569</v>
      </c>
      <c r="T181" s="20">
        <f>SUMIF($D$2:$D$2437,P181,$E$2:$E$2437)</f>
        <v>31</v>
      </c>
      <c r="U181" s="23">
        <f t="shared" si="45"/>
        <v>10.516129032258064</v>
      </c>
      <c r="V181" s="20">
        <f t="shared" si="31"/>
        <v>65</v>
      </c>
      <c r="W181" s="20">
        <f t="shared" si="32"/>
        <v>186</v>
      </c>
      <c r="X181" s="22">
        <f t="shared" si="33"/>
        <v>0.34946236559139787</v>
      </c>
      <c r="AB181" s="5"/>
    </row>
    <row r="182" spans="1:28" hidden="1" x14ac:dyDescent="0.25">
      <c r="A182" t="s">
        <v>119</v>
      </c>
      <c r="B182" t="s">
        <v>120</v>
      </c>
      <c r="C182" t="s">
        <v>23</v>
      </c>
      <c r="D182" t="s">
        <v>25</v>
      </c>
      <c r="E182">
        <v>4</v>
      </c>
      <c r="F182">
        <v>0</v>
      </c>
      <c r="G182">
        <v>24</v>
      </c>
      <c r="H182">
        <v>3</v>
      </c>
      <c r="I182">
        <v>6</v>
      </c>
      <c r="J182">
        <v>13</v>
      </c>
      <c r="K182">
        <v>1</v>
      </c>
      <c r="L182">
        <v>2</v>
      </c>
      <c r="M182">
        <v>0</v>
      </c>
      <c r="N182">
        <v>0</v>
      </c>
      <c r="P182" s="5" t="s">
        <v>428</v>
      </c>
      <c r="Q182" s="20">
        <f>SUMIF($D$2:$D$2437,P182,$H$2:$H$2437)</f>
        <v>0</v>
      </c>
      <c r="R182" s="20">
        <f>SUMIF($D$2:$D$2437,P182,$G$2:$G$2437)</f>
        <v>18</v>
      </c>
      <c r="S182" s="20" t="e">
        <f>R182/Q182</f>
        <v>#DIV/0!</v>
      </c>
      <c r="T182" s="20">
        <f>SUMIF($D$2:$D$2437,P182,$E$2:$E$2437)</f>
        <v>2</v>
      </c>
      <c r="U182" s="20">
        <f>R182/T182</f>
        <v>9</v>
      </c>
      <c r="V182" s="20">
        <f t="shared" si="31"/>
        <v>2</v>
      </c>
      <c r="W182" s="20">
        <f t="shared" si="32"/>
        <v>12</v>
      </c>
      <c r="X182" s="21">
        <f t="shared" si="33"/>
        <v>0.16666666666666666</v>
      </c>
      <c r="AB182" s="3"/>
    </row>
    <row r="183" spans="1:28" hidden="1" x14ac:dyDescent="0.25">
      <c r="A183" t="s">
        <v>119</v>
      </c>
      <c r="B183" t="s">
        <v>120</v>
      </c>
      <c r="C183" t="s">
        <v>23</v>
      </c>
      <c r="D183" t="s">
        <v>26</v>
      </c>
      <c r="E183">
        <v>4</v>
      </c>
      <c r="F183">
        <v>0</v>
      </c>
      <c r="G183">
        <v>37</v>
      </c>
      <c r="H183">
        <v>1</v>
      </c>
      <c r="I183">
        <v>9.25</v>
      </c>
      <c r="J183">
        <v>7</v>
      </c>
      <c r="K183">
        <v>4</v>
      </c>
      <c r="L183">
        <v>0</v>
      </c>
      <c r="M183">
        <v>1</v>
      </c>
      <c r="N183">
        <v>1</v>
      </c>
      <c r="P183" s="5" t="s">
        <v>433</v>
      </c>
      <c r="Q183" s="20">
        <f>SUMIF($D$2:$D$2437,P183,$H$2:$H$2437)</f>
        <v>1</v>
      </c>
      <c r="R183" s="20">
        <f>SUMIF($D$2:$D$2437,P183,$G$2:$G$2437)</f>
        <v>19</v>
      </c>
      <c r="S183" s="20">
        <f>R183/Q183</f>
        <v>19</v>
      </c>
      <c r="T183" s="20">
        <f>SUMIF($D$2:$D$2437,P183,$E$2:$E$2437)</f>
        <v>3</v>
      </c>
      <c r="U183" s="20">
        <f>R183/T183</f>
        <v>6.333333333333333</v>
      </c>
      <c r="V183" s="20">
        <f t="shared" si="31"/>
        <v>8</v>
      </c>
      <c r="W183" s="20">
        <f t="shared" si="32"/>
        <v>18</v>
      </c>
      <c r="X183" s="21">
        <f t="shared" si="33"/>
        <v>0.44444444444444442</v>
      </c>
      <c r="AB183" s="5"/>
    </row>
    <row r="184" spans="1:28" x14ac:dyDescent="0.25">
      <c r="A184" t="s">
        <v>119</v>
      </c>
      <c r="B184" t="s">
        <v>120</v>
      </c>
      <c r="C184" t="s">
        <v>23</v>
      </c>
      <c r="D184" t="s">
        <v>27</v>
      </c>
      <c r="E184">
        <v>4</v>
      </c>
      <c r="F184">
        <v>0</v>
      </c>
      <c r="G184">
        <v>17</v>
      </c>
      <c r="H184">
        <v>2</v>
      </c>
      <c r="I184">
        <v>4.25</v>
      </c>
      <c r="J184">
        <v>10</v>
      </c>
      <c r="K184">
        <v>0</v>
      </c>
      <c r="L184">
        <v>0</v>
      </c>
      <c r="M184">
        <v>3</v>
      </c>
      <c r="N184">
        <v>0</v>
      </c>
      <c r="P184" s="5" t="s">
        <v>434</v>
      </c>
      <c r="Q184" s="20">
        <f>SUMIF($D$2:$D$2437,P184,$H$2:$H$2437)</f>
        <v>3</v>
      </c>
      <c r="R184" s="20">
        <f>SUMIF($D$2:$D$2437,P184,$G$2:$G$2437)</f>
        <v>119</v>
      </c>
      <c r="S184" s="23">
        <f>R184/Q184</f>
        <v>39.666666666666664</v>
      </c>
      <c r="T184" s="20">
        <f>SUMIF($D$2:$D$2437,P184,$E$2:$E$2437)</f>
        <v>12</v>
      </c>
      <c r="U184" s="23">
        <f>R184/T184</f>
        <v>9.9166666666666661</v>
      </c>
      <c r="V184" s="20">
        <f t="shared" si="31"/>
        <v>20</v>
      </c>
      <c r="W184" s="20">
        <f t="shared" si="32"/>
        <v>72</v>
      </c>
      <c r="X184" s="22">
        <f t="shared" si="33"/>
        <v>0.27777777777777779</v>
      </c>
      <c r="AB184" s="5"/>
    </row>
    <row r="185" spans="1:28" hidden="1" x14ac:dyDescent="0.25">
      <c r="A185" t="s">
        <v>119</v>
      </c>
      <c r="B185" t="s">
        <v>120</v>
      </c>
      <c r="C185" t="s">
        <v>23</v>
      </c>
      <c r="D185" t="s">
        <v>28</v>
      </c>
      <c r="E185">
        <v>3</v>
      </c>
      <c r="F185">
        <v>0</v>
      </c>
      <c r="G185">
        <v>14</v>
      </c>
      <c r="H185">
        <v>1</v>
      </c>
      <c r="I185">
        <v>4.66</v>
      </c>
      <c r="J185">
        <v>5</v>
      </c>
      <c r="K185">
        <v>0</v>
      </c>
      <c r="L185">
        <v>0</v>
      </c>
      <c r="M185">
        <v>0</v>
      </c>
      <c r="N185">
        <v>0</v>
      </c>
      <c r="P185" s="3" t="s">
        <v>437</v>
      </c>
      <c r="Q185" s="20">
        <f>SUMIF($D$2:$D$2437,P185,$H$2:$H$2437)</f>
        <v>3</v>
      </c>
      <c r="R185" s="20">
        <f>SUMIF($D$2:$D$2437,P185,$G$2:$G$2437)</f>
        <v>70</v>
      </c>
      <c r="S185" s="20">
        <f>R185/Q185</f>
        <v>23.333333333333332</v>
      </c>
      <c r="T185" s="20">
        <f>SUMIF($D$2:$D$2437,P185,$E$2:$E$2437)</f>
        <v>8</v>
      </c>
      <c r="U185" s="20">
        <f>R185/T185</f>
        <v>8.75</v>
      </c>
      <c r="V185" s="20">
        <f t="shared" si="31"/>
        <v>25</v>
      </c>
      <c r="W185" s="20">
        <f t="shared" si="32"/>
        <v>48</v>
      </c>
      <c r="X185" s="21">
        <f t="shared" si="33"/>
        <v>0.52083333333333337</v>
      </c>
      <c r="AB185" s="3"/>
    </row>
    <row r="186" spans="1:28" hidden="1" x14ac:dyDescent="0.25">
      <c r="A186" t="s">
        <v>119</v>
      </c>
      <c r="B186" t="s">
        <v>120</v>
      </c>
      <c r="C186" t="s">
        <v>23</v>
      </c>
      <c r="D186" t="s">
        <v>48</v>
      </c>
      <c r="E186">
        <v>1</v>
      </c>
      <c r="F186">
        <v>0</v>
      </c>
      <c r="G186">
        <v>5</v>
      </c>
      <c r="H186">
        <v>0</v>
      </c>
      <c r="I186">
        <v>5</v>
      </c>
      <c r="J186">
        <v>2</v>
      </c>
      <c r="K186">
        <v>0</v>
      </c>
      <c r="L186">
        <v>0</v>
      </c>
      <c r="M186">
        <v>0</v>
      </c>
      <c r="N186">
        <v>0</v>
      </c>
      <c r="P186" s="5" t="s">
        <v>438</v>
      </c>
      <c r="Q186" s="20">
        <f>SUMIF($D$2:$D$2437,P186,$H$2:$H$2437)</f>
        <v>0</v>
      </c>
      <c r="R186" s="20">
        <f>SUMIF($D$2:$D$2437,P186,$G$2:$G$2437)</f>
        <v>59</v>
      </c>
      <c r="S186" s="20" t="e">
        <f>R186/Q186</f>
        <v>#DIV/0!</v>
      </c>
      <c r="T186" s="20">
        <f>SUMIF($D$2:$D$2437,P186,$E$2:$E$2437)</f>
        <v>7</v>
      </c>
      <c r="U186" s="20">
        <f>R186/T186</f>
        <v>8.4285714285714288</v>
      </c>
      <c r="V186" s="20">
        <f t="shared" si="31"/>
        <v>14</v>
      </c>
      <c r="W186" s="20">
        <f t="shared" si="32"/>
        <v>42</v>
      </c>
      <c r="X186" s="21">
        <f t="shared" si="33"/>
        <v>0.33333333333333331</v>
      </c>
      <c r="AB186" s="5"/>
    </row>
    <row r="187" spans="1:28" hidden="1" x14ac:dyDescent="0.25">
      <c r="A187" t="s">
        <v>119</v>
      </c>
      <c r="B187" t="s">
        <v>120</v>
      </c>
      <c r="C187" t="s">
        <v>55</v>
      </c>
      <c r="D187" t="s">
        <v>121</v>
      </c>
      <c r="E187">
        <v>3</v>
      </c>
      <c r="F187">
        <v>0</v>
      </c>
      <c r="G187">
        <v>18</v>
      </c>
      <c r="H187">
        <v>0</v>
      </c>
      <c r="I187">
        <v>6</v>
      </c>
      <c r="J187">
        <v>7</v>
      </c>
      <c r="K187">
        <v>1</v>
      </c>
      <c r="L187">
        <v>0</v>
      </c>
      <c r="M187">
        <v>0</v>
      </c>
      <c r="N187">
        <v>0</v>
      </c>
      <c r="P187" s="5" t="s">
        <v>441</v>
      </c>
      <c r="Q187" s="20">
        <f>SUMIF($D$2:$D$2437,P187,$H$2:$H$2437)</f>
        <v>0</v>
      </c>
      <c r="R187" s="20">
        <f>SUMIF($D$2:$D$2437,P187,$G$2:$G$2437)</f>
        <v>14</v>
      </c>
      <c r="S187" s="20" t="e">
        <f>R187/Q187</f>
        <v>#DIV/0!</v>
      </c>
      <c r="T187" s="20">
        <f>SUMIF($D$2:$D$2437,P187,$E$2:$E$2437)</f>
        <v>2</v>
      </c>
      <c r="U187" s="20">
        <f>R187/T187</f>
        <v>7</v>
      </c>
      <c r="V187" s="20">
        <f t="shared" si="31"/>
        <v>2</v>
      </c>
      <c r="W187" s="20">
        <f t="shared" si="32"/>
        <v>12</v>
      </c>
      <c r="X187" s="21">
        <f t="shared" si="33"/>
        <v>0.16666666666666666</v>
      </c>
      <c r="AB187" s="5"/>
    </row>
    <row r="188" spans="1:28" x14ac:dyDescent="0.25">
      <c r="A188" t="s">
        <v>119</v>
      </c>
      <c r="B188" t="s">
        <v>120</v>
      </c>
      <c r="C188" t="s">
        <v>55</v>
      </c>
      <c r="D188" t="s">
        <v>91</v>
      </c>
      <c r="E188">
        <v>4</v>
      </c>
      <c r="F188">
        <v>0</v>
      </c>
      <c r="G188">
        <v>34</v>
      </c>
      <c r="H188">
        <v>0</v>
      </c>
      <c r="I188">
        <v>8.5</v>
      </c>
      <c r="J188">
        <v>12</v>
      </c>
      <c r="K188">
        <v>1</v>
      </c>
      <c r="L188">
        <v>3</v>
      </c>
      <c r="M188">
        <v>2</v>
      </c>
      <c r="N188">
        <v>0</v>
      </c>
      <c r="P188" s="3" t="s">
        <v>449</v>
      </c>
      <c r="Q188" s="20">
        <f>SUMIF($D$2:$D$2437,P188,$H$2:$H$2437)</f>
        <v>2</v>
      </c>
      <c r="R188" s="20">
        <f>SUMIF($D$2:$D$2437,P188,$G$2:$G$2437)</f>
        <v>190</v>
      </c>
      <c r="S188" s="23">
        <f t="shared" ref="S188:S189" si="46">R188/Q188</f>
        <v>95</v>
      </c>
      <c r="T188" s="20">
        <f>SUMIF($D$2:$D$2437,P188,$E$2:$E$2437)</f>
        <v>20</v>
      </c>
      <c r="U188" s="23">
        <f t="shared" ref="U188:U189" si="47">R188/T188</f>
        <v>9.5</v>
      </c>
      <c r="V188" s="20">
        <f t="shared" si="31"/>
        <v>49</v>
      </c>
      <c r="W188" s="20">
        <f t="shared" si="32"/>
        <v>120</v>
      </c>
      <c r="X188" s="22">
        <f t="shared" si="33"/>
        <v>0.40833333333333333</v>
      </c>
      <c r="AB188" s="5"/>
    </row>
    <row r="189" spans="1:28" x14ac:dyDescent="0.25">
      <c r="A189" t="s">
        <v>119</v>
      </c>
      <c r="B189" t="s">
        <v>120</v>
      </c>
      <c r="C189" t="s">
        <v>55</v>
      </c>
      <c r="D189" t="s">
        <v>58</v>
      </c>
      <c r="E189">
        <v>4</v>
      </c>
      <c r="F189">
        <v>0</v>
      </c>
      <c r="G189">
        <v>27</v>
      </c>
      <c r="H189">
        <v>3</v>
      </c>
      <c r="I189">
        <v>6.75</v>
      </c>
      <c r="J189">
        <v>9</v>
      </c>
      <c r="K189">
        <v>3</v>
      </c>
      <c r="L189">
        <v>0</v>
      </c>
      <c r="M189">
        <v>0</v>
      </c>
      <c r="N189">
        <v>0</v>
      </c>
      <c r="P189" s="5" t="s">
        <v>450</v>
      </c>
      <c r="Q189" s="20">
        <f>SUMIF($D$2:$D$2437,P189,$H$2:$H$2437)</f>
        <v>5</v>
      </c>
      <c r="R189" s="20">
        <f>SUMIF($D$2:$D$2437,P189,$G$2:$G$2437)</f>
        <v>190</v>
      </c>
      <c r="S189" s="23">
        <f t="shared" si="46"/>
        <v>38</v>
      </c>
      <c r="T189" s="20">
        <f>SUMIF($D$2:$D$2437,P189,$E$2:$E$2437)</f>
        <v>13.7</v>
      </c>
      <c r="U189" s="23">
        <f t="shared" si="47"/>
        <v>13.868613138686133</v>
      </c>
      <c r="V189" s="20">
        <f t="shared" si="31"/>
        <v>27</v>
      </c>
      <c r="W189" s="20">
        <f t="shared" si="32"/>
        <v>82.199999999999989</v>
      </c>
      <c r="X189" s="22">
        <f t="shared" si="33"/>
        <v>0.32846715328467158</v>
      </c>
      <c r="AB189" s="3"/>
    </row>
    <row r="190" spans="1:28" hidden="1" x14ac:dyDescent="0.25">
      <c r="A190" t="s">
        <v>119</v>
      </c>
      <c r="B190" t="s">
        <v>120</v>
      </c>
      <c r="C190" t="s">
        <v>55</v>
      </c>
      <c r="D190" t="s">
        <v>60</v>
      </c>
      <c r="E190">
        <v>4</v>
      </c>
      <c r="F190">
        <v>0</v>
      </c>
      <c r="G190">
        <v>27</v>
      </c>
      <c r="H190">
        <v>1</v>
      </c>
      <c r="I190">
        <v>6.75</v>
      </c>
      <c r="J190">
        <v>12</v>
      </c>
      <c r="K190">
        <v>3</v>
      </c>
      <c r="L190">
        <v>1</v>
      </c>
      <c r="M190">
        <v>1</v>
      </c>
      <c r="N190">
        <v>0</v>
      </c>
      <c r="P190" s="5" t="s">
        <v>451</v>
      </c>
      <c r="Q190" s="20">
        <f>SUMIF($D$2:$D$2437,P190,$H$2:$H$2437)</f>
        <v>0</v>
      </c>
      <c r="R190" s="20">
        <f>SUMIF($D$2:$D$2437,P190,$G$2:$G$2437)</f>
        <v>33</v>
      </c>
      <c r="S190" s="20" t="e">
        <f>R190/Q190</f>
        <v>#DIV/0!</v>
      </c>
      <c r="T190" s="20">
        <f>SUMIF($D$2:$D$2437,P190,$E$2:$E$2437)</f>
        <v>4</v>
      </c>
      <c r="U190" s="20">
        <f>R190/T190</f>
        <v>8.25</v>
      </c>
      <c r="V190" s="20">
        <f t="shared" si="31"/>
        <v>7</v>
      </c>
      <c r="W190" s="20">
        <f t="shared" si="32"/>
        <v>24</v>
      </c>
      <c r="X190" s="21">
        <f t="shared" si="33"/>
        <v>0.29166666666666669</v>
      </c>
      <c r="AB190" s="3"/>
    </row>
    <row r="191" spans="1:28" hidden="1" x14ac:dyDescent="0.25">
      <c r="A191" t="s">
        <v>119</v>
      </c>
      <c r="B191" t="s">
        <v>120</v>
      </c>
      <c r="C191" t="s">
        <v>55</v>
      </c>
      <c r="D191" t="s">
        <v>57</v>
      </c>
      <c r="E191">
        <v>2.4</v>
      </c>
      <c r="F191">
        <v>0</v>
      </c>
      <c r="G191">
        <v>24</v>
      </c>
      <c r="H191">
        <v>0</v>
      </c>
      <c r="I191">
        <v>9</v>
      </c>
      <c r="J191">
        <v>8</v>
      </c>
      <c r="K191">
        <v>2</v>
      </c>
      <c r="L191">
        <v>2</v>
      </c>
      <c r="M191">
        <v>0</v>
      </c>
      <c r="N191">
        <v>0</v>
      </c>
      <c r="P191" s="3" t="s">
        <v>452</v>
      </c>
      <c r="Q191" s="20">
        <f>SUMIF($D$2:$D$2437,P191,$H$2:$H$2437)</f>
        <v>1</v>
      </c>
      <c r="R191" s="20">
        <f>SUMIF($D$2:$D$2437,P191,$G$2:$G$2437)</f>
        <v>14</v>
      </c>
      <c r="S191" s="20">
        <f>R191/Q191</f>
        <v>14</v>
      </c>
      <c r="T191" s="20">
        <f>SUMIF($D$2:$D$2437,P191,$E$2:$E$2437)</f>
        <v>2</v>
      </c>
      <c r="U191" s="20">
        <f>R191/T191</f>
        <v>7</v>
      </c>
      <c r="V191" s="20">
        <f t="shared" si="31"/>
        <v>3</v>
      </c>
      <c r="W191" s="20">
        <f t="shared" si="32"/>
        <v>12</v>
      </c>
      <c r="X191" s="21">
        <f t="shared" si="33"/>
        <v>0.25</v>
      </c>
      <c r="AB191" s="3"/>
    </row>
    <row r="192" spans="1:28" hidden="1" x14ac:dyDescent="0.25">
      <c r="A192" t="s">
        <v>119</v>
      </c>
      <c r="B192" t="s">
        <v>120</v>
      </c>
      <c r="C192" t="s">
        <v>55</v>
      </c>
      <c r="D192" t="s">
        <v>61</v>
      </c>
      <c r="E192">
        <v>2</v>
      </c>
      <c r="F192">
        <v>0</v>
      </c>
      <c r="G192">
        <v>9</v>
      </c>
      <c r="H192">
        <v>0</v>
      </c>
      <c r="I192">
        <v>4.5</v>
      </c>
      <c r="J192">
        <v>6</v>
      </c>
      <c r="K192">
        <v>1</v>
      </c>
      <c r="L192">
        <v>0</v>
      </c>
      <c r="M192">
        <v>0</v>
      </c>
      <c r="N192">
        <v>0</v>
      </c>
      <c r="P192" s="3" t="s">
        <v>462</v>
      </c>
      <c r="Q192" s="20">
        <f>SUMIF($D$2:$D$2437,P192,$H$2:$H$2437)</f>
        <v>1</v>
      </c>
      <c r="R192" s="20">
        <f>SUMIF($D$2:$D$2437,P192,$G$2:$G$2437)</f>
        <v>40</v>
      </c>
      <c r="S192" s="20">
        <f>R192/Q192</f>
        <v>40</v>
      </c>
      <c r="T192" s="20">
        <f>SUMIF($D$2:$D$2437,P192,$E$2:$E$2437)</f>
        <v>4</v>
      </c>
      <c r="U192" s="20">
        <f>R192/T192</f>
        <v>10</v>
      </c>
      <c r="V192" s="20">
        <f t="shared" si="31"/>
        <v>6</v>
      </c>
      <c r="W192" s="20">
        <f t="shared" si="32"/>
        <v>24</v>
      </c>
      <c r="X192" s="21">
        <f t="shared" si="33"/>
        <v>0.25</v>
      </c>
      <c r="AB192" s="5"/>
    </row>
    <row r="193" spans="1:28" hidden="1" x14ac:dyDescent="0.25">
      <c r="A193" t="s">
        <v>122</v>
      </c>
      <c r="B193" t="s">
        <v>123</v>
      </c>
      <c r="C193" t="s">
        <v>39</v>
      </c>
      <c r="D193" t="s">
        <v>41</v>
      </c>
      <c r="E193">
        <v>3</v>
      </c>
      <c r="F193">
        <v>0</v>
      </c>
      <c r="G193">
        <v>30</v>
      </c>
      <c r="H193">
        <v>1</v>
      </c>
      <c r="I193">
        <v>10</v>
      </c>
      <c r="J193">
        <v>9</v>
      </c>
      <c r="K193">
        <v>1</v>
      </c>
      <c r="L193">
        <v>3</v>
      </c>
      <c r="M193">
        <v>1</v>
      </c>
      <c r="N193">
        <v>0</v>
      </c>
      <c r="P193" s="5" t="s">
        <v>466</v>
      </c>
      <c r="Q193" s="20">
        <f>SUMIF($D$2:$D$2437,P193,$H$2:$H$2437)</f>
        <v>0</v>
      </c>
      <c r="R193" s="20">
        <f>SUMIF($D$2:$D$2437,P193,$G$2:$G$2437)</f>
        <v>42</v>
      </c>
      <c r="S193" s="20" t="e">
        <f>R193/Q193</f>
        <v>#DIV/0!</v>
      </c>
      <c r="T193" s="20">
        <f>SUMIF($D$2:$D$2437,P193,$E$2:$E$2437)</f>
        <v>3</v>
      </c>
      <c r="U193" s="20">
        <f>R193/T193</f>
        <v>14</v>
      </c>
      <c r="V193" s="20">
        <f t="shared" si="31"/>
        <v>7</v>
      </c>
      <c r="W193" s="20">
        <f t="shared" si="32"/>
        <v>18</v>
      </c>
      <c r="X193" s="21">
        <f t="shared" si="33"/>
        <v>0.3888888888888889</v>
      </c>
      <c r="AB193" s="5"/>
    </row>
    <row r="194" spans="1:28" hidden="1" x14ac:dyDescent="0.25">
      <c r="A194" t="s">
        <v>122</v>
      </c>
      <c r="B194" t="s">
        <v>123</v>
      </c>
      <c r="C194" t="s">
        <v>39</v>
      </c>
      <c r="D194" t="s">
        <v>40</v>
      </c>
      <c r="E194">
        <v>3</v>
      </c>
      <c r="F194">
        <v>0</v>
      </c>
      <c r="G194">
        <v>18</v>
      </c>
      <c r="H194">
        <v>0</v>
      </c>
      <c r="I194">
        <v>6</v>
      </c>
      <c r="J194">
        <v>7</v>
      </c>
      <c r="K194">
        <v>2</v>
      </c>
      <c r="L194">
        <v>0</v>
      </c>
      <c r="M194">
        <v>1</v>
      </c>
      <c r="N194">
        <v>0</v>
      </c>
      <c r="P194" s="3" t="s">
        <v>471</v>
      </c>
      <c r="Q194" s="20">
        <f>SUMIF($D$2:$D$2437,P194,$H$2:$H$2437)</f>
        <v>3</v>
      </c>
      <c r="R194" s="20">
        <f>SUMIF($D$2:$D$2437,P194,$G$2:$G$2437)</f>
        <v>92</v>
      </c>
      <c r="S194" s="20">
        <f>R194/Q194</f>
        <v>30.666666666666668</v>
      </c>
      <c r="T194" s="20">
        <f>SUMIF($D$2:$D$2437,P194,$E$2:$E$2437)</f>
        <v>9.5</v>
      </c>
      <c r="U194" s="20">
        <f>R194/T194</f>
        <v>9.6842105263157894</v>
      </c>
      <c r="V194" s="20">
        <f t="shared" ref="V194:V203" si="48">SUMIF($D$2:$D$2437,P194,$J$2:$J$2437)</f>
        <v>26</v>
      </c>
      <c r="W194" s="20">
        <f t="shared" ref="W194:W203" si="49">T194*6</f>
        <v>57</v>
      </c>
      <c r="X194" s="21">
        <f t="shared" ref="X194:X257" si="50">(V194/W194)</f>
        <v>0.45614035087719296</v>
      </c>
      <c r="AB194" s="3"/>
    </row>
    <row r="195" spans="1:28" hidden="1" x14ac:dyDescent="0.25">
      <c r="A195" t="s">
        <v>122</v>
      </c>
      <c r="B195" t="s">
        <v>123</v>
      </c>
      <c r="C195" t="s">
        <v>39</v>
      </c>
      <c r="D195" t="s">
        <v>44</v>
      </c>
      <c r="E195">
        <v>2</v>
      </c>
      <c r="F195">
        <v>0</v>
      </c>
      <c r="G195">
        <v>17</v>
      </c>
      <c r="H195">
        <v>0</v>
      </c>
      <c r="I195">
        <v>8.5</v>
      </c>
      <c r="J195">
        <v>4</v>
      </c>
      <c r="K195">
        <v>1</v>
      </c>
      <c r="L195">
        <v>1</v>
      </c>
      <c r="M195">
        <v>0</v>
      </c>
      <c r="N195">
        <v>0</v>
      </c>
      <c r="P195" s="3" t="s">
        <v>474</v>
      </c>
      <c r="Q195" s="20">
        <f>SUMIF($D$2:$D$2437,P195,$H$2:$H$2437)</f>
        <v>0</v>
      </c>
      <c r="R195" s="20">
        <f>SUMIF($D$2:$D$2437,P195,$G$2:$G$2437)</f>
        <v>38</v>
      </c>
      <c r="S195" s="20" t="e">
        <f>R195/Q195</f>
        <v>#DIV/0!</v>
      </c>
      <c r="T195" s="20">
        <f>SUMIF($D$2:$D$2437,P195,$E$2:$E$2437)</f>
        <v>3</v>
      </c>
      <c r="U195" s="20">
        <f>R195/T195</f>
        <v>12.666666666666666</v>
      </c>
      <c r="V195" s="20">
        <f t="shared" si="48"/>
        <v>3</v>
      </c>
      <c r="W195" s="20">
        <f t="shared" si="49"/>
        <v>18</v>
      </c>
      <c r="X195" s="21">
        <f t="shared" si="50"/>
        <v>0.16666666666666666</v>
      </c>
      <c r="AB195" s="3"/>
    </row>
    <row r="196" spans="1:28" hidden="1" x14ac:dyDescent="0.25">
      <c r="A196" t="s">
        <v>122</v>
      </c>
      <c r="B196" t="s">
        <v>123</v>
      </c>
      <c r="C196" t="s">
        <v>39</v>
      </c>
      <c r="D196" t="s">
        <v>42</v>
      </c>
      <c r="E196">
        <v>4</v>
      </c>
      <c r="F196">
        <v>0</v>
      </c>
      <c r="G196">
        <v>34</v>
      </c>
      <c r="H196">
        <v>3</v>
      </c>
      <c r="I196">
        <v>8.5</v>
      </c>
      <c r="J196">
        <v>10</v>
      </c>
      <c r="K196">
        <v>4</v>
      </c>
      <c r="L196">
        <v>1</v>
      </c>
      <c r="M196">
        <v>1</v>
      </c>
      <c r="N196">
        <v>0</v>
      </c>
      <c r="P196" s="3" t="s">
        <v>475</v>
      </c>
      <c r="Q196" s="20">
        <f>SUMIF($D$2:$D$2437,P196,$H$2:$H$2437)</f>
        <v>2</v>
      </c>
      <c r="R196" s="20">
        <f>SUMIF($D$2:$D$2437,P196,$G$2:$G$2437)</f>
        <v>64</v>
      </c>
      <c r="S196" s="20">
        <f>R196/Q196</f>
        <v>32</v>
      </c>
      <c r="T196" s="20">
        <f>SUMIF($D$2:$D$2437,P196,$E$2:$E$2437)</f>
        <v>4.2</v>
      </c>
      <c r="U196" s="20">
        <f>R196/T196</f>
        <v>15.238095238095237</v>
      </c>
      <c r="V196" s="20">
        <f t="shared" si="48"/>
        <v>7</v>
      </c>
      <c r="W196" s="20">
        <f t="shared" si="49"/>
        <v>25.200000000000003</v>
      </c>
      <c r="X196" s="21">
        <f t="shared" si="50"/>
        <v>0.27777777777777773</v>
      </c>
      <c r="AB196" s="3"/>
    </row>
    <row r="197" spans="1:28" hidden="1" x14ac:dyDescent="0.25">
      <c r="A197" t="s">
        <v>122</v>
      </c>
      <c r="B197" t="s">
        <v>123</v>
      </c>
      <c r="C197" t="s">
        <v>39</v>
      </c>
      <c r="D197" t="s">
        <v>45</v>
      </c>
      <c r="E197">
        <v>2</v>
      </c>
      <c r="F197">
        <v>0</v>
      </c>
      <c r="G197">
        <v>21</v>
      </c>
      <c r="H197">
        <v>1</v>
      </c>
      <c r="I197">
        <v>10.5</v>
      </c>
      <c r="J197">
        <v>3</v>
      </c>
      <c r="K197">
        <v>2</v>
      </c>
      <c r="L197">
        <v>1</v>
      </c>
      <c r="M197">
        <v>0</v>
      </c>
      <c r="N197">
        <v>0</v>
      </c>
      <c r="P197" s="5" t="s">
        <v>478</v>
      </c>
      <c r="Q197" s="20">
        <f>SUMIF($D$2:$D$2437,P197,$H$2:$H$2437)</f>
        <v>0</v>
      </c>
      <c r="R197" s="20">
        <f>SUMIF($D$2:$D$2437,P197,$G$2:$G$2437)</f>
        <v>25</v>
      </c>
      <c r="S197" s="20" t="e">
        <f>R197/Q197</f>
        <v>#DIV/0!</v>
      </c>
      <c r="T197" s="20">
        <f>SUMIF($D$2:$D$2437,P197,$E$2:$E$2437)</f>
        <v>4</v>
      </c>
      <c r="U197" s="20">
        <f>R197/T197</f>
        <v>6.25</v>
      </c>
      <c r="V197" s="20">
        <f t="shared" si="48"/>
        <v>11</v>
      </c>
      <c r="W197" s="20">
        <f t="shared" si="49"/>
        <v>24</v>
      </c>
      <c r="X197" s="21">
        <f t="shared" si="50"/>
        <v>0.45833333333333331</v>
      </c>
      <c r="AB197" s="3"/>
    </row>
    <row r="198" spans="1:28" hidden="1" x14ac:dyDescent="0.25">
      <c r="A198" t="s">
        <v>122</v>
      </c>
      <c r="B198" t="s">
        <v>123</v>
      </c>
      <c r="C198" t="s">
        <v>39</v>
      </c>
      <c r="D198" t="s">
        <v>43</v>
      </c>
      <c r="E198">
        <v>4</v>
      </c>
      <c r="F198">
        <v>0</v>
      </c>
      <c r="G198">
        <v>18</v>
      </c>
      <c r="H198">
        <v>2</v>
      </c>
      <c r="I198">
        <v>4.5</v>
      </c>
      <c r="J198">
        <v>11</v>
      </c>
      <c r="K198">
        <v>0</v>
      </c>
      <c r="L198">
        <v>1</v>
      </c>
      <c r="M198">
        <v>0</v>
      </c>
      <c r="N198">
        <v>0</v>
      </c>
      <c r="P198" s="3" t="s">
        <v>489</v>
      </c>
      <c r="Q198" s="20">
        <f>SUMIF($D$2:$D$2437,P198,$H$2:$H$2437)</f>
        <v>1</v>
      </c>
      <c r="R198" s="20">
        <f>SUMIF($D$2:$D$2437,P198,$G$2:$G$2437)</f>
        <v>53</v>
      </c>
      <c r="S198" s="20">
        <f>R198/Q198</f>
        <v>53</v>
      </c>
      <c r="T198" s="20">
        <f>SUMIF($D$2:$D$2437,P198,$E$2:$E$2437)</f>
        <v>4</v>
      </c>
      <c r="U198" s="20">
        <f>R198/T198</f>
        <v>13.25</v>
      </c>
      <c r="V198" s="20">
        <f t="shared" si="48"/>
        <v>6</v>
      </c>
      <c r="W198" s="20">
        <f t="shared" si="49"/>
        <v>24</v>
      </c>
      <c r="X198" s="21">
        <f t="shared" si="50"/>
        <v>0.25</v>
      </c>
      <c r="AB198" s="3"/>
    </row>
    <row r="199" spans="1:28" x14ac:dyDescent="0.25">
      <c r="A199" t="s">
        <v>122</v>
      </c>
      <c r="B199" t="s">
        <v>123</v>
      </c>
      <c r="C199" t="s">
        <v>39</v>
      </c>
      <c r="D199" t="s">
        <v>90</v>
      </c>
      <c r="E199">
        <v>2</v>
      </c>
      <c r="F199">
        <v>0</v>
      </c>
      <c r="G199">
        <v>10</v>
      </c>
      <c r="H199">
        <v>2</v>
      </c>
      <c r="I199">
        <v>5</v>
      </c>
      <c r="J199">
        <v>2</v>
      </c>
      <c r="K199">
        <v>0</v>
      </c>
      <c r="L199">
        <v>0</v>
      </c>
      <c r="M199">
        <v>0</v>
      </c>
      <c r="N199">
        <v>0</v>
      </c>
      <c r="P199" s="3" t="s">
        <v>491</v>
      </c>
      <c r="Q199" s="20">
        <f>SUMIF($D$2:$D$2437,P199,$H$2:$H$2437)</f>
        <v>11</v>
      </c>
      <c r="R199" s="20">
        <f>SUMIF($D$2:$D$2437,P199,$G$2:$G$2437)</f>
        <v>130</v>
      </c>
      <c r="S199" s="23">
        <f>R199/Q199</f>
        <v>11.818181818181818</v>
      </c>
      <c r="T199" s="20">
        <f>SUMIF($D$2:$D$2437,P199,$E$2:$E$2437)</f>
        <v>16</v>
      </c>
      <c r="U199" s="23">
        <f>R199/T199</f>
        <v>8.125</v>
      </c>
      <c r="V199" s="20">
        <f t="shared" si="48"/>
        <v>48</v>
      </c>
      <c r="W199" s="20">
        <f t="shared" si="49"/>
        <v>96</v>
      </c>
      <c r="X199" s="22">
        <f t="shared" si="50"/>
        <v>0.5</v>
      </c>
      <c r="AB199" s="5"/>
    </row>
    <row r="200" spans="1:28" hidden="1" x14ac:dyDescent="0.25">
      <c r="A200" t="s">
        <v>122</v>
      </c>
      <c r="B200" t="s">
        <v>123</v>
      </c>
      <c r="C200" t="s">
        <v>71</v>
      </c>
      <c r="D200" t="s">
        <v>73</v>
      </c>
      <c r="E200">
        <v>4</v>
      </c>
      <c r="F200">
        <v>0</v>
      </c>
      <c r="G200">
        <v>50</v>
      </c>
      <c r="H200">
        <v>0</v>
      </c>
      <c r="I200">
        <v>12.5</v>
      </c>
      <c r="J200">
        <v>5</v>
      </c>
      <c r="K200">
        <v>6</v>
      </c>
      <c r="L200">
        <v>2</v>
      </c>
      <c r="M200">
        <v>0</v>
      </c>
      <c r="N200">
        <v>0</v>
      </c>
      <c r="P200" s="5" t="s">
        <v>496</v>
      </c>
      <c r="Q200" s="20">
        <f>SUMIF($D$2:$D$2437,P200,$H$2:$H$2437)</f>
        <v>1</v>
      </c>
      <c r="R200" s="20">
        <f>SUMIF($D$2:$D$2437,P200,$G$2:$G$2437)</f>
        <v>51</v>
      </c>
      <c r="S200" s="20">
        <f>R200/Q200</f>
        <v>51</v>
      </c>
      <c r="T200" s="20">
        <f>SUMIF($D$2:$D$2437,P200,$E$2:$E$2437)</f>
        <v>6</v>
      </c>
      <c r="U200" s="20">
        <f>R200/T200</f>
        <v>8.5</v>
      </c>
      <c r="V200" s="20">
        <f t="shared" si="48"/>
        <v>6</v>
      </c>
      <c r="W200" s="20">
        <f t="shared" si="49"/>
        <v>36</v>
      </c>
      <c r="X200" s="21">
        <f t="shared" si="50"/>
        <v>0.16666666666666666</v>
      </c>
      <c r="AB200" s="3"/>
    </row>
    <row r="201" spans="1:28" hidden="1" x14ac:dyDescent="0.25">
      <c r="A201" t="s">
        <v>122</v>
      </c>
      <c r="B201" t="s">
        <v>123</v>
      </c>
      <c r="C201" t="s">
        <v>71</v>
      </c>
      <c r="D201" t="s">
        <v>124</v>
      </c>
      <c r="E201">
        <v>2</v>
      </c>
      <c r="F201">
        <v>0</v>
      </c>
      <c r="G201">
        <v>23</v>
      </c>
      <c r="H201">
        <v>0</v>
      </c>
      <c r="I201">
        <v>11.5</v>
      </c>
      <c r="J201">
        <v>3</v>
      </c>
      <c r="K201">
        <v>3</v>
      </c>
      <c r="L201">
        <v>0</v>
      </c>
      <c r="M201">
        <v>2</v>
      </c>
      <c r="N201">
        <v>0</v>
      </c>
      <c r="P201" s="3" t="s">
        <v>500</v>
      </c>
      <c r="Q201" s="20">
        <f>SUMIF($D$2:$D$2437,P201,$H$2:$H$2437)</f>
        <v>0</v>
      </c>
      <c r="R201" s="20">
        <f>SUMIF($D$2:$D$2437,P201,$G$2:$G$2437)</f>
        <v>29</v>
      </c>
      <c r="S201" s="20" t="e">
        <f>R201/Q201</f>
        <v>#DIV/0!</v>
      </c>
      <c r="T201" s="20">
        <f>SUMIF($D$2:$D$2437,P201,$E$2:$E$2437)</f>
        <v>2</v>
      </c>
      <c r="U201" s="20">
        <f>R201/T201</f>
        <v>14.5</v>
      </c>
      <c r="V201" s="20">
        <f t="shared" si="48"/>
        <v>3</v>
      </c>
      <c r="W201" s="20">
        <f t="shared" si="49"/>
        <v>12</v>
      </c>
      <c r="X201" s="21">
        <f t="shared" si="50"/>
        <v>0.25</v>
      </c>
      <c r="AB201" s="3"/>
    </row>
    <row r="202" spans="1:28" hidden="1" x14ac:dyDescent="0.25">
      <c r="A202" t="s">
        <v>122</v>
      </c>
      <c r="B202" t="s">
        <v>123</v>
      </c>
      <c r="C202" t="s">
        <v>71</v>
      </c>
      <c r="D202" t="s">
        <v>74</v>
      </c>
      <c r="E202">
        <v>3</v>
      </c>
      <c r="F202">
        <v>0</v>
      </c>
      <c r="G202">
        <v>18</v>
      </c>
      <c r="H202">
        <v>0</v>
      </c>
      <c r="I202">
        <v>6</v>
      </c>
      <c r="J202">
        <v>8</v>
      </c>
      <c r="K202">
        <v>2</v>
      </c>
      <c r="L202">
        <v>0</v>
      </c>
      <c r="M202">
        <v>1</v>
      </c>
      <c r="N202">
        <v>0</v>
      </c>
      <c r="P202" s="5" t="s">
        <v>509</v>
      </c>
      <c r="Q202" s="20">
        <f>SUMIF($D$2:$D$2437,P202,$H$2:$H$2437)</f>
        <v>3</v>
      </c>
      <c r="R202" s="20">
        <f>SUMIF($D$2:$D$2437,P202,$G$2:$G$2437)</f>
        <v>60</v>
      </c>
      <c r="S202" s="20">
        <f>R202/Q202</f>
        <v>20</v>
      </c>
      <c r="T202" s="20">
        <f>SUMIF($D$2:$D$2437,P202,$E$2:$E$2437)</f>
        <v>6</v>
      </c>
      <c r="U202" s="20">
        <f>R202/T202</f>
        <v>10</v>
      </c>
      <c r="V202" s="20">
        <f t="shared" si="48"/>
        <v>14</v>
      </c>
      <c r="W202" s="20">
        <f t="shared" si="49"/>
        <v>36</v>
      </c>
      <c r="X202" s="21">
        <f t="shared" si="50"/>
        <v>0.3888888888888889</v>
      </c>
      <c r="AB202" s="5"/>
    </row>
    <row r="203" spans="1:28" hidden="1" x14ac:dyDescent="0.25">
      <c r="A203" t="s">
        <v>122</v>
      </c>
      <c r="B203" t="s">
        <v>123</v>
      </c>
      <c r="C203" t="s">
        <v>71</v>
      </c>
      <c r="D203" t="s">
        <v>75</v>
      </c>
      <c r="E203">
        <v>3</v>
      </c>
      <c r="F203">
        <v>0</v>
      </c>
      <c r="G203">
        <v>20</v>
      </c>
      <c r="H203">
        <v>2</v>
      </c>
      <c r="I203">
        <v>6.66</v>
      </c>
      <c r="J203">
        <v>8</v>
      </c>
      <c r="K203">
        <v>2</v>
      </c>
      <c r="L203">
        <v>0</v>
      </c>
      <c r="M203">
        <v>0</v>
      </c>
      <c r="N203">
        <v>0</v>
      </c>
      <c r="P203" s="3" t="s">
        <v>511</v>
      </c>
      <c r="Q203" s="20">
        <f>SUMIF($D$2:$D$2437,P203,$H$2:$H$2437)</f>
        <v>1</v>
      </c>
      <c r="R203" s="20">
        <f>SUMIF($D$2:$D$2437,P203,$G$2:$G$2437)</f>
        <v>14</v>
      </c>
      <c r="S203" s="20">
        <f>R203/Q203</f>
        <v>14</v>
      </c>
      <c r="T203" s="20">
        <f>SUMIF($D$2:$D$2437,P203,$E$2:$E$2437)</f>
        <v>2</v>
      </c>
      <c r="U203" s="20">
        <f>R203/T203</f>
        <v>7</v>
      </c>
      <c r="V203" s="20">
        <f t="shared" si="48"/>
        <v>7</v>
      </c>
      <c r="W203" s="20">
        <f t="shared" si="49"/>
        <v>12</v>
      </c>
      <c r="X203" s="21">
        <f t="shared" si="50"/>
        <v>0.58333333333333337</v>
      </c>
      <c r="AB203" s="5"/>
    </row>
    <row r="204" spans="1:28" x14ac:dyDescent="0.25">
      <c r="A204" t="s">
        <v>122</v>
      </c>
      <c r="B204" t="s">
        <v>123</v>
      </c>
      <c r="C204" t="s">
        <v>71</v>
      </c>
      <c r="D204" t="s">
        <v>77</v>
      </c>
      <c r="E204">
        <v>3</v>
      </c>
      <c r="F204">
        <v>0</v>
      </c>
      <c r="G204">
        <v>23</v>
      </c>
      <c r="H204">
        <v>0</v>
      </c>
      <c r="I204">
        <v>7.66</v>
      </c>
      <c r="J204">
        <v>4</v>
      </c>
      <c r="K204">
        <v>3</v>
      </c>
      <c r="L204">
        <v>0</v>
      </c>
      <c r="M204">
        <v>0</v>
      </c>
      <c r="N204">
        <v>0</v>
      </c>
    </row>
    <row r="205" spans="1:28" x14ac:dyDescent="0.25">
      <c r="A205" t="s">
        <v>122</v>
      </c>
      <c r="B205" t="s">
        <v>123</v>
      </c>
      <c r="C205" t="s">
        <v>71</v>
      </c>
      <c r="D205" t="s">
        <v>125</v>
      </c>
      <c r="E205">
        <v>2</v>
      </c>
      <c r="F205">
        <v>0</v>
      </c>
      <c r="G205">
        <v>13</v>
      </c>
      <c r="H205">
        <v>0</v>
      </c>
      <c r="I205">
        <v>6.5</v>
      </c>
      <c r="J205">
        <v>3</v>
      </c>
      <c r="K205">
        <v>1</v>
      </c>
      <c r="L205">
        <v>0</v>
      </c>
      <c r="M205">
        <v>1</v>
      </c>
      <c r="N205">
        <v>0</v>
      </c>
    </row>
    <row r="206" spans="1:28" x14ac:dyDescent="0.25">
      <c r="A206" t="s">
        <v>122</v>
      </c>
      <c r="B206" t="s">
        <v>123</v>
      </c>
      <c r="C206" t="s">
        <v>71</v>
      </c>
      <c r="D206" t="s">
        <v>126</v>
      </c>
      <c r="E206">
        <v>0.1</v>
      </c>
      <c r="F206">
        <v>0</v>
      </c>
      <c r="G206">
        <v>4</v>
      </c>
      <c r="H206">
        <v>0</v>
      </c>
      <c r="I206">
        <v>24</v>
      </c>
      <c r="J206">
        <v>0</v>
      </c>
      <c r="K206">
        <v>1</v>
      </c>
      <c r="L206">
        <v>0</v>
      </c>
      <c r="M206">
        <v>0</v>
      </c>
      <c r="N206">
        <v>0</v>
      </c>
    </row>
    <row r="207" spans="1:28" x14ac:dyDescent="0.25">
      <c r="A207" t="s">
        <v>127</v>
      </c>
      <c r="B207" t="s">
        <v>128</v>
      </c>
      <c r="C207" t="s">
        <v>62</v>
      </c>
      <c r="D207" t="s">
        <v>68</v>
      </c>
      <c r="E207">
        <v>4</v>
      </c>
      <c r="F207">
        <v>0</v>
      </c>
      <c r="G207">
        <v>24</v>
      </c>
      <c r="H207">
        <v>1</v>
      </c>
      <c r="I207">
        <v>6</v>
      </c>
      <c r="J207">
        <v>6</v>
      </c>
      <c r="K207">
        <v>1</v>
      </c>
      <c r="L207">
        <v>0</v>
      </c>
      <c r="M207">
        <v>0</v>
      </c>
      <c r="N207">
        <v>1</v>
      </c>
    </row>
    <row r="208" spans="1:28" x14ac:dyDescent="0.25">
      <c r="A208" t="s">
        <v>127</v>
      </c>
      <c r="B208" t="s">
        <v>128</v>
      </c>
      <c r="C208" t="s">
        <v>62</v>
      </c>
      <c r="D208" t="s">
        <v>63</v>
      </c>
      <c r="E208">
        <v>3</v>
      </c>
      <c r="F208">
        <v>0</v>
      </c>
      <c r="G208">
        <v>30</v>
      </c>
      <c r="H208">
        <v>0</v>
      </c>
      <c r="I208">
        <v>10</v>
      </c>
      <c r="J208">
        <v>7</v>
      </c>
      <c r="K208">
        <v>4</v>
      </c>
      <c r="L208">
        <v>1</v>
      </c>
      <c r="M208">
        <v>1</v>
      </c>
      <c r="N208">
        <v>0</v>
      </c>
    </row>
    <row r="209" spans="1:14" x14ac:dyDescent="0.25">
      <c r="A209" t="s">
        <v>127</v>
      </c>
      <c r="B209" t="s">
        <v>128</v>
      </c>
      <c r="C209" t="s">
        <v>62</v>
      </c>
      <c r="D209" t="s">
        <v>64</v>
      </c>
      <c r="E209">
        <v>4</v>
      </c>
      <c r="F209">
        <v>0</v>
      </c>
      <c r="G209">
        <v>24</v>
      </c>
      <c r="H209">
        <v>2</v>
      </c>
      <c r="I209">
        <v>6</v>
      </c>
      <c r="J209">
        <v>11</v>
      </c>
      <c r="K209">
        <v>2</v>
      </c>
      <c r="L209">
        <v>0</v>
      </c>
      <c r="M209">
        <v>0</v>
      </c>
      <c r="N209">
        <v>0</v>
      </c>
    </row>
    <row r="210" spans="1:14" x14ac:dyDescent="0.25">
      <c r="A210" t="s">
        <v>127</v>
      </c>
      <c r="B210" t="s">
        <v>128</v>
      </c>
      <c r="C210" t="s">
        <v>62</v>
      </c>
      <c r="D210" t="s">
        <v>66</v>
      </c>
      <c r="E210">
        <v>4</v>
      </c>
      <c r="F210">
        <v>0</v>
      </c>
      <c r="G210">
        <v>19</v>
      </c>
      <c r="H210">
        <v>0</v>
      </c>
      <c r="I210">
        <v>4.75</v>
      </c>
      <c r="J210">
        <v>10</v>
      </c>
      <c r="K210">
        <v>1</v>
      </c>
      <c r="L210">
        <v>0</v>
      </c>
      <c r="M210">
        <v>0</v>
      </c>
      <c r="N210">
        <v>0</v>
      </c>
    </row>
    <row r="211" spans="1:14" x14ac:dyDescent="0.25">
      <c r="A211" t="s">
        <v>127</v>
      </c>
      <c r="B211" t="s">
        <v>128</v>
      </c>
      <c r="C211" t="s">
        <v>62</v>
      </c>
      <c r="D211" t="s">
        <v>95</v>
      </c>
      <c r="E211">
        <v>1</v>
      </c>
      <c r="F211">
        <v>0</v>
      </c>
      <c r="G211">
        <v>8</v>
      </c>
      <c r="H211">
        <v>2</v>
      </c>
      <c r="I211">
        <v>8</v>
      </c>
      <c r="J211">
        <v>2</v>
      </c>
      <c r="K211">
        <v>1</v>
      </c>
      <c r="L211">
        <v>0</v>
      </c>
      <c r="M211">
        <v>1</v>
      </c>
      <c r="N211">
        <v>0</v>
      </c>
    </row>
    <row r="212" spans="1:14" x14ac:dyDescent="0.25">
      <c r="A212" t="s">
        <v>127</v>
      </c>
      <c r="B212" t="s">
        <v>128</v>
      </c>
      <c r="C212" t="s">
        <v>62</v>
      </c>
      <c r="D212" t="s">
        <v>129</v>
      </c>
      <c r="E212">
        <v>4</v>
      </c>
      <c r="F212">
        <v>0</v>
      </c>
      <c r="G212">
        <v>27</v>
      </c>
      <c r="H212">
        <v>1</v>
      </c>
      <c r="I212">
        <v>6.75</v>
      </c>
      <c r="J212">
        <v>6</v>
      </c>
      <c r="K212">
        <v>2</v>
      </c>
      <c r="L212">
        <v>0</v>
      </c>
      <c r="M212">
        <v>0</v>
      </c>
      <c r="N212">
        <v>0</v>
      </c>
    </row>
    <row r="213" spans="1:14" x14ac:dyDescent="0.25">
      <c r="A213" t="s">
        <v>127</v>
      </c>
      <c r="B213" t="s">
        <v>128</v>
      </c>
      <c r="C213" t="s">
        <v>81</v>
      </c>
      <c r="D213" t="s">
        <v>105</v>
      </c>
      <c r="E213">
        <v>3</v>
      </c>
      <c r="F213">
        <v>0</v>
      </c>
      <c r="G213">
        <v>18</v>
      </c>
      <c r="H213">
        <v>0</v>
      </c>
      <c r="I213">
        <v>6</v>
      </c>
      <c r="J213">
        <v>5</v>
      </c>
      <c r="K213">
        <v>1</v>
      </c>
      <c r="L213">
        <v>0</v>
      </c>
      <c r="M213">
        <v>1</v>
      </c>
      <c r="N213">
        <v>0</v>
      </c>
    </row>
    <row r="214" spans="1:14" x14ac:dyDescent="0.25">
      <c r="A214" t="s">
        <v>127</v>
      </c>
      <c r="B214" t="s">
        <v>128</v>
      </c>
      <c r="C214" t="s">
        <v>81</v>
      </c>
      <c r="D214" t="s">
        <v>82</v>
      </c>
      <c r="E214">
        <v>4</v>
      </c>
      <c r="F214">
        <v>0</v>
      </c>
      <c r="G214">
        <v>42</v>
      </c>
      <c r="H214">
        <v>1</v>
      </c>
      <c r="I214">
        <v>10.5</v>
      </c>
      <c r="J214">
        <v>9</v>
      </c>
      <c r="K214">
        <v>5</v>
      </c>
      <c r="L214">
        <v>2</v>
      </c>
      <c r="M214">
        <v>0</v>
      </c>
      <c r="N214">
        <v>0</v>
      </c>
    </row>
    <row r="215" spans="1:14" x14ac:dyDescent="0.25">
      <c r="A215" t="s">
        <v>127</v>
      </c>
      <c r="B215" t="s">
        <v>128</v>
      </c>
      <c r="C215" t="s">
        <v>81</v>
      </c>
      <c r="D215" t="s">
        <v>84</v>
      </c>
      <c r="E215">
        <v>4</v>
      </c>
      <c r="F215">
        <v>0</v>
      </c>
      <c r="G215">
        <v>29</v>
      </c>
      <c r="H215">
        <v>0</v>
      </c>
      <c r="I215">
        <v>7.25</v>
      </c>
      <c r="J215">
        <v>9</v>
      </c>
      <c r="K215">
        <v>2</v>
      </c>
      <c r="L215">
        <v>1</v>
      </c>
      <c r="M215">
        <v>1</v>
      </c>
      <c r="N215">
        <v>0</v>
      </c>
    </row>
    <row r="216" spans="1:14" x14ac:dyDescent="0.25">
      <c r="A216" t="s">
        <v>127</v>
      </c>
      <c r="B216" t="s">
        <v>128</v>
      </c>
      <c r="C216" t="s">
        <v>81</v>
      </c>
      <c r="D216" t="s">
        <v>86</v>
      </c>
      <c r="E216">
        <v>4</v>
      </c>
      <c r="F216">
        <v>0</v>
      </c>
      <c r="G216">
        <v>25</v>
      </c>
      <c r="H216">
        <v>2</v>
      </c>
      <c r="I216">
        <v>6.25</v>
      </c>
      <c r="J216">
        <v>11</v>
      </c>
      <c r="K216">
        <v>2</v>
      </c>
      <c r="L216">
        <v>1</v>
      </c>
      <c r="M216">
        <v>0</v>
      </c>
      <c r="N216">
        <v>0</v>
      </c>
    </row>
    <row r="217" spans="1:14" x14ac:dyDescent="0.25">
      <c r="A217" t="s">
        <v>127</v>
      </c>
      <c r="B217" t="s">
        <v>128</v>
      </c>
      <c r="C217" t="s">
        <v>81</v>
      </c>
      <c r="D217" t="s">
        <v>117</v>
      </c>
      <c r="E217">
        <v>3</v>
      </c>
      <c r="F217">
        <v>0</v>
      </c>
      <c r="G217">
        <v>12</v>
      </c>
      <c r="H217">
        <v>1</v>
      </c>
      <c r="I217">
        <v>4</v>
      </c>
      <c r="J217">
        <v>10</v>
      </c>
      <c r="K217">
        <v>1</v>
      </c>
      <c r="L217">
        <v>0</v>
      </c>
      <c r="M217">
        <v>0</v>
      </c>
      <c r="N217">
        <v>0</v>
      </c>
    </row>
    <row r="218" spans="1:14" x14ac:dyDescent="0.25">
      <c r="A218" t="s">
        <v>127</v>
      </c>
      <c r="B218" t="s">
        <v>128</v>
      </c>
      <c r="C218" t="s">
        <v>81</v>
      </c>
      <c r="D218" t="s">
        <v>83</v>
      </c>
      <c r="E218">
        <v>1</v>
      </c>
      <c r="F218">
        <v>0</v>
      </c>
      <c r="G218">
        <v>11</v>
      </c>
      <c r="H218">
        <v>0</v>
      </c>
      <c r="I218">
        <v>11</v>
      </c>
      <c r="J218">
        <v>1</v>
      </c>
      <c r="K218">
        <v>0</v>
      </c>
      <c r="L218">
        <v>1</v>
      </c>
      <c r="M218">
        <v>0</v>
      </c>
      <c r="N218">
        <v>0</v>
      </c>
    </row>
    <row r="219" spans="1:14" x14ac:dyDescent="0.25">
      <c r="A219" t="s">
        <v>130</v>
      </c>
      <c r="B219" t="s">
        <v>30</v>
      </c>
      <c r="C219" t="s">
        <v>16</v>
      </c>
      <c r="D219" t="s">
        <v>131</v>
      </c>
      <c r="E219">
        <v>2</v>
      </c>
      <c r="F219">
        <v>0</v>
      </c>
      <c r="G219">
        <v>15</v>
      </c>
      <c r="H219">
        <v>0</v>
      </c>
      <c r="I219">
        <v>7.5</v>
      </c>
      <c r="J219">
        <v>6</v>
      </c>
      <c r="K219">
        <v>3</v>
      </c>
      <c r="L219">
        <v>0</v>
      </c>
      <c r="M219">
        <v>0</v>
      </c>
      <c r="N219">
        <v>0</v>
      </c>
    </row>
    <row r="220" spans="1:14" x14ac:dyDescent="0.25">
      <c r="A220" t="s">
        <v>130</v>
      </c>
      <c r="B220" t="s">
        <v>30</v>
      </c>
      <c r="C220" t="s">
        <v>16</v>
      </c>
      <c r="D220" t="s">
        <v>102</v>
      </c>
      <c r="E220">
        <v>4</v>
      </c>
      <c r="F220">
        <v>0</v>
      </c>
      <c r="G220">
        <v>29</v>
      </c>
      <c r="H220">
        <v>1</v>
      </c>
      <c r="I220">
        <v>7.25</v>
      </c>
      <c r="J220">
        <v>9</v>
      </c>
      <c r="K220">
        <v>4</v>
      </c>
      <c r="L220">
        <v>0</v>
      </c>
      <c r="M220">
        <v>1</v>
      </c>
      <c r="N220">
        <v>0</v>
      </c>
    </row>
    <row r="221" spans="1:14" x14ac:dyDescent="0.25">
      <c r="A221" t="s">
        <v>130</v>
      </c>
      <c r="B221" t="s">
        <v>30</v>
      </c>
      <c r="C221" t="s">
        <v>16</v>
      </c>
      <c r="D221" t="s">
        <v>19</v>
      </c>
      <c r="E221">
        <v>2</v>
      </c>
      <c r="F221">
        <v>0</v>
      </c>
      <c r="G221">
        <v>10</v>
      </c>
      <c r="H221">
        <v>2</v>
      </c>
      <c r="I221">
        <v>5</v>
      </c>
      <c r="J221">
        <v>6</v>
      </c>
      <c r="K221">
        <v>1</v>
      </c>
      <c r="L221">
        <v>0</v>
      </c>
      <c r="M221">
        <v>0</v>
      </c>
      <c r="N221">
        <v>0</v>
      </c>
    </row>
    <row r="222" spans="1:14" x14ac:dyDescent="0.25">
      <c r="A222" t="s">
        <v>130</v>
      </c>
      <c r="B222" t="s">
        <v>30</v>
      </c>
      <c r="C222" t="s">
        <v>16</v>
      </c>
      <c r="D222" t="s">
        <v>20</v>
      </c>
      <c r="E222">
        <v>4</v>
      </c>
      <c r="F222">
        <v>0</v>
      </c>
      <c r="G222">
        <v>24</v>
      </c>
      <c r="H222">
        <v>0</v>
      </c>
      <c r="I222">
        <v>6</v>
      </c>
      <c r="J222">
        <v>8</v>
      </c>
      <c r="K222">
        <v>2</v>
      </c>
      <c r="L222">
        <v>0</v>
      </c>
      <c r="M222">
        <v>1</v>
      </c>
      <c r="N222">
        <v>0</v>
      </c>
    </row>
    <row r="223" spans="1:14" x14ac:dyDescent="0.25">
      <c r="A223" t="s">
        <v>130</v>
      </c>
      <c r="B223" t="s">
        <v>30</v>
      </c>
      <c r="C223" t="s">
        <v>16</v>
      </c>
      <c r="D223" t="s">
        <v>21</v>
      </c>
      <c r="E223">
        <v>4</v>
      </c>
      <c r="F223">
        <v>0</v>
      </c>
      <c r="G223">
        <v>18</v>
      </c>
      <c r="H223">
        <v>2</v>
      </c>
      <c r="I223">
        <v>4.5</v>
      </c>
      <c r="J223">
        <v>10</v>
      </c>
      <c r="K223">
        <v>1</v>
      </c>
      <c r="L223">
        <v>0</v>
      </c>
      <c r="M223">
        <v>0</v>
      </c>
      <c r="N223">
        <v>0</v>
      </c>
    </row>
    <row r="224" spans="1:14" x14ac:dyDescent="0.25">
      <c r="A224" t="s">
        <v>130</v>
      </c>
      <c r="B224" t="s">
        <v>30</v>
      </c>
      <c r="C224" t="s">
        <v>16</v>
      </c>
      <c r="D224" t="s">
        <v>22</v>
      </c>
      <c r="E224">
        <v>4</v>
      </c>
      <c r="F224">
        <v>0</v>
      </c>
      <c r="G224">
        <v>29</v>
      </c>
      <c r="H224">
        <v>2</v>
      </c>
      <c r="I224">
        <v>7.25</v>
      </c>
      <c r="J224">
        <v>8</v>
      </c>
      <c r="K224">
        <v>3</v>
      </c>
      <c r="L224">
        <v>0</v>
      </c>
      <c r="M224">
        <v>2</v>
      </c>
      <c r="N224">
        <v>0</v>
      </c>
    </row>
    <row r="225" spans="1:14" x14ac:dyDescent="0.25">
      <c r="A225" t="s">
        <v>130</v>
      </c>
      <c r="B225" t="s">
        <v>30</v>
      </c>
      <c r="C225" t="s">
        <v>31</v>
      </c>
      <c r="D225" t="s">
        <v>32</v>
      </c>
      <c r="E225">
        <v>2.2000000000000002</v>
      </c>
      <c r="F225">
        <v>0</v>
      </c>
      <c r="G225">
        <v>15</v>
      </c>
      <c r="H225">
        <v>1</v>
      </c>
      <c r="I225">
        <v>6.42</v>
      </c>
      <c r="J225">
        <v>9</v>
      </c>
      <c r="K225">
        <v>3</v>
      </c>
      <c r="L225">
        <v>0</v>
      </c>
      <c r="M225">
        <v>1</v>
      </c>
      <c r="N225">
        <v>0</v>
      </c>
    </row>
    <row r="226" spans="1:14" x14ac:dyDescent="0.25">
      <c r="A226" t="s">
        <v>130</v>
      </c>
      <c r="B226" t="s">
        <v>30</v>
      </c>
      <c r="C226" t="s">
        <v>31</v>
      </c>
      <c r="D226" t="s">
        <v>35</v>
      </c>
      <c r="E226">
        <v>3</v>
      </c>
      <c r="F226">
        <v>0</v>
      </c>
      <c r="G226">
        <v>13</v>
      </c>
      <c r="H226">
        <v>0</v>
      </c>
      <c r="I226">
        <v>4.33</v>
      </c>
      <c r="J226">
        <v>10</v>
      </c>
      <c r="K226">
        <v>0</v>
      </c>
      <c r="L226">
        <v>1</v>
      </c>
      <c r="M226">
        <v>0</v>
      </c>
      <c r="N226">
        <v>0</v>
      </c>
    </row>
    <row r="227" spans="1:14" x14ac:dyDescent="0.25">
      <c r="A227" t="s">
        <v>130</v>
      </c>
      <c r="B227" t="s">
        <v>30</v>
      </c>
      <c r="C227" t="s">
        <v>31</v>
      </c>
      <c r="D227" t="s">
        <v>33</v>
      </c>
      <c r="E227">
        <v>4</v>
      </c>
      <c r="F227">
        <v>0</v>
      </c>
      <c r="G227">
        <v>24</v>
      </c>
      <c r="H227">
        <v>1</v>
      </c>
      <c r="I227">
        <v>6</v>
      </c>
      <c r="J227">
        <v>10</v>
      </c>
      <c r="K227">
        <v>1</v>
      </c>
      <c r="L227">
        <v>1</v>
      </c>
      <c r="M227">
        <v>1</v>
      </c>
      <c r="N227">
        <v>0</v>
      </c>
    </row>
    <row r="228" spans="1:14" x14ac:dyDescent="0.25">
      <c r="A228" t="s">
        <v>130</v>
      </c>
      <c r="B228" t="s">
        <v>30</v>
      </c>
      <c r="C228" t="s">
        <v>31</v>
      </c>
      <c r="D228" t="s">
        <v>132</v>
      </c>
      <c r="E228">
        <v>3</v>
      </c>
      <c r="F228">
        <v>0</v>
      </c>
      <c r="G228">
        <v>35</v>
      </c>
      <c r="H228">
        <v>1</v>
      </c>
      <c r="I228">
        <v>11.66</v>
      </c>
      <c r="J228">
        <v>5</v>
      </c>
      <c r="K228">
        <v>1</v>
      </c>
      <c r="L228">
        <v>3</v>
      </c>
      <c r="M228">
        <v>0</v>
      </c>
      <c r="N228">
        <v>0</v>
      </c>
    </row>
    <row r="229" spans="1:14" x14ac:dyDescent="0.25">
      <c r="A229" t="s">
        <v>130</v>
      </c>
      <c r="B229" t="s">
        <v>30</v>
      </c>
      <c r="C229" t="s">
        <v>31</v>
      </c>
      <c r="D229" t="s">
        <v>34</v>
      </c>
      <c r="E229">
        <v>3</v>
      </c>
      <c r="F229">
        <v>0</v>
      </c>
      <c r="G229">
        <v>13</v>
      </c>
      <c r="H229">
        <v>3</v>
      </c>
      <c r="I229">
        <v>4.33</v>
      </c>
      <c r="J229">
        <v>9</v>
      </c>
      <c r="K229">
        <v>1</v>
      </c>
      <c r="L229">
        <v>0</v>
      </c>
      <c r="M229">
        <v>0</v>
      </c>
      <c r="N229">
        <v>0</v>
      </c>
    </row>
    <row r="230" spans="1:14" x14ac:dyDescent="0.25">
      <c r="A230" t="s">
        <v>130</v>
      </c>
      <c r="B230" t="s">
        <v>30</v>
      </c>
      <c r="C230" t="s">
        <v>31</v>
      </c>
      <c r="D230" t="s">
        <v>36</v>
      </c>
      <c r="E230">
        <v>3</v>
      </c>
      <c r="F230">
        <v>1</v>
      </c>
      <c r="G230">
        <v>28</v>
      </c>
      <c r="H230">
        <v>1</v>
      </c>
      <c r="I230">
        <v>9.33</v>
      </c>
      <c r="J230">
        <v>10</v>
      </c>
      <c r="K230">
        <v>2</v>
      </c>
      <c r="L230">
        <v>2</v>
      </c>
      <c r="M230">
        <v>0</v>
      </c>
      <c r="N230">
        <v>1</v>
      </c>
    </row>
    <row r="231" spans="1:14" x14ac:dyDescent="0.25">
      <c r="A231" t="s">
        <v>133</v>
      </c>
      <c r="B231" t="s">
        <v>134</v>
      </c>
      <c r="C231" t="s">
        <v>55</v>
      </c>
      <c r="D231" t="s">
        <v>121</v>
      </c>
      <c r="E231">
        <v>3</v>
      </c>
      <c r="F231">
        <v>0</v>
      </c>
      <c r="G231">
        <v>30</v>
      </c>
      <c r="H231">
        <v>1</v>
      </c>
      <c r="I231">
        <v>10</v>
      </c>
      <c r="J231">
        <v>5</v>
      </c>
      <c r="K231">
        <v>4</v>
      </c>
      <c r="L231">
        <v>1</v>
      </c>
      <c r="M231">
        <v>0</v>
      </c>
      <c r="N231">
        <v>0</v>
      </c>
    </row>
    <row r="232" spans="1:14" x14ac:dyDescent="0.25">
      <c r="A232" t="s">
        <v>133</v>
      </c>
      <c r="B232" t="s">
        <v>134</v>
      </c>
      <c r="C232" t="s">
        <v>55</v>
      </c>
      <c r="D232" t="s">
        <v>91</v>
      </c>
      <c r="E232">
        <v>4</v>
      </c>
      <c r="F232">
        <v>1</v>
      </c>
      <c r="G232">
        <v>28</v>
      </c>
      <c r="H232">
        <v>1</v>
      </c>
      <c r="I232">
        <v>7</v>
      </c>
      <c r="J232">
        <v>8</v>
      </c>
      <c r="K232">
        <v>3</v>
      </c>
      <c r="L232">
        <v>0</v>
      </c>
      <c r="M232">
        <v>1</v>
      </c>
      <c r="N232">
        <v>0</v>
      </c>
    </row>
    <row r="233" spans="1:14" x14ac:dyDescent="0.25">
      <c r="A233" t="s">
        <v>133</v>
      </c>
      <c r="B233" t="s">
        <v>134</v>
      </c>
      <c r="C233" t="s">
        <v>55</v>
      </c>
      <c r="D233" t="s">
        <v>58</v>
      </c>
      <c r="E233">
        <v>4</v>
      </c>
      <c r="F233">
        <v>0</v>
      </c>
      <c r="G233">
        <v>27</v>
      </c>
      <c r="H233">
        <v>0</v>
      </c>
      <c r="I233">
        <v>6.75</v>
      </c>
      <c r="J233">
        <v>7</v>
      </c>
      <c r="K233">
        <v>1</v>
      </c>
      <c r="L233">
        <v>1</v>
      </c>
      <c r="M233">
        <v>1</v>
      </c>
      <c r="N233">
        <v>0</v>
      </c>
    </row>
    <row r="234" spans="1:14" x14ac:dyDescent="0.25">
      <c r="A234" t="s">
        <v>133</v>
      </c>
      <c r="B234" t="s">
        <v>134</v>
      </c>
      <c r="C234" t="s">
        <v>55</v>
      </c>
      <c r="D234" t="s">
        <v>57</v>
      </c>
      <c r="E234">
        <v>4</v>
      </c>
      <c r="F234">
        <v>0</v>
      </c>
      <c r="G234">
        <v>36</v>
      </c>
      <c r="H234">
        <v>2</v>
      </c>
      <c r="I234">
        <v>9</v>
      </c>
      <c r="J234">
        <v>10</v>
      </c>
      <c r="K234">
        <v>3</v>
      </c>
      <c r="L234">
        <v>2</v>
      </c>
      <c r="M234">
        <v>0</v>
      </c>
      <c r="N234">
        <v>0</v>
      </c>
    </row>
    <row r="235" spans="1:14" x14ac:dyDescent="0.25">
      <c r="A235" t="s">
        <v>133</v>
      </c>
      <c r="B235" t="s">
        <v>134</v>
      </c>
      <c r="C235" t="s">
        <v>55</v>
      </c>
      <c r="D235" t="s">
        <v>60</v>
      </c>
      <c r="E235">
        <v>4</v>
      </c>
      <c r="F235">
        <v>0</v>
      </c>
      <c r="G235">
        <v>31</v>
      </c>
      <c r="H235">
        <v>1</v>
      </c>
      <c r="I235">
        <v>7.75</v>
      </c>
      <c r="J235">
        <v>7</v>
      </c>
      <c r="K235">
        <v>2</v>
      </c>
      <c r="L235">
        <v>1</v>
      </c>
      <c r="M235">
        <v>1</v>
      </c>
      <c r="N235">
        <v>0</v>
      </c>
    </row>
    <row r="236" spans="1:14" x14ac:dyDescent="0.25">
      <c r="A236" t="s">
        <v>133</v>
      </c>
      <c r="B236" t="s">
        <v>134</v>
      </c>
      <c r="C236" t="s">
        <v>55</v>
      </c>
      <c r="D236" t="s">
        <v>61</v>
      </c>
      <c r="E236">
        <v>1</v>
      </c>
      <c r="F236">
        <v>0</v>
      </c>
      <c r="G236">
        <v>8</v>
      </c>
      <c r="H236">
        <v>0</v>
      </c>
      <c r="I236">
        <v>8</v>
      </c>
      <c r="J236">
        <v>1</v>
      </c>
      <c r="K236">
        <v>1</v>
      </c>
      <c r="L236">
        <v>0</v>
      </c>
      <c r="M236">
        <v>0</v>
      </c>
      <c r="N236">
        <v>0</v>
      </c>
    </row>
    <row r="237" spans="1:14" x14ac:dyDescent="0.25">
      <c r="A237" t="s">
        <v>133</v>
      </c>
      <c r="B237" t="s">
        <v>134</v>
      </c>
      <c r="C237" t="s">
        <v>71</v>
      </c>
      <c r="D237" t="s">
        <v>72</v>
      </c>
      <c r="E237">
        <v>2</v>
      </c>
      <c r="F237">
        <v>0</v>
      </c>
      <c r="G237">
        <v>20</v>
      </c>
      <c r="H237">
        <v>0</v>
      </c>
      <c r="I237">
        <v>10</v>
      </c>
      <c r="J237">
        <v>4</v>
      </c>
      <c r="K237">
        <v>2</v>
      </c>
      <c r="L237">
        <v>1</v>
      </c>
      <c r="M237">
        <v>1</v>
      </c>
      <c r="N237">
        <v>0</v>
      </c>
    </row>
    <row r="238" spans="1:14" x14ac:dyDescent="0.25">
      <c r="A238" t="s">
        <v>133</v>
      </c>
      <c r="B238" t="s">
        <v>134</v>
      </c>
      <c r="C238" t="s">
        <v>71</v>
      </c>
      <c r="D238" t="s">
        <v>73</v>
      </c>
      <c r="E238">
        <v>3</v>
      </c>
      <c r="F238">
        <v>0</v>
      </c>
      <c r="G238">
        <v>27</v>
      </c>
      <c r="H238">
        <v>0</v>
      </c>
      <c r="I238">
        <v>9</v>
      </c>
      <c r="J238">
        <v>6</v>
      </c>
      <c r="K238">
        <v>4</v>
      </c>
      <c r="L238">
        <v>0</v>
      </c>
      <c r="M238">
        <v>0</v>
      </c>
      <c r="N238">
        <v>0</v>
      </c>
    </row>
    <row r="239" spans="1:14" x14ac:dyDescent="0.25">
      <c r="A239" t="s">
        <v>133</v>
      </c>
      <c r="B239" t="s">
        <v>134</v>
      </c>
      <c r="C239" t="s">
        <v>71</v>
      </c>
      <c r="D239" t="s">
        <v>75</v>
      </c>
      <c r="E239">
        <v>3.3</v>
      </c>
      <c r="F239">
        <v>0</v>
      </c>
      <c r="G239">
        <v>26</v>
      </c>
      <c r="H239">
        <v>1</v>
      </c>
      <c r="I239">
        <v>7.42</v>
      </c>
      <c r="J239">
        <v>11</v>
      </c>
      <c r="K239">
        <v>5</v>
      </c>
      <c r="L239">
        <v>0</v>
      </c>
      <c r="M239">
        <v>1</v>
      </c>
      <c r="N239">
        <v>0</v>
      </c>
    </row>
    <row r="240" spans="1:14" x14ac:dyDescent="0.25">
      <c r="A240" t="s">
        <v>133</v>
      </c>
      <c r="B240" t="s">
        <v>134</v>
      </c>
      <c r="C240" t="s">
        <v>71</v>
      </c>
      <c r="D240" t="s">
        <v>125</v>
      </c>
      <c r="E240">
        <v>3</v>
      </c>
      <c r="F240">
        <v>0</v>
      </c>
      <c r="G240">
        <v>22</v>
      </c>
      <c r="H240">
        <v>1</v>
      </c>
      <c r="I240">
        <v>7.33</v>
      </c>
      <c r="J240">
        <v>6</v>
      </c>
      <c r="K240">
        <v>1</v>
      </c>
      <c r="L240">
        <v>1</v>
      </c>
      <c r="M240">
        <v>0</v>
      </c>
      <c r="N240">
        <v>0</v>
      </c>
    </row>
    <row r="241" spans="1:14" x14ac:dyDescent="0.25">
      <c r="A241" t="s">
        <v>133</v>
      </c>
      <c r="B241" t="s">
        <v>134</v>
      </c>
      <c r="C241" t="s">
        <v>71</v>
      </c>
      <c r="D241" t="s">
        <v>77</v>
      </c>
      <c r="E241">
        <v>3</v>
      </c>
      <c r="F241">
        <v>0</v>
      </c>
      <c r="G241">
        <v>32</v>
      </c>
      <c r="H241">
        <v>0</v>
      </c>
      <c r="I241">
        <v>10.66</v>
      </c>
      <c r="J241">
        <v>3</v>
      </c>
      <c r="K241">
        <v>3</v>
      </c>
      <c r="L241">
        <v>1</v>
      </c>
      <c r="M241">
        <v>2</v>
      </c>
      <c r="N241">
        <v>0</v>
      </c>
    </row>
    <row r="242" spans="1:14" x14ac:dyDescent="0.25">
      <c r="A242" t="s">
        <v>133</v>
      </c>
      <c r="B242" t="s">
        <v>134</v>
      </c>
      <c r="C242" t="s">
        <v>71</v>
      </c>
      <c r="D242" t="s">
        <v>74</v>
      </c>
      <c r="E242">
        <v>4</v>
      </c>
      <c r="F242">
        <v>0</v>
      </c>
      <c r="G242">
        <v>32</v>
      </c>
      <c r="H242">
        <v>1</v>
      </c>
      <c r="I242">
        <v>8</v>
      </c>
      <c r="J242">
        <v>7</v>
      </c>
      <c r="K242">
        <v>1</v>
      </c>
      <c r="L242">
        <v>1</v>
      </c>
      <c r="M242">
        <v>4</v>
      </c>
      <c r="N242">
        <v>0</v>
      </c>
    </row>
    <row r="243" spans="1:14" x14ac:dyDescent="0.25">
      <c r="A243" t="s">
        <v>135</v>
      </c>
      <c r="B243" t="s">
        <v>136</v>
      </c>
      <c r="C243" t="s">
        <v>62</v>
      </c>
      <c r="D243" t="s">
        <v>63</v>
      </c>
      <c r="E243">
        <v>4</v>
      </c>
      <c r="F243">
        <v>0</v>
      </c>
      <c r="G243">
        <v>17</v>
      </c>
      <c r="H243">
        <v>1</v>
      </c>
      <c r="I243">
        <v>4.25</v>
      </c>
      <c r="J243">
        <v>16</v>
      </c>
      <c r="K243">
        <v>1</v>
      </c>
      <c r="L243">
        <v>1</v>
      </c>
      <c r="M243">
        <v>1</v>
      </c>
      <c r="N243">
        <v>0</v>
      </c>
    </row>
    <row r="244" spans="1:14" x14ac:dyDescent="0.25">
      <c r="A244" t="s">
        <v>135</v>
      </c>
      <c r="B244" t="s">
        <v>136</v>
      </c>
      <c r="C244" t="s">
        <v>62</v>
      </c>
      <c r="D244" t="s">
        <v>64</v>
      </c>
      <c r="E244">
        <v>4</v>
      </c>
      <c r="F244">
        <v>0</v>
      </c>
      <c r="G244">
        <v>36</v>
      </c>
      <c r="H244">
        <v>3</v>
      </c>
      <c r="I244">
        <v>9</v>
      </c>
      <c r="J244">
        <v>12</v>
      </c>
      <c r="K244">
        <v>4</v>
      </c>
      <c r="L244">
        <v>2</v>
      </c>
      <c r="M244">
        <v>2</v>
      </c>
      <c r="N244">
        <v>0</v>
      </c>
    </row>
    <row r="245" spans="1:14" x14ac:dyDescent="0.25">
      <c r="A245" t="s">
        <v>135</v>
      </c>
      <c r="B245" t="s">
        <v>136</v>
      </c>
      <c r="C245" t="s">
        <v>62</v>
      </c>
      <c r="D245" t="s">
        <v>137</v>
      </c>
      <c r="E245">
        <v>4</v>
      </c>
      <c r="F245">
        <v>0</v>
      </c>
      <c r="G245">
        <v>48</v>
      </c>
      <c r="H245">
        <v>1</v>
      </c>
      <c r="I245">
        <v>12</v>
      </c>
      <c r="J245">
        <v>7</v>
      </c>
      <c r="K245">
        <v>6</v>
      </c>
      <c r="L245">
        <v>2</v>
      </c>
      <c r="M245">
        <v>0</v>
      </c>
      <c r="N245">
        <v>1</v>
      </c>
    </row>
    <row r="246" spans="1:14" x14ac:dyDescent="0.25">
      <c r="A246" t="s">
        <v>135</v>
      </c>
      <c r="B246" t="s">
        <v>136</v>
      </c>
      <c r="C246" t="s">
        <v>62</v>
      </c>
      <c r="D246" t="s">
        <v>68</v>
      </c>
      <c r="E246">
        <v>4</v>
      </c>
      <c r="F246">
        <v>0</v>
      </c>
      <c r="G246">
        <v>27</v>
      </c>
      <c r="H246">
        <v>0</v>
      </c>
      <c r="I246">
        <v>6.75</v>
      </c>
      <c r="J246">
        <v>8</v>
      </c>
      <c r="K246">
        <v>0</v>
      </c>
      <c r="L246">
        <v>1</v>
      </c>
      <c r="M246">
        <v>3</v>
      </c>
      <c r="N246">
        <v>0</v>
      </c>
    </row>
    <row r="247" spans="1:14" x14ac:dyDescent="0.25">
      <c r="A247" t="s">
        <v>135</v>
      </c>
      <c r="B247" t="s">
        <v>136</v>
      </c>
      <c r="C247" t="s">
        <v>62</v>
      </c>
      <c r="D247" t="s">
        <v>129</v>
      </c>
      <c r="E247">
        <v>4</v>
      </c>
      <c r="F247">
        <v>0</v>
      </c>
      <c r="G247">
        <v>33</v>
      </c>
      <c r="H247">
        <v>1</v>
      </c>
      <c r="I247">
        <v>8.25</v>
      </c>
      <c r="J247">
        <v>11</v>
      </c>
      <c r="K247">
        <v>1</v>
      </c>
      <c r="L247">
        <v>3</v>
      </c>
      <c r="M247">
        <v>0</v>
      </c>
      <c r="N247">
        <v>0</v>
      </c>
    </row>
    <row r="248" spans="1:14" x14ac:dyDescent="0.25">
      <c r="A248" t="s">
        <v>135</v>
      </c>
      <c r="B248" t="s">
        <v>136</v>
      </c>
      <c r="C248" t="s">
        <v>39</v>
      </c>
      <c r="D248" t="s">
        <v>138</v>
      </c>
      <c r="E248">
        <v>2</v>
      </c>
      <c r="F248">
        <v>0</v>
      </c>
      <c r="G248">
        <v>22</v>
      </c>
      <c r="H248">
        <v>0</v>
      </c>
      <c r="I248">
        <v>11</v>
      </c>
      <c r="J248">
        <v>3</v>
      </c>
      <c r="K248">
        <v>3</v>
      </c>
      <c r="L248">
        <v>0</v>
      </c>
      <c r="M248">
        <v>0</v>
      </c>
      <c r="N248">
        <v>1</v>
      </c>
    </row>
    <row r="249" spans="1:14" x14ac:dyDescent="0.25">
      <c r="A249" t="s">
        <v>135</v>
      </c>
      <c r="B249" t="s">
        <v>136</v>
      </c>
      <c r="C249" t="s">
        <v>39</v>
      </c>
      <c r="D249" t="s">
        <v>40</v>
      </c>
      <c r="E249">
        <v>3</v>
      </c>
      <c r="F249">
        <v>0</v>
      </c>
      <c r="G249">
        <v>15</v>
      </c>
      <c r="H249">
        <v>1</v>
      </c>
      <c r="I249">
        <v>5</v>
      </c>
      <c r="J249">
        <v>12</v>
      </c>
      <c r="K249">
        <v>3</v>
      </c>
      <c r="L249">
        <v>0</v>
      </c>
      <c r="M249">
        <v>0</v>
      </c>
      <c r="N249">
        <v>0</v>
      </c>
    </row>
    <row r="250" spans="1:14" x14ac:dyDescent="0.25">
      <c r="A250" t="s">
        <v>135</v>
      </c>
      <c r="B250" t="s">
        <v>136</v>
      </c>
      <c r="C250" t="s">
        <v>39</v>
      </c>
      <c r="D250" t="s">
        <v>45</v>
      </c>
      <c r="E250">
        <v>2</v>
      </c>
      <c r="F250">
        <v>0</v>
      </c>
      <c r="G250">
        <v>21</v>
      </c>
      <c r="H250">
        <v>0</v>
      </c>
      <c r="I250">
        <v>10.5</v>
      </c>
      <c r="J250">
        <v>2</v>
      </c>
      <c r="K250">
        <v>3</v>
      </c>
      <c r="L250">
        <v>0</v>
      </c>
      <c r="M250">
        <v>0</v>
      </c>
      <c r="N250">
        <v>0</v>
      </c>
    </row>
    <row r="251" spans="1:14" x14ac:dyDescent="0.25">
      <c r="A251" t="s">
        <v>135</v>
      </c>
      <c r="B251" t="s">
        <v>136</v>
      </c>
      <c r="C251" t="s">
        <v>39</v>
      </c>
      <c r="D251" t="s">
        <v>42</v>
      </c>
      <c r="E251">
        <v>3.1</v>
      </c>
      <c r="F251">
        <v>0</v>
      </c>
      <c r="G251">
        <v>17</v>
      </c>
      <c r="H251">
        <v>4</v>
      </c>
      <c r="I251">
        <v>5.36</v>
      </c>
      <c r="J251">
        <v>10</v>
      </c>
      <c r="K251">
        <v>1</v>
      </c>
      <c r="L251">
        <v>0</v>
      </c>
      <c r="M251">
        <v>3</v>
      </c>
      <c r="N251">
        <v>0</v>
      </c>
    </row>
    <row r="252" spans="1:14" x14ac:dyDescent="0.25">
      <c r="A252" t="s">
        <v>135</v>
      </c>
      <c r="B252" t="s">
        <v>136</v>
      </c>
      <c r="C252" t="s">
        <v>39</v>
      </c>
      <c r="D252" t="s">
        <v>43</v>
      </c>
      <c r="E252">
        <v>4</v>
      </c>
      <c r="F252">
        <v>1</v>
      </c>
      <c r="G252">
        <v>11</v>
      </c>
      <c r="H252">
        <v>3</v>
      </c>
      <c r="I252">
        <v>2.75</v>
      </c>
      <c r="J252">
        <v>16</v>
      </c>
      <c r="K252">
        <v>1</v>
      </c>
      <c r="L252">
        <v>0</v>
      </c>
      <c r="M252">
        <v>0</v>
      </c>
      <c r="N252">
        <v>0</v>
      </c>
    </row>
    <row r="253" spans="1:14" x14ac:dyDescent="0.25">
      <c r="A253" t="s">
        <v>135</v>
      </c>
      <c r="B253" t="s">
        <v>136</v>
      </c>
      <c r="C253" t="s">
        <v>39</v>
      </c>
      <c r="D253" t="s">
        <v>44</v>
      </c>
      <c r="E253">
        <v>4</v>
      </c>
      <c r="F253">
        <v>0</v>
      </c>
      <c r="G253">
        <v>23</v>
      </c>
      <c r="H253">
        <v>2</v>
      </c>
      <c r="I253">
        <v>5.75</v>
      </c>
      <c r="J253">
        <v>8</v>
      </c>
      <c r="K253">
        <v>0</v>
      </c>
      <c r="L253">
        <v>1</v>
      </c>
      <c r="M253">
        <v>1</v>
      </c>
      <c r="N253">
        <v>0</v>
      </c>
    </row>
    <row r="254" spans="1:14" x14ac:dyDescent="0.25">
      <c r="A254" t="s">
        <v>139</v>
      </c>
      <c r="B254" t="s">
        <v>140</v>
      </c>
      <c r="C254" t="s">
        <v>23</v>
      </c>
      <c r="D254" t="s">
        <v>24</v>
      </c>
      <c r="E254">
        <v>4</v>
      </c>
      <c r="F254">
        <v>0</v>
      </c>
      <c r="G254">
        <v>32</v>
      </c>
      <c r="H254">
        <v>0</v>
      </c>
      <c r="I254">
        <v>8</v>
      </c>
      <c r="J254">
        <v>8</v>
      </c>
      <c r="K254">
        <v>5</v>
      </c>
      <c r="L254">
        <v>0</v>
      </c>
      <c r="M254">
        <v>1</v>
      </c>
      <c r="N254">
        <v>0</v>
      </c>
    </row>
    <row r="255" spans="1:14" x14ac:dyDescent="0.25">
      <c r="A255" t="s">
        <v>139</v>
      </c>
      <c r="B255" t="s">
        <v>140</v>
      </c>
      <c r="C255" t="s">
        <v>23</v>
      </c>
      <c r="D255" t="s">
        <v>110</v>
      </c>
      <c r="E255">
        <v>4</v>
      </c>
      <c r="F255">
        <v>0</v>
      </c>
      <c r="G255">
        <v>56</v>
      </c>
      <c r="H255">
        <v>0</v>
      </c>
      <c r="I255">
        <v>14</v>
      </c>
      <c r="J255">
        <v>5</v>
      </c>
      <c r="K255">
        <v>6</v>
      </c>
      <c r="L255">
        <v>3</v>
      </c>
      <c r="M255">
        <v>2</v>
      </c>
      <c r="N255">
        <v>1</v>
      </c>
    </row>
    <row r="256" spans="1:14" x14ac:dyDescent="0.25">
      <c r="A256" t="s">
        <v>139</v>
      </c>
      <c r="B256" t="s">
        <v>140</v>
      </c>
      <c r="C256" t="s">
        <v>23</v>
      </c>
      <c r="D256" t="s">
        <v>25</v>
      </c>
      <c r="E256">
        <v>4</v>
      </c>
      <c r="F256">
        <v>0</v>
      </c>
      <c r="G256">
        <v>40</v>
      </c>
      <c r="H256">
        <v>2</v>
      </c>
      <c r="I256">
        <v>10</v>
      </c>
      <c r="J256">
        <v>8</v>
      </c>
      <c r="K256">
        <v>5</v>
      </c>
      <c r="L256">
        <v>1</v>
      </c>
      <c r="M256">
        <v>2</v>
      </c>
      <c r="N256">
        <v>0</v>
      </c>
    </row>
    <row r="257" spans="1:14" x14ac:dyDescent="0.25">
      <c r="A257" t="s">
        <v>139</v>
      </c>
      <c r="B257" t="s">
        <v>140</v>
      </c>
      <c r="C257" t="s">
        <v>23</v>
      </c>
      <c r="D257" t="s">
        <v>26</v>
      </c>
      <c r="E257">
        <v>4</v>
      </c>
      <c r="F257">
        <v>1</v>
      </c>
      <c r="G257">
        <v>20</v>
      </c>
      <c r="H257">
        <v>2</v>
      </c>
      <c r="I257">
        <v>5</v>
      </c>
      <c r="J257">
        <v>10</v>
      </c>
      <c r="K257">
        <v>1</v>
      </c>
      <c r="L257">
        <v>0</v>
      </c>
      <c r="M257">
        <v>0</v>
      </c>
      <c r="N257">
        <v>0</v>
      </c>
    </row>
    <row r="258" spans="1:14" x14ac:dyDescent="0.25">
      <c r="A258" t="s">
        <v>139</v>
      </c>
      <c r="B258" t="s">
        <v>140</v>
      </c>
      <c r="C258" t="s">
        <v>23</v>
      </c>
      <c r="D258" t="s">
        <v>28</v>
      </c>
      <c r="E258">
        <v>4</v>
      </c>
      <c r="F258">
        <v>0</v>
      </c>
      <c r="G258">
        <v>21</v>
      </c>
      <c r="H258">
        <v>1</v>
      </c>
      <c r="I258">
        <v>5.25</v>
      </c>
      <c r="J258">
        <v>5</v>
      </c>
      <c r="K258">
        <v>0</v>
      </c>
      <c r="L258">
        <v>0</v>
      </c>
      <c r="M258">
        <v>0</v>
      </c>
      <c r="N258">
        <v>0</v>
      </c>
    </row>
    <row r="259" spans="1:14" x14ac:dyDescent="0.25">
      <c r="A259" t="s">
        <v>139</v>
      </c>
      <c r="B259" t="s">
        <v>140</v>
      </c>
      <c r="C259" t="s">
        <v>16</v>
      </c>
      <c r="D259" t="s">
        <v>141</v>
      </c>
      <c r="E259">
        <v>4</v>
      </c>
      <c r="F259">
        <v>0</v>
      </c>
      <c r="G259">
        <v>41</v>
      </c>
      <c r="H259">
        <v>1</v>
      </c>
      <c r="I259">
        <v>10.25</v>
      </c>
      <c r="J259">
        <v>9</v>
      </c>
      <c r="K259">
        <v>5</v>
      </c>
      <c r="L259">
        <v>2</v>
      </c>
      <c r="M259">
        <v>0</v>
      </c>
      <c r="N259">
        <v>0</v>
      </c>
    </row>
    <row r="260" spans="1:14" x14ac:dyDescent="0.25">
      <c r="A260" t="s">
        <v>139</v>
      </c>
      <c r="B260" t="s">
        <v>140</v>
      </c>
      <c r="C260" t="s">
        <v>16</v>
      </c>
      <c r="D260" t="s">
        <v>19</v>
      </c>
      <c r="E260">
        <v>4</v>
      </c>
      <c r="F260">
        <v>0</v>
      </c>
      <c r="G260">
        <v>33</v>
      </c>
      <c r="H260">
        <v>1</v>
      </c>
      <c r="I260">
        <v>8.25</v>
      </c>
      <c r="J260">
        <v>10</v>
      </c>
      <c r="K260">
        <v>3</v>
      </c>
      <c r="L260">
        <v>1</v>
      </c>
      <c r="M260">
        <v>1</v>
      </c>
      <c r="N260">
        <v>1</v>
      </c>
    </row>
    <row r="261" spans="1:14" x14ac:dyDescent="0.25">
      <c r="A261" t="s">
        <v>139</v>
      </c>
      <c r="B261" t="s">
        <v>140</v>
      </c>
      <c r="C261" t="s">
        <v>16</v>
      </c>
      <c r="D261" t="s">
        <v>20</v>
      </c>
      <c r="E261">
        <v>4</v>
      </c>
      <c r="F261">
        <v>0</v>
      </c>
      <c r="G261">
        <v>22</v>
      </c>
      <c r="H261">
        <v>1</v>
      </c>
      <c r="I261">
        <v>5.5</v>
      </c>
      <c r="J261">
        <v>9</v>
      </c>
      <c r="K261">
        <v>2</v>
      </c>
      <c r="L261">
        <v>0</v>
      </c>
      <c r="M261">
        <v>0</v>
      </c>
      <c r="N261">
        <v>0</v>
      </c>
    </row>
    <row r="262" spans="1:14" x14ac:dyDescent="0.25">
      <c r="A262" t="s">
        <v>139</v>
      </c>
      <c r="B262" t="s">
        <v>140</v>
      </c>
      <c r="C262" t="s">
        <v>16</v>
      </c>
      <c r="D262" t="s">
        <v>21</v>
      </c>
      <c r="E262">
        <v>4</v>
      </c>
      <c r="F262">
        <v>0</v>
      </c>
      <c r="G262">
        <v>41</v>
      </c>
      <c r="H262">
        <v>3</v>
      </c>
      <c r="I262">
        <v>10.25</v>
      </c>
      <c r="J262">
        <v>7</v>
      </c>
      <c r="K262">
        <v>3</v>
      </c>
      <c r="L262">
        <v>2</v>
      </c>
      <c r="M262">
        <v>0</v>
      </c>
      <c r="N262">
        <v>0</v>
      </c>
    </row>
    <row r="263" spans="1:14" x14ac:dyDescent="0.25">
      <c r="A263" t="s">
        <v>139</v>
      </c>
      <c r="B263" t="s">
        <v>140</v>
      </c>
      <c r="C263" t="s">
        <v>16</v>
      </c>
      <c r="D263" t="s">
        <v>142</v>
      </c>
      <c r="E263">
        <v>3</v>
      </c>
      <c r="F263">
        <v>0</v>
      </c>
      <c r="G263">
        <v>28</v>
      </c>
      <c r="H263">
        <v>1</v>
      </c>
      <c r="I263">
        <v>9.33</v>
      </c>
      <c r="J263">
        <v>3</v>
      </c>
      <c r="K263">
        <v>2</v>
      </c>
      <c r="L263">
        <v>1</v>
      </c>
      <c r="M263">
        <v>1</v>
      </c>
      <c r="N263">
        <v>0</v>
      </c>
    </row>
    <row r="264" spans="1:14" x14ac:dyDescent="0.25">
      <c r="A264" t="s">
        <v>139</v>
      </c>
      <c r="B264" t="s">
        <v>140</v>
      </c>
      <c r="C264" t="s">
        <v>16</v>
      </c>
      <c r="D264" t="s">
        <v>22</v>
      </c>
      <c r="E264">
        <v>1</v>
      </c>
      <c r="F264">
        <v>0</v>
      </c>
      <c r="G264">
        <v>5</v>
      </c>
      <c r="H264">
        <v>0</v>
      </c>
      <c r="I264">
        <v>5</v>
      </c>
      <c r="J264">
        <v>2</v>
      </c>
      <c r="K264">
        <v>0</v>
      </c>
      <c r="L264">
        <v>0</v>
      </c>
      <c r="M264">
        <v>0</v>
      </c>
      <c r="N264">
        <v>0</v>
      </c>
    </row>
    <row r="265" spans="1:14" x14ac:dyDescent="0.25">
      <c r="A265" t="s">
        <v>143</v>
      </c>
      <c r="B265" t="s">
        <v>144</v>
      </c>
      <c r="C265" t="s">
        <v>55</v>
      </c>
      <c r="D265" t="s">
        <v>121</v>
      </c>
      <c r="E265">
        <v>4</v>
      </c>
      <c r="F265">
        <v>0</v>
      </c>
      <c r="G265">
        <v>20</v>
      </c>
      <c r="H265">
        <v>1</v>
      </c>
      <c r="I265">
        <v>5</v>
      </c>
      <c r="J265">
        <v>12</v>
      </c>
      <c r="K265">
        <v>1</v>
      </c>
      <c r="L265">
        <v>1</v>
      </c>
      <c r="M265">
        <v>0</v>
      </c>
      <c r="N265">
        <v>0</v>
      </c>
    </row>
    <row r="266" spans="1:14" x14ac:dyDescent="0.25">
      <c r="A266" t="s">
        <v>143</v>
      </c>
      <c r="B266" t="s">
        <v>144</v>
      </c>
      <c r="C266" t="s">
        <v>55</v>
      </c>
      <c r="D266" t="s">
        <v>91</v>
      </c>
      <c r="E266">
        <v>4</v>
      </c>
      <c r="F266">
        <v>0</v>
      </c>
      <c r="G266">
        <v>34</v>
      </c>
      <c r="H266">
        <v>1</v>
      </c>
      <c r="I266">
        <v>8.5</v>
      </c>
      <c r="J266">
        <v>10</v>
      </c>
      <c r="K266">
        <v>3</v>
      </c>
      <c r="L266">
        <v>1</v>
      </c>
      <c r="M266">
        <v>1</v>
      </c>
      <c r="N266">
        <v>0</v>
      </c>
    </row>
    <row r="267" spans="1:14" x14ac:dyDescent="0.25">
      <c r="A267" t="s">
        <v>143</v>
      </c>
      <c r="B267" t="s">
        <v>144</v>
      </c>
      <c r="C267" t="s">
        <v>55</v>
      </c>
      <c r="D267" t="s">
        <v>58</v>
      </c>
      <c r="E267">
        <v>4</v>
      </c>
      <c r="F267">
        <v>0</v>
      </c>
      <c r="G267">
        <v>19</v>
      </c>
      <c r="H267">
        <v>3</v>
      </c>
      <c r="I267">
        <v>4.75</v>
      </c>
      <c r="J267">
        <v>9</v>
      </c>
      <c r="K267">
        <v>0</v>
      </c>
      <c r="L267">
        <v>0</v>
      </c>
      <c r="M267">
        <v>1</v>
      </c>
      <c r="N267">
        <v>0</v>
      </c>
    </row>
    <row r="268" spans="1:14" x14ac:dyDescent="0.25">
      <c r="A268" t="s">
        <v>143</v>
      </c>
      <c r="B268" t="s">
        <v>144</v>
      </c>
      <c r="C268" t="s">
        <v>55</v>
      </c>
      <c r="D268" t="s">
        <v>145</v>
      </c>
      <c r="E268">
        <v>3</v>
      </c>
      <c r="F268">
        <v>0</v>
      </c>
      <c r="G268">
        <v>22</v>
      </c>
      <c r="H268">
        <v>0</v>
      </c>
      <c r="I268">
        <v>7.33</v>
      </c>
      <c r="J268">
        <v>5</v>
      </c>
      <c r="K268">
        <v>2</v>
      </c>
      <c r="L268">
        <v>0</v>
      </c>
      <c r="M268">
        <v>1</v>
      </c>
      <c r="N268">
        <v>0</v>
      </c>
    </row>
    <row r="269" spans="1:14" x14ac:dyDescent="0.25">
      <c r="A269" t="s">
        <v>143</v>
      </c>
      <c r="B269" t="s">
        <v>144</v>
      </c>
      <c r="C269" t="s">
        <v>55</v>
      </c>
      <c r="D269" t="s">
        <v>60</v>
      </c>
      <c r="E269">
        <v>4</v>
      </c>
      <c r="F269">
        <v>0</v>
      </c>
      <c r="G269">
        <v>17</v>
      </c>
      <c r="H269">
        <v>1</v>
      </c>
      <c r="I269">
        <v>4.25</v>
      </c>
      <c r="J269">
        <v>11</v>
      </c>
      <c r="K269">
        <v>1</v>
      </c>
      <c r="L269">
        <v>0</v>
      </c>
      <c r="M269">
        <v>0</v>
      </c>
      <c r="N269">
        <v>0</v>
      </c>
    </row>
    <row r="270" spans="1:14" x14ac:dyDescent="0.25">
      <c r="A270" t="s">
        <v>143</v>
      </c>
      <c r="B270" t="s">
        <v>144</v>
      </c>
      <c r="C270" t="s">
        <v>55</v>
      </c>
      <c r="D270" t="s">
        <v>146</v>
      </c>
      <c r="E270">
        <v>1</v>
      </c>
      <c r="F270">
        <v>0</v>
      </c>
      <c r="G270">
        <v>9</v>
      </c>
      <c r="H270">
        <v>1</v>
      </c>
      <c r="I270">
        <v>9</v>
      </c>
      <c r="J270">
        <v>1</v>
      </c>
      <c r="K270">
        <v>1</v>
      </c>
      <c r="L270">
        <v>0</v>
      </c>
      <c r="M270">
        <v>0</v>
      </c>
      <c r="N270">
        <v>0</v>
      </c>
    </row>
    <row r="271" spans="1:14" x14ac:dyDescent="0.25">
      <c r="A271" t="s">
        <v>143</v>
      </c>
      <c r="B271" t="s">
        <v>144</v>
      </c>
      <c r="C271" t="s">
        <v>81</v>
      </c>
      <c r="D271" t="s">
        <v>82</v>
      </c>
      <c r="E271">
        <v>4</v>
      </c>
      <c r="F271">
        <v>1</v>
      </c>
      <c r="G271">
        <v>14</v>
      </c>
      <c r="H271">
        <v>2</v>
      </c>
      <c r="I271">
        <v>3.5</v>
      </c>
      <c r="J271">
        <v>17</v>
      </c>
      <c r="K271">
        <v>0</v>
      </c>
      <c r="L271">
        <v>1</v>
      </c>
      <c r="M271">
        <v>0</v>
      </c>
      <c r="N271">
        <v>0</v>
      </c>
    </row>
    <row r="272" spans="1:14" x14ac:dyDescent="0.25">
      <c r="A272" t="s">
        <v>143</v>
      </c>
      <c r="B272" t="s">
        <v>144</v>
      </c>
      <c r="C272" t="s">
        <v>81</v>
      </c>
      <c r="D272" t="s">
        <v>84</v>
      </c>
      <c r="E272">
        <v>4</v>
      </c>
      <c r="F272">
        <v>0</v>
      </c>
      <c r="G272">
        <v>22</v>
      </c>
      <c r="H272">
        <v>1</v>
      </c>
      <c r="I272">
        <v>5.5</v>
      </c>
      <c r="J272">
        <v>9</v>
      </c>
      <c r="K272">
        <v>1</v>
      </c>
      <c r="L272">
        <v>0</v>
      </c>
      <c r="M272">
        <v>0</v>
      </c>
      <c r="N272">
        <v>0</v>
      </c>
    </row>
    <row r="273" spans="1:14" x14ac:dyDescent="0.25">
      <c r="A273" t="s">
        <v>143</v>
      </c>
      <c r="B273" t="s">
        <v>144</v>
      </c>
      <c r="C273" t="s">
        <v>81</v>
      </c>
      <c r="D273" t="s">
        <v>117</v>
      </c>
      <c r="E273">
        <v>4</v>
      </c>
      <c r="F273">
        <v>0</v>
      </c>
      <c r="G273">
        <v>32</v>
      </c>
      <c r="H273">
        <v>0</v>
      </c>
      <c r="I273">
        <v>8</v>
      </c>
      <c r="J273">
        <v>10</v>
      </c>
      <c r="K273">
        <v>0</v>
      </c>
      <c r="L273">
        <v>3</v>
      </c>
      <c r="M273">
        <v>1</v>
      </c>
      <c r="N273">
        <v>0</v>
      </c>
    </row>
    <row r="274" spans="1:14" x14ac:dyDescent="0.25">
      <c r="A274" t="s">
        <v>143</v>
      </c>
      <c r="B274" t="s">
        <v>144</v>
      </c>
      <c r="C274" t="s">
        <v>81</v>
      </c>
      <c r="D274" t="s">
        <v>83</v>
      </c>
      <c r="E274">
        <v>4</v>
      </c>
      <c r="F274">
        <v>0</v>
      </c>
      <c r="G274">
        <v>25</v>
      </c>
      <c r="H274">
        <v>0</v>
      </c>
      <c r="I274">
        <v>6.25</v>
      </c>
      <c r="J274">
        <v>6</v>
      </c>
      <c r="K274">
        <v>0</v>
      </c>
      <c r="L274">
        <v>0</v>
      </c>
      <c r="M274">
        <v>1</v>
      </c>
      <c r="N274">
        <v>0</v>
      </c>
    </row>
    <row r="275" spans="1:14" x14ac:dyDescent="0.25">
      <c r="A275" t="s">
        <v>143</v>
      </c>
      <c r="B275" t="s">
        <v>144</v>
      </c>
      <c r="C275" t="s">
        <v>81</v>
      </c>
      <c r="D275" t="s">
        <v>86</v>
      </c>
      <c r="E275">
        <v>4</v>
      </c>
      <c r="F275">
        <v>0</v>
      </c>
      <c r="G275">
        <v>24</v>
      </c>
      <c r="H275">
        <v>3</v>
      </c>
      <c r="I275">
        <v>6</v>
      </c>
      <c r="J275">
        <v>10</v>
      </c>
      <c r="K275">
        <v>1</v>
      </c>
      <c r="L275">
        <v>1</v>
      </c>
      <c r="M275">
        <v>1</v>
      </c>
      <c r="N275">
        <v>0</v>
      </c>
    </row>
    <row r="276" spans="1:14" x14ac:dyDescent="0.25">
      <c r="A276" t="s">
        <v>147</v>
      </c>
      <c r="B276" t="s">
        <v>148</v>
      </c>
      <c r="C276" t="s">
        <v>71</v>
      </c>
      <c r="D276" t="s">
        <v>75</v>
      </c>
      <c r="E276">
        <v>4</v>
      </c>
      <c r="F276">
        <v>0</v>
      </c>
      <c r="G276">
        <v>22</v>
      </c>
      <c r="H276">
        <v>2</v>
      </c>
      <c r="I276">
        <v>5.5</v>
      </c>
      <c r="J276">
        <v>6</v>
      </c>
      <c r="K276">
        <v>0</v>
      </c>
      <c r="L276">
        <v>0</v>
      </c>
      <c r="M276">
        <v>0</v>
      </c>
      <c r="N276">
        <v>0</v>
      </c>
    </row>
    <row r="277" spans="1:14" x14ac:dyDescent="0.25">
      <c r="A277" t="s">
        <v>147</v>
      </c>
      <c r="B277" t="s">
        <v>148</v>
      </c>
      <c r="C277" t="s">
        <v>71</v>
      </c>
      <c r="D277" t="s">
        <v>125</v>
      </c>
      <c r="E277">
        <v>1</v>
      </c>
      <c r="F277">
        <v>0</v>
      </c>
      <c r="G277">
        <v>5</v>
      </c>
      <c r="H277">
        <v>0</v>
      </c>
      <c r="I277">
        <v>5</v>
      </c>
      <c r="J277">
        <v>4</v>
      </c>
      <c r="K277">
        <v>1</v>
      </c>
      <c r="L277">
        <v>0</v>
      </c>
      <c r="M277">
        <v>0</v>
      </c>
      <c r="N277">
        <v>0</v>
      </c>
    </row>
    <row r="278" spans="1:14" x14ac:dyDescent="0.25">
      <c r="A278" t="s">
        <v>147</v>
      </c>
      <c r="B278" t="s">
        <v>148</v>
      </c>
      <c r="C278" t="s">
        <v>71</v>
      </c>
      <c r="D278" t="s">
        <v>74</v>
      </c>
      <c r="E278">
        <v>4</v>
      </c>
      <c r="F278">
        <v>0</v>
      </c>
      <c r="G278">
        <v>33</v>
      </c>
      <c r="H278">
        <v>2</v>
      </c>
      <c r="I278">
        <v>8.25</v>
      </c>
      <c r="J278">
        <v>7</v>
      </c>
      <c r="K278">
        <v>2</v>
      </c>
      <c r="L278">
        <v>1</v>
      </c>
      <c r="M278">
        <v>1</v>
      </c>
      <c r="N278">
        <v>0</v>
      </c>
    </row>
    <row r="279" spans="1:14" x14ac:dyDescent="0.25">
      <c r="A279" t="s">
        <v>147</v>
      </c>
      <c r="B279" t="s">
        <v>148</v>
      </c>
      <c r="C279" t="s">
        <v>71</v>
      </c>
      <c r="D279" t="s">
        <v>124</v>
      </c>
      <c r="E279">
        <v>4</v>
      </c>
      <c r="F279">
        <v>0</v>
      </c>
      <c r="G279">
        <v>40</v>
      </c>
      <c r="H279">
        <v>1</v>
      </c>
      <c r="I279">
        <v>10</v>
      </c>
      <c r="J279">
        <v>9</v>
      </c>
      <c r="K279">
        <v>6</v>
      </c>
      <c r="L279">
        <v>0</v>
      </c>
      <c r="M279">
        <v>5</v>
      </c>
      <c r="N279">
        <v>0</v>
      </c>
    </row>
    <row r="280" spans="1:14" x14ac:dyDescent="0.25">
      <c r="A280" t="s">
        <v>147</v>
      </c>
      <c r="B280" t="s">
        <v>148</v>
      </c>
      <c r="C280" t="s">
        <v>71</v>
      </c>
      <c r="D280" t="s">
        <v>149</v>
      </c>
      <c r="E280">
        <v>4</v>
      </c>
      <c r="F280">
        <v>0</v>
      </c>
      <c r="G280">
        <v>34</v>
      </c>
      <c r="H280">
        <v>0</v>
      </c>
      <c r="I280">
        <v>8.5</v>
      </c>
      <c r="J280">
        <v>2</v>
      </c>
      <c r="K280">
        <v>1</v>
      </c>
      <c r="L280">
        <v>1</v>
      </c>
      <c r="M280">
        <v>0</v>
      </c>
      <c r="N280">
        <v>0</v>
      </c>
    </row>
    <row r="281" spans="1:14" x14ac:dyDescent="0.25">
      <c r="A281" t="s">
        <v>147</v>
      </c>
      <c r="B281" t="s">
        <v>148</v>
      </c>
      <c r="C281" t="s">
        <v>71</v>
      </c>
      <c r="D281" t="s">
        <v>77</v>
      </c>
      <c r="E281">
        <v>3</v>
      </c>
      <c r="F281">
        <v>0</v>
      </c>
      <c r="G281">
        <v>17</v>
      </c>
      <c r="H281">
        <v>1</v>
      </c>
      <c r="I281">
        <v>5.66</v>
      </c>
      <c r="J281">
        <v>6</v>
      </c>
      <c r="K281">
        <v>0</v>
      </c>
      <c r="L281">
        <v>1</v>
      </c>
      <c r="M281">
        <v>0</v>
      </c>
      <c r="N281">
        <v>0</v>
      </c>
    </row>
    <row r="282" spans="1:14" x14ac:dyDescent="0.25">
      <c r="A282" t="s">
        <v>147</v>
      </c>
      <c r="B282" t="s">
        <v>148</v>
      </c>
      <c r="C282" t="s">
        <v>31</v>
      </c>
      <c r="D282" t="s">
        <v>34</v>
      </c>
      <c r="E282">
        <v>4</v>
      </c>
      <c r="F282">
        <v>0</v>
      </c>
      <c r="G282">
        <v>29</v>
      </c>
      <c r="H282">
        <v>1</v>
      </c>
      <c r="I282">
        <v>7.25</v>
      </c>
      <c r="J282">
        <v>6</v>
      </c>
      <c r="K282">
        <v>0</v>
      </c>
      <c r="L282">
        <v>1</v>
      </c>
      <c r="M282">
        <v>1</v>
      </c>
      <c r="N282">
        <v>0</v>
      </c>
    </row>
    <row r="283" spans="1:14" x14ac:dyDescent="0.25">
      <c r="A283" t="s">
        <v>147</v>
      </c>
      <c r="B283" t="s">
        <v>148</v>
      </c>
      <c r="C283" t="s">
        <v>31</v>
      </c>
      <c r="D283" t="s">
        <v>32</v>
      </c>
      <c r="E283">
        <v>4</v>
      </c>
      <c r="F283">
        <v>0</v>
      </c>
      <c r="G283">
        <v>18</v>
      </c>
      <c r="H283">
        <v>2</v>
      </c>
      <c r="I283">
        <v>4.5</v>
      </c>
      <c r="J283">
        <v>12</v>
      </c>
      <c r="K283">
        <v>1</v>
      </c>
      <c r="L283">
        <v>0</v>
      </c>
      <c r="M283">
        <v>0</v>
      </c>
      <c r="N283">
        <v>0</v>
      </c>
    </row>
    <row r="284" spans="1:14" x14ac:dyDescent="0.25">
      <c r="A284" t="s">
        <v>147</v>
      </c>
      <c r="B284" t="s">
        <v>148</v>
      </c>
      <c r="C284" t="s">
        <v>31</v>
      </c>
      <c r="D284" t="s">
        <v>33</v>
      </c>
      <c r="E284">
        <v>4</v>
      </c>
      <c r="F284">
        <v>0</v>
      </c>
      <c r="G284">
        <v>20</v>
      </c>
      <c r="H284">
        <v>1</v>
      </c>
      <c r="I284">
        <v>5</v>
      </c>
      <c r="J284">
        <v>14</v>
      </c>
      <c r="K284">
        <v>1</v>
      </c>
      <c r="L284">
        <v>1</v>
      </c>
      <c r="M284">
        <v>1</v>
      </c>
      <c r="N284">
        <v>0</v>
      </c>
    </row>
    <row r="285" spans="1:14" x14ac:dyDescent="0.25">
      <c r="A285" t="s">
        <v>147</v>
      </c>
      <c r="B285" t="s">
        <v>148</v>
      </c>
      <c r="C285" t="s">
        <v>31</v>
      </c>
      <c r="D285" t="s">
        <v>36</v>
      </c>
      <c r="E285">
        <v>4</v>
      </c>
      <c r="F285">
        <v>0</v>
      </c>
      <c r="G285">
        <v>26</v>
      </c>
      <c r="H285">
        <v>1</v>
      </c>
      <c r="I285">
        <v>6.5</v>
      </c>
      <c r="J285">
        <v>13</v>
      </c>
      <c r="K285">
        <v>4</v>
      </c>
      <c r="L285">
        <v>0</v>
      </c>
      <c r="M285">
        <v>2</v>
      </c>
      <c r="N285">
        <v>0</v>
      </c>
    </row>
    <row r="286" spans="1:14" x14ac:dyDescent="0.25">
      <c r="A286" t="s">
        <v>147</v>
      </c>
      <c r="B286" t="s">
        <v>148</v>
      </c>
      <c r="C286" t="s">
        <v>31</v>
      </c>
      <c r="D286" t="s">
        <v>35</v>
      </c>
      <c r="E286">
        <v>4</v>
      </c>
      <c r="F286">
        <v>0</v>
      </c>
      <c r="G286">
        <v>27</v>
      </c>
      <c r="H286">
        <v>1</v>
      </c>
      <c r="I286">
        <v>6.75</v>
      </c>
      <c r="J286">
        <v>5</v>
      </c>
      <c r="K286">
        <v>2</v>
      </c>
      <c r="L286">
        <v>0</v>
      </c>
      <c r="M286">
        <v>1</v>
      </c>
      <c r="N286">
        <v>0</v>
      </c>
    </row>
    <row r="287" spans="1:14" x14ac:dyDescent="0.25">
      <c r="A287" t="s">
        <v>150</v>
      </c>
      <c r="B287" t="s">
        <v>151</v>
      </c>
      <c r="C287" t="s">
        <v>23</v>
      </c>
      <c r="D287" t="s">
        <v>24</v>
      </c>
      <c r="E287">
        <v>4</v>
      </c>
      <c r="F287">
        <v>0</v>
      </c>
      <c r="G287">
        <v>35</v>
      </c>
      <c r="H287">
        <v>1</v>
      </c>
      <c r="I287">
        <v>8.75</v>
      </c>
      <c r="J287">
        <v>7</v>
      </c>
      <c r="K287">
        <v>6</v>
      </c>
      <c r="L287">
        <v>0</v>
      </c>
      <c r="M287">
        <v>0</v>
      </c>
      <c r="N287">
        <v>0</v>
      </c>
    </row>
    <row r="288" spans="1:14" x14ac:dyDescent="0.25">
      <c r="A288" t="s">
        <v>150</v>
      </c>
      <c r="B288" t="s">
        <v>151</v>
      </c>
      <c r="C288" t="s">
        <v>23</v>
      </c>
      <c r="D288" t="s">
        <v>25</v>
      </c>
      <c r="E288">
        <v>4</v>
      </c>
      <c r="F288">
        <v>0</v>
      </c>
      <c r="G288">
        <v>34</v>
      </c>
      <c r="H288">
        <v>0</v>
      </c>
      <c r="I288">
        <v>8.5</v>
      </c>
      <c r="J288">
        <v>7</v>
      </c>
      <c r="K288">
        <v>1</v>
      </c>
      <c r="L288">
        <v>2</v>
      </c>
      <c r="M288">
        <v>1</v>
      </c>
      <c r="N288">
        <v>0</v>
      </c>
    </row>
    <row r="289" spans="1:14" x14ac:dyDescent="0.25">
      <c r="A289" t="s">
        <v>150</v>
      </c>
      <c r="B289" t="s">
        <v>151</v>
      </c>
      <c r="C289" t="s">
        <v>23</v>
      </c>
      <c r="D289" t="s">
        <v>26</v>
      </c>
      <c r="E289">
        <v>4</v>
      </c>
      <c r="F289">
        <v>0</v>
      </c>
      <c r="G289">
        <v>29</v>
      </c>
      <c r="H289">
        <v>2</v>
      </c>
      <c r="I289">
        <v>7.25</v>
      </c>
      <c r="J289">
        <v>9</v>
      </c>
      <c r="K289">
        <v>1</v>
      </c>
      <c r="L289">
        <v>2</v>
      </c>
      <c r="M289">
        <v>0</v>
      </c>
      <c r="N289">
        <v>0</v>
      </c>
    </row>
    <row r="290" spans="1:14" x14ac:dyDescent="0.25">
      <c r="A290" t="s">
        <v>150</v>
      </c>
      <c r="B290" t="s">
        <v>151</v>
      </c>
      <c r="C290" t="s">
        <v>23</v>
      </c>
      <c r="D290" t="s">
        <v>28</v>
      </c>
      <c r="E290">
        <v>4</v>
      </c>
      <c r="F290">
        <v>0</v>
      </c>
      <c r="G290">
        <v>31</v>
      </c>
      <c r="H290">
        <v>0</v>
      </c>
      <c r="I290">
        <v>7.75</v>
      </c>
      <c r="J290">
        <v>7</v>
      </c>
      <c r="K290">
        <v>2</v>
      </c>
      <c r="L290">
        <v>1</v>
      </c>
      <c r="M290">
        <v>0</v>
      </c>
      <c r="N290">
        <v>0</v>
      </c>
    </row>
    <row r="291" spans="1:14" x14ac:dyDescent="0.25">
      <c r="A291" t="s">
        <v>150</v>
      </c>
      <c r="B291" t="s">
        <v>151</v>
      </c>
      <c r="C291" t="s">
        <v>23</v>
      </c>
      <c r="D291" t="s">
        <v>27</v>
      </c>
      <c r="E291">
        <v>4</v>
      </c>
      <c r="F291">
        <v>0</v>
      </c>
      <c r="G291">
        <v>24</v>
      </c>
      <c r="H291">
        <v>3</v>
      </c>
      <c r="I291">
        <v>6</v>
      </c>
      <c r="J291">
        <v>10</v>
      </c>
      <c r="K291">
        <v>1</v>
      </c>
      <c r="L291">
        <v>1</v>
      </c>
      <c r="M291">
        <v>1</v>
      </c>
      <c r="N291">
        <v>0</v>
      </c>
    </row>
    <row r="292" spans="1:14" x14ac:dyDescent="0.25">
      <c r="A292" t="s">
        <v>150</v>
      </c>
      <c r="B292" t="s">
        <v>151</v>
      </c>
      <c r="C292" t="s">
        <v>39</v>
      </c>
      <c r="D292" t="s">
        <v>40</v>
      </c>
      <c r="E292">
        <v>3</v>
      </c>
      <c r="F292">
        <v>0</v>
      </c>
      <c r="G292">
        <v>23</v>
      </c>
      <c r="H292">
        <v>0</v>
      </c>
      <c r="I292">
        <v>7.66</v>
      </c>
      <c r="J292">
        <v>5</v>
      </c>
      <c r="K292">
        <v>3</v>
      </c>
      <c r="L292">
        <v>0</v>
      </c>
      <c r="M292">
        <v>0</v>
      </c>
      <c r="N292">
        <v>0</v>
      </c>
    </row>
    <row r="293" spans="1:14" x14ac:dyDescent="0.25">
      <c r="A293" t="s">
        <v>150</v>
      </c>
      <c r="B293" t="s">
        <v>151</v>
      </c>
      <c r="C293" t="s">
        <v>39</v>
      </c>
      <c r="D293" t="s">
        <v>152</v>
      </c>
      <c r="E293">
        <v>2</v>
      </c>
      <c r="F293">
        <v>0</v>
      </c>
      <c r="G293">
        <v>25</v>
      </c>
      <c r="H293">
        <v>0</v>
      </c>
      <c r="I293">
        <v>12.5</v>
      </c>
      <c r="J293">
        <v>4</v>
      </c>
      <c r="K293">
        <v>2</v>
      </c>
      <c r="L293">
        <v>2</v>
      </c>
      <c r="M293">
        <v>0</v>
      </c>
      <c r="N293">
        <v>0</v>
      </c>
    </row>
    <row r="294" spans="1:14" x14ac:dyDescent="0.25">
      <c r="A294" t="s">
        <v>150</v>
      </c>
      <c r="B294" t="s">
        <v>151</v>
      </c>
      <c r="C294" t="s">
        <v>39</v>
      </c>
      <c r="D294" t="s">
        <v>153</v>
      </c>
      <c r="E294">
        <v>4</v>
      </c>
      <c r="F294">
        <v>0</v>
      </c>
      <c r="G294">
        <v>40</v>
      </c>
      <c r="H294">
        <v>0</v>
      </c>
      <c r="I294">
        <v>10</v>
      </c>
      <c r="J294">
        <v>7</v>
      </c>
      <c r="K294">
        <v>2</v>
      </c>
      <c r="L294">
        <v>3</v>
      </c>
      <c r="M294">
        <v>0</v>
      </c>
      <c r="N294">
        <v>0</v>
      </c>
    </row>
    <row r="295" spans="1:14" x14ac:dyDescent="0.25">
      <c r="A295" t="s">
        <v>150</v>
      </c>
      <c r="B295" t="s">
        <v>151</v>
      </c>
      <c r="C295" t="s">
        <v>39</v>
      </c>
      <c r="D295" t="s">
        <v>42</v>
      </c>
      <c r="E295">
        <v>3.1</v>
      </c>
      <c r="F295">
        <v>0</v>
      </c>
      <c r="G295">
        <v>25</v>
      </c>
      <c r="H295">
        <v>2</v>
      </c>
      <c r="I295">
        <v>7.89</v>
      </c>
      <c r="J295">
        <v>7</v>
      </c>
      <c r="K295">
        <v>3</v>
      </c>
      <c r="L295">
        <v>0</v>
      </c>
      <c r="M295">
        <v>1</v>
      </c>
      <c r="N295">
        <v>2</v>
      </c>
    </row>
    <row r="296" spans="1:14" x14ac:dyDescent="0.25">
      <c r="A296" t="s">
        <v>150</v>
      </c>
      <c r="B296" t="s">
        <v>151</v>
      </c>
      <c r="C296" t="s">
        <v>39</v>
      </c>
      <c r="D296" t="s">
        <v>43</v>
      </c>
      <c r="E296">
        <v>4</v>
      </c>
      <c r="F296">
        <v>0</v>
      </c>
      <c r="G296">
        <v>26</v>
      </c>
      <c r="H296">
        <v>1</v>
      </c>
      <c r="I296">
        <v>6.5</v>
      </c>
      <c r="J296">
        <v>10</v>
      </c>
      <c r="K296">
        <v>2</v>
      </c>
      <c r="L296">
        <v>1</v>
      </c>
      <c r="M296">
        <v>1</v>
      </c>
      <c r="N296">
        <v>0</v>
      </c>
    </row>
    <row r="297" spans="1:14" x14ac:dyDescent="0.25">
      <c r="A297" t="s">
        <v>150</v>
      </c>
      <c r="B297" t="s">
        <v>151</v>
      </c>
      <c r="C297" t="s">
        <v>39</v>
      </c>
      <c r="D297" t="s">
        <v>44</v>
      </c>
      <c r="E297">
        <v>2</v>
      </c>
      <c r="F297">
        <v>0</v>
      </c>
      <c r="G297">
        <v>17</v>
      </c>
      <c r="H297">
        <v>1</v>
      </c>
      <c r="I297">
        <v>8.5</v>
      </c>
      <c r="J297">
        <v>3</v>
      </c>
      <c r="K297">
        <v>1</v>
      </c>
      <c r="L297">
        <v>1</v>
      </c>
      <c r="M297">
        <v>0</v>
      </c>
      <c r="N297">
        <v>0</v>
      </c>
    </row>
    <row r="298" spans="1:14" x14ac:dyDescent="0.25">
      <c r="A298" t="s">
        <v>154</v>
      </c>
      <c r="B298" t="s">
        <v>155</v>
      </c>
      <c r="C298" t="s">
        <v>16</v>
      </c>
      <c r="D298" t="s">
        <v>118</v>
      </c>
      <c r="E298">
        <v>1</v>
      </c>
      <c r="F298">
        <v>0</v>
      </c>
      <c r="G298">
        <v>5</v>
      </c>
      <c r="H298">
        <v>0</v>
      </c>
      <c r="I298">
        <v>5</v>
      </c>
      <c r="J298">
        <v>4</v>
      </c>
      <c r="K298">
        <v>1</v>
      </c>
      <c r="L298">
        <v>0</v>
      </c>
      <c r="M298">
        <v>0</v>
      </c>
      <c r="N298">
        <v>0</v>
      </c>
    </row>
    <row r="299" spans="1:14" x14ac:dyDescent="0.25">
      <c r="A299" t="s">
        <v>154</v>
      </c>
      <c r="B299" t="s">
        <v>155</v>
      </c>
      <c r="C299" t="s">
        <v>16</v>
      </c>
      <c r="D299" t="s">
        <v>20</v>
      </c>
      <c r="E299">
        <v>4</v>
      </c>
      <c r="F299">
        <v>0</v>
      </c>
      <c r="G299">
        <v>22</v>
      </c>
      <c r="H299">
        <v>0</v>
      </c>
      <c r="I299">
        <v>5.5</v>
      </c>
      <c r="J299">
        <v>9</v>
      </c>
      <c r="K299">
        <v>2</v>
      </c>
      <c r="L299">
        <v>0</v>
      </c>
      <c r="M299">
        <v>1</v>
      </c>
      <c r="N299">
        <v>0</v>
      </c>
    </row>
    <row r="300" spans="1:14" x14ac:dyDescent="0.25">
      <c r="A300" t="s">
        <v>154</v>
      </c>
      <c r="B300" t="s">
        <v>155</v>
      </c>
      <c r="C300" t="s">
        <v>16</v>
      </c>
      <c r="D300" t="s">
        <v>21</v>
      </c>
      <c r="E300">
        <v>4</v>
      </c>
      <c r="F300">
        <v>0</v>
      </c>
      <c r="G300">
        <v>20</v>
      </c>
      <c r="H300">
        <v>1</v>
      </c>
      <c r="I300">
        <v>5</v>
      </c>
      <c r="J300">
        <v>10</v>
      </c>
      <c r="K300">
        <v>2</v>
      </c>
      <c r="L300">
        <v>0</v>
      </c>
      <c r="M300">
        <v>0</v>
      </c>
      <c r="N300">
        <v>0</v>
      </c>
    </row>
    <row r="301" spans="1:14" x14ac:dyDescent="0.25">
      <c r="A301" t="s">
        <v>154</v>
      </c>
      <c r="B301" t="s">
        <v>155</v>
      </c>
      <c r="C301" t="s">
        <v>16</v>
      </c>
      <c r="D301" t="s">
        <v>19</v>
      </c>
      <c r="E301">
        <v>4</v>
      </c>
      <c r="F301">
        <v>0</v>
      </c>
      <c r="G301">
        <v>27</v>
      </c>
      <c r="H301">
        <v>2</v>
      </c>
      <c r="I301">
        <v>6.75</v>
      </c>
      <c r="J301">
        <v>9</v>
      </c>
      <c r="K301">
        <v>2</v>
      </c>
      <c r="L301">
        <v>1</v>
      </c>
      <c r="M301">
        <v>0</v>
      </c>
      <c r="N301">
        <v>0</v>
      </c>
    </row>
    <row r="302" spans="1:14" x14ac:dyDescent="0.25">
      <c r="A302" t="s">
        <v>154</v>
      </c>
      <c r="B302" t="s">
        <v>155</v>
      </c>
      <c r="C302" t="s">
        <v>16</v>
      </c>
      <c r="D302" t="s">
        <v>141</v>
      </c>
      <c r="E302">
        <v>4</v>
      </c>
      <c r="F302">
        <v>0</v>
      </c>
      <c r="G302">
        <v>43</v>
      </c>
      <c r="H302">
        <v>2</v>
      </c>
      <c r="I302">
        <v>10.75</v>
      </c>
      <c r="J302">
        <v>10</v>
      </c>
      <c r="K302">
        <v>1</v>
      </c>
      <c r="L302">
        <v>3</v>
      </c>
      <c r="M302">
        <v>4</v>
      </c>
      <c r="N302">
        <v>2</v>
      </c>
    </row>
    <row r="303" spans="1:14" x14ac:dyDescent="0.25">
      <c r="A303" t="s">
        <v>154</v>
      </c>
      <c r="B303" t="s">
        <v>155</v>
      </c>
      <c r="C303" t="s">
        <v>16</v>
      </c>
      <c r="D303" t="s">
        <v>142</v>
      </c>
      <c r="E303">
        <v>3</v>
      </c>
      <c r="F303">
        <v>0</v>
      </c>
      <c r="G303">
        <v>37</v>
      </c>
      <c r="H303">
        <v>0</v>
      </c>
      <c r="I303">
        <v>12.33</v>
      </c>
      <c r="J303">
        <v>4</v>
      </c>
      <c r="K303">
        <v>3</v>
      </c>
      <c r="L303">
        <v>2</v>
      </c>
      <c r="M303">
        <v>1</v>
      </c>
      <c r="N303">
        <v>0</v>
      </c>
    </row>
    <row r="304" spans="1:14" x14ac:dyDescent="0.25">
      <c r="A304" t="s">
        <v>154</v>
      </c>
      <c r="B304" t="s">
        <v>155</v>
      </c>
      <c r="C304" t="s">
        <v>62</v>
      </c>
      <c r="D304" t="s">
        <v>63</v>
      </c>
      <c r="E304">
        <v>2</v>
      </c>
      <c r="F304">
        <v>0</v>
      </c>
      <c r="G304">
        <v>23</v>
      </c>
      <c r="H304">
        <v>0</v>
      </c>
      <c r="I304">
        <v>11.5</v>
      </c>
      <c r="J304">
        <v>4</v>
      </c>
      <c r="K304">
        <v>1</v>
      </c>
      <c r="L304">
        <v>2</v>
      </c>
      <c r="M304">
        <v>0</v>
      </c>
      <c r="N304">
        <v>0</v>
      </c>
    </row>
    <row r="305" spans="1:14" x14ac:dyDescent="0.25">
      <c r="A305" t="s">
        <v>154</v>
      </c>
      <c r="B305" t="s">
        <v>155</v>
      </c>
      <c r="C305" t="s">
        <v>62</v>
      </c>
      <c r="D305" t="s">
        <v>137</v>
      </c>
      <c r="E305">
        <v>3</v>
      </c>
      <c r="F305">
        <v>0</v>
      </c>
      <c r="G305">
        <v>29</v>
      </c>
      <c r="H305">
        <v>0</v>
      </c>
      <c r="I305">
        <v>9.66</v>
      </c>
      <c r="J305">
        <v>6</v>
      </c>
      <c r="K305">
        <v>3</v>
      </c>
      <c r="L305">
        <v>1</v>
      </c>
      <c r="M305">
        <v>1</v>
      </c>
      <c r="N305">
        <v>0</v>
      </c>
    </row>
    <row r="306" spans="1:14" x14ac:dyDescent="0.25">
      <c r="A306" t="s">
        <v>154</v>
      </c>
      <c r="B306" t="s">
        <v>155</v>
      </c>
      <c r="C306" t="s">
        <v>62</v>
      </c>
      <c r="D306" t="s">
        <v>64</v>
      </c>
      <c r="E306">
        <v>4</v>
      </c>
      <c r="F306">
        <v>0</v>
      </c>
      <c r="G306">
        <v>43</v>
      </c>
      <c r="H306">
        <v>3</v>
      </c>
      <c r="I306">
        <v>10.75</v>
      </c>
      <c r="J306">
        <v>8</v>
      </c>
      <c r="K306">
        <v>5</v>
      </c>
      <c r="L306">
        <v>1</v>
      </c>
      <c r="M306">
        <v>1</v>
      </c>
      <c r="N306">
        <v>0</v>
      </c>
    </row>
    <row r="307" spans="1:14" x14ac:dyDescent="0.25">
      <c r="A307" t="s">
        <v>154</v>
      </c>
      <c r="B307" t="s">
        <v>155</v>
      </c>
      <c r="C307" t="s">
        <v>62</v>
      </c>
      <c r="D307" t="s">
        <v>68</v>
      </c>
      <c r="E307">
        <v>3</v>
      </c>
      <c r="F307">
        <v>0</v>
      </c>
      <c r="G307">
        <v>25</v>
      </c>
      <c r="H307">
        <v>0</v>
      </c>
      <c r="I307">
        <v>8.33</v>
      </c>
      <c r="J307">
        <v>7</v>
      </c>
      <c r="K307">
        <v>1</v>
      </c>
      <c r="L307">
        <v>2</v>
      </c>
      <c r="M307">
        <v>0</v>
      </c>
      <c r="N307">
        <v>0</v>
      </c>
    </row>
    <row r="308" spans="1:14" x14ac:dyDescent="0.25">
      <c r="A308" t="s">
        <v>154</v>
      </c>
      <c r="B308" t="s">
        <v>155</v>
      </c>
      <c r="C308" t="s">
        <v>62</v>
      </c>
      <c r="D308" t="s">
        <v>129</v>
      </c>
      <c r="E308">
        <v>3</v>
      </c>
      <c r="F308">
        <v>0</v>
      </c>
      <c r="G308">
        <v>34</v>
      </c>
      <c r="H308">
        <v>0</v>
      </c>
      <c r="I308">
        <v>11.33</v>
      </c>
      <c r="J308">
        <v>6</v>
      </c>
      <c r="K308">
        <v>3</v>
      </c>
      <c r="L308">
        <v>2</v>
      </c>
      <c r="M308">
        <v>0</v>
      </c>
      <c r="N308">
        <v>0</v>
      </c>
    </row>
    <row r="309" spans="1:14" x14ac:dyDescent="0.25">
      <c r="A309" t="s">
        <v>154</v>
      </c>
      <c r="B309" t="s">
        <v>155</v>
      </c>
      <c r="C309" t="s">
        <v>62</v>
      </c>
      <c r="D309" t="s">
        <v>156</v>
      </c>
      <c r="E309">
        <v>0.1</v>
      </c>
      <c r="F309">
        <v>0</v>
      </c>
      <c r="G309">
        <v>4</v>
      </c>
      <c r="H309">
        <v>0</v>
      </c>
      <c r="I309">
        <v>24</v>
      </c>
      <c r="J309">
        <v>0</v>
      </c>
      <c r="K309">
        <v>1</v>
      </c>
      <c r="L309">
        <v>0</v>
      </c>
      <c r="M309">
        <v>0</v>
      </c>
      <c r="N309">
        <v>0</v>
      </c>
    </row>
    <row r="310" spans="1:14" x14ac:dyDescent="0.25">
      <c r="A310" t="s">
        <v>157</v>
      </c>
      <c r="B310" t="s">
        <v>158</v>
      </c>
      <c r="C310" t="s">
        <v>31</v>
      </c>
      <c r="D310" t="s">
        <v>32</v>
      </c>
      <c r="E310">
        <v>4</v>
      </c>
      <c r="F310">
        <v>0</v>
      </c>
      <c r="G310">
        <v>12</v>
      </c>
      <c r="H310">
        <v>2</v>
      </c>
      <c r="I310">
        <v>3</v>
      </c>
      <c r="J310">
        <v>14</v>
      </c>
      <c r="K310">
        <v>0</v>
      </c>
      <c r="L310">
        <v>0</v>
      </c>
      <c r="M310">
        <v>0</v>
      </c>
      <c r="N310">
        <v>0</v>
      </c>
    </row>
    <row r="311" spans="1:14" x14ac:dyDescent="0.25">
      <c r="A311" t="s">
        <v>157</v>
      </c>
      <c r="B311" t="s">
        <v>158</v>
      </c>
      <c r="C311" t="s">
        <v>31</v>
      </c>
      <c r="D311" t="s">
        <v>34</v>
      </c>
      <c r="E311">
        <v>4</v>
      </c>
      <c r="F311">
        <v>0</v>
      </c>
      <c r="G311">
        <v>27</v>
      </c>
      <c r="H311">
        <v>0</v>
      </c>
      <c r="I311">
        <v>6.75</v>
      </c>
      <c r="J311">
        <v>13</v>
      </c>
      <c r="K311">
        <v>2</v>
      </c>
      <c r="L311">
        <v>1</v>
      </c>
      <c r="M311">
        <v>2</v>
      </c>
      <c r="N311">
        <v>1</v>
      </c>
    </row>
    <row r="312" spans="1:14" x14ac:dyDescent="0.25">
      <c r="A312" t="s">
        <v>157</v>
      </c>
      <c r="B312" t="s">
        <v>158</v>
      </c>
      <c r="C312" t="s">
        <v>31</v>
      </c>
      <c r="D312" t="s">
        <v>35</v>
      </c>
      <c r="E312">
        <v>4</v>
      </c>
      <c r="F312">
        <v>0</v>
      </c>
      <c r="G312">
        <v>21</v>
      </c>
      <c r="H312">
        <v>2</v>
      </c>
      <c r="I312">
        <v>5.25</v>
      </c>
      <c r="J312">
        <v>9</v>
      </c>
      <c r="K312">
        <v>2</v>
      </c>
      <c r="L312">
        <v>0</v>
      </c>
      <c r="M312">
        <v>0</v>
      </c>
      <c r="N312">
        <v>0</v>
      </c>
    </row>
    <row r="313" spans="1:14" x14ac:dyDescent="0.25">
      <c r="A313" t="s">
        <v>157</v>
      </c>
      <c r="B313" t="s">
        <v>158</v>
      </c>
      <c r="C313" t="s">
        <v>31</v>
      </c>
      <c r="D313" t="s">
        <v>36</v>
      </c>
      <c r="E313">
        <v>4</v>
      </c>
      <c r="F313">
        <v>0</v>
      </c>
      <c r="G313">
        <v>37</v>
      </c>
      <c r="H313">
        <v>3</v>
      </c>
      <c r="I313">
        <v>9.25</v>
      </c>
      <c r="J313">
        <v>13</v>
      </c>
      <c r="K313">
        <v>3</v>
      </c>
      <c r="L313">
        <v>3</v>
      </c>
      <c r="M313">
        <v>0</v>
      </c>
      <c r="N313">
        <v>1</v>
      </c>
    </row>
    <row r="314" spans="1:14" x14ac:dyDescent="0.25">
      <c r="A314" t="s">
        <v>157</v>
      </c>
      <c r="B314" t="s">
        <v>158</v>
      </c>
      <c r="C314" t="s">
        <v>31</v>
      </c>
      <c r="D314" t="s">
        <v>159</v>
      </c>
      <c r="E314">
        <v>1.1000000000000001</v>
      </c>
      <c r="F314">
        <v>0</v>
      </c>
      <c r="G314">
        <v>8</v>
      </c>
      <c r="H314">
        <v>0</v>
      </c>
      <c r="I314">
        <v>6.85</v>
      </c>
      <c r="J314">
        <v>1</v>
      </c>
      <c r="K314">
        <v>0</v>
      </c>
      <c r="L314">
        <v>0</v>
      </c>
      <c r="M314">
        <v>0</v>
      </c>
      <c r="N314">
        <v>0</v>
      </c>
    </row>
    <row r="315" spans="1:14" x14ac:dyDescent="0.25">
      <c r="A315" t="s">
        <v>157</v>
      </c>
      <c r="B315" t="s">
        <v>158</v>
      </c>
      <c r="C315" t="s">
        <v>31</v>
      </c>
      <c r="D315" t="s">
        <v>33</v>
      </c>
      <c r="E315">
        <v>2.5</v>
      </c>
      <c r="F315">
        <v>0</v>
      </c>
      <c r="G315">
        <v>22</v>
      </c>
      <c r="H315">
        <v>0</v>
      </c>
      <c r="I315">
        <v>7.76</v>
      </c>
      <c r="J315">
        <v>4</v>
      </c>
      <c r="K315">
        <v>2</v>
      </c>
      <c r="L315">
        <v>0</v>
      </c>
      <c r="M315">
        <v>1</v>
      </c>
      <c r="N315">
        <v>1</v>
      </c>
    </row>
    <row r="316" spans="1:14" x14ac:dyDescent="0.25">
      <c r="A316" t="s">
        <v>157</v>
      </c>
      <c r="B316" t="s">
        <v>158</v>
      </c>
      <c r="C316" t="s">
        <v>55</v>
      </c>
      <c r="D316" t="s">
        <v>145</v>
      </c>
      <c r="E316">
        <v>4</v>
      </c>
      <c r="F316">
        <v>0</v>
      </c>
      <c r="G316">
        <v>33</v>
      </c>
      <c r="H316">
        <v>1</v>
      </c>
      <c r="I316">
        <v>8.25</v>
      </c>
      <c r="J316">
        <v>9</v>
      </c>
      <c r="K316">
        <v>3</v>
      </c>
      <c r="L316">
        <v>1</v>
      </c>
      <c r="M316">
        <v>2</v>
      </c>
      <c r="N316">
        <v>0</v>
      </c>
    </row>
    <row r="317" spans="1:14" x14ac:dyDescent="0.25">
      <c r="A317" t="s">
        <v>157</v>
      </c>
      <c r="B317" t="s">
        <v>158</v>
      </c>
      <c r="C317" t="s">
        <v>55</v>
      </c>
      <c r="D317" t="s">
        <v>91</v>
      </c>
      <c r="E317">
        <v>3</v>
      </c>
      <c r="F317">
        <v>0</v>
      </c>
      <c r="G317">
        <v>21</v>
      </c>
      <c r="H317">
        <v>0</v>
      </c>
      <c r="I317">
        <v>7</v>
      </c>
      <c r="J317">
        <v>8</v>
      </c>
      <c r="K317">
        <v>2</v>
      </c>
      <c r="L317">
        <v>1</v>
      </c>
      <c r="M317">
        <v>0</v>
      </c>
      <c r="N317">
        <v>0</v>
      </c>
    </row>
    <row r="318" spans="1:14" x14ac:dyDescent="0.25">
      <c r="A318" t="s">
        <v>157</v>
      </c>
      <c r="B318" t="s">
        <v>158</v>
      </c>
      <c r="C318" t="s">
        <v>55</v>
      </c>
      <c r="D318" t="s">
        <v>58</v>
      </c>
      <c r="E318">
        <v>3.5</v>
      </c>
      <c r="F318">
        <v>0</v>
      </c>
      <c r="G318">
        <v>33</v>
      </c>
      <c r="H318">
        <v>0</v>
      </c>
      <c r="I318">
        <v>8.6</v>
      </c>
      <c r="J318">
        <v>9</v>
      </c>
      <c r="K318">
        <v>4</v>
      </c>
      <c r="L318">
        <v>1</v>
      </c>
      <c r="M318">
        <v>1</v>
      </c>
      <c r="N318">
        <v>0</v>
      </c>
    </row>
    <row r="319" spans="1:14" x14ac:dyDescent="0.25">
      <c r="A319" t="s">
        <v>157</v>
      </c>
      <c r="B319" t="s">
        <v>158</v>
      </c>
      <c r="C319" t="s">
        <v>55</v>
      </c>
      <c r="D319" t="s">
        <v>60</v>
      </c>
      <c r="E319">
        <v>4</v>
      </c>
      <c r="F319">
        <v>0</v>
      </c>
      <c r="G319">
        <v>26</v>
      </c>
      <c r="H319">
        <v>1</v>
      </c>
      <c r="I319">
        <v>6.5</v>
      </c>
      <c r="J319">
        <v>9</v>
      </c>
      <c r="K319">
        <v>0</v>
      </c>
      <c r="L319">
        <v>2</v>
      </c>
      <c r="M319">
        <v>1</v>
      </c>
      <c r="N319">
        <v>0</v>
      </c>
    </row>
    <row r="320" spans="1:14" x14ac:dyDescent="0.25">
      <c r="A320" t="s">
        <v>157</v>
      </c>
      <c r="B320" t="s">
        <v>158</v>
      </c>
      <c r="C320" t="s">
        <v>55</v>
      </c>
      <c r="D320" t="s">
        <v>121</v>
      </c>
      <c r="E320">
        <v>3</v>
      </c>
      <c r="F320">
        <v>0</v>
      </c>
      <c r="G320">
        <v>26</v>
      </c>
      <c r="H320">
        <v>0</v>
      </c>
      <c r="I320">
        <v>8.66</v>
      </c>
      <c r="J320">
        <v>8</v>
      </c>
      <c r="K320">
        <v>4</v>
      </c>
      <c r="L320">
        <v>0</v>
      </c>
      <c r="M320">
        <v>0</v>
      </c>
      <c r="N320">
        <v>0</v>
      </c>
    </row>
    <row r="321" spans="1:14" x14ac:dyDescent="0.25">
      <c r="A321" t="s">
        <v>160</v>
      </c>
      <c r="B321" t="s">
        <v>161</v>
      </c>
      <c r="C321" t="s">
        <v>81</v>
      </c>
      <c r="D321" t="s">
        <v>82</v>
      </c>
      <c r="E321">
        <v>4</v>
      </c>
      <c r="F321">
        <v>0</v>
      </c>
      <c r="G321">
        <v>21</v>
      </c>
      <c r="H321">
        <v>3</v>
      </c>
      <c r="I321">
        <v>5.25</v>
      </c>
      <c r="J321">
        <v>13</v>
      </c>
      <c r="K321">
        <v>3</v>
      </c>
      <c r="L321">
        <v>0</v>
      </c>
      <c r="M321">
        <v>0</v>
      </c>
      <c r="N321">
        <v>0</v>
      </c>
    </row>
    <row r="322" spans="1:14" x14ac:dyDescent="0.25">
      <c r="A322" t="s">
        <v>160</v>
      </c>
      <c r="B322" t="s">
        <v>161</v>
      </c>
      <c r="C322" t="s">
        <v>81</v>
      </c>
      <c r="D322" t="s">
        <v>162</v>
      </c>
      <c r="E322">
        <v>4</v>
      </c>
      <c r="F322">
        <v>0</v>
      </c>
      <c r="G322">
        <v>39</v>
      </c>
      <c r="H322">
        <v>1</v>
      </c>
      <c r="I322">
        <v>9.75</v>
      </c>
      <c r="J322">
        <v>10</v>
      </c>
      <c r="K322">
        <v>6</v>
      </c>
      <c r="L322">
        <v>1</v>
      </c>
      <c r="M322">
        <v>2</v>
      </c>
      <c r="N322">
        <v>0</v>
      </c>
    </row>
    <row r="323" spans="1:14" x14ac:dyDescent="0.25">
      <c r="A323" t="s">
        <v>160</v>
      </c>
      <c r="B323" t="s">
        <v>161</v>
      </c>
      <c r="C323" t="s">
        <v>81</v>
      </c>
      <c r="D323" t="s">
        <v>163</v>
      </c>
      <c r="E323">
        <v>2</v>
      </c>
      <c r="F323">
        <v>0</v>
      </c>
      <c r="G323">
        <v>37</v>
      </c>
      <c r="H323">
        <v>0</v>
      </c>
      <c r="I323">
        <v>18.5</v>
      </c>
      <c r="J323">
        <v>2</v>
      </c>
      <c r="K323">
        <v>5</v>
      </c>
      <c r="L323">
        <v>2</v>
      </c>
      <c r="M323">
        <v>0</v>
      </c>
      <c r="N323">
        <v>0</v>
      </c>
    </row>
    <row r="324" spans="1:14" x14ac:dyDescent="0.25">
      <c r="A324" t="s">
        <v>160</v>
      </c>
      <c r="B324" t="s">
        <v>161</v>
      </c>
      <c r="C324" t="s">
        <v>81</v>
      </c>
      <c r="D324" t="s">
        <v>84</v>
      </c>
      <c r="E324">
        <v>4</v>
      </c>
      <c r="F324">
        <v>0</v>
      </c>
      <c r="G324">
        <v>32</v>
      </c>
      <c r="H324">
        <v>5</v>
      </c>
      <c r="I324">
        <v>8</v>
      </c>
      <c r="J324">
        <v>11</v>
      </c>
      <c r="K324">
        <v>2</v>
      </c>
      <c r="L324">
        <v>1</v>
      </c>
      <c r="M324">
        <v>3</v>
      </c>
      <c r="N324">
        <v>0</v>
      </c>
    </row>
    <row r="325" spans="1:14" x14ac:dyDescent="0.25">
      <c r="A325" t="s">
        <v>160</v>
      </c>
      <c r="B325" t="s">
        <v>161</v>
      </c>
      <c r="C325" t="s">
        <v>81</v>
      </c>
      <c r="D325" t="s">
        <v>164</v>
      </c>
      <c r="E325">
        <v>3</v>
      </c>
      <c r="F325">
        <v>0</v>
      </c>
      <c r="G325">
        <v>35</v>
      </c>
      <c r="H325">
        <v>0</v>
      </c>
      <c r="I325">
        <v>11.66</v>
      </c>
      <c r="J325">
        <v>6</v>
      </c>
      <c r="K325">
        <v>1</v>
      </c>
      <c r="L325">
        <v>4</v>
      </c>
      <c r="M325">
        <v>0</v>
      </c>
      <c r="N325">
        <v>0</v>
      </c>
    </row>
    <row r="326" spans="1:14" x14ac:dyDescent="0.25">
      <c r="A326" t="s">
        <v>160</v>
      </c>
      <c r="B326" t="s">
        <v>161</v>
      </c>
      <c r="C326" t="s">
        <v>81</v>
      </c>
      <c r="D326" t="s">
        <v>83</v>
      </c>
      <c r="E326">
        <v>3</v>
      </c>
      <c r="F326">
        <v>0</v>
      </c>
      <c r="G326">
        <v>17</v>
      </c>
      <c r="H326">
        <v>1</v>
      </c>
      <c r="I326">
        <v>5.66</v>
      </c>
      <c r="J326">
        <v>4</v>
      </c>
      <c r="K326">
        <v>1</v>
      </c>
      <c r="L326">
        <v>0</v>
      </c>
      <c r="M326">
        <v>0</v>
      </c>
      <c r="N326">
        <v>0</v>
      </c>
    </row>
    <row r="327" spans="1:14" x14ac:dyDescent="0.25">
      <c r="A327" t="s">
        <v>160</v>
      </c>
      <c r="B327" t="s">
        <v>161</v>
      </c>
      <c r="C327" t="s">
        <v>71</v>
      </c>
      <c r="D327" t="s">
        <v>75</v>
      </c>
      <c r="E327">
        <v>4</v>
      </c>
      <c r="F327">
        <v>0</v>
      </c>
      <c r="G327">
        <v>30</v>
      </c>
      <c r="H327">
        <v>0</v>
      </c>
      <c r="I327">
        <v>7.5</v>
      </c>
      <c r="J327">
        <v>7</v>
      </c>
      <c r="K327">
        <v>2</v>
      </c>
      <c r="L327">
        <v>1</v>
      </c>
      <c r="M327">
        <v>0</v>
      </c>
      <c r="N327">
        <v>0</v>
      </c>
    </row>
    <row r="328" spans="1:14" x14ac:dyDescent="0.25">
      <c r="A328" t="s">
        <v>160</v>
      </c>
      <c r="B328" t="s">
        <v>161</v>
      </c>
      <c r="C328" t="s">
        <v>71</v>
      </c>
      <c r="D328" t="s">
        <v>74</v>
      </c>
      <c r="E328">
        <v>3</v>
      </c>
      <c r="F328">
        <v>0</v>
      </c>
      <c r="G328">
        <v>31</v>
      </c>
      <c r="H328">
        <v>1</v>
      </c>
      <c r="I328">
        <v>10.33</v>
      </c>
      <c r="J328">
        <v>5</v>
      </c>
      <c r="K328">
        <v>2</v>
      </c>
      <c r="L328">
        <v>2</v>
      </c>
      <c r="M328">
        <v>1</v>
      </c>
      <c r="N328">
        <v>0</v>
      </c>
    </row>
    <row r="329" spans="1:14" x14ac:dyDescent="0.25">
      <c r="A329" t="s">
        <v>160</v>
      </c>
      <c r="B329" t="s">
        <v>161</v>
      </c>
      <c r="C329" t="s">
        <v>71</v>
      </c>
      <c r="D329" t="s">
        <v>124</v>
      </c>
      <c r="E329">
        <v>4</v>
      </c>
      <c r="F329">
        <v>0</v>
      </c>
      <c r="G329">
        <v>29</v>
      </c>
      <c r="H329">
        <v>2</v>
      </c>
      <c r="I329">
        <v>7.25</v>
      </c>
      <c r="J329">
        <v>12</v>
      </c>
      <c r="K329">
        <v>5</v>
      </c>
      <c r="L329">
        <v>0</v>
      </c>
      <c r="M329">
        <v>0</v>
      </c>
      <c r="N329">
        <v>1</v>
      </c>
    </row>
    <row r="330" spans="1:14" x14ac:dyDescent="0.25">
      <c r="A330" t="s">
        <v>160</v>
      </c>
      <c r="B330" t="s">
        <v>161</v>
      </c>
      <c r="C330" t="s">
        <v>71</v>
      </c>
      <c r="D330" t="s">
        <v>73</v>
      </c>
      <c r="E330">
        <v>4</v>
      </c>
      <c r="F330">
        <v>0</v>
      </c>
      <c r="G330">
        <v>47</v>
      </c>
      <c r="H330">
        <v>0</v>
      </c>
      <c r="I330">
        <v>11.75</v>
      </c>
      <c r="J330">
        <v>5</v>
      </c>
      <c r="K330">
        <v>2</v>
      </c>
      <c r="L330">
        <v>3</v>
      </c>
      <c r="M330">
        <v>5</v>
      </c>
      <c r="N330">
        <v>0</v>
      </c>
    </row>
    <row r="331" spans="1:14" x14ac:dyDescent="0.25">
      <c r="A331" t="s">
        <v>160</v>
      </c>
      <c r="B331" t="s">
        <v>161</v>
      </c>
      <c r="C331" t="s">
        <v>71</v>
      </c>
      <c r="D331" t="s">
        <v>77</v>
      </c>
      <c r="E331">
        <v>3</v>
      </c>
      <c r="F331">
        <v>0</v>
      </c>
      <c r="G331">
        <v>23</v>
      </c>
      <c r="H331">
        <v>1</v>
      </c>
      <c r="I331">
        <v>7.66</v>
      </c>
      <c r="J331">
        <v>3</v>
      </c>
      <c r="K331">
        <v>2</v>
      </c>
      <c r="L331">
        <v>0</v>
      </c>
      <c r="M331">
        <v>1</v>
      </c>
      <c r="N331">
        <v>0</v>
      </c>
    </row>
    <row r="332" spans="1:14" x14ac:dyDescent="0.25">
      <c r="A332" t="s">
        <v>160</v>
      </c>
      <c r="B332" t="s">
        <v>161</v>
      </c>
      <c r="C332" t="s">
        <v>71</v>
      </c>
      <c r="D332" t="s">
        <v>125</v>
      </c>
      <c r="E332">
        <v>1</v>
      </c>
      <c r="F332">
        <v>0</v>
      </c>
      <c r="G332">
        <v>7</v>
      </c>
      <c r="H332">
        <v>0</v>
      </c>
      <c r="I332">
        <v>7</v>
      </c>
      <c r="J332">
        <v>0</v>
      </c>
      <c r="K332">
        <v>0</v>
      </c>
      <c r="L332">
        <v>0</v>
      </c>
      <c r="M332">
        <v>0</v>
      </c>
      <c r="N332">
        <v>0</v>
      </c>
    </row>
    <row r="333" spans="1:14" x14ac:dyDescent="0.25">
      <c r="A333" t="s">
        <v>160</v>
      </c>
      <c r="B333" t="s">
        <v>161</v>
      </c>
      <c r="C333" t="s">
        <v>71</v>
      </c>
      <c r="D333" t="s">
        <v>126</v>
      </c>
      <c r="E333">
        <v>1</v>
      </c>
      <c r="F333">
        <v>0</v>
      </c>
      <c r="G333">
        <v>16</v>
      </c>
      <c r="H333">
        <v>0</v>
      </c>
      <c r="I333">
        <v>16</v>
      </c>
      <c r="J333">
        <v>0</v>
      </c>
      <c r="K333">
        <v>1</v>
      </c>
      <c r="L333">
        <v>1</v>
      </c>
      <c r="M333">
        <v>0</v>
      </c>
      <c r="N333">
        <v>0</v>
      </c>
    </row>
    <row r="334" spans="1:14" x14ac:dyDescent="0.25">
      <c r="A334" t="s">
        <v>165</v>
      </c>
      <c r="B334" t="s">
        <v>38</v>
      </c>
      <c r="C334" t="s">
        <v>16</v>
      </c>
      <c r="D334" t="s">
        <v>20</v>
      </c>
      <c r="E334">
        <v>4</v>
      </c>
      <c r="F334">
        <v>0</v>
      </c>
      <c r="G334">
        <v>13</v>
      </c>
      <c r="H334">
        <v>3</v>
      </c>
      <c r="I334">
        <v>3.25</v>
      </c>
      <c r="J334">
        <v>15</v>
      </c>
      <c r="K334">
        <v>0</v>
      </c>
      <c r="L334">
        <v>0</v>
      </c>
      <c r="M334">
        <v>0</v>
      </c>
      <c r="N334">
        <v>0</v>
      </c>
    </row>
    <row r="335" spans="1:14" x14ac:dyDescent="0.25">
      <c r="A335" t="s">
        <v>165</v>
      </c>
      <c r="B335" t="s">
        <v>38</v>
      </c>
      <c r="C335" t="s">
        <v>16</v>
      </c>
      <c r="D335" t="s">
        <v>141</v>
      </c>
      <c r="E335">
        <v>4</v>
      </c>
      <c r="F335">
        <v>0</v>
      </c>
      <c r="G335">
        <v>24</v>
      </c>
      <c r="H335">
        <v>1</v>
      </c>
      <c r="I335">
        <v>6</v>
      </c>
      <c r="J335">
        <v>14</v>
      </c>
      <c r="K335">
        <v>3</v>
      </c>
      <c r="L335">
        <v>0</v>
      </c>
      <c r="M335">
        <v>1</v>
      </c>
      <c r="N335">
        <v>2</v>
      </c>
    </row>
    <row r="336" spans="1:14" x14ac:dyDescent="0.25">
      <c r="A336" t="s">
        <v>165</v>
      </c>
      <c r="B336" t="s">
        <v>38</v>
      </c>
      <c r="C336" t="s">
        <v>16</v>
      </c>
      <c r="D336" t="s">
        <v>19</v>
      </c>
      <c r="E336">
        <v>4</v>
      </c>
      <c r="F336">
        <v>0</v>
      </c>
      <c r="G336">
        <v>24</v>
      </c>
      <c r="H336">
        <v>2</v>
      </c>
      <c r="I336">
        <v>6</v>
      </c>
      <c r="J336">
        <v>11</v>
      </c>
      <c r="K336">
        <v>3</v>
      </c>
      <c r="L336">
        <v>0</v>
      </c>
      <c r="M336">
        <v>0</v>
      </c>
      <c r="N336">
        <v>1</v>
      </c>
    </row>
    <row r="337" spans="1:14" x14ac:dyDescent="0.25">
      <c r="A337" t="s">
        <v>165</v>
      </c>
      <c r="B337" t="s">
        <v>38</v>
      </c>
      <c r="C337" t="s">
        <v>16</v>
      </c>
      <c r="D337" t="s">
        <v>21</v>
      </c>
      <c r="E337">
        <v>4</v>
      </c>
      <c r="F337">
        <v>0</v>
      </c>
      <c r="G337">
        <v>20</v>
      </c>
      <c r="H337">
        <v>0</v>
      </c>
      <c r="I337">
        <v>5</v>
      </c>
      <c r="J337">
        <v>12</v>
      </c>
      <c r="K337">
        <v>2</v>
      </c>
      <c r="L337">
        <v>0</v>
      </c>
      <c r="M337">
        <v>0</v>
      </c>
      <c r="N337">
        <v>0</v>
      </c>
    </row>
    <row r="338" spans="1:14" x14ac:dyDescent="0.25">
      <c r="A338" t="s">
        <v>165</v>
      </c>
      <c r="B338" t="s">
        <v>38</v>
      </c>
      <c r="C338" t="s">
        <v>16</v>
      </c>
      <c r="D338" t="s">
        <v>142</v>
      </c>
      <c r="E338">
        <v>3</v>
      </c>
      <c r="F338">
        <v>0</v>
      </c>
      <c r="G338">
        <v>9</v>
      </c>
      <c r="H338">
        <v>3</v>
      </c>
      <c r="I338">
        <v>3</v>
      </c>
      <c r="J338">
        <v>10</v>
      </c>
      <c r="K338">
        <v>0</v>
      </c>
      <c r="L338">
        <v>0</v>
      </c>
      <c r="M338">
        <v>0</v>
      </c>
      <c r="N338">
        <v>0</v>
      </c>
    </row>
    <row r="339" spans="1:14" x14ac:dyDescent="0.25">
      <c r="A339" t="s">
        <v>165</v>
      </c>
      <c r="B339" t="s">
        <v>38</v>
      </c>
      <c r="C339" t="s">
        <v>39</v>
      </c>
      <c r="D339" t="s">
        <v>40</v>
      </c>
      <c r="E339">
        <v>2</v>
      </c>
      <c r="F339">
        <v>0</v>
      </c>
      <c r="G339">
        <v>12</v>
      </c>
      <c r="H339">
        <v>0</v>
      </c>
      <c r="I339">
        <v>6</v>
      </c>
      <c r="J339">
        <v>8</v>
      </c>
      <c r="K339">
        <v>2</v>
      </c>
      <c r="L339">
        <v>0</v>
      </c>
      <c r="M339">
        <v>1</v>
      </c>
      <c r="N339">
        <v>0</v>
      </c>
    </row>
    <row r="340" spans="1:14" x14ac:dyDescent="0.25">
      <c r="A340" t="s">
        <v>165</v>
      </c>
      <c r="B340" t="s">
        <v>38</v>
      </c>
      <c r="C340" t="s">
        <v>39</v>
      </c>
      <c r="D340" t="s">
        <v>138</v>
      </c>
      <c r="E340">
        <v>2</v>
      </c>
      <c r="F340">
        <v>0</v>
      </c>
      <c r="G340">
        <v>26</v>
      </c>
      <c r="H340">
        <v>0</v>
      </c>
      <c r="I340">
        <v>13</v>
      </c>
      <c r="J340">
        <v>4</v>
      </c>
      <c r="K340">
        <v>3</v>
      </c>
      <c r="L340">
        <v>1</v>
      </c>
      <c r="M340">
        <v>2</v>
      </c>
      <c r="N340">
        <v>1</v>
      </c>
    </row>
    <row r="341" spans="1:14" x14ac:dyDescent="0.25">
      <c r="A341" t="s">
        <v>165</v>
      </c>
      <c r="B341" t="s">
        <v>38</v>
      </c>
      <c r="C341" t="s">
        <v>39</v>
      </c>
      <c r="D341" t="s">
        <v>153</v>
      </c>
      <c r="E341">
        <v>2</v>
      </c>
      <c r="F341">
        <v>0</v>
      </c>
      <c r="G341">
        <v>20</v>
      </c>
      <c r="H341">
        <v>0</v>
      </c>
      <c r="I341">
        <v>10</v>
      </c>
      <c r="J341">
        <v>4</v>
      </c>
      <c r="K341">
        <v>2</v>
      </c>
      <c r="L341">
        <v>1</v>
      </c>
      <c r="M341">
        <v>0</v>
      </c>
      <c r="N341">
        <v>0</v>
      </c>
    </row>
    <row r="342" spans="1:14" x14ac:dyDescent="0.25">
      <c r="A342" t="s">
        <v>165</v>
      </c>
      <c r="B342" t="s">
        <v>38</v>
      </c>
      <c r="C342" t="s">
        <v>39</v>
      </c>
      <c r="D342" t="s">
        <v>43</v>
      </c>
      <c r="E342">
        <v>2</v>
      </c>
      <c r="F342">
        <v>0</v>
      </c>
      <c r="G342">
        <v>23</v>
      </c>
      <c r="H342">
        <v>1</v>
      </c>
      <c r="I342">
        <v>11.5</v>
      </c>
      <c r="J342">
        <v>5</v>
      </c>
      <c r="K342">
        <v>5</v>
      </c>
      <c r="L342">
        <v>0</v>
      </c>
      <c r="M342">
        <v>0</v>
      </c>
      <c r="N342">
        <v>0</v>
      </c>
    </row>
    <row r="343" spans="1:14" x14ac:dyDescent="0.25">
      <c r="A343" t="s">
        <v>165</v>
      </c>
      <c r="B343" t="s">
        <v>38</v>
      </c>
      <c r="C343" t="s">
        <v>39</v>
      </c>
      <c r="D343" t="s">
        <v>42</v>
      </c>
      <c r="E343">
        <v>2</v>
      </c>
      <c r="F343">
        <v>0</v>
      </c>
      <c r="G343">
        <v>13</v>
      </c>
      <c r="H343">
        <v>0</v>
      </c>
      <c r="I343">
        <v>6.5</v>
      </c>
      <c r="J343">
        <v>3</v>
      </c>
      <c r="K343">
        <v>1</v>
      </c>
      <c r="L343">
        <v>0</v>
      </c>
      <c r="M343">
        <v>1</v>
      </c>
      <c r="N343">
        <v>0</v>
      </c>
    </row>
    <row r="344" spans="1:14" x14ac:dyDescent="0.25">
      <c r="A344" t="s">
        <v>166</v>
      </c>
      <c r="B344" t="s">
        <v>167</v>
      </c>
      <c r="C344" t="s">
        <v>62</v>
      </c>
      <c r="D344" t="s">
        <v>63</v>
      </c>
      <c r="E344">
        <v>4</v>
      </c>
      <c r="F344">
        <v>1</v>
      </c>
      <c r="G344">
        <v>35</v>
      </c>
      <c r="H344">
        <v>2</v>
      </c>
      <c r="I344">
        <v>8.75</v>
      </c>
      <c r="J344">
        <v>13</v>
      </c>
      <c r="K344">
        <v>3</v>
      </c>
      <c r="L344">
        <v>3</v>
      </c>
      <c r="M344">
        <v>0</v>
      </c>
      <c r="N344">
        <v>0</v>
      </c>
    </row>
    <row r="345" spans="1:14" x14ac:dyDescent="0.25">
      <c r="A345" t="s">
        <v>166</v>
      </c>
      <c r="B345" t="s">
        <v>167</v>
      </c>
      <c r="C345" t="s">
        <v>62</v>
      </c>
      <c r="D345" t="s">
        <v>137</v>
      </c>
      <c r="E345">
        <v>4</v>
      </c>
      <c r="F345">
        <v>0</v>
      </c>
      <c r="G345">
        <v>21</v>
      </c>
      <c r="H345">
        <v>2</v>
      </c>
      <c r="I345">
        <v>5.25</v>
      </c>
      <c r="J345">
        <v>14</v>
      </c>
      <c r="K345">
        <v>2</v>
      </c>
      <c r="L345">
        <v>1</v>
      </c>
      <c r="M345">
        <v>0</v>
      </c>
      <c r="N345">
        <v>0</v>
      </c>
    </row>
    <row r="346" spans="1:14" x14ac:dyDescent="0.25">
      <c r="A346" t="s">
        <v>166</v>
      </c>
      <c r="B346" t="s">
        <v>167</v>
      </c>
      <c r="C346" t="s">
        <v>62</v>
      </c>
      <c r="D346" t="s">
        <v>64</v>
      </c>
      <c r="E346">
        <v>4</v>
      </c>
      <c r="F346">
        <v>0</v>
      </c>
      <c r="G346">
        <v>33</v>
      </c>
      <c r="H346">
        <v>2</v>
      </c>
      <c r="I346">
        <v>8.25</v>
      </c>
      <c r="J346">
        <v>11</v>
      </c>
      <c r="K346">
        <v>1</v>
      </c>
      <c r="L346">
        <v>2</v>
      </c>
      <c r="M346">
        <v>2</v>
      </c>
      <c r="N346">
        <v>0</v>
      </c>
    </row>
    <row r="347" spans="1:14" x14ac:dyDescent="0.25">
      <c r="A347" t="s">
        <v>166</v>
      </c>
      <c r="B347" t="s">
        <v>167</v>
      </c>
      <c r="C347" t="s">
        <v>62</v>
      </c>
      <c r="D347" t="s">
        <v>95</v>
      </c>
      <c r="E347">
        <v>2</v>
      </c>
      <c r="F347">
        <v>0</v>
      </c>
      <c r="G347">
        <v>15</v>
      </c>
      <c r="H347">
        <v>0</v>
      </c>
      <c r="I347">
        <v>7.5</v>
      </c>
      <c r="J347">
        <v>4</v>
      </c>
      <c r="K347">
        <v>2</v>
      </c>
      <c r="L347">
        <v>0</v>
      </c>
      <c r="M347">
        <v>1</v>
      </c>
      <c r="N347">
        <v>0</v>
      </c>
    </row>
    <row r="348" spans="1:14" x14ac:dyDescent="0.25">
      <c r="A348" t="s">
        <v>166</v>
      </c>
      <c r="B348" t="s">
        <v>167</v>
      </c>
      <c r="C348" t="s">
        <v>62</v>
      </c>
      <c r="D348" t="s">
        <v>129</v>
      </c>
      <c r="E348">
        <v>4</v>
      </c>
      <c r="F348">
        <v>0</v>
      </c>
      <c r="G348">
        <v>22</v>
      </c>
      <c r="H348">
        <v>0</v>
      </c>
      <c r="I348">
        <v>5.5</v>
      </c>
      <c r="J348">
        <v>10</v>
      </c>
      <c r="K348">
        <v>1</v>
      </c>
      <c r="L348">
        <v>0</v>
      </c>
      <c r="M348">
        <v>0</v>
      </c>
      <c r="N348">
        <v>0</v>
      </c>
    </row>
    <row r="349" spans="1:14" x14ac:dyDescent="0.25">
      <c r="A349" t="s">
        <v>166</v>
      </c>
      <c r="B349" t="s">
        <v>167</v>
      </c>
      <c r="C349" t="s">
        <v>62</v>
      </c>
      <c r="D349" t="s">
        <v>68</v>
      </c>
      <c r="E349">
        <v>2</v>
      </c>
      <c r="F349">
        <v>0</v>
      </c>
      <c r="G349">
        <v>27</v>
      </c>
      <c r="H349">
        <v>0</v>
      </c>
      <c r="I349">
        <v>13.5</v>
      </c>
      <c r="J349">
        <v>2</v>
      </c>
      <c r="K349">
        <v>2</v>
      </c>
      <c r="L349">
        <v>1</v>
      </c>
      <c r="M349">
        <v>2</v>
      </c>
      <c r="N349">
        <v>0</v>
      </c>
    </row>
    <row r="350" spans="1:14" x14ac:dyDescent="0.25">
      <c r="A350" t="s">
        <v>166</v>
      </c>
      <c r="B350" t="s">
        <v>167</v>
      </c>
      <c r="C350" t="s">
        <v>23</v>
      </c>
      <c r="D350" t="s">
        <v>24</v>
      </c>
      <c r="E350">
        <v>4</v>
      </c>
      <c r="F350">
        <v>0</v>
      </c>
      <c r="G350">
        <v>19</v>
      </c>
      <c r="H350">
        <v>2</v>
      </c>
      <c r="I350">
        <v>4.75</v>
      </c>
      <c r="J350">
        <v>13</v>
      </c>
      <c r="K350">
        <v>2</v>
      </c>
      <c r="L350">
        <v>0</v>
      </c>
      <c r="M350">
        <v>0</v>
      </c>
      <c r="N350">
        <v>0</v>
      </c>
    </row>
    <row r="351" spans="1:14" x14ac:dyDescent="0.25">
      <c r="A351" t="s">
        <v>166</v>
      </c>
      <c r="B351" t="s">
        <v>167</v>
      </c>
      <c r="C351" t="s">
        <v>23</v>
      </c>
      <c r="D351" t="s">
        <v>25</v>
      </c>
      <c r="E351">
        <v>4</v>
      </c>
      <c r="F351">
        <v>0</v>
      </c>
      <c r="G351">
        <v>34</v>
      </c>
      <c r="H351">
        <v>1</v>
      </c>
      <c r="I351">
        <v>8.5</v>
      </c>
      <c r="J351">
        <v>8</v>
      </c>
      <c r="K351">
        <v>4</v>
      </c>
      <c r="L351">
        <v>1</v>
      </c>
      <c r="M351">
        <v>0</v>
      </c>
      <c r="N351">
        <v>0</v>
      </c>
    </row>
    <row r="352" spans="1:14" x14ac:dyDescent="0.25">
      <c r="A352" t="s">
        <v>166</v>
      </c>
      <c r="B352" t="s">
        <v>167</v>
      </c>
      <c r="C352" t="s">
        <v>23</v>
      </c>
      <c r="D352" t="s">
        <v>26</v>
      </c>
      <c r="E352">
        <v>4</v>
      </c>
      <c r="F352">
        <v>0</v>
      </c>
      <c r="G352">
        <v>29</v>
      </c>
      <c r="H352">
        <v>1</v>
      </c>
      <c r="I352">
        <v>7.25</v>
      </c>
      <c r="J352">
        <v>9</v>
      </c>
      <c r="K352">
        <v>2</v>
      </c>
      <c r="L352">
        <v>1</v>
      </c>
      <c r="M352">
        <v>2</v>
      </c>
      <c r="N352">
        <v>0</v>
      </c>
    </row>
    <row r="353" spans="1:14" x14ac:dyDescent="0.25">
      <c r="A353" t="s">
        <v>166</v>
      </c>
      <c r="B353" t="s">
        <v>167</v>
      </c>
      <c r="C353" t="s">
        <v>23</v>
      </c>
      <c r="D353" t="s">
        <v>48</v>
      </c>
      <c r="E353">
        <v>3</v>
      </c>
      <c r="F353">
        <v>0</v>
      </c>
      <c r="G353">
        <v>16</v>
      </c>
      <c r="H353">
        <v>0</v>
      </c>
      <c r="I353">
        <v>5.33</v>
      </c>
      <c r="J353">
        <v>4</v>
      </c>
      <c r="K353">
        <v>0</v>
      </c>
      <c r="L353">
        <v>0</v>
      </c>
      <c r="M353">
        <v>0</v>
      </c>
      <c r="N353">
        <v>0</v>
      </c>
    </row>
    <row r="354" spans="1:14" x14ac:dyDescent="0.25">
      <c r="A354" t="s">
        <v>166</v>
      </c>
      <c r="B354" t="s">
        <v>167</v>
      </c>
      <c r="C354" t="s">
        <v>23</v>
      </c>
      <c r="D354" t="s">
        <v>27</v>
      </c>
      <c r="E354">
        <v>4</v>
      </c>
      <c r="F354">
        <v>0</v>
      </c>
      <c r="G354">
        <v>25</v>
      </c>
      <c r="H354">
        <v>3</v>
      </c>
      <c r="I354">
        <v>6.25</v>
      </c>
      <c r="J354">
        <v>11</v>
      </c>
      <c r="K354">
        <v>3</v>
      </c>
      <c r="L354">
        <v>0</v>
      </c>
      <c r="M354">
        <v>2</v>
      </c>
      <c r="N354">
        <v>0</v>
      </c>
    </row>
    <row r="355" spans="1:14" x14ac:dyDescent="0.25">
      <c r="A355" t="s">
        <v>166</v>
      </c>
      <c r="B355" t="s">
        <v>167</v>
      </c>
      <c r="C355" t="s">
        <v>23</v>
      </c>
      <c r="D355" t="s">
        <v>28</v>
      </c>
      <c r="E355">
        <v>1</v>
      </c>
      <c r="F355">
        <v>0</v>
      </c>
      <c r="G355">
        <v>13</v>
      </c>
      <c r="H355">
        <v>0</v>
      </c>
      <c r="I355">
        <v>13</v>
      </c>
      <c r="J355">
        <v>1</v>
      </c>
      <c r="K355">
        <v>1</v>
      </c>
      <c r="L355">
        <v>1</v>
      </c>
      <c r="M355">
        <v>0</v>
      </c>
      <c r="N355">
        <v>0</v>
      </c>
    </row>
    <row r="356" spans="1:14" x14ac:dyDescent="0.25">
      <c r="A356" t="s">
        <v>168</v>
      </c>
      <c r="B356" t="s">
        <v>169</v>
      </c>
      <c r="C356" t="s">
        <v>31</v>
      </c>
      <c r="D356" t="s">
        <v>170</v>
      </c>
      <c r="E356">
        <v>4</v>
      </c>
      <c r="F356">
        <v>1</v>
      </c>
      <c r="G356">
        <v>37</v>
      </c>
      <c r="H356">
        <v>0</v>
      </c>
      <c r="I356">
        <v>9.25</v>
      </c>
      <c r="J356">
        <v>9</v>
      </c>
      <c r="K356">
        <v>2</v>
      </c>
      <c r="L356">
        <v>3</v>
      </c>
      <c r="M356">
        <v>0</v>
      </c>
      <c r="N356">
        <v>0</v>
      </c>
    </row>
    <row r="357" spans="1:14" x14ac:dyDescent="0.25">
      <c r="A357" t="s">
        <v>168</v>
      </c>
      <c r="B357" t="s">
        <v>169</v>
      </c>
      <c r="C357" t="s">
        <v>31</v>
      </c>
      <c r="D357" t="s">
        <v>159</v>
      </c>
      <c r="E357">
        <v>1</v>
      </c>
      <c r="F357">
        <v>0</v>
      </c>
      <c r="G357">
        <v>6</v>
      </c>
      <c r="H357">
        <v>0</v>
      </c>
      <c r="I357">
        <v>6</v>
      </c>
      <c r="J357">
        <v>0</v>
      </c>
      <c r="K357">
        <v>0</v>
      </c>
      <c r="L357">
        <v>0</v>
      </c>
      <c r="M357">
        <v>0</v>
      </c>
      <c r="N357">
        <v>0</v>
      </c>
    </row>
    <row r="358" spans="1:14" x14ac:dyDescent="0.25">
      <c r="A358" t="s">
        <v>168</v>
      </c>
      <c r="B358" t="s">
        <v>169</v>
      </c>
      <c r="C358" t="s">
        <v>31</v>
      </c>
      <c r="D358" t="s">
        <v>36</v>
      </c>
      <c r="E358">
        <v>4</v>
      </c>
      <c r="F358">
        <v>0</v>
      </c>
      <c r="G358">
        <v>36</v>
      </c>
      <c r="H358">
        <v>3</v>
      </c>
      <c r="I358">
        <v>9</v>
      </c>
      <c r="J358">
        <v>6</v>
      </c>
      <c r="K358">
        <v>0</v>
      </c>
      <c r="L358">
        <v>3</v>
      </c>
      <c r="M358">
        <v>0</v>
      </c>
      <c r="N358">
        <v>0</v>
      </c>
    </row>
    <row r="359" spans="1:14" x14ac:dyDescent="0.25">
      <c r="A359" t="s">
        <v>168</v>
      </c>
      <c r="B359" t="s">
        <v>169</v>
      </c>
      <c r="C359" t="s">
        <v>31</v>
      </c>
      <c r="D359" t="s">
        <v>34</v>
      </c>
      <c r="E359">
        <v>4</v>
      </c>
      <c r="F359">
        <v>0</v>
      </c>
      <c r="G359">
        <v>39</v>
      </c>
      <c r="H359">
        <v>1</v>
      </c>
      <c r="I359">
        <v>9.75</v>
      </c>
      <c r="J359">
        <v>8</v>
      </c>
      <c r="K359">
        <v>5</v>
      </c>
      <c r="L359">
        <v>1</v>
      </c>
      <c r="M359">
        <v>2</v>
      </c>
      <c r="N359">
        <v>0</v>
      </c>
    </row>
    <row r="360" spans="1:14" x14ac:dyDescent="0.25">
      <c r="A360" t="s">
        <v>168</v>
      </c>
      <c r="B360" t="s">
        <v>169</v>
      </c>
      <c r="C360" t="s">
        <v>31</v>
      </c>
      <c r="D360" t="s">
        <v>132</v>
      </c>
      <c r="E360">
        <v>3</v>
      </c>
      <c r="F360">
        <v>0</v>
      </c>
      <c r="G360">
        <v>25</v>
      </c>
      <c r="H360">
        <v>0</v>
      </c>
      <c r="I360">
        <v>8.33</v>
      </c>
      <c r="J360">
        <v>2</v>
      </c>
      <c r="K360">
        <v>2</v>
      </c>
      <c r="L360">
        <v>0</v>
      </c>
      <c r="M360">
        <v>0</v>
      </c>
      <c r="N360">
        <v>0</v>
      </c>
    </row>
    <row r="361" spans="1:14" x14ac:dyDescent="0.25">
      <c r="A361" t="s">
        <v>168</v>
      </c>
      <c r="B361" t="s">
        <v>169</v>
      </c>
      <c r="C361" t="s">
        <v>31</v>
      </c>
      <c r="D361" t="s">
        <v>35</v>
      </c>
      <c r="E361">
        <v>4</v>
      </c>
      <c r="F361">
        <v>0</v>
      </c>
      <c r="G361">
        <v>21</v>
      </c>
      <c r="H361">
        <v>1</v>
      </c>
      <c r="I361">
        <v>5.25</v>
      </c>
      <c r="J361">
        <v>11</v>
      </c>
      <c r="K361">
        <v>2</v>
      </c>
      <c r="L361">
        <v>0</v>
      </c>
      <c r="M361">
        <v>0</v>
      </c>
      <c r="N361">
        <v>0</v>
      </c>
    </row>
    <row r="362" spans="1:14" x14ac:dyDescent="0.25">
      <c r="A362" t="s">
        <v>168</v>
      </c>
      <c r="B362" t="s">
        <v>169</v>
      </c>
      <c r="C362" t="s">
        <v>81</v>
      </c>
      <c r="D362" t="s">
        <v>171</v>
      </c>
      <c r="E362">
        <v>3.4</v>
      </c>
      <c r="F362">
        <v>0</v>
      </c>
      <c r="G362">
        <v>35</v>
      </c>
      <c r="H362">
        <v>1</v>
      </c>
      <c r="I362">
        <v>9.5399999999999991</v>
      </c>
      <c r="J362">
        <v>7</v>
      </c>
      <c r="K362">
        <v>2</v>
      </c>
      <c r="L362">
        <v>2</v>
      </c>
      <c r="M362">
        <v>3</v>
      </c>
      <c r="N362">
        <v>0</v>
      </c>
    </row>
    <row r="363" spans="1:14" x14ac:dyDescent="0.25">
      <c r="A363" t="s">
        <v>168</v>
      </c>
      <c r="B363" t="s">
        <v>169</v>
      </c>
      <c r="C363" t="s">
        <v>81</v>
      </c>
      <c r="D363" t="s">
        <v>82</v>
      </c>
      <c r="E363">
        <v>3</v>
      </c>
      <c r="F363">
        <v>0</v>
      </c>
      <c r="G363">
        <v>37</v>
      </c>
      <c r="H363">
        <v>0</v>
      </c>
      <c r="I363">
        <v>12.33</v>
      </c>
      <c r="J363">
        <v>6</v>
      </c>
      <c r="K363">
        <v>5</v>
      </c>
      <c r="L363">
        <v>2</v>
      </c>
      <c r="M363">
        <v>0</v>
      </c>
      <c r="N363">
        <v>0</v>
      </c>
    </row>
    <row r="364" spans="1:14" x14ac:dyDescent="0.25">
      <c r="A364" t="s">
        <v>168</v>
      </c>
      <c r="B364" t="s">
        <v>169</v>
      </c>
      <c r="C364" t="s">
        <v>81</v>
      </c>
      <c r="D364" t="s">
        <v>86</v>
      </c>
      <c r="E364">
        <v>4</v>
      </c>
      <c r="F364">
        <v>0</v>
      </c>
      <c r="G364">
        <v>42</v>
      </c>
      <c r="H364">
        <v>0</v>
      </c>
      <c r="I364">
        <v>10.5</v>
      </c>
      <c r="J364">
        <v>7</v>
      </c>
      <c r="K364">
        <v>3</v>
      </c>
      <c r="L364">
        <v>3</v>
      </c>
      <c r="M364">
        <v>0</v>
      </c>
      <c r="N364">
        <v>0</v>
      </c>
    </row>
    <row r="365" spans="1:14" x14ac:dyDescent="0.25">
      <c r="A365" t="s">
        <v>168</v>
      </c>
      <c r="B365" t="s">
        <v>169</v>
      </c>
      <c r="C365" t="s">
        <v>81</v>
      </c>
      <c r="D365" t="s">
        <v>85</v>
      </c>
      <c r="E365">
        <v>2</v>
      </c>
      <c r="F365">
        <v>0</v>
      </c>
      <c r="G365">
        <v>21</v>
      </c>
      <c r="H365">
        <v>1</v>
      </c>
      <c r="I365">
        <v>10.5</v>
      </c>
      <c r="J365">
        <v>4</v>
      </c>
      <c r="K365">
        <v>2</v>
      </c>
      <c r="L365">
        <v>1</v>
      </c>
      <c r="M365">
        <v>0</v>
      </c>
      <c r="N365">
        <v>0</v>
      </c>
    </row>
    <row r="366" spans="1:14" x14ac:dyDescent="0.25">
      <c r="A366" t="s">
        <v>168</v>
      </c>
      <c r="B366" t="s">
        <v>169</v>
      </c>
      <c r="C366" t="s">
        <v>81</v>
      </c>
      <c r="D366" t="s">
        <v>83</v>
      </c>
      <c r="E366">
        <v>3</v>
      </c>
      <c r="F366">
        <v>0</v>
      </c>
      <c r="G366">
        <v>19</v>
      </c>
      <c r="H366">
        <v>1</v>
      </c>
      <c r="I366">
        <v>6.33</v>
      </c>
      <c r="J366">
        <v>4</v>
      </c>
      <c r="K366">
        <v>0</v>
      </c>
      <c r="L366">
        <v>0</v>
      </c>
      <c r="M366">
        <v>0</v>
      </c>
      <c r="N366">
        <v>0</v>
      </c>
    </row>
    <row r="367" spans="1:14" x14ac:dyDescent="0.25">
      <c r="A367" t="s">
        <v>168</v>
      </c>
      <c r="B367" t="s">
        <v>169</v>
      </c>
      <c r="C367" t="s">
        <v>81</v>
      </c>
      <c r="D367" t="s">
        <v>163</v>
      </c>
      <c r="E367">
        <v>2</v>
      </c>
      <c r="F367">
        <v>0</v>
      </c>
      <c r="G367">
        <v>11</v>
      </c>
      <c r="H367">
        <v>0</v>
      </c>
      <c r="I367">
        <v>5.5</v>
      </c>
      <c r="J367">
        <v>3</v>
      </c>
      <c r="K367">
        <v>0</v>
      </c>
      <c r="L367">
        <v>0</v>
      </c>
      <c r="M367">
        <v>0</v>
      </c>
      <c r="N367">
        <v>0</v>
      </c>
    </row>
    <row r="368" spans="1:14" x14ac:dyDescent="0.25">
      <c r="A368" t="s">
        <v>172</v>
      </c>
      <c r="B368" t="s">
        <v>134</v>
      </c>
      <c r="C368" t="s">
        <v>55</v>
      </c>
      <c r="D368" t="s">
        <v>91</v>
      </c>
      <c r="E368">
        <v>4</v>
      </c>
      <c r="F368">
        <v>0</v>
      </c>
      <c r="G368">
        <v>37</v>
      </c>
      <c r="H368">
        <v>0</v>
      </c>
      <c r="I368">
        <v>9.25</v>
      </c>
      <c r="J368">
        <v>7</v>
      </c>
      <c r="K368">
        <v>4</v>
      </c>
      <c r="L368">
        <v>1</v>
      </c>
      <c r="M368">
        <v>1</v>
      </c>
      <c r="N368">
        <v>0</v>
      </c>
    </row>
    <row r="369" spans="1:14" x14ac:dyDescent="0.25">
      <c r="A369" t="s">
        <v>172</v>
      </c>
      <c r="B369" t="s">
        <v>134</v>
      </c>
      <c r="C369" t="s">
        <v>55</v>
      </c>
      <c r="D369" t="s">
        <v>121</v>
      </c>
      <c r="E369">
        <v>4</v>
      </c>
      <c r="F369">
        <v>0</v>
      </c>
      <c r="G369">
        <v>50</v>
      </c>
      <c r="H369">
        <v>1</v>
      </c>
      <c r="I369">
        <v>12.5</v>
      </c>
      <c r="J369">
        <v>7</v>
      </c>
      <c r="K369">
        <v>2</v>
      </c>
      <c r="L369">
        <v>4</v>
      </c>
      <c r="M369">
        <v>2</v>
      </c>
      <c r="N369">
        <v>1</v>
      </c>
    </row>
    <row r="370" spans="1:14" x14ac:dyDescent="0.25">
      <c r="A370" t="s">
        <v>172</v>
      </c>
      <c r="B370" t="s">
        <v>134</v>
      </c>
      <c r="C370" t="s">
        <v>55</v>
      </c>
      <c r="D370" t="s">
        <v>60</v>
      </c>
      <c r="E370">
        <v>4</v>
      </c>
      <c r="F370">
        <v>0</v>
      </c>
      <c r="G370">
        <v>24</v>
      </c>
      <c r="H370">
        <v>1</v>
      </c>
      <c r="I370">
        <v>6</v>
      </c>
      <c r="J370">
        <v>10</v>
      </c>
      <c r="K370">
        <v>3</v>
      </c>
      <c r="L370">
        <v>0</v>
      </c>
      <c r="M370">
        <v>0</v>
      </c>
      <c r="N370">
        <v>0</v>
      </c>
    </row>
    <row r="371" spans="1:14" x14ac:dyDescent="0.25">
      <c r="A371" t="s">
        <v>172</v>
      </c>
      <c r="B371" t="s">
        <v>134</v>
      </c>
      <c r="C371" t="s">
        <v>55</v>
      </c>
      <c r="D371" t="s">
        <v>145</v>
      </c>
      <c r="E371">
        <v>4</v>
      </c>
      <c r="F371">
        <v>0</v>
      </c>
      <c r="G371">
        <v>41</v>
      </c>
      <c r="H371">
        <v>0</v>
      </c>
      <c r="I371">
        <v>10.25</v>
      </c>
      <c r="J371">
        <v>8</v>
      </c>
      <c r="K371">
        <v>4</v>
      </c>
      <c r="L371">
        <v>2</v>
      </c>
      <c r="M371">
        <v>0</v>
      </c>
      <c r="N371">
        <v>0</v>
      </c>
    </row>
    <row r="372" spans="1:14" x14ac:dyDescent="0.25">
      <c r="A372" t="s">
        <v>172</v>
      </c>
      <c r="B372" t="s">
        <v>134</v>
      </c>
      <c r="C372" t="s">
        <v>55</v>
      </c>
      <c r="D372" t="s">
        <v>173</v>
      </c>
      <c r="E372">
        <v>3</v>
      </c>
      <c r="F372">
        <v>0</v>
      </c>
      <c r="G372">
        <v>42</v>
      </c>
      <c r="H372">
        <v>1</v>
      </c>
      <c r="I372">
        <v>14</v>
      </c>
      <c r="J372">
        <v>4</v>
      </c>
      <c r="K372">
        <v>2</v>
      </c>
      <c r="L372">
        <v>3</v>
      </c>
      <c r="M372">
        <v>4</v>
      </c>
      <c r="N372">
        <v>0</v>
      </c>
    </row>
    <row r="373" spans="1:14" x14ac:dyDescent="0.25">
      <c r="A373" t="s">
        <v>172</v>
      </c>
      <c r="B373" t="s">
        <v>134</v>
      </c>
      <c r="C373" t="s">
        <v>55</v>
      </c>
      <c r="D373" t="s">
        <v>56</v>
      </c>
      <c r="E373">
        <v>1</v>
      </c>
      <c r="F373">
        <v>0</v>
      </c>
      <c r="G373">
        <v>21</v>
      </c>
      <c r="H373">
        <v>0</v>
      </c>
      <c r="I373">
        <v>21</v>
      </c>
      <c r="J373">
        <v>1</v>
      </c>
      <c r="K373">
        <v>2</v>
      </c>
      <c r="L373">
        <v>2</v>
      </c>
      <c r="M373">
        <v>0</v>
      </c>
      <c r="N373">
        <v>0</v>
      </c>
    </row>
    <row r="374" spans="1:14" x14ac:dyDescent="0.25">
      <c r="A374" t="s">
        <v>172</v>
      </c>
      <c r="B374" t="s">
        <v>134</v>
      </c>
      <c r="C374" t="s">
        <v>71</v>
      </c>
      <c r="D374" t="s">
        <v>124</v>
      </c>
      <c r="E374">
        <v>4</v>
      </c>
      <c r="F374">
        <v>0</v>
      </c>
      <c r="G374">
        <v>32</v>
      </c>
      <c r="H374">
        <v>1</v>
      </c>
      <c r="I374">
        <v>8</v>
      </c>
      <c r="J374">
        <v>13</v>
      </c>
      <c r="K374">
        <v>3</v>
      </c>
      <c r="L374">
        <v>2</v>
      </c>
      <c r="M374">
        <v>1</v>
      </c>
      <c r="N374">
        <v>0</v>
      </c>
    </row>
    <row r="375" spans="1:14" x14ac:dyDescent="0.25">
      <c r="A375" t="s">
        <v>172</v>
      </c>
      <c r="B375" t="s">
        <v>134</v>
      </c>
      <c r="C375" t="s">
        <v>71</v>
      </c>
      <c r="D375" t="s">
        <v>75</v>
      </c>
      <c r="E375">
        <v>4</v>
      </c>
      <c r="F375">
        <v>0</v>
      </c>
      <c r="G375">
        <v>20</v>
      </c>
      <c r="H375">
        <v>3</v>
      </c>
      <c r="I375">
        <v>5</v>
      </c>
      <c r="J375">
        <v>12</v>
      </c>
      <c r="K375">
        <v>2</v>
      </c>
      <c r="L375">
        <v>0</v>
      </c>
      <c r="M375">
        <v>2</v>
      </c>
      <c r="N375">
        <v>0</v>
      </c>
    </row>
    <row r="376" spans="1:14" x14ac:dyDescent="0.25">
      <c r="A376" t="s">
        <v>172</v>
      </c>
      <c r="B376" t="s">
        <v>134</v>
      </c>
      <c r="C376" t="s">
        <v>71</v>
      </c>
      <c r="D376" t="s">
        <v>74</v>
      </c>
      <c r="E376">
        <v>4</v>
      </c>
      <c r="F376">
        <v>0</v>
      </c>
      <c r="G376">
        <v>38</v>
      </c>
      <c r="H376">
        <v>0</v>
      </c>
      <c r="I376">
        <v>9.5</v>
      </c>
      <c r="J376">
        <v>7</v>
      </c>
      <c r="K376">
        <v>3</v>
      </c>
      <c r="L376">
        <v>2</v>
      </c>
      <c r="M376">
        <v>1</v>
      </c>
      <c r="N376">
        <v>0</v>
      </c>
    </row>
    <row r="377" spans="1:14" x14ac:dyDescent="0.25">
      <c r="A377" t="s">
        <v>172</v>
      </c>
      <c r="B377" t="s">
        <v>134</v>
      </c>
      <c r="C377" t="s">
        <v>71</v>
      </c>
      <c r="D377" t="s">
        <v>73</v>
      </c>
      <c r="E377">
        <v>4</v>
      </c>
      <c r="F377">
        <v>0</v>
      </c>
      <c r="G377">
        <v>29</v>
      </c>
      <c r="H377">
        <v>3</v>
      </c>
      <c r="I377">
        <v>7.25</v>
      </c>
      <c r="J377">
        <v>8</v>
      </c>
      <c r="K377">
        <v>3</v>
      </c>
      <c r="L377">
        <v>0</v>
      </c>
      <c r="M377">
        <v>3</v>
      </c>
      <c r="N377">
        <v>0</v>
      </c>
    </row>
    <row r="378" spans="1:14" x14ac:dyDescent="0.25">
      <c r="A378" t="s">
        <v>172</v>
      </c>
      <c r="B378" t="s">
        <v>134</v>
      </c>
      <c r="C378" t="s">
        <v>71</v>
      </c>
      <c r="D378" t="s">
        <v>77</v>
      </c>
      <c r="E378">
        <v>4</v>
      </c>
      <c r="F378">
        <v>0</v>
      </c>
      <c r="G378">
        <v>45</v>
      </c>
      <c r="H378">
        <v>1</v>
      </c>
      <c r="I378">
        <v>11.25</v>
      </c>
      <c r="J378">
        <v>2</v>
      </c>
      <c r="K378">
        <v>2</v>
      </c>
      <c r="L378">
        <v>3</v>
      </c>
      <c r="M378">
        <v>0</v>
      </c>
      <c r="N378">
        <v>0</v>
      </c>
    </row>
    <row r="379" spans="1:14" x14ac:dyDescent="0.25">
      <c r="A379" t="s">
        <v>174</v>
      </c>
      <c r="B379" t="s">
        <v>167</v>
      </c>
      <c r="C379" t="s">
        <v>62</v>
      </c>
      <c r="D379" t="s">
        <v>63</v>
      </c>
      <c r="E379">
        <v>4</v>
      </c>
      <c r="F379">
        <v>0</v>
      </c>
      <c r="G379">
        <v>42</v>
      </c>
      <c r="H379">
        <v>1</v>
      </c>
      <c r="I379">
        <v>10.5</v>
      </c>
      <c r="J379">
        <v>10</v>
      </c>
      <c r="K379">
        <v>4</v>
      </c>
      <c r="L379">
        <v>3</v>
      </c>
      <c r="M379">
        <v>1</v>
      </c>
      <c r="N379">
        <v>0</v>
      </c>
    </row>
    <row r="380" spans="1:14" x14ac:dyDescent="0.25">
      <c r="A380" t="s">
        <v>174</v>
      </c>
      <c r="B380" t="s">
        <v>167</v>
      </c>
      <c r="C380" t="s">
        <v>62</v>
      </c>
      <c r="D380" t="s">
        <v>175</v>
      </c>
      <c r="E380">
        <v>4</v>
      </c>
      <c r="F380">
        <v>0</v>
      </c>
      <c r="G380">
        <v>48</v>
      </c>
      <c r="H380">
        <v>0</v>
      </c>
      <c r="I380">
        <v>12</v>
      </c>
      <c r="J380">
        <v>7</v>
      </c>
      <c r="K380">
        <v>3</v>
      </c>
      <c r="L380">
        <v>4</v>
      </c>
      <c r="M380">
        <v>2</v>
      </c>
      <c r="N380">
        <v>0</v>
      </c>
    </row>
    <row r="381" spans="1:14" x14ac:dyDescent="0.25">
      <c r="A381" t="s">
        <v>174</v>
      </c>
      <c r="B381" t="s">
        <v>167</v>
      </c>
      <c r="C381" t="s">
        <v>62</v>
      </c>
      <c r="D381" t="s">
        <v>64</v>
      </c>
      <c r="E381">
        <v>4</v>
      </c>
      <c r="F381">
        <v>0</v>
      </c>
      <c r="G381">
        <v>56</v>
      </c>
      <c r="H381">
        <v>1</v>
      </c>
      <c r="I381">
        <v>14</v>
      </c>
      <c r="J381">
        <v>5</v>
      </c>
      <c r="K381">
        <v>4</v>
      </c>
      <c r="L381">
        <v>4</v>
      </c>
      <c r="M381">
        <v>2</v>
      </c>
      <c r="N381">
        <v>1</v>
      </c>
    </row>
    <row r="382" spans="1:14" x14ac:dyDescent="0.25">
      <c r="A382" t="s">
        <v>174</v>
      </c>
      <c r="B382" t="s">
        <v>167</v>
      </c>
      <c r="C382" t="s">
        <v>62</v>
      </c>
      <c r="D382" t="s">
        <v>129</v>
      </c>
      <c r="E382">
        <v>4</v>
      </c>
      <c r="F382">
        <v>0</v>
      </c>
      <c r="G382">
        <v>32</v>
      </c>
      <c r="H382">
        <v>0</v>
      </c>
      <c r="I382">
        <v>8</v>
      </c>
      <c r="J382">
        <v>8</v>
      </c>
      <c r="K382">
        <v>0</v>
      </c>
      <c r="L382">
        <v>3</v>
      </c>
      <c r="M382">
        <v>1</v>
      </c>
      <c r="N382">
        <v>0</v>
      </c>
    </row>
    <row r="383" spans="1:14" x14ac:dyDescent="0.25">
      <c r="A383" t="s">
        <v>174</v>
      </c>
      <c r="B383" t="s">
        <v>167</v>
      </c>
      <c r="C383" t="s">
        <v>62</v>
      </c>
      <c r="D383" t="s">
        <v>67</v>
      </c>
      <c r="E383">
        <v>2</v>
      </c>
      <c r="F383">
        <v>0</v>
      </c>
      <c r="G383">
        <v>26</v>
      </c>
      <c r="H383">
        <v>0</v>
      </c>
      <c r="I383">
        <v>13</v>
      </c>
      <c r="J383">
        <v>3</v>
      </c>
      <c r="K383">
        <v>2</v>
      </c>
      <c r="L383">
        <v>2</v>
      </c>
      <c r="M383">
        <v>0</v>
      </c>
      <c r="N383">
        <v>0</v>
      </c>
    </row>
    <row r="384" spans="1:14" x14ac:dyDescent="0.25">
      <c r="A384" t="s">
        <v>174</v>
      </c>
      <c r="B384" t="s">
        <v>167</v>
      </c>
      <c r="C384" t="s">
        <v>62</v>
      </c>
      <c r="D384" t="s">
        <v>95</v>
      </c>
      <c r="E384">
        <v>2</v>
      </c>
      <c r="F384">
        <v>0</v>
      </c>
      <c r="G384">
        <v>12</v>
      </c>
      <c r="H384">
        <v>2</v>
      </c>
      <c r="I384">
        <v>6</v>
      </c>
      <c r="J384">
        <v>4</v>
      </c>
      <c r="K384">
        <v>1</v>
      </c>
      <c r="L384">
        <v>0</v>
      </c>
      <c r="M384">
        <v>1</v>
      </c>
      <c r="N384">
        <v>0</v>
      </c>
    </row>
    <row r="385" spans="1:14" x14ac:dyDescent="0.25">
      <c r="A385" t="s">
        <v>174</v>
      </c>
      <c r="B385" t="s">
        <v>167</v>
      </c>
      <c r="C385" t="s">
        <v>23</v>
      </c>
      <c r="D385" t="s">
        <v>24</v>
      </c>
      <c r="E385">
        <v>4</v>
      </c>
      <c r="F385">
        <v>0</v>
      </c>
      <c r="G385">
        <v>37</v>
      </c>
      <c r="H385">
        <v>0</v>
      </c>
      <c r="I385">
        <v>9.25</v>
      </c>
      <c r="J385">
        <v>8</v>
      </c>
      <c r="K385">
        <v>4</v>
      </c>
      <c r="L385">
        <v>1</v>
      </c>
      <c r="M385">
        <v>2</v>
      </c>
      <c r="N385">
        <v>0</v>
      </c>
    </row>
    <row r="386" spans="1:14" x14ac:dyDescent="0.25">
      <c r="A386" t="s">
        <v>174</v>
      </c>
      <c r="B386" t="s">
        <v>167</v>
      </c>
      <c r="C386" t="s">
        <v>23</v>
      </c>
      <c r="D386" t="s">
        <v>110</v>
      </c>
      <c r="E386">
        <v>4</v>
      </c>
      <c r="F386">
        <v>0</v>
      </c>
      <c r="G386">
        <v>34</v>
      </c>
      <c r="H386">
        <v>3</v>
      </c>
      <c r="I386">
        <v>8.5</v>
      </c>
      <c r="J386">
        <v>11</v>
      </c>
      <c r="K386">
        <v>3</v>
      </c>
      <c r="L386">
        <v>2</v>
      </c>
      <c r="M386">
        <v>1</v>
      </c>
      <c r="N386">
        <v>0</v>
      </c>
    </row>
    <row r="387" spans="1:14" x14ac:dyDescent="0.25">
      <c r="A387" t="s">
        <v>174</v>
      </c>
      <c r="B387" t="s">
        <v>167</v>
      </c>
      <c r="C387" t="s">
        <v>23</v>
      </c>
      <c r="D387" t="s">
        <v>176</v>
      </c>
      <c r="E387">
        <v>4</v>
      </c>
      <c r="F387">
        <v>0</v>
      </c>
      <c r="G387">
        <v>62</v>
      </c>
      <c r="H387">
        <v>0</v>
      </c>
      <c r="I387">
        <v>15.5</v>
      </c>
      <c r="J387">
        <v>3</v>
      </c>
      <c r="K387">
        <v>5</v>
      </c>
      <c r="L387">
        <v>5</v>
      </c>
      <c r="M387">
        <v>0</v>
      </c>
      <c r="N387">
        <v>0</v>
      </c>
    </row>
    <row r="388" spans="1:14" x14ac:dyDescent="0.25">
      <c r="A388" t="s">
        <v>174</v>
      </c>
      <c r="B388" t="s">
        <v>167</v>
      </c>
      <c r="C388" t="s">
        <v>23</v>
      </c>
      <c r="D388" t="s">
        <v>26</v>
      </c>
      <c r="E388">
        <v>4</v>
      </c>
      <c r="F388">
        <v>0</v>
      </c>
      <c r="G388">
        <v>56</v>
      </c>
      <c r="H388">
        <v>1</v>
      </c>
      <c r="I388">
        <v>14</v>
      </c>
      <c r="J388">
        <v>4</v>
      </c>
      <c r="K388">
        <v>4</v>
      </c>
      <c r="L388">
        <v>3</v>
      </c>
      <c r="M388">
        <v>5</v>
      </c>
      <c r="N388">
        <v>0</v>
      </c>
    </row>
    <row r="389" spans="1:14" x14ac:dyDescent="0.25">
      <c r="A389" t="s">
        <v>174</v>
      </c>
      <c r="B389" t="s">
        <v>167</v>
      </c>
      <c r="C389" t="s">
        <v>23</v>
      </c>
      <c r="D389" t="s">
        <v>28</v>
      </c>
      <c r="E389">
        <v>3</v>
      </c>
      <c r="F389">
        <v>0</v>
      </c>
      <c r="G389">
        <v>29</v>
      </c>
      <c r="H389">
        <v>1</v>
      </c>
      <c r="I389">
        <v>9.66</v>
      </c>
      <c r="J389">
        <v>5</v>
      </c>
      <c r="K389">
        <v>0</v>
      </c>
      <c r="L389">
        <v>3</v>
      </c>
      <c r="M389">
        <v>0</v>
      </c>
      <c r="N389">
        <v>0</v>
      </c>
    </row>
    <row r="390" spans="1:14" x14ac:dyDescent="0.25">
      <c r="A390" t="s">
        <v>174</v>
      </c>
      <c r="B390" t="s">
        <v>167</v>
      </c>
      <c r="C390" t="s">
        <v>23</v>
      </c>
      <c r="D390" t="s">
        <v>48</v>
      </c>
      <c r="E390">
        <v>1</v>
      </c>
      <c r="F390">
        <v>0</v>
      </c>
      <c r="G390">
        <v>1</v>
      </c>
      <c r="H390">
        <v>1</v>
      </c>
      <c r="I390">
        <v>1</v>
      </c>
      <c r="J390">
        <v>5</v>
      </c>
      <c r="K390">
        <v>0</v>
      </c>
      <c r="L390">
        <v>0</v>
      </c>
      <c r="M390">
        <v>0</v>
      </c>
      <c r="N390">
        <v>0</v>
      </c>
    </row>
    <row r="391" spans="1:14" x14ac:dyDescent="0.25">
      <c r="A391" t="s">
        <v>177</v>
      </c>
      <c r="B391" t="s">
        <v>178</v>
      </c>
      <c r="C391" t="s">
        <v>39</v>
      </c>
      <c r="D391" t="s">
        <v>179</v>
      </c>
      <c r="E391">
        <v>4</v>
      </c>
      <c r="F391">
        <v>0</v>
      </c>
      <c r="G391">
        <v>24</v>
      </c>
      <c r="H391">
        <v>1</v>
      </c>
      <c r="I391">
        <v>6</v>
      </c>
      <c r="J391">
        <v>11</v>
      </c>
      <c r="K391">
        <v>1</v>
      </c>
      <c r="L391">
        <v>1</v>
      </c>
      <c r="M391">
        <v>2</v>
      </c>
      <c r="N391">
        <v>0</v>
      </c>
    </row>
    <row r="392" spans="1:14" x14ac:dyDescent="0.25">
      <c r="A392" t="s">
        <v>177</v>
      </c>
      <c r="B392" t="s">
        <v>178</v>
      </c>
      <c r="C392" t="s">
        <v>39</v>
      </c>
      <c r="D392" t="s">
        <v>40</v>
      </c>
      <c r="E392">
        <v>3</v>
      </c>
      <c r="F392">
        <v>0</v>
      </c>
      <c r="G392">
        <v>24</v>
      </c>
      <c r="H392">
        <v>0</v>
      </c>
      <c r="I392">
        <v>8</v>
      </c>
      <c r="J392">
        <v>7</v>
      </c>
      <c r="K392">
        <v>2</v>
      </c>
      <c r="L392">
        <v>1</v>
      </c>
      <c r="M392">
        <v>1</v>
      </c>
      <c r="N392">
        <v>0</v>
      </c>
    </row>
    <row r="393" spans="1:14" x14ac:dyDescent="0.25">
      <c r="A393" t="s">
        <v>177</v>
      </c>
      <c r="B393" t="s">
        <v>178</v>
      </c>
      <c r="C393" t="s">
        <v>39</v>
      </c>
      <c r="D393" t="s">
        <v>138</v>
      </c>
      <c r="E393">
        <v>3</v>
      </c>
      <c r="F393">
        <v>0</v>
      </c>
      <c r="G393">
        <v>32</v>
      </c>
      <c r="H393">
        <v>2</v>
      </c>
      <c r="I393">
        <v>10.66</v>
      </c>
      <c r="J393">
        <v>7</v>
      </c>
      <c r="K393">
        <v>5</v>
      </c>
      <c r="L393">
        <v>1</v>
      </c>
      <c r="M393">
        <v>1</v>
      </c>
      <c r="N393">
        <v>0</v>
      </c>
    </row>
    <row r="394" spans="1:14" x14ac:dyDescent="0.25">
      <c r="A394" t="s">
        <v>177</v>
      </c>
      <c r="B394" t="s">
        <v>178</v>
      </c>
      <c r="C394" t="s">
        <v>39</v>
      </c>
      <c r="D394" t="s">
        <v>43</v>
      </c>
      <c r="E394">
        <v>4</v>
      </c>
      <c r="F394">
        <v>0</v>
      </c>
      <c r="G394">
        <v>34</v>
      </c>
      <c r="H394">
        <v>1</v>
      </c>
      <c r="I394">
        <v>8.5</v>
      </c>
      <c r="J394">
        <v>9</v>
      </c>
      <c r="K394">
        <v>1</v>
      </c>
      <c r="L394">
        <v>3</v>
      </c>
      <c r="M394">
        <v>0</v>
      </c>
      <c r="N394">
        <v>0</v>
      </c>
    </row>
    <row r="395" spans="1:14" x14ac:dyDescent="0.25">
      <c r="A395" t="s">
        <v>177</v>
      </c>
      <c r="B395" t="s">
        <v>178</v>
      </c>
      <c r="C395" t="s">
        <v>39</v>
      </c>
      <c r="D395" t="s">
        <v>42</v>
      </c>
      <c r="E395">
        <v>4</v>
      </c>
      <c r="F395">
        <v>0</v>
      </c>
      <c r="G395">
        <v>53</v>
      </c>
      <c r="H395">
        <v>0</v>
      </c>
      <c r="I395">
        <v>13.25</v>
      </c>
      <c r="J395">
        <v>5</v>
      </c>
      <c r="K395">
        <v>6</v>
      </c>
      <c r="L395">
        <v>3</v>
      </c>
      <c r="M395">
        <v>0</v>
      </c>
      <c r="N395">
        <v>0</v>
      </c>
    </row>
    <row r="396" spans="1:14" x14ac:dyDescent="0.25">
      <c r="A396" t="s">
        <v>177</v>
      </c>
      <c r="B396" t="s">
        <v>178</v>
      </c>
      <c r="C396" t="s">
        <v>39</v>
      </c>
      <c r="D396" t="s">
        <v>90</v>
      </c>
      <c r="E396">
        <v>2</v>
      </c>
      <c r="F396">
        <v>0</v>
      </c>
      <c r="G396">
        <v>11</v>
      </c>
      <c r="H396">
        <v>1</v>
      </c>
      <c r="I396">
        <v>5.5</v>
      </c>
      <c r="J396">
        <v>2</v>
      </c>
      <c r="K396">
        <v>0</v>
      </c>
      <c r="L396">
        <v>0</v>
      </c>
      <c r="M396">
        <v>0</v>
      </c>
      <c r="N396">
        <v>0</v>
      </c>
    </row>
    <row r="397" spans="1:14" x14ac:dyDescent="0.25">
      <c r="A397" t="s">
        <v>177</v>
      </c>
      <c r="B397" t="s">
        <v>178</v>
      </c>
      <c r="C397" t="s">
        <v>81</v>
      </c>
      <c r="D397" t="s">
        <v>171</v>
      </c>
      <c r="E397">
        <v>3.2</v>
      </c>
      <c r="F397">
        <v>0</v>
      </c>
      <c r="G397">
        <v>29</v>
      </c>
      <c r="H397">
        <v>1</v>
      </c>
      <c r="I397">
        <v>8.6999999999999993</v>
      </c>
      <c r="J397">
        <v>7</v>
      </c>
      <c r="K397">
        <v>2</v>
      </c>
      <c r="L397">
        <v>2</v>
      </c>
      <c r="M397">
        <v>0</v>
      </c>
      <c r="N397">
        <v>0</v>
      </c>
    </row>
    <row r="398" spans="1:14" x14ac:dyDescent="0.25">
      <c r="A398" t="s">
        <v>177</v>
      </c>
      <c r="B398" t="s">
        <v>178</v>
      </c>
      <c r="C398" t="s">
        <v>81</v>
      </c>
      <c r="D398" t="s">
        <v>82</v>
      </c>
      <c r="E398">
        <v>3.4</v>
      </c>
      <c r="F398">
        <v>0</v>
      </c>
      <c r="G398">
        <v>28</v>
      </c>
      <c r="H398">
        <v>1</v>
      </c>
      <c r="I398">
        <v>7.63</v>
      </c>
      <c r="J398">
        <v>9</v>
      </c>
      <c r="K398">
        <v>3</v>
      </c>
      <c r="L398">
        <v>1</v>
      </c>
      <c r="M398">
        <v>0</v>
      </c>
      <c r="N398">
        <v>0</v>
      </c>
    </row>
    <row r="399" spans="1:14" x14ac:dyDescent="0.25">
      <c r="A399" t="s">
        <v>177</v>
      </c>
      <c r="B399" t="s">
        <v>178</v>
      </c>
      <c r="C399" t="s">
        <v>81</v>
      </c>
      <c r="D399" t="s">
        <v>86</v>
      </c>
      <c r="E399">
        <v>4</v>
      </c>
      <c r="F399">
        <v>0</v>
      </c>
      <c r="G399">
        <v>17</v>
      </c>
      <c r="H399">
        <v>2</v>
      </c>
      <c r="I399">
        <v>4.25</v>
      </c>
      <c r="J399">
        <v>10</v>
      </c>
      <c r="K399">
        <v>0</v>
      </c>
      <c r="L399">
        <v>0</v>
      </c>
      <c r="M399">
        <v>1</v>
      </c>
      <c r="N399">
        <v>0</v>
      </c>
    </row>
    <row r="400" spans="1:14" x14ac:dyDescent="0.25">
      <c r="A400" t="s">
        <v>177</v>
      </c>
      <c r="B400" t="s">
        <v>178</v>
      </c>
      <c r="C400" t="s">
        <v>81</v>
      </c>
      <c r="D400" t="s">
        <v>83</v>
      </c>
      <c r="E400">
        <v>4</v>
      </c>
      <c r="F400">
        <v>1</v>
      </c>
      <c r="G400">
        <v>19</v>
      </c>
      <c r="H400">
        <v>3</v>
      </c>
      <c r="I400">
        <v>4.75</v>
      </c>
      <c r="J400">
        <v>15</v>
      </c>
      <c r="K400">
        <v>1</v>
      </c>
      <c r="L400">
        <v>1</v>
      </c>
      <c r="M400">
        <v>0</v>
      </c>
      <c r="N400">
        <v>0</v>
      </c>
    </row>
    <row r="401" spans="1:14" x14ac:dyDescent="0.25">
      <c r="A401" t="s">
        <v>177</v>
      </c>
      <c r="B401" t="s">
        <v>178</v>
      </c>
      <c r="C401" t="s">
        <v>81</v>
      </c>
      <c r="D401" t="s">
        <v>85</v>
      </c>
      <c r="E401">
        <v>4</v>
      </c>
      <c r="F401">
        <v>0</v>
      </c>
      <c r="G401">
        <v>31</v>
      </c>
      <c r="H401">
        <v>1</v>
      </c>
      <c r="I401">
        <v>7.75</v>
      </c>
      <c r="J401">
        <v>9</v>
      </c>
      <c r="K401">
        <v>3</v>
      </c>
      <c r="L401">
        <v>1</v>
      </c>
      <c r="M401">
        <v>1</v>
      </c>
      <c r="N401">
        <v>0</v>
      </c>
    </row>
    <row r="402" spans="1:14" x14ac:dyDescent="0.25">
      <c r="A402" t="s">
        <v>177</v>
      </c>
      <c r="B402" t="s">
        <v>178</v>
      </c>
      <c r="C402" t="s">
        <v>81</v>
      </c>
      <c r="D402" t="s">
        <v>163</v>
      </c>
      <c r="E402">
        <v>1</v>
      </c>
      <c r="F402">
        <v>0</v>
      </c>
      <c r="G402">
        <v>13</v>
      </c>
      <c r="H402">
        <v>0</v>
      </c>
      <c r="I402">
        <v>13</v>
      </c>
      <c r="J402">
        <v>1</v>
      </c>
      <c r="K402">
        <v>1</v>
      </c>
      <c r="L402">
        <v>1</v>
      </c>
      <c r="M402">
        <v>0</v>
      </c>
      <c r="N402">
        <v>0</v>
      </c>
    </row>
    <row r="403" spans="1:14" x14ac:dyDescent="0.25">
      <c r="A403" t="s">
        <v>180</v>
      </c>
      <c r="B403" t="s">
        <v>181</v>
      </c>
      <c r="C403" t="s">
        <v>31</v>
      </c>
      <c r="D403" t="s">
        <v>170</v>
      </c>
      <c r="E403">
        <v>4</v>
      </c>
      <c r="F403">
        <v>0</v>
      </c>
      <c r="G403">
        <v>34</v>
      </c>
      <c r="H403">
        <v>0</v>
      </c>
      <c r="I403">
        <v>8.5</v>
      </c>
      <c r="J403">
        <v>6</v>
      </c>
      <c r="K403">
        <v>3</v>
      </c>
      <c r="L403">
        <v>1</v>
      </c>
      <c r="M403">
        <v>0</v>
      </c>
      <c r="N403">
        <v>0</v>
      </c>
    </row>
    <row r="404" spans="1:14" x14ac:dyDescent="0.25">
      <c r="A404" t="s">
        <v>180</v>
      </c>
      <c r="B404" t="s">
        <v>181</v>
      </c>
      <c r="C404" t="s">
        <v>31</v>
      </c>
      <c r="D404" t="s">
        <v>36</v>
      </c>
      <c r="E404">
        <v>4</v>
      </c>
      <c r="F404">
        <v>0</v>
      </c>
      <c r="G404">
        <v>31</v>
      </c>
      <c r="H404">
        <v>0</v>
      </c>
      <c r="I404">
        <v>7.75</v>
      </c>
      <c r="J404">
        <v>10</v>
      </c>
      <c r="K404">
        <v>2</v>
      </c>
      <c r="L404">
        <v>2</v>
      </c>
      <c r="M404">
        <v>1</v>
      </c>
      <c r="N404">
        <v>0</v>
      </c>
    </row>
    <row r="405" spans="1:14" x14ac:dyDescent="0.25">
      <c r="A405" t="s">
        <v>180</v>
      </c>
      <c r="B405" t="s">
        <v>181</v>
      </c>
      <c r="C405" t="s">
        <v>31</v>
      </c>
      <c r="D405" t="s">
        <v>35</v>
      </c>
      <c r="E405">
        <v>4</v>
      </c>
      <c r="F405">
        <v>0</v>
      </c>
      <c r="G405">
        <v>32</v>
      </c>
      <c r="H405">
        <v>2</v>
      </c>
      <c r="I405">
        <v>8</v>
      </c>
      <c r="J405">
        <v>11</v>
      </c>
      <c r="K405">
        <v>1</v>
      </c>
      <c r="L405">
        <v>3</v>
      </c>
      <c r="M405">
        <v>0</v>
      </c>
      <c r="N405">
        <v>0</v>
      </c>
    </row>
    <row r="406" spans="1:14" x14ac:dyDescent="0.25">
      <c r="A406" t="s">
        <v>180</v>
      </c>
      <c r="B406" t="s">
        <v>181</v>
      </c>
      <c r="C406" t="s">
        <v>31</v>
      </c>
      <c r="D406" t="s">
        <v>34</v>
      </c>
      <c r="E406">
        <v>4</v>
      </c>
      <c r="F406">
        <v>0</v>
      </c>
      <c r="G406">
        <v>31</v>
      </c>
      <c r="H406">
        <v>1</v>
      </c>
      <c r="I406">
        <v>7.75</v>
      </c>
      <c r="J406">
        <v>8</v>
      </c>
      <c r="K406">
        <v>3</v>
      </c>
      <c r="L406">
        <v>1</v>
      </c>
      <c r="M406">
        <v>0</v>
      </c>
      <c r="N406">
        <v>0</v>
      </c>
    </row>
    <row r="407" spans="1:14" x14ac:dyDescent="0.25">
      <c r="A407" t="s">
        <v>180</v>
      </c>
      <c r="B407" t="s">
        <v>181</v>
      </c>
      <c r="C407" t="s">
        <v>31</v>
      </c>
      <c r="D407" t="s">
        <v>132</v>
      </c>
      <c r="E407">
        <v>3</v>
      </c>
      <c r="F407">
        <v>0</v>
      </c>
      <c r="G407">
        <v>13</v>
      </c>
      <c r="H407">
        <v>2</v>
      </c>
      <c r="I407">
        <v>4.33</v>
      </c>
      <c r="J407">
        <v>6</v>
      </c>
      <c r="K407">
        <v>0</v>
      </c>
      <c r="L407">
        <v>0</v>
      </c>
      <c r="M407">
        <v>0</v>
      </c>
      <c r="N407">
        <v>0</v>
      </c>
    </row>
    <row r="408" spans="1:14" x14ac:dyDescent="0.25">
      <c r="A408" t="s">
        <v>180</v>
      </c>
      <c r="B408" t="s">
        <v>181</v>
      </c>
      <c r="C408" t="s">
        <v>31</v>
      </c>
      <c r="D408" t="s">
        <v>159</v>
      </c>
      <c r="E408">
        <v>1</v>
      </c>
      <c r="F408">
        <v>0</v>
      </c>
      <c r="G408">
        <v>7</v>
      </c>
      <c r="H408">
        <v>1</v>
      </c>
      <c r="I408">
        <v>7</v>
      </c>
      <c r="J408">
        <v>3</v>
      </c>
      <c r="K408">
        <v>1</v>
      </c>
      <c r="L408">
        <v>0</v>
      </c>
      <c r="M408">
        <v>0</v>
      </c>
      <c r="N408">
        <v>0</v>
      </c>
    </row>
    <row r="409" spans="1:14" x14ac:dyDescent="0.25">
      <c r="A409" t="s">
        <v>180</v>
      </c>
      <c r="B409" t="s">
        <v>181</v>
      </c>
      <c r="C409" t="s">
        <v>16</v>
      </c>
      <c r="D409" t="s">
        <v>18</v>
      </c>
      <c r="E409">
        <v>1</v>
      </c>
      <c r="F409">
        <v>0</v>
      </c>
      <c r="G409">
        <v>25</v>
      </c>
      <c r="H409">
        <v>0</v>
      </c>
      <c r="I409">
        <v>25</v>
      </c>
      <c r="J409">
        <v>0</v>
      </c>
      <c r="K409">
        <v>6</v>
      </c>
      <c r="L409">
        <v>0</v>
      </c>
      <c r="M409">
        <v>1</v>
      </c>
      <c r="N409">
        <v>0</v>
      </c>
    </row>
    <row r="410" spans="1:14" x14ac:dyDescent="0.25">
      <c r="A410" t="s">
        <v>180</v>
      </c>
      <c r="B410" t="s">
        <v>181</v>
      </c>
      <c r="C410" t="s">
        <v>16</v>
      </c>
      <c r="D410" t="s">
        <v>20</v>
      </c>
      <c r="E410">
        <v>4</v>
      </c>
      <c r="F410">
        <v>0</v>
      </c>
      <c r="G410">
        <v>34</v>
      </c>
      <c r="H410">
        <v>0</v>
      </c>
      <c r="I410">
        <v>8.5</v>
      </c>
      <c r="J410">
        <v>5</v>
      </c>
      <c r="K410">
        <v>2</v>
      </c>
      <c r="L410">
        <v>1</v>
      </c>
      <c r="M410">
        <v>2</v>
      </c>
      <c r="N410">
        <v>0</v>
      </c>
    </row>
    <row r="411" spans="1:14" x14ac:dyDescent="0.25">
      <c r="A411" t="s">
        <v>180</v>
      </c>
      <c r="B411" t="s">
        <v>181</v>
      </c>
      <c r="C411" t="s">
        <v>16</v>
      </c>
      <c r="D411" t="s">
        <v>141</v>
      </c>
      <c r="E411">
        <v>3.3</v>
      </c>
      <c r="F411">
        <v>0</v>
      </c>
      <c r="G411">
        <v>36</v>
      </c>
      <c r="H411">
        <v>0</v>
      </c>
      <c r="I411">
        <v>10.28</v>
      </c>
      <c r="J411">
        <v>10</v>
      </c>
      <c r="K411">
        <v>5</v>
      </c>
      <c r="L411">
        <v>1</v>
      </c>
      <c r="M411">
        <v>0</v>
      </c>
      <c r="N411">
        <v>1</v>
      </c>
    </row>
    <row r="412" spans="1:14" x14ac:dyDescent="0.25">
      <c r="A412" t="s">
        <v>180</v>
      </c>
      <c r="B412" t="s">
        <v>181</v>
      </c>
      <c r="C412" t="s">
        <v>16</v>
      </c>
      <c r="D412" t="s">
        <v>21</v>
      </c>
      <c r="E412">
        <v>4</v>
      </c>
      <c r="F412">
        <v>0</v>
      </c>
      <c r="G412">
        <v>36</v>
      </c>
      <c r="H412">
        <v>0</v>
      </c>
      <c r="I412">
        <v>9</v>
      </c>
      <c r="J412">
        <v>6</v>
      </c>
      <c r="K412">
        <v>2</v>
      </c>
      <c r="L412">
        <v>2</v>
      </c>
      <c r="M412">
        <v>1</v>
      </c>
      <c r="N412">
        <v>0</v>
      </c>
    </row>
    <row r="413" spans="1:14" x14ac:dyDescent="0.25">
      <c r="A413" t="s">
        <v>180</v>
      </c>
      <c r="B413" t="s">
        <v>181</v>
      </c>
      <c r="C413" t="s">
        <v>16</v>
      </c>
      <c r="D413" t="s">
        <v>182</v>
      </c>
      <c r="E413">
        <v>4</v>
      </c>
      <c r="F413">
        <v>0</v>
      </c>
      <c r="G413">
        <v>24</v>
      </c>
      <c r="H413">
        <v>3</v>
      </c>
      <c r="I413">
        <v>6</v>
      </c>
      <c r="J413">
        <v>15</v>
      </c>
      <c r="K413">
        <v>3</v>
      </c>
      <c r="L413">
        <v>1</v>
      </c>
      <c r="M413">
        <v>0</v>
      </c>
      <c r="N413">
        <v>0</v>
      </c>
    </row>
    <row r="414" spans="1:14" x14ac:dyDescent="0.25">
      <c r="A414" t="s">
        <v>183</v>
      </c>
      <c r="B414" t="s">
        <v>93</v>
      </c>
      <c r="C414" t="s">
        <v>62</v>
      </c>
      <c r="D414" t="s">
        <v>63</v>
      </c>
      <c r="E414">
        <v>4</v>
      </c>
      <c r="F414">
        <v>0</v>
      </c>
      <c r="G414">
        <v>37</v>
      </c>
      <c r="H414">
        <v>1</v>
      </c>
      <c r="I414">
        <v>9.25</v>
      </c>
      <c r="J414">
        <v>7</v>
      </c>
      <c r="K414">
        <v>4</v>
      </c>
      <c r="L414">
        <v>1</v>
      </c>
      <c r="M414">
        <v>0</v>
      </c>
      <c r="N414">
        <v>0</v>
      </c>
    </row>
    <row r="415" spans="1:14" x14ac:dyDescent="0.25">
      <c r="A415" t="s">
        <v>183</v>
      </c>
      <c r="B415" t="s">
        <v>93</v>
      </c>
      <c r="C415" t="s">
        <v>62</v>
      </c>
      <c r="D415" t="s">
        <v>64</v>
      </c>
      <c r="E415">
        <v>4</v>
      </c>
      <c r="F415">
        <v>0</v>
      </c>
      <c r="G415">
        <v>15</v>
      </c>
      <c r="H415">
        <v>1</v>
      </c>
      <c r="I415">
        <v>3.75</v>
      </c>
      <c r="J415">
        <v>12</v>
      </c>
      <c r="K415">
        <v>1</v>
      </c>
      <c r="L415">
        <v>0</v>
      </c>
      <c r="M415">
        <v>0</v>
      </c>
      <c r="N415">
        <v>0</v>
      </c>
    </row>
    <row r="416" spans="1:14" x14ac:dyDescent="0.25">
      <c r="A416" t="s">
        <v>183</v>
      </c>
      <c r="B416" t="s">
        <v>93</v>
      </c>
      <c r="C416" t="s">
        <v>62</v>
      </c>
      <c r="D416" t="s">
        <v>94</v>
      </c>
      <c r="E416">
        <v>3</v>
      </c>
      <c r="F416">
        <v>0</v>
      </c>
      <c r="G416">
        <v>37</v>
      </c>
      <c r="H416">
        <v>0</v>
      </c>
      <c r="I416">
        <v>12.33</v>
      </c>
      <c r="J416">
        <v>3</v>
      </c>
      <c r="K416">
        <v>1</v>
      </c>
      <c r="L416">
        <v>3</v>
      </c>
      <c r="M416">
        <v>3</v>
      </c>
      <c r="N416">
        <v>0</v>
      </c>
    </row>
    <row r="417" spans="1:14" x14ac:dyDescent="0.25">
      <c r="A417" t="s">
        <v>183</v>
      </c>
      <c r="B417" t="s">
        <v>93</v>
      </c>
      <c r="C417" t="s">
        <v>62</v>
      </c>
      <c r="D417" t="s">
        <v>66</v>
      </c>
      <c r="E417">
        <v>4</v>
      </c>
      <c r="F417">
        <v>0</v>
      </c>
      <c r="G417">
        <v>35</v>
      </c>
      <c r="H417">
        <v>0</v>
      </c>
      <c r="I417">
        <v>8.75</v>
      </c>
      <c r="J417">
        <v>8</v>
      </c>
      <c r="K417">
        <v>4</v>
      </c>
      <c r="L417">
        <v>1</v>
      </c>
      <c r="M417">
        <v>0</v>
      </c>
      <c r="N417">
        <v>1</v>
      </c>
    </row>
    <row r="418" spans="1:14" x14ac:dyDescent="0.25">
      <c r="A418" t="s">
        <v>183</v>
      </c>
      <c r="B418" t="s">
        <v>93</v>
      </c>
      <c r="C418" t="s">
        <v>62</v>
      </c>
      <c r="D418" t="s">
        <v>129</v>
      </c>
      <c r="E418">
        <v>4</v>
      </c>
      <c r="F418">
        <v>0</v>
      </c>
      <c r="G418">
        <v>33</v>
      </c>
      <c r="H418">
        <v>2</v>
      </c>
      <c r="I418">
        <v>8.25</v>
      </c>
      <c r="J418">
        <v>7</v>
      </c>
      <c r="K418">
        <v>2</v>
      </c>
      <c r="L418">
        <v>2</v>
      </c>
      <c r="M418">
        <v>0</v>
      </c>
      <c r="N418">
        <v>0</v>
      </c>
    </row>
    <row r="419" spans="1:14" x14ac:dyDescent="0.25">
      <c r="A419" t="s">
        <v>183</v>
      </c>
      <c r="B419" t="s">
        <v>93</v>
      </c>
      <c r="C419" t="s">
        <v>62</v>
      </c>
      <c r="D419" t="s">
        <v>68</v>
      </c>
      <c r="E419">
        <v>1</v>
      </c>
      <c r="F419">
        <v>0</v>
      </c>
      <c r="G419">
        <v>12</v>
      </c>
      <c r="H419">
        <v>0</v>
      </c>
      <c r="I419">
        <v>12</v>
      </c>
      <c r="J419">
        <v>0</v>
      </c>
      <c r="K419">
        <v>2</v>
      </c>
      <c r="L419">
        <v>0</v>
      </c>
      <c r="M419">
        <v>0</v>
      </c>
      <c r="N419">
        <v>0</v>
      </c>
    </row>
    <row r="420" spans="1:14" x14ac:dyDescent="0.25">
      <c r="A420" t="s">
        <v>183</v>
      </c>
      <c r="B420" t="s">
        <v>93</v>
      </c>
      <c r="C420" t="s">
        <v>71</v>
      </c>
      <c r="D420" t="s">
        <v>74</v>
      </c>
      <c r="E420">
        <v>3</v>
      </c>
      <c r="F420">
        <v>0</v>
      </c>
      <c r="G420">
        <v>18</v>
      </c>
      <c r="H420">
        <v>0</v>
      </c>
      <c r="I420">
        <v>6</v>
      </c>
      <c r="J420">
        <v>6</v>
      </c>
      <c r="K420">
        <v>1</v>
      </c>
      <c r="L420">
        <v>0</v>
      </c>
      <c r="M420">
        <v>0</v>
      </c>
      <c r="N420">
        <v>0</v>
      </c>
    </row>
    <row r="421" spans="1:14" x14ac:dyDescent="0.25">
      <c r="A421" t="s">
        <v>183</v>
      </c>
      <c r="B421" t="s">
        <v>93</v>
      </c>
      <c r="C421" t="s">
        <v>71</v>
      </c>
      <c r="D421" t="s">
        <v>72</v>
      </c>
      <c r="E421">
        <v>4</v>
      </c>
      <c r="F421">
        <v>0</v>
      </c>
      <c r="G421">
        <v>33</v>
      </c>
      <c r="H421">
        <v>0</v>
      </c>
      <c r="I421">
        <v>8.25</v>
      </c>
      <c r="J421">
        <v>7</v>
      </c>
      <c r="K421">
        <v>3</v>
      </c>
      <c r="L421">
        <v>1</v>
      </c>
      <c r="M421">
        <v>0</v>
      </c>
      <c r="N421">
        <v>0</v>
      </c>
    </row>
    <row r="422" spans="1:14" x14ac:dyDescent="0.25">
      <c r="A422" t="s">
        <v>183</v>
      </c>
      <c r="B422" t="s">
        <v>93</v>
      </c>
      <c r="C422" t="s">
        <v>71</v>
      </c>
      <c r="D422" t="s">
        <v>75</v>
      </c>
      <c r="E422">
        <v>3.3</v>
      </c>
      <c r="F422">
        <v>0</v>
      </c>
      <c r="G422">
        <v>37</v>
      </c>
      <c r="H422">
        <v>1</v>
      </c>
      <c r="I422">
        <v>10.57</v>
      </c>
      <c r="J422">
        <v>6</v>
      </c>
      <c r="K422">
        <v>4</v>
      </c>
      <c r="L422">
        <v>2</v>
      </c>
      <c r="M422">
        <v>0</v>
      </c>
      <c r="N422">
        <v>0</v>
      </c>
    </row>
    <row r="423" spans="1:14" x14ac:dyDescent="0.25">
      <c r="A423" t="s">
        <v>183</v>
      </c>
      <c r="B423" t="s">
        <v>93</v>
      </c>
      <c r="C423" t="s">
        <v>71</v>
      </c>
      <c r="D423" t="s">
        <v>73</v>
      </c>
      <c r="E423">
        <v>4</v>
      </c>
      <c r="F423">
        <v>0</v>
      </c>
      <c r="G423">
        <v>33</v>
      </c>
      <c r="H423">
        <v>2</v>
      </c>
      <c r="I423">
        <v>8.25</v>
      </c>
      <c r="J423">
        <v>9</v>
      </c>
      <c r="K423">
        <v>2</v>
      </c>
      <c r="L423">
        <v>2</v>
      </c>
      <c r="M423">
        <v>0</v>
      </c>
      <c r="N423">
        <v>0</v>
      </c>
    </row>
    <row r="424" spans="1:14" x14ac:dyDescent="0.25">
      <c r="A424" t="s">
        <v>183</v>
      </c>
      <c r="B424" t="s">
        <v>93</v>
      </c>
      <c r="C424" t="s">
        <v>71</v>
      </c>
      <c r="D424" t="s">
        <v>77</v>
      </c>
      <c r="E424">
        <v>3</v>
      </c>
      <c r="F424">
        <v>0</v>
      </c>
      <c r="G424">
        <v>30</v>
      </c>
      <c r="H424">
        <v>0</v>
      </c>
      <c r="I424">
        <v>10</v>
      </c>
      <c r="J424">
        <v>4</v>
      </c>
      <c r="K424">
        <v>3</v>
      </c>
      <c r="L424">
        <v>1</v>
      </c>
      <c r="M424">
        <v>1</v>
      </c>
      <c r="N424">
        <v>0</v>
      </c>
    </row>
    <row r="425" spans="1:14" x14ac:dyDescent="0.25">
      <c r="A425" t="s">
        <v>183</v>
      </c>
      <c r="B425" t="s">
        <v>93</v>
      </c>
      <c r="C425" t="s">
        <v>71</v>
      </c>
      <c r="D425" t="s">
        <v>76</v>
      </c>
      <c r="E425">
        <v>1</v>
      </c>
      <c r="F425">
        <v>0</v>
      </c>
      <c r="G425">
        <v>6</v>
      </c>
      <c r="H425">
        <v>0</v>
      </c>
      <c r="I425">
        <v>6</v>
      </c>
      <c r="J425">
        <v>3</v>
      </c>
      <c r="K425">
        <v>0</v>
      </c>
      <c r="L425">
        <v>0</v>
      </c>
      <c r="M425">
        <v>1</v>
      </c>
      <c r="N425">
        <v>0</v>
      </c>
    </row>
    <row r="426" spans="1:14" x14ac:dyDescent="0.25">
      <c r="A426" t="s">
        <v>184</v>
      </c>
      <c r="B426" t="s">
        <v>120</v>
      </c>
      <c r="C426" t="s">
        <v>23</v>
      </c>
      <c r="D426" t="s">
        <v>24</v>
      </c>
      <c r="E426">
        <v>3</v>
      </c>
      <c r="F426">
        <v>0</v>
      </c>
      <c r="G426">
        <v>21</v>
      </c>
      <c r="H426">
        <v>0</v>
      </c>
      <c r="I426">
        <v>7</v>
      </c>
      <c r="J426">
        <v>7</v>
      </c>
      <c r="K426">
        <v>3</v>
      </c>
      <c r="L426">
        <v>0</v>
      </c>
      <c r="M426">
        <v>1</v>
      </c>
      <c r="N426">
        <v>0</v>
      </c>
    </row>
    <row r="427" spans="1:14" x14ac:dyDescent="0.25">
      <c r="A427" t="s">
        <v>184</v>
      </c>
      <c r="B427" t="s">
        <v>120</v>
      </c>
      <c r="C427" t="s">
        <v>23</v>
      </c>
      <c r="D427" t="s">
        <v>110</v>
      </c>
      <c r="E427">
        <v>4</v>
      </c>
      <c r="F427">
        <v>0</v>
      </c>
      <c r="G427">
        <v>30</v>
      </c>
      <c r="H427">
        <v>1</v>
      </c>
      <c r="I427">
        <v>7.5</v>
      </c>
      <c r="J427">
        <v>9</v>
      </c>
      <c r="K427">
        <v>2</v>
      </c>
      <c r="L427">
        <v>1</v>
      </c>
      <c r="M427">
        <v>1</v>
      </c>
      <c r="N427">
        <v>0</v>
      </c>
    </row>
    <row r="428" spans="1:14" x14ac:dyDescent="0.25">
      <c r="A428" t="s">
        <v>184</v>
      </c>
      <c r="B428" t="s">
        <v>120</v>
      </c>
      <c r="C428" t="s">
        <v>23</v>
      </c>
      <c r="D428" t="s">
        <v>26</v>
      </c>
      <c r="E428">
        <v>4</v>
      </c>
      <c r="F428">
        <v>0</v>
      </c>
      <c r="G428">
        <v>44</v>
      </c>
      <c r="H428">
        <v>0</v>
      </c>
      <c r="I428">
        <v>11</v>
      </c>
      <c r="J428">
        <v>4</v>
      </c>
      <c r="K428">
        <v>5</v>
      </c>
      <c r="L428">
        <v>1</v>
      </c>
      <c r="M428">
        <v>1</v>
      </c>
      <c r="N428">
        <v>0</v>
      </c>
    </row>
    <row r="429" spans="1:14" x14ac:dyDescent="0.25">
      <c r="A429" t="s">
        <v>184</v>
      </c>
      <c r="B429" t="s">
        <v>120</v>
      </c>
      <c r="C429" t="s">
        <v>23</v>
      </c>
      <c r="D429" t="s">
        <v>48</v>
      </c>
      <c r="E429">
        <v>2</v>
      </c>
      <c r="F429">
        <v>0</v>
      </c>
      <c r="G429">
        <v>16</v>
      </c>
      <c r="H429">
        <v>0</v>
      </c>
      <c r="I429">
        <v>8</v>
      </c>
      <c r="J429">
        <v>3</v>
      </c>
      <c r="K429">
        <v>0</v>
      </c>
      <c r="L429">
        <v>1</v>
      </c>
      <c r="M429">
        <v>0</v>
      </c>
      <c r="N429">
        <v>0</v>
      </c>
    </row>
    <row r="430" spans="1:14" x14ac:dyDescent="0.25">
      <c r="A430" t="s">
        <v>184</v>
      </c>
      <c r="B430" t="s">
        <v>120</v>
      </c>
      <c r="C430" t="s">
        <v>23</v>
      </c>
      <c r="D430" t="s">
        <v>176</v>
      </c>
      <c r="E430">
        <v>4</v>
      </c>
      <c r="F430">
        <v>0</v>
      </c>
      <c r="G430">
        <v>35</v>
      </c>
      <c r="H430">
        <v>2</v>
      </c>
      <c r="I430">
        <v>8.75</v>
      </c>
      <c r="J430">
        <v>7</v>
      </c>
      <c r="K430">
        <v>3</v>
      </c>
      <c r="L430">
        <v>1</v>
      </c>
      <c r="M430">
        <v>2</v>
      </c>
      <c r="N430">
        <v>0</v>
      </c>
    </row>
    <row r="431" spans="1:14" x14ac:dyDescent="0.25">
      <c r="A431" t="s">
        <v>184</v>
      </c>
      <c r="B431" t="s">
        <v>120</v>
      </c>
      <c r="C431" t="s">
        <v>23</v>
      </c>
      <c r="D431" t="s">
        <v>28</v>
      </c>
      <c r="E431">
        <v>3</v>
      </c>
      <c r="F431">
        <v>0</v>
      </c>
      <c r="G431">
        <v>23</v>
      </c>
      <c r="H431">
        <v>0</v>
      </c>
      <c r="I431">
        <v>7.66</v>
      </c>
      <c r="J431">
        <v>6</v>
      </c>
      <c r="K431">
        <v>1</v>
      </c>
      <c r="L431">
        <v>1</v>
      </c>
      <c r="M431">
        <v>1</v>
      </c>
      <c r="N431">
        <v>0</v>
      </c>
    </row>
    <row r="432" spans="1:14" x14ac:dyDescent="0.25">
      <c r="A432" t="s">
        <v>184</v>
      </c>
      <c r="B432" t="s">
        <v>120</v>
      </c>
      <c r="C432" t="s">
        <v>55</v>
      </c>
      <c r="D432" t="s">
        <v>121</v>
      </c>
      <c r="E432">
        <v>3.3</v>
      </c>
      <c r="F432">
        <v>0</v>
      </c>
      <c r="G432">
        <v>24</v>
      </c>
      <c r="H432">
        <v>0</v>
      </c>
      <c r="I432">
        <v>6.85</v>
      </c>
      <c r="J432">
        <v>8</v>
      </c>
      <c r="K432">
        <v>3</v>
      </c>
      <c r="L432">
        <v>0</v>
      </c>
      <c r="M432">
        <v>1</v>
      </c>
      <c r="N432">
        <v>0</v>
      </c>
    </row>
    <row r="433" spans="1:14" x14ac:dyDescent="0.25">
      <c r="A433" t="s">
        <v>184</v>
      </c>
      <c r="B433" t="s">
        <v>120</v>
      </c>
      <c r="C433" t="s">
        <v>55</v>
      </c>
      <c r="D433" t="s">
        <v>145</v>
      </c>
      <c r="E433">
        <v>4</v>
      </c>
      <c r="F433">
        <v>0</v>
      </c>
      <c r="G433">
        <v>36</v>
      </c>
      <c r="H433">
        <v>0</v>
      </c>
      <c r="I433">
        <v>9</v>
      </c>
      <c r="J433">
        <v>7</v>
      </c>
      <c r="K433">
        <v>5</v>
      </c>
      <c r="L433">
        <v>0</v>
      </c>
      <c r="M433">
        <v>1</v>
      </c>
      <c r="N433">
        <v>0</v>
      </c>
    </row>
    <row r="434" spans="1:14" x14ac:dyDescent="0.25">
      <c r="A434" t="s">
        <v>184</v>
      </c>
      <c r="B434" t="s">
        <v>120</v>
      </c>
      <c r="C434" t="s">
        <v>55</v>
      </c>
      <c r="D434" t="s">
        <v>57</v>
      </c>
      <c r="E434">
        <v>4</v>
      </c>
      <c r="F434">
        <v>0</v>
      </c>
      <c r="G434">
        <v>32</v>
      </c>
      <c r="H434">
        <v>0</v>
      </c>
      <c r="I434">
        <v>8</v>
      </c>
      <c r="J434">
        <v>8</v>
      </c>
      <c r="K434">
        <v>4</v>
      </c>
      <c r="L434">
        <v>0</v>
      </c>
      <c r="M434">
        <v>0</v>
      </c>
      <c r="N434">
        <v>0</v>
      </c>
    </row>
    <row r="435" spans="1:14" x14ac:dyDescent="0.25">
      <c r="A435" t="s">
        <v>184</v>
      </c>
      <c r="B435" t="s">
        <v>120</v>
      </c>
      <c r="C435" t="s">
        <v>55</v>
      </c>
      <c r="D435" t="s">
        <v>185</v>
      </c>
      <c r="E435">
        <v>3</v>
      </c>
      <c r="F435">
        <v>0</v>
      </c>
      <c r="G435">
        <v>45</v>
      </c>
      <c r="H435">
        <v>0</v>
      </c>
      <c r="I435">
        <v>15</v>
      </c>
      <c r="J435">
        <v>2</v>
      </c>
      <c r="K435">
        <v>7</v>
      </c>
      <c r="L435">
        <v>1</v>
      </c>
      <c r="M435">
        <v>0</v>
      </c>
      <c r="N435">
        <v>0</v>
      </c>
    </row>
    <row r="436" spans="1:14" x14ac:dyDescent="0.25">
      <c r="A436" t="s">
        <v>184</v>
      </c>
      <c r="B436" t="s">
        <v>120</v>
      </c>
      <c r="C436" t="s">
        <v>55</v>
      </c>
      <c r="D436" t="s">
        <v>60</v>
      </c>
      <c r="E436">
        <v>4</v>
      </c>
      <c r="F436">
        <v>0</v>
      </c>
      <c r="G436">
        <v>36</v>
      </c>
      <c r="H436">
        <v>3</v>
      </c>
      <c r="I436">
        <v>9</v>
      </c>
      <c r="J436">
        <v>7</v>
      </c>
      <c r="K436">
        <v>6</v>
      </c>
      <c r="L436">
        <v>0</v>
      </c>
      <c r="M436">
        <v>1</v>
      </c>
      <c r="N436">
        <v>0</v>
      </c>
    </row>
    <row r="437" spans="1:14" x14ac:dyDescent="0.25">
      <c r="A437" t="s">
        <v>186</v>
      </c>
      <c r="B437" t="s">
        <v>187</v>
      </c>
      <c r="C437" t="s">
        <v>31</v>
      </c>
      <c r="D437" t="s">
        <v>170</v>
      </c>
      <c r="E437">
        <v>4</v>
      </c>
      <c r="F437">
        <v>1</v>
      </c>
      <c r="G437">
        <v>26</v>
      </c>
      <c r="H437">
        <v>1</v>
      </c>
      <c r="I437">
        <v>6.5</v>
      </c>
      <c r="J437">
        <v>11</v>
      </c>
      <c r="K437">
        <v>2</v>
      </c>
      <c r="L437">
        <v>1</v>
      </c>
      <c r="M437">
        <v>0</v>
      </c>
      <c r="N437">
        <v>0</v>
      </c>
    </row>
    <row r="438" spans="1:14" x14ac:dyDescent="0.25">
      <c r="A438" t="s">
        <v>186</v>
      </c>
      <c r="B438" t="s">
        <v>187</v>
      </c>
      <c r="C438" t="s">
        <v>31</v>
      </c>
      <c r="D438" t="s">
        <v>36</v>
      </c>
      <c r="E438">
        <v>4</v>
      </c>
      <c r="F438">
        <v>0</v>
      </c>
      <c r="G438">
        <v>38</v>
      </c>
      <c r="H438">
        <v>1</v>
      </c>
      <c r="I438">
        <v>9.5</v>
      </c>
      <c r="J438">
        <v>6</v>
      </c>
      <c r="K438">
        <v>4</v>
      </c>
      <c r="L438">
        <v>1</v>
      </c>
      <c r="M438">
        <v>0</v>
      </c>
      <c r="N438">
        <v>0</v>
      </c>
    </row>
    <row r="439" spans="1:14" x14ac:dyDescent="0.25">
      <c r="A439" t="s">
        <v>186</v>
      </c>
      <c r="B439" t="s">
        <v>187</v>
      </c>
      <c r="C439" t="s">
        <v>31</v>
      </c>
      <c r="D439" t="s">
        <v>34</v>
      </c>
      <c r="E439">
        <v>4</v>
      </c>
      <c r="F439">
        <v>0</v>
      </c>
      <c r="G439">
        <v>24</v>
      </c>
      <c r="H439">
        <v>1</v>
      </c>
      <c r="I439">
        <v>6</v>
      </c>
      <c r="J439">
        <v>11</v>
      </c>
      <c r="K439">
        <v>3</v>
      </c>
      <c r="L439">
        <v>0</v>
      </c>
      <c r="M439">
        <v>1</v>
      </c>
      <c r="N439">
        <v>0</v>
      </c>
    </row>
    <row r="440" spans="1:14" x14ac:dyDescent="0.25">
      <c r="A440" t="s">
        <v>186</v>
      </c>
      <c r="B440" t="s">
        <v>187</v>
      </c>
      <c r="C440" t="s">
        <v>31</v>
      </c>
      <c r="D440" t="s">
        <v>188</v>
      </c>
      <c r="E440">
        <v>3</v>
      </c>
      <c r="F440">
        <v>0</v>
      </c>
      <c r="G440">
        <v>27</v>
      </c>
      <c r="H440">
        <v>1</v>
      </c>
      <c r="I440">
        <v>9</v>
      </c>
      <c r="J440">
        <v>2</v>
      </c>
      <c r="K440">
        <v>0</v>
      </c>
      <c r="L440">
        <v>2</v>
      </c>
      <c r="M440">
        <v>0</v>
      </c>
      <c r="N440">
        <v>0</v>
      </c>
    </row>
    <row r="441" spans="1:14" x14ac:dyDescent="0.25">
      <c r="A441" t="s">
        <v>186</v>
      </c>
      <c r="B441" t="s">
        <v>187</v>
      </c>
      <c r="C441" t="s">
        <v>31</v>
      </c>
      <c r="D441" t="s">
        <v>35</v>
      </c>
      <c r="E441">
        <v>4</v>
      </c>
      <c r="F441">
        <v>0</v>
      </c>
      <c r="G441">
        <v>33</v>
      </c>
      <c r="H441">
        <v>1</v>
      </c>
      <c r="I441">
        <v>8.25</v>
      </c>
      <c r="J441">
        <v>5</v>
      </c>
      <c r="K441">
        <v>0</v>
      </c>
      <c r="L441">
        <v>2</v>
      </c>
      <c r="M441">
        <v>0</v>
      </c>
      <c r="N441">
        <v>0</v>
      </c>
    </row>
    <row r="442" spans="1:14" x14ac:dyDescent="0.25">
      <c r="A442" t="s">
        <v>186</v>
      </c>
      <c r="B442" t="s">
        <v>187</v>
      </c>
      <c r="C442" t="s">
        <v>31</v>
      </c>
      <c r="D442" t="s">
        <v>159</v>
      </c>
      <c r="E442">
        <v>1</v>
      </c>
      <c r="F442">
        <v>0</v>
      </c>
      <c r="G442">
        <v>23</v>
      </c>
      <c r="H442">
        <v>0</v>
      </c>
      <c r="I442">
        <v>23</v>
      </c>
      <c r="J442">
        <v>1</v>
      </c>
      <c r="K442">
        <v>0</v>
      </c>
      <c r="L442">
        <v>3</v>
      </c>
      <c r="M442">
        <v>1</v>
      </c>
      <c r="N442">
        <v>0</v>
      </c>
    </row>
    <row r="443" spans="1:14" x14ac:dyDescent="0.25">
      <c r="A443" t="s">
        <v>186</v>
      </c>
      <c r="B443" t="s">
        <v>187</v>
      </c>
      <c r="C443" t="s">
        <v>39</v>
      </c>
      <c r="D443" t="s">
        <v>179</v>
      </c>
      <c r="E443">
        <v>2</v>
      </c>
      <c r="F443">
        <v>0</v>
      </c>
      <c r="G443">
        <v>15</v>
      </c>
      <c r="H443">
        <v>0</v>
      </c>
      <c r="I443">
        <v>7.5</v>
      </c>
      <c r="J443">
        <v>4</v>
      </c>
      <c r="K443">
        <v>2</v>
      </c>
      <c r="L443">
        <v>0</v>
      </c>
      <c r="M443">
        <v>0</v>
      </c>
      <c r="N443">
        <v>0</v>
      </c>
    </row>
    <row r="444" spans="1:14" x14ac:dyDescent="0.25">
      <c r="A444" t="s">
        <v>186</v>
      </c>
      <c r="B444" t="s">
        <v>187</v>
      </c>
      <c r="C444" t="s">
        <v>39</v>
      </c>
      <c r="D444" t="s">
        <v>40</v>
      </c>
      <c r="E444">
        <v>4</v>
      </c>
      <c r="F444">
        <v>0</v>
      </c>
      <c r="G444">
        <v>44</v>
      </c>
      <c r="H444">
        <v>1</v>
      </c>
      <c r="I444">
        <v>11</v>
      </c>
      <c r="J444">
        <v>5</v>
      </c>
      <c r="K444">
        <v>6</v>
      </c>
      <c r="L444">
        <v>1</v>
      </c>
      <c r="M444">
        <v>0</v>
      </c>
      <c r="N444">
        <v>0</v>
      </c>
    </row>
    <row r="445" spans="1:14" x14ac:dyDescent="0.25">
      <c r="A445" t="s">
        <v>186</v>
      </c>
      <c r="B445" t="s">
        <v>187</v>
      </c>
      <c r="C445" t="s">
        <v>39</v>
      </c>
      <c r="D445" t="s">
        <v>138</v>
      </c>
      <c r="E445">
        <v>4</v>
      </c>
      <c r="F445">
        <v>0</v>
      </c>
      <c r="G445">
        <v>32</v>
      </c>
      <c r="H445">
        <v>1</v>
      </c>
      <c r="I445">
        <v>8</v>
      </c>
      <c r="J445">
        <v>11</v>
      </c>
      <c r="K445">
        <v>1</v>
      </c>
      <c r="L445">
        <v>3</v>
      </c>
      <c r="M445">
        <v>0</v>
      </c>
      <c r="N445">
        <v>0</v>
      </c>
    </row>
    <row r="446" spans="1:14" x14ac:dyDescent="0.25">
      <c r="A446" t="s">
        <v>186</v>
      </c>
      <c r="B446" t="s">
        <v>187</v>
      </c>
      <c r="C446" t="s">
        <v>39</v>
      </c>
      <c r="D446" t="s">
        <v>189</v>
      </c>
      <c r="E446">
        <v>4</v>
      </c>
      <c r="F446">
        <v>0</v>
      </c>
      <c r="G446">
        <v>28</v>
      </c>
      <c r="H446">
        <v>0</v>
      </c>
      <c r="I446">
        <v>7</v>
      </c>
      <c r="J446">
        <v>5</v>
      </c>
      <c r="K446">
        <v>2</v>
      </c>
      <c r="L446">
        <v>0</v>
      </c>
      <c r="M446">
        <v>0</v>
      </c>
      <c r="N446">
        <v>0</v>
      </c>
    </row>
    <row r="447" spans="1:14" x14ac:dyDescent="0.25">
      <c r="A447" t="s">
        <v>186</v>
      </c>
      <c r="B447" t="s">
        <v>187</v>
      </c>
      <c r="C447" t="s">
        <v>39</v>
      </c>
      <c r="D447" t="s">
        <v>42</v>
      </c>
      <c r="E447">
        <v>4</v>
      </c>
      <c r="F447">
        <v>0</v>
      </c>
      <c r="G447">
        <v>37</v>
      </c>
      <c r="H447">
        <v>2</v>
      </c>
      <c r="I447">
        <v>9.25</v>
      </c>
      <c r="J447">
        <v>5</v>
      </c>
      <c r="K447">
        <v>4</v>
      </c>
      <c r="L447">
        <v>0</v>
      </c>
      <c r="M447">
        <v>2</v>
      </c>
      <c r="N447">
        <v>0</v>
      </c>
    </row>
    <row r="448" spans="1:14" x14ac:dyDescent="0.25">
      <c r="A448" t="s">
        <v>186</v>
      </c>
      <c r="B448" t="s">
        <v>187</v>
      </c>
      <c r="C448" t="s">
        <v>39</v>
      </c>
      <c r="D448" t="s">
        <v>43</v>
      </c>
      <c r="E448">
        <v>2</v>
      </c>
      <c r="F448">
        <v>0</v>
      </c>
      <c r="G448">
        <v>10</v>
      </c>
      <c r="H448">
        <v>0</v>
      </c>
      <c r="I448">
        <v>5</v>
      </c>
      <c r="J448">
        <v>5</v>
      </c>
      <c r="K448">
        <v>1</v>
      </c>
      <c r="L448">
        <v>0</v>
      </c>
      <c r="M448">
        <v>0</v>
      </c>
      <c r="N448">
        <v>0</v>
      </c>
    </row>
    <row r="449" spans="1:14" x14ac:dyDescent="0.25">
      <c r="A449" t="s">
        <v>190</v>
      </c>
      <c r="B449" t="s">
        <v>191</v>
      </c>
      <c r="C449" t="s">
        <v>16</v>
      </c>
      <c r="D449" t="s">
        <v>18</v>
      </c>
      <c r="E449">
        <v>4</v>
      </c>
      <c r="F449">
        <v>0</v>
      </c>
      <c r="G449">
        <v>13</v>
      </c>
      <c r="H449">
        <v>1</v>
      </c>
      <c r="I449">
        <v>3.25</v>
      </c>
      <c r="J449">
        <v>15</v>
      </c>
      <c r="K449">
        <v>1</v>
      </c>
      <c r="L449">
        <v>0</v>
      </c>
      <c r="M449">
        <v>1</v>
      </c>
      <c r="N449">
        <v>0</v>
      </c>
    </row>
    <row r="450" spans="1:14" x14ac:dyDescent="0.25">
      <c r="A450" t="s">
        <v>190</v>
      </c>
      <c r="B450" t="s">
        <v>191</v>
      </c>
      <c r="C450" t="s">
        <v>16</v>
      </c>
      <c r="D450" t="s">
        <v>182</v>
      </c>
      <c r="E450">
        <v>3</v>
      </c>
      <c r="F450">
        <v>0</v>
      </c>
      <c r="G450">
        <v>31</v>
      </c>
      <c r="H450">
        <v>2</v>
      </c>
      <c r="I450">
        <v>10.33</v>
      </c>
      <c r="J450">
        <v>9</v>
      </c>
      <c r="K450">
        <v>2</v>
      </c>
      <c r="L450">
        <v>3</v>
      </c>
      <c r="M450">
        <v>1</v>
      </c>
      <c r="N450">
        <v>0</v>
      </c>
    </row>
    <row r="451" spans="1:14" x14ac:dyDescent="0.25">
      <c r="A451" t="s">
        <v>190</v>
      </c>
      <c r="B451" t="s">
        <v>191</v>
      </c>
      <c r="C451" t="s">
        <v>16</v>
      </c>
      <c r="D451" t="s">
        <v>21</v>
      </c>
      <c r="E451">
        <v>4</v>
      </c>
      <c r="F451">
        <v>0</v>
      </c>
      <c r="G451">
        <v>22</v>
      </c>
      <c r="H451">
        <v>2</v>
      </c>
      <c r="I451">
        <v>5.5</v>
      </c>
      <c r="J451">
        <v>10</v>
      </c>
      <c r="K451">
        <v>1</v>
      </c>
      <c r="L451">
        <v>1</v>
      </c>
      <c r="M451">
        <v>0</v>
      </c>
      <c r="N451">
        <v>0</v>
      </c>
    </row>
    <row r="452" spans="1:14" x14ac:dyDescent="0.25">
      <c r="A452" t="s">
        <v>190</v>
      </c>
      <c r="B452" t="s">
        <v>191</v>
      </c>
      <c r="C452" t="s">
        <v>16</v>
      </c>
      <c r="D452" t="s">
        <v>141</v>
      </c>
      <c r="E452">
        <v>4</v>
      </c>
      <c r="F452">
        <v>0</v>
      </c>
      <c r="G452">
        <v>30</v>
      </c>
      <c r="H452">
        <v>3</v>
      </c>
      <c r="I452">
        <v>7.5</v>
      </c>
      <c r="J452">
        <v>12</v>
      </c>
      <c r="K452">
        <v>0</v>
      </c>
      <c r="L452">
        <v>3</v>
      </c>
      <c r="M452">
        <v>2</v>
      </c>
      <c r="N452">
        <v>0</v>
      </c>
    </row>
    <row r="453" spans="1:14" x14ac:dyDescent="0.25">
      <c r="A453" t="s">
        <v>190</v>
      </c>
      <c r="B453" t="s">
        <v>191</v>
      </c>
      <c r="C453" t="s">
        <v>16</v>
      </c>
      <c r="D453" t="s">
        <v>142</v>
      </c>
      <c r="E453">
        <v>1</v>
      </c>
      <c r="F453">
        <v>0</v>
      </c>
      <c r="G453">
        <v>2</v>
      </c>
      <c r="H453">
        <v>0</v>
      </c>
      <c r="I453">
        <v>2</v>
      </c>
      <c r="J453">
        <v>4</v>
      </c>
      <c r="K453">
        <v>0</v>
      </c>
      <c r="L453">
        <v>0</v>
      </c>
      <c r="M453">
        <v>0</v>
      </c>
      <c r="N453">
        <v>0</v>
      </c>
    </row>
    <row r="454" spans="1:14" x14ac:dyDescent="0.25">
      <c r="A454" t="s">
        <v>190</v>
      </c>
      <c r="B454" t="s">
        <v>191</v>
      </c>
      <c r="C454" t="s">
        <v>16</v>
      </c>
      <c r="D454" t="s">
        <v>20</v>
      </c>
      <c r="E454">
        <v>4</v>
      </c>
      <c r="F454">
        <v>0</v>
      </c>
      <c r="G454">
        <v>24</v>
      </c>
      <c r="H454">
        <v>1</v>
      </c>
      <c r="I454">
        <v>6</v>
      </c>
      <c r="J454">
        <v>10</v>
      </c>
      <c r="K454">
        <v>1</v>
      </c>
      <c r="L454">
        <v>1</v>
      </c>
      <c r="M454">
        <v>0</v>
      </c>
      <c r="N454">
        <v>0</v>
      </c>
    </row>
    <row r="455" spans="1:14" x14ac:dyDescent="0.25">
      <c r="A455" t="s">
        <v>190</v>
      </c>
      <c r="B455" t="s">
        <v>191</v>
      </c>
      <c r="C455" t="s">
        <v>81</v>
      </c>
      <c r="D455" t="s">
        <v>87</v>
      </c>
      <c r="E455">
        <v>1</v>
      </c>
      <c r="F455">
        <v>0</v>
      </c>
      <c r="G455">
        <v>5</v>
      </c>
      <c r="H455">
        <v>1</v>
      </c>
      <c r="I455">
        <v>5</v>
      </c>
      <c r="J455">
        <v>4</v>
      </c>
      <c r="K455">
        <v>1</v>
      </c>
      <c r="L455">
        <v>0</v>
      </c>
      <c r="M455">
        <v>0</v>
      </c>
      <c r="N455">
        <v>0</v>
      </c>
    </row>
    <row r="456" spans="1:14" x14ac:dyDescent="0.25">
      <c r="A456" t="s">
        <v>190</v>
      </c>
      <c r="B456" t="s">
        <v>191</v>
      </c>
      <c r="C456" t="s">
        <v>81</v>
      </c>
      <c r="D456" t="s">
        <v>82</v>
      </c>
      <c r="E456">
        <v>4</v>
      </c>
      <c r="F456">
        <v>0</v>
      </c>
      <c r="G456">
        <v>25</v>
      </c>
      <c r="H456">
        <v>1</v>
      </c>
      <c r="I456">
        <v>6.25</v>
      </c>
      <c r="J456">
        <v>17</v>
      </c>
      <c r="K456">
        <v>4</v>
      </c>
      <c r="L456">
        <v>1</v>
      </c>
      <c r="M456">
        <v>1</v>
      </c>
      <c r="N456">
        <v>0</v>
      </c>
    </row>
    <row r="457" spans="1:14" x14ac:dyDescent="0.25">
      <c r="A457" t="s">
        <v>190</v>
      </c>
      <c r="B457" t="s">
        <v>191</v>
      </c>
      <c r="C457" t="s">
        <v>81</v>
      </c>
      <c r="D457" t="s">
        <v>84</v>
      </c>
      <c r="E457">
        <v>2.4</v>
      </c>
      <c r="F457">
        <v>0</v>
      </c>
      <c r="G457">
        <v>27</v>
      </c>
      <c r="H457">
        <v>1</v>
      </c>
      <c r="I457">
        <v>10.119999999999999</v>
      </c>
      <c r="J457">
        <v>5</v>
      </c>
      <c r="K457">
        <v>5</v>
      </c>
      <c r="L457">
        <v>0</v>
      </c>
      <c r="M457">
        <v>0</v>
      </c>
      <c r="N457">
        <v>0</v>
      </c>
    </row>
    <row r="458" spans="1:14" x14ac:dyDescent="0.25">
      <c r="A458" t="s">
        <v>190</v>
      </c>
      <c r="B458" t="s">
        <v>191</v>
      </c>
      <c r="C458" t="s">
        <v>81</v>
      </c>
      <c r="D458" t="s">
        <v>86</v>
      </c>
      <c r="E458">
        <v>4</v>
      </c>
      <c r="F458">
        <v>0</v>
      </c>
      <c r="G458">
        <v>19</v>
      </c>
      <c r="H458">
        <v>0</v>
      </c>
      <c r="I458">
        <v>4.75</v>
      </c>
      <c r="J458">
        <v>9</v>
      </c>
      <c r="K458">
        <v>1</v>
      </c>
      <c r="L458">
        <v>0</v>
      </c>
      <c r="M458">
        <v>0</v>
      </c>
      <c r="N458">
        <v>0</v>
      </c>
    </row>
    <row r="459" spans="1:14" x14ac:dyDescent="0.25">
      <c r="A459" t="s">
        <v>190</v>
      </c>
      <c r="B459" t="s">
        <v>191</v>
      </c>
      <c r="C459" t="s">
        <v>81</v>
      </c>
      <c r="D459" t="s">
        <v>85</v>
      </c>
      <c r="E459">
        <v>3</v>
      </c>
      <c r="F459">
        <v>0</v>
      </c>
      <c r="G459">
        <v>24</v>
      </c>
      <c r="H459">
        <v>0</v>
      </c>
      <c r="I459">
        <v>8</v>
      </c>
      <c r="J459">
        <v>8</v>
      </c>
      <c r="K459">
        <v>4</v>
      </c>
      <c r="L459">
        <v>0</v>
      </c>
      <c r="M459">
        <v>0</v>
      </c>
      <c r="N459">
        <v>0</v>
      </c>
    </row>
    <row r="460" spans="1:14" x14ac:dyDescent="0.25">
      <c r="A460" t="s">
        <v>190</v>
      </c>
      <c r="B460" t="s">
        <v>191</v>
      </c>
      <c r="C460" t="s">
        <v>81</v>
      </c>
      <c r="D460" t="s">
        <v>163</v>
      </c>
      <c r="E460">
        <v>2</v>
      </c>
      <c r="F460">
        <v>0</v>
      </c>
      <c r="G460">
        <v>20</v>
      </c>
      <c r="H460">
        <v>1</v>
      </c>
      <c r="I460">
        <v>10</v>
      </c>
      <c r="J460">
        <v>3</v>
      </c>
      <c r="K460">
        <v>2</v>
      </c>
      <c r="L460">
        <v>1</v>
      </c>
      <c r="M460">
        <v>0</v>
      </c>
      <c r="N460">
        <v>0</v>
      </c>
    </row>
    <row r="461" spans="1:14" x14ac:dyDescent="0.25">
      <c r="A461" t="s">
        <v>192</v>
      </c>
      <c r="B461" t="s">
        <v>193</v>
      </c>
      <c r="C461" t="s">
        <v>39</v>
      </c>
      <c r="D461" t="s">
        <v>40</v>
      </c>
      <c r="E461">
        <v>4</v>
      </c>
      <c r="F461">
        <v>0</v>
      </c>
      <c r="G461">
        <v>32</v>
      </c>
      <c r="H461">
        <v>0</v>
      </c>
      <c r="I461">
        <v>8</v>
      </c>
      <c r="J461">
        <v>9</v>
      </c>
      <c r="K461">
        <v>3</v>
      </c>
      <c r="L461">
        <v>1</v>
      </c>
      <c r="M461">
        <v>0</v>
      </c>
      <c r="N461">
        <v>0</v>
      </c>
    </row>
    <row r="462" spans="1:14" x14ac:dyDescent="0.25">
      <c r="A462" t="s">
        <v>192</v>
      </c>
      <c r="B462" t="s">
        <v>193</v>
      </c>
      <c r="C462" t="s">
        <v>39</v>
      </c>
      <c r="D462" t="s">
        <v>138</v>
      </c>
      <c r="E462">
        <v>3</v>
      </c>
      <c r="F462">
        <v>0</v>
      </c>
      <c r="G462">
        <v>31</v>
      </c>
      <c r="H462">
        <v>0</v>
      </c>
      <c r="I462">
        <v>10.33</v>
      </c>
      <c r="J462">
        <v>5</v>
      </c>
      <c r="K462">
        <v>4</v>
      </c>
      <c r="L462">
        <v>1</v>
      </c>
      <c r="M462">
        <v>1</v>
      </c>
      <c r="N462">
        <v>0</v>
      </c>
    </row>
    <row r="463" spans="1:14" x14ac:dyDescent="0.25">
      <c r="A463" t="s">
        <v>192</v>
      </c>
      <c r="B463" t="s">
        <v>193</v>
      </c>
      <c r="C463" t="s">
        <v>39</v>
      </c>
      <c r="D463" t="s">
        <v>43</v>
      </c>
      <c r="E463">
        <v>3</v>
      </c>
      <c r="F463">
        <v>0</v>
      </c>
      <c r="G463">
        <v>24</v>
      </c>
      <c r="H463">
        <v>1</v>
      </c>
      <c r="I463">
        <v>8</v>
      </c>
      <c r="J463">
        <v>8</v>
      </c>
      <c r="K463">
        <v>1</v>
      </c>
      <c r="L463">
        <v>2</v>
      </c>
      <c r="M463">
        <v>0</v>
      </c>
      <c r="N463">
        <v>0</v>
      </c>
    </row>
    <row r="464" spans="1:14" x14ac:dyDescent="0.25">
      <c r="A464" t="s">
        <v>192</v>
      </c>
      <c r="B464" t="s">
        <v>193</v>
      </c>
      <c r="C464" t="s">
        <v>39</v>
      </c>
      <c r="D464" t="s">
        <v>152</v>
      </c>
      <c r="E464">
        <v>2</v>
      </c>
      <c r="F464">
        <v>0</v>
      </c>
      <c r="G464">
        <v>27</v>
      </c>
      <c r="H464">
        <v>0</v>
      </c>
      <c r="I464">
        <v>13.5</v>
      </c>
      <c r="J464">
        <v>1</v>
      </c>
      <c r="K464">
        <v>3</v>
      </c>
      <c r="L464">
        <v>1</v>
      </c>
      <c r="M464">
        <v>0</v>
      </c>
      <c r="N464">
        <v>1</v>
      </c>
    </row>
    <row r="465" spans="1:14" x14ac:dyDescent="0.25">
      <c r="A465" t="s">
        <v>192</v>
      </c>
      <c r="B465" t="s">
        <v>193</v>
      </c>
      <c r="C465" t="s">
        <v>39</v>
      </c>
      <c r="D465" t="s">
        <v>42</v>
      </c>
      <c r="E465">
        <v>4</v>
      </c>
      <c r="F465">
        <v>0</v>
      </c>
      <c r="G465">
        <v>51</v>
      </c>
      <c r="H465">
        <v>3</v>
      </c>
      <c r="I465">
        <v>12.75</v>
      </c>
      <c r="J465">
        <v>9</v>
      </c>
      <c r="K465">
        <v>2</v>
      </c>
      <c r="L465">
        <v>5</v>
      </c>
      <c r="M465">
        <v>1</v>
      </c>
      <c r="N465">
        <v>1</v>
      </c>
    </row>
    <row r="466" spans="1:14" x14ac:dyDescent="0.25">
      <c r="A466" t="s">
        <v>192</v>
      </c>
      <c r="B466" t="s">
        <v>193</v>
      </c>
      <c r="C466" t="s">
        <v>39</v>
      </c>
      <c r="D466" t="s">
        <v>45</v>
      </c>
      <c r="E466">
        <v>2</v>
      </c>
      <c r="F466">
        <v>0</v>
      </c>
      <c r="G466">
        <v>12</v>
      </c>
      <c r="H466">
        <v>0</v>
      </c>
      <c r="I466">
        <v>6</v>
      </c>
      <c r="J466">
        <v>5</v>
      </c>
      <c r="K466">
        <v>1</v>
      </c>
      <c r="L466">
        <v>0</v>
      </c>
      <c r="M466">
        <v>1</v>
      </c>
      <c r="N466">
        <v>0</v>
      </c>
    </row>
    <row r="467" spans="1:14" x14ac:dyDescent="0.25">
      <c r="A467" t="s">
        <v>192</v>
      </c>
      <c r="B467" t="s">
        <v>193</v>
      </c>
      <c r="C467" t="s">
        <v>39</v>
      </c>
      <c r="D467" t="s">
        <v>189</v>
      </c>
      <c r="E467">
        <v>2</v>
      </c>
      <c r="F467">
        <v>0</v>
      </c>
      <c r="G467">
        <v>13</v>
      </c>
      <c r="H467">
        <v>0</v>
      </c>
      <c r="I467">
        <v>6.5</v>
      </c>
      <c r="J467">
        <v>7</v>
      </c>
      <c r="K467">
        <v>1</v>
      </c>
      <c r="L467">
        <v>1</v>
      </c>
      <c r="M467">
        <v>0</v>
      </c>
      <c r="N467">
        <v>0</v>
      </c>
    </row>
    <row r="468" spans="1:14" x14ac:dyDescent="0.25">
      <c r="A468" t="s">
        <v>192</v>
      </c>
      <c r="B468" t="s">
        <v>193</v>
      </c>
      <c r="C468" t="s">
        <v>23</v>
      </c>
      <c r="D468" t="s">
        <v>24</v>
      </c>
      <c r="E468">
        <v>2</v>
      </c>
      <c r="F468">
        <v>0</v>
      </c>
      <c r="G468">
        <v>25</v>
      </c>
      <c r="H468">
        <v>0</v>
      </c>
      <c r="I468">
        <v>12.5</v>
      </c>
      <c r="J468">
        <v>4</v>
      </c>
      <c r="K468">
        <v>5</v>
      </c>
      <c r="L468">
        <v>0</v>
      </c>
      <c r="M468">
        <v>2</v>
      </c>
      <c r="N468">
        <v>0</v>
      </c>
    </row>
    <row r="469" spans="1:14" x14ac:dyDescent="0.25">
      <c r="A469" t="s">
        <v>192</v>
      </c>
      <c r="B469" t="s">
        <v>193</v>
      </c>
      <c r="C469" t="s">
        <v>23</v>
      </c>
      <c r="D469" t="s">
        <v>110</v>
      </c>
      <c r="E469">
        <v>4</v>
      </c>
      <c r="F469">
        <v>0</v>
      </c>
      <c r="G469">
        <v>35</v>
      </c>
      <c r="H469">
        <v>1</v>
      </c>
      <c r="I469">
        <v>8.75</v>
      </c>
      <c r="J469">
        <v>9</v>
      </c>
      <c r="K469">
        <v>2</v>
      </c>
      <c r="L469">
        <v>2</v>
      </c>
      <c r="M469">
        <v>1</v>
      </c>
      <c r="N469">
        <v>0</v>
      </c>
    </row>
    <row r="470" spans="1:14" x14ac:dyDescent="0.25">
      <c r="A470" t="s">
        <v>192</v>
      </c>
      <c r="B470" t="s">
        <v>193</v>
      </c>
      <c r="C470" t="s">
        <v>23</v>
      </c>
      <c r="D470" t="s">
        <v>26</v>
      </c>
      <c r="E470">
        <v>4</v>
      </c>
      <c r="F470">
        <v>0</v>
      </c>
      <c r="G470">
        <v>11</v>
      </c>
      <c r="H470">
        <v>1</v>
      </c>
      <c r="I470">
        <v>2.75</v>
      </c>
      <c r="J470">
        <v>17</v>
      </c>
      <c r="K470">
        <v>1</v>
      </c>
      <c r="L470">
        <v>0</v>
      </c>
      <c r="M470">
        <v>0</v>
      </c>
      <c r="N470">
        <v>0</v>
      </c>
    </row>
    <row r="471" spans="1:14" x14ac:dyDescent="0.25">
      <c r="A471" t="s">
        <v>192</v>
      </c>
      <c r="B471" t="s">
        <v>193</v>
      </c>
      <c r="C471" t="s">
        <v>23</v>
      </c>
      <c r="D471" t="s">
        <v>28</v>
      </c>
      <c r="E471">
        <v>4</v>
      </c>
      <c r="F471">
        <v>1</v>
      </c>
      <c r="G471">
        <v>13</v>
      </c>
      <c r="H471">
        <v>3</v>
      </c>
      <c r="I471">
        <v>3.25</v>
      </c>
      <c r="J471">
        <v>15</v>
      </c>
      <c r="K471">
        <v>1</v>
      </c>
      <c r="L471">
        <v>0</v>
      </c>
      <c r="M471">
        <v>0</v>
      </c>
      <c r="N471">
        <v>0</v>
      </c>
    </row>
    <row r="472" spans="1:14" x14ac:dyDescent="0.25">
      <c r="A472" t="s">
        <v>192</v>
      </c>
      <c r="B472" t="s">
        <v>193</v>
      </c>
      <c r="C472" t="s">
        <v>23</v>
      </c>
      <c r="D472" t="s">
        <v>194</v>
      </c>
      <c r="E472">
        <v>4</v>
      </c>
      <c r="F472">
        <v>0</v>
      </c>
      <c r="G472">
        <v>16</v>
      </c>
      <c r="H472">
        <v>2</v>
      </c>
      <c r="I472">
        <v>4</v>
      </c>
      <c r="J472">
        <v>14</v>
      </c>
      <c r="K472">
        <v>1</v>
      </c>
      <c r="L472">
        <v>0</v>
      </c>
      <c r="M472">
        <v>2</v>
      </c>
      <c r="N472">
        <v>0</v>
      </c>
    </row>
    <row r="473" spans="1:14" x14ac:dyDescent="0.25">
      <c r="A473" t="s">
        <v>192</v>
      </c>
      <c r="B473" t="s">
        <v>193</v>
      </c>
      <c r="C473" t="s">
        <v>23</v>
      </c>
      <c r="D473" t="s">
        <v>27</v>
      </c>
      <c r="E473">
        <v>2</v>
      </c>
      <c r="F473">
        <v>0</v>
      </c>
      <c r="G473">
        <v>19</v>
      </c>
      <c r="H473">
        <v>0</v>
      </c>
      <c r="I473">
        <v>9.5</v>
      </c>
      <c r="J473">
        <v>4</v>
      </c>
      <c r="K473">
        <v>0</v>
      </c>
      <c r="L473">
        <v>2</v>
      </c>
      <c r="M473">
        <v>0</v>
      </c>
      <c r="N473">
        <v>0</v>
      </c>
    </row>
    <row r="474" spans="1:14" x14ac:dyDescent="0.25">
      <c r="A474" t="s">
        <v>195</v>
      </c>
      <c r="B474" t="s">
        <v>70</v>
      </c>
      <c r="C474" t="s">
        <v>71</v>
      </c>
      <c r="D474" t="s">
        <v>72</v>
      </c>
      <c r="E474">
        <v>4</v>
      </c>
      <c r="F474">
        <v>0</v>
      </c>
      <c r="G474">
        <v>25</v>
      </c>
      <c r="H474">
        <v>1</v>
      </c>
      <c r="I474">
        <v>6.25</v>
      </c>
      <c r="J474">
        <v>11</v>
      </c>
      <c r="K474">
        <v>2</v>
      </c>
      <c r="L474">
        <v>1</v>
      </c>
      <c r="M474">
        <v>0</v>
      </c>
      <c r="N474">
        <v>0</v>
      </c>
    </row>
    <row r="475" spans="1:14" x14ac:dyDescent="0.25">
      <c r="A475" t="s">
        <v>195</v>
      </c>
      <c r="B475" t="s">
        <v>70</v>
      </c>
      <c r="C475" t="s">
        <v>71</v>
      </c>
      <c r="D475" t="s">
        <v>74</v>
      </c>
      <c r="E475">
        <v>4</v>
      </c>
      <c r="F475">
        <v>0</v>
      </c>
      <c r="G475">
        <v>31</v>
      </c>
      <c r="H475">
        <v>1</v>
      </c>
      <c r="I475">
        <v>7.75</v>
      </c>
      <c r="J475">
        <v>8</v>
      </c>
      <c r="K475">
        <v>3</v>
      </c>
      <c r="L475">
        <v>0</v>
      </c>
      <c r="M475">
        <v>4</v>
      </c>
      <c r="N475">
        <v>1</v>
      </c>
    </row>
    <row r="476" spans="1:14" x14ac:dyDescent="0.25">
      <c r="A476" t="s">
        <v>195</v>
      </c>
      <c r="B476" t="s">
        <v>70</v>
      </c>
      <c r="C476" t="s">
        <v>71</v>
      </c>
      <c r="D476" t="s">
        <v>75</v>
      </c>
      <c r="E476">
        <v>4</v>
      </c>
      <c r="F476">
        <v>0</v>
      </c>
      <c r="G476">
        <v>22</v>
      </c>
      <c r="H476">
        <v>1</v>
      </c>
      <c r="I476">
        <v>5.5</v>
      </c>
      <c r="J476">
        <v>13</v>
      </c>
      <c r="K476">
        <v>3</v>
      </c>
      <c r="L476">
        <v>0</v>
      </c>
      <c r="M476">
        <v>0</v>
      </c>
      <c r="N476">
        <v>0</v>
      </c>
    </row>
    <row r="477" spans="1:14" x14ac:dyDescent="0.25">
      <c r="A477" t="s">
        <v>195</v>
      </c>
      <c r="B477" t="s">
        <v>70</v>
      </c>
      <c r="C477" t="s">
        <v>71</v>
      </c>
      <c r="D477" t="s">
        <v>73</v>
      </c>
      <c r="E477">
        <v>4</v>
      </c>
      <c r="F477">
        <v>0</v>
      </c>
      <c r="G477">
        <v>23</v>
      </c>
      <c r="H477">
        <v>4</v>
      </c>
      <c r="I477">
        <v>5.75</v>
      </c>
      <c r="J477">
        <v>18</v>
      </c>
      <c r="K477">
        <v>0</v>
      </c>
      <c r="L477">
        <v>3</v>
      </c>
      <c r="M477">
        <v>1</v>
      </c>
      <c r="N477">
        <v>0</v>
      </c>
    </row>
    <row r="478" spans="1:14" x14ac:dyDescent="0.25">
      <c r="A478" t="s">
        <v>195</v>
      </c>
      <c r="B478" t="s">
        <v>70</v>
      </c>
      <c r="C478" t="s">
        <v>71</v>
      </c>
      <c r="D478" t="s">
        <v>77</v>
      </c>
      <c r="E478">
        <v>3</v>
      </c>
      <c r="F478">
        <v>0</v>
      </c>
      <c r="G478">
        <v>24</v>
      </c>
      <c r="H478">
        <v>0</v>
      </c>
      <c r="I478">
        <v>8</v>
      </c>
      <c r="J478">
        <v>4</v>
      </c>
      <c r="K478">
        <v>1</v>
      </c>
      <c r="L478">
        <v>1</v>
      </c>
      <c r="M478">
        <v>0</v>
      </c>
      <c r="N478">
        <v>0</v>
      </c>
    </row>
    <row r="479" spans="1:14" x14ac:dyDescent="0.25">
      <c r="A479" t="s">
        <v>195</v>
      </c>
      <c r="B479" t="s">
        <v>70</v>
      </c>
      <c r="C479" t="s">
        <v>71</v>
      </c>
      <c r="D479" t="s">
        <v>76</v>
      </c>
      <c r="E479">
        <v>1</v>
      </c>
      <c r="F479">
        <v>0</v>
      </c>
      <c r="G479">
        <v>5</v>
      </c>
      <c r="H479">
        <v>0</v>
      </c>
      <c r="I479">
        <v>5</v>
      </c>
      <c r="J479">
        <v>2</v>
      </c>
      <c r="K479">
        <v>0</v>
      </c>
      <c r="L479">
        <v>0</v>
      </c>
      <c r="M479">
        <v>0</v>
      </c>
      <c r="N479">
        <v>0</v>
      </c>
    </row>
    <row r="480" spans="1:14" x14ac:dyDescent="0.25">
      <c r="A480" t="s">
        <v>195</v>
      </c>
      <c r="B480" t="s">
        <v>70</v>
      </c>
      <c r="C480" t="s">
        <v>16</v>
      </c>
      <c r="D480" t="s">
        <v>18</v>
      </c>
      <c r="E480">
        <v>4</v>
      </c>
      <c r="F480">
        <v>0</v>
      </c>
      <c r="G480">
        <v>19</v>
      </c>
      <c r="H480">
        <v>1</v>
      </c>
      <c r="I480">
        <v>4.75</v>
      </c>
      <c r="J480">
        <v>17</v>
      </c>
      <c r="K480">
        <v>3</v>
      </c>
      <c r="L480">
        <v>0</v>
      </c>
      <c r="M480">
        <v>3</v>
      </c>
      <c r="N480">
        <v>0</v>
      </c>
    </row>
    <row r="481" spans="1:14" x14ac:dyDescent="0.25">
      <c r="A481" t="s">
        <v>195</v>
      </c>
      <c r="B481" t="s">
        <v>70</v>
      </c>
      <c r="C481" t="s">
        <v>16</v>
      </c>
      <c r="D481" t="s">
        <v>182</v>
      </c>
      <c r="E481">
        <v>3.5</v>
      </c>
      <c r="F481">
        <v>0</v>
      </c>
      <c r="G481">
        <v>36</v>
      </c>
      <c r="H481">
        <v>0</v>
      </c>
      <c r="I481">
        <v>9.39</v>
      </c>
      <c r="J481">
        <v>4</v>
      </c>
      <c r="K481">
        <v>3</v>
      </c>
      <c r="L481">
        <v>1</v>
      </c>
      <c r="M481">
        <v>1</v>
      </c>
      <c r="N481">
        <v>0</v>
      </c>
    </row>
    <row r="482" spans="1:14" x14ac:dyDescent="0.25">
      <c r="A482" t="s">
        <v>195</v>
      </c>
      <c r="B482" t="s">
        <v>70</v>
      </c>
      <c r="C482" t="s">
        <v>16</v>
      </c>
      <c r="D482" t="s">
        <v>20</v>
      </c>
      <c r="E482">
        <v>4</v>
      </c>
      <c r="F482">
        <v>0</v>
      </c>
      <c r="G482">
        <v>32</v>
      </c>
      <c r="H482">
        <v>2</v>
      </c>
      <c r="I482">
        <v>8</v>
      </c>
      <c r="J482">
        <v>8</v>
      </c>
      <c r="K482">
        <v>5</v>
      </c>
      <c r="L482">
        <v>0</v>
      </c>
      <c r="M482">
        <v>0</v>
      </c>
      <c r="N482">
        <v>0</v>
      </c>
    </row>
    <row r="483" spans="1:14" x14ac:dyDescent="0.25">
      <c r="A483" t="s">
        <v>195</v>
      </c>
      <c r="B483" t="s">
        <v>70</v>
      </c>
      <c r="C483" t="s">
        <v>16</v>
      </c>
      <c r="D483" t="s">
        <v>21</v>
      </c>
      <c r="E483">
        <v>4</v>
      </c>
      <c r="F483">
        <v>0</v>
      </c>
      <c r="G483">
        <v>20</v>
      </c>
      <c r="H483">
        <v>0</v>
      </c>
      <c r="I483">
        <v>5</v>
      </c>
      <c r="J483">
        <v>11</v>
      </c>
      <c r="K483">
        <v>0</v>
      </c>
      <c r="L483">
        <v>1</v>
      </c>
      <c r="M483">
        <v>0</v>
      </c>
      <c r="N483">
        <v>1</v>
      </c>
    </row>
    <row r="484" spans="1:14" x14ac:dyDescent="0.25">
      <c r="A484" t="s">
        <v>195</v>
      </c>
      <c r="B484" t="s">
        <v>70</v>
      </c>
      <c r="C484" t="s">
        <v>16</v>
      </c>
      <c r="D484" t="s">
        <v>141</v>
      </c>
      <c r="E484">
        <v>3</v>
      </c>
      <c r="F484">
        <v>0</v>
      </c>
      <c r="G484">
        <v>20</v>
      </c>
      <c r="H484">
        <v>1</v>
      </c>
      <c r="I484">
        <v>6.66</v>
      </c>
      <c r="J484">
        <v>8</v>
      </c>
      <c r="K484">
        <v>2</v>
      </c>
      <c r="L484">
        <v>0</v>
      </c>
      <c r="M484">
        <v>2</v>
      </c>
      <c r="N484">
        <v>0</v>
      </c>
    </row>
    <row r="485" spans="1:14" x14ac:dyDescent="0.25">
      <c r="A485" t="s">
        <v>196</v>
      </c>
      <c r="B485" t="s">
        <v>197</v>
      </c>
      <c r="C485" t="s">
        <v>81</v>
      </c>
      <c r="D485" t="s">
        <v>87</v>
      </c>
      <c r="E485">
        <v>3</v>
      </c>
      <c r="F485">
        <v>0</v>
      </c>
      <c r="G485">
        <v>12</v>
      </c>
      <c r="H485">
        <v>0</v>
      </c>
      <c r="I485">
        <v>4</v>
      </c>
      <c r="J485">
        <v>9</v>
      </c>
      <c r="K485">
        <v>1</v>
      </c>
      <c r="L485">
        <v>0</v>
      </c>
      <c r="M485">
        <v>0</v>
      </c>
      <c r="N485">
        <v>0</v>
      </c>
    </row>
    <row r="486" spans="1:14" x14ac:dyDescent="0.25">
      <c r="A486" t="s">
        <v>196</v>
      </c>
      <c r="B486" t="s">
        <v>197</v>
      </c>
      <c r="C486" t="s">
        <v>81</v>
      </c>
      <c r="D486" t="s">
        <v>163</v>
      </c>
      <c r="E486">
        <v>3</v>
      </c>
      <c r="F486">
        <v>0</v>
      </c>
      <c r="G486">
        <v>15</v>
      </c>
      <c r="H486">
        <v>1</v>
      </c>
      <c r="I486">
        <v>5</v>
      </c>
      <c r="J486">
        <v>9</v>
      </c>
      <c r="K486">
        <v>0</v>
      </c>
      <c r="L486">
        <v>1</v>
      </c>
      <c r="M486">
        <v>0</v>
      </c>
      <c r="N486">
        <v>0</v>
      </c>
    </row>
    <row r="487" spans="1:14" x14ac:dyDescent="0.25">
      <c r="A487" t="s">
        <v>196</v>
      </c>
      <c r="B487" t="s">
        <v>197</v>
      </c>
      <c r="C487" t="s">
        <v>81</v>
      </c>
      <c r="D487" t="s">
        <v>82</v>
      </c>
      <c r="E487">
        <v>4</v>
      </c>
      <c r="F487">
        <v>0</v>
      </c>
      <c r="G487">
        <v>21</v>
      </c>
      <c r="H487">
        <v>2</v>
      </c>
      <c r="I487">
        <v>5.25</v>
      </c>
      <c r="J487">
        <v>7</v>
      </c>
      <c r="K487">
        <v>1</v>
      </c>
      <c r="L487">
        <v>0</v>
      </c>
      <c r="M487">
        <v>0</v>
      </c>
      <c r="N487">
        <v>0</v>
      </c>
    </row>
    <row r="488" spans="1:14" x14ac:dyDescent="0.25">
      <c r="A488" t="s">
        <v>196</v>
      </c>
      <c r="B488" t="s">
        <v>197</v>
      </c>
      <c r="C488" t="s">
        <v>81</v>
      </c>
      <c r="D488" t="s">
        <v>86</v>
      </c>
      <c r="E488">
        <v>4</v>
      </c>
      <c r="F488">
        <v>0</v>
      </c>
      <c r="G488">
        <v>21</v>
      </c>
      <c r="H488">
        <v>2</v>
      </c>
      <c r="I488">
        <v>5.25</v>
      </c>
      <c r="J488">
        <v>10</v>
      </c>
      <c r="K488">
        <v>2</v>
      </c>
      <c r="L488">
        <v>0</v>
      </c>
      <c r="M488">
        <v>0</v>
      </c>
      <c r="N488">
        <v>0</v>
      </c>
    </row>
    <row r="489" spans="1:14" x14ac:dyDescent="0.25">
      <c r="A489" t="s">
        <v>196</v>
      </c>
      <c r="B489" t="s">
        <v>197</v>
      </c>
      <c r="C489" t="s">
        <v>81</v>
      </c>
      <c r="D489" t="s">
        <v>116</v>
      </c>
      <c r="E489">
        <v>3</v>
      </c>
      <c r="F489">
        <v>0</v>
      </c>
      <c r="G489">
        <v>30</v>
      </c>
      <c r="H489">
        <v>0</v>
      </c>
      <c r="I489">
        <v>10</v>
      </c>
      <c r="J489">
        <v>2</v>
      </c>
      <c r="K489">
        <v>3</v>
      </c>
      <c r="L489">
        <v>1</v>
      </c>
      <c r="M489">
        <v>0</v>
      </c>
      <c r="N489">
        <v>0</v>
      </c>
    </row>
    <row r="490" spans="1:14" x14ac:dyDescent="0.25">
      <c r="A490" t="s">
        <v>196</v>
      </c>
      <c r="B490" t="s">
        <v>197</v>
      </c>
      <c r="C490" t="s">
        <v>81</v>
      </c>
      <c r="D490" t="s">
        <v>84</v>
      </c>
      <c r="E490">
        <v>3</v>
      </c>
      <c r="F490">
        <v>0</v>
      </c>
      <c r="G490">
        <v>28</v>
      </c>
      <c r="H490">
        <v>1</v>
      </c>
      <c r="I490">
        <v>9.33</v>
      </c>
      <c r="J490">
        <v>7</v>
      </c>
      <c r="K490">
        <v>1</v>
      </c>
      <c r="L490">
        <v>2</v>
      </c>
      <c r="M490">
        <v>2</v>
      </c>
      <c r="N490">
        <v>0</v>
      </c>
    </row>
    <row r="491" spans="1:14" x14ac:dyDescent="0.25">
      <c r="A491" t="s">
        <v>196</v>
      </c>
      <c r="B491" t="s">
        <v>197</v>
      </c>
      <c r="C491" t="s">
        <v>62</v>
      </c>
      <c r="D491" t="s">
        <v>63</v>
      </c>
      <c r="E491">
        <v>2.4</v>
      </c>
      <c r="F491">
        <v>0</v>
      </c>
      <c r="G491">
        <v>30</v>
      </c>
      <c r="H491">
        <v>0</v>
      </c>
      <c r="I491">
        <v>11.25</v>
      </c>
      <c r="J491">
        <v>7</v>
      </c>
      <c r="K491">
        <v>3</v>
      </c>
      <c r="L491">
        <v>2</v>
      </c>
      <c r="M491">
        <v>0</v>
      </c>
      <c r="N491">
        <v>1</v>
      </c>
    </row>
    <row r="492" spans="1:14" x14ac:dyDescent="0.25">
      <c r="A492" t="s">
        <v>196</v>
      </c>
      <c r="B492" t="s">
        <v>197</v>
      </c>
      <c r="C492" t="s">
        <v>62</v>
      </c>
      <c r="D492" t="s">
        <v>68</v>
      </c>
      <c r="E492">
        <v>3</v>
      </c>
      <c r="F492">
        <v>0</v>
      </c>
      <c r="G492">
        <v>31</v>
      </c>
      <c r="H492">
        <v>0</v>
      </c>
      <c r="I492">
        <v>10.33</v>
      </c>
      <c r="J492">
        <v>7</v>
      </c>
      <c r="K492">
        <v>4</v>
      </c>
      <c r="L492">
        <v>1</v>
      </c>
      <c r="M492">
        <v>3</v>
      </c>
      <c r="N492">
        <v>0</v>
      </c>
    </row>
    <row r="493" spans="1:14" x14ac:dyDescent="0.25">
      <c r="A493" t="s">
        <v>196</v>
      </c>
      <c r="B493" t="s">
        <v>197</v>
      </c>
      <c r="C493" t="s">
        <v>62</v>
      </c>
      <c r="D493" t="s">
        <v>64</v>
      </c>
      <c r="E493">
        <v>3</v>
      </c>
      <c r="F493">
        <v>0</v>
      </c>
      <c r="G493">
        <v>21</v>
      </c>
      <c r="H493">
        <v>0</v>
      </c>
      <c r="I493">
        <v>7</v>
      </c>
      <c r="J493">
        <v>9</v>
      </c>
      <c r="K493">
        <v>2</v>
      </c>
      <c r="L493">
        <v>1</v>
      </c>
      <c r="M493">
        <v>0</v>
      </c>
      <c r="N493">
        <v>0</v>
      </c>
    </row>
    <row r="494" spans="1:14" x14ac:dyDescent="0.25">
      <c r="A494" t="s">
        <v>196</v>
      </c>
      <c r="B494" t="s">
        <v>197</v>
      </c>
      <c r="C494" t="s">
        <v>62</v>
      </c>
      <c r="D494" t="s">
        <v>129</v>
      </c>
      <c r="E494">
        <v>4</v>
      </c>
      <c r="F494">
        <v>0</v>
      </c>
      <c r="G494">
        <v>19</v>
      </c>
      <c r="H494">
        <v>1</v>
      </c>
      <c r="I494">
        <v>4.75</v>
      </c>
      <c r="J494">
        <v>8</v>
      </c>
      <c r="K494">
        <v>1</v>
      </c>
      <c r="L494">
        <v>0</v>
      </c>
      <c r="M494">
        <v>0</v>
      </c>
      <c r="N494">
        <v>0</v>
      </c>
    </row>
    <row r="495" spans="1:14" x14ac:dyDescent="0.25">
      <c r="A495" t="s">
        <v>196</v>
      </c>
      <c r="B495" t="s">
        <v>197</v>
      </c>
      <c r="C495" t="s">
        <v>62</v>
      </c>
      <c r="D495" t="s">
        <v>94</v>
      </c>
      <c r="E495">
        <v>4</v>
      </c>
      <c r="F495">
        <v>0</v>
      </c>
      <c r="G495">
        <v>20</v>
      </c>
      <c r="H495">
        <v>0</v>
      </c>
      <c r="I495">
        <v>5</v>
      </c>
      <c r="J495">
        <v>16</v>
      </c>
      <c r="K495">
        <v>2</v>
      </c>
      <c r="L495">
        <v>1</v>
      </c>
      <c r="M495">
        <v>0</v>
      </c>
      <c r="N495">
        <v>0</v>
      </c>
    </row>
    <row r="496" spans="1:14" x14ac:dyDescent="0.25">
      <c r="A496" t="s">
        <v>196</v>
      </c>
      <c r="B496" t="s">
        <v>197</v>
      </c>
      <c r="C496" t="s">
        <v>62</v>
      </c>
      <c r="D496" t="s">
        <v>95</v>
      </c>
      <c r="E496">
        <v>1</v>
      </c>
      <c r="F496">
        <v>0</v>
      </c>
      <c r="G496">
        <v>11</v>
      </c>
      <c r="H496">
        <v>0</v>
      </c>
      <c r="I496">
        <v>11</v>
      </c>
      <c r="J496">
        <v>1</v>
      </c>
      <c r="K496">
        <v>0</v>
      </c>
      <c r="L496">
        <v>1</v>
      </c>
      <c r="M496">
        <v>0</v>
      </c>
      <c r="N496">
        <v>0</v>
      </c>
    </row>
    <row r="497" spans="1:14" x14ac:dyDescent="0.25">
      <c r="A497" t="s">
        <v>198</v>
      </c>
      <c r="B497" t="s">
        <v>123</v>
      </c>
      <c r="C497" t="s">
        <v>39</v>
      </c>
      <c r="D497" t="s">
        <v>40</v>
      </c>
      <c r="E497">
        <v>4</v>
      </c>
      <c r="F497">
        <v>0</v>
      </c>
      <c r="G497">
        <v>27</v>
      </c>
      <c r="H497">
        <v>3</v>
      </c>
      <c r="I497">
        <v>6.75</v>
      </c>
      <c r="J497">
        <v>16</v>
      </c>
      <c r="K497">
        <v>4</v>
      </c>
      <c r="L497">
        <v>1</v>
      </c>
      <c r="M497">
        <v>1</v>
      </c>
      <c r="N497">
        <v>0</v>
      </c>
    </row>
    <row r="498" spans="1:14" x14ac:dyDescent="0.25">
      <c r="A498" t="s">
        <v>198</v>
      </c>
      <c r="B498" t="s">
        <v>123</v>
      </c>
      <c r="C498" t="s">
        <v>39</v>
      </c>
      <c r="D498" t="s">
        <v>138</v>
      </c>
      <c r="E498">
        <v>4</v>
      </c>
      <c r="F498">
        <v>0</v>
      </c>
      <c r="G498">
        <v>28</v>
      </c>
      <c r="H498">
        <v>1</v>
      </c>
      <c r="I498">
        <v>7</v>
      </c>
      <c r="J498">
        <v>11</v>
      </c>
      <c r="K498">
        <v>2</v>
      </c>
      <c r="L498">
        <v>1</v>
      </c>
      <c r="M498">
        <v>2</v>
      </c>
      <c r="N498">
        <v>0</v>
      </c>
    </row>
    <row r="499" spans="1:14" x14ac:dyDescent="0.25">
      <c r="A499" t="s">
        <v>198</v>
      </c>
      <c r="B499" t="s">
        <v>123</v>
      </c>
      <c r="C499" t="s">
        <v>39</v>
      </c>
      <c r="D499" t="s">
        <v>199</v>
      </c>
      <c r="E499">
        <v>3</v>
      </c>
      <c r="F499">
        <v>0</v>
      </c>
      <c r="G499">
        <v>29</v>
      </c>
      <c r="H499">
        <v>1</v>
      </c>
      <c r="I499">
        <v>9.66</v>
      </c>
      <c r="J499">
        <v>5</v>
      </c>
      <c r="K499">
        <v>5</v>
      </c>
      <c r="L499">
        <v>0</v>
      </c>
      <c r="M499">
        <v>1</v>
      </c>
      <c r="N499">
        <v>0</v>
      </c>
    </row>
    <row r="500" spans="1:14" x14ac:dyDescent="0.25">
      <c r="A500" t="s">
        <v>198</v>
      </c>
      <c r="B500" t="s">
        <v>123</v>
      </c>
      <c r="C500" t="s">
        <v>39</v>
      </c>
      <c r="D500" t="s">
        <v>43</v>
      </c>
      <c r="E500">
        <v>2</v>
      </c>
      <c r="F500">
        <v>0</v>
      </c>
      <c r="G500">
        <v>18</v>
      </c>
      <c r="H500">
        <v>0</v>
      </c>
      <c r="I500">
        <v>9</v>
      </c>
      <c r="J500">
        <v>5</v>
      </c>
      <c r="K500">
        <v>0</v>
      </c>
      <c r="L500">
        <v>2</v>
      </c>
      <c r="M500">
        <v>1</v>
      </c>
      <c r="N500">
        <v>0</v>
      </c>
    </row>
    <row r="501" spans="1:14" x14ac:dyDescent="0.25">
      <c r="A501" t="s">
        <v>198</v>
      </c>
      <c r="B501" t="s">
        <v>123</v>
      </c>
      <c r="C501" t="s">
        <v>39</v>
      </c>
      <c r="D501" t="s">
        <v>189</v>
      </c>
      <c r="E501">
        <v>3</v>
      </c>
      <c r="F501">
        <v>0</v>
      </c>
      <c r="G501">
        <v>23</v>
      </c>
      <c r="H501">
        <v>1</v>
      </c>
      <c r="I501">
        <v>7.66</v>
      </c>
      <c r="J501">
        <v>4</v>
      </c>
      <c r="K501">
        <v>1</v>
      </c>
      <c r="L501">
        <v>1</v>
      </c>
      <c r="M501">
        <v>0</v>
      </c>
      <c r="N501">
        <v>0</v>
      </c>
    </row>
    <row r="502" spans="1:14" x14ac:dyDescent="0.25">
      <c r="A502" t="s">
        <v>198</v>
      </c>
      <c r="B502" t="s">
        <v>123</v>
      </c>
      <c r="C502" t="s">
        <v>39</v>
      </c>
      <c r="D502" t="s">
        <v>42</v>
      </c>
      <c r="E502">
        <v>4</v>
      </c>
      <c r="F502">
        <v>0</v>
      </c>
      <c r="G502">
        <v>47</v>
      </c>
      <c r="H502">
        <v>3</v>
      </c>
      <c r="I502">
        <v>11.75</v>
      </c>
      <c r="J502">
        <v>8</v>
      </c>
      <c r="K502">
        <v>6</v>
      </c>
      <c r="L502">
        <v>2</v>
      </c>
      <c r="M502">
        <v>3</v>
      </c>
      <c r="N502">
        <v>0</v>
      </c>
    </row>
    <row r="503" spans="1:14" x14ac:dyDescent="0.25">
      <c r="A503" t="s">
        <v>198</v>
      </c>
      <c r="B503" t="s">
        <v>123</v>
      </c>
      <c r="C503" t="s">
        <v>71</v>
      </c>
      <c r="D503" t="s">
        <v>96</v>
      </c>
      <c r="E503">
        <v>3</v>
      </c>
      <c r="F503">
        <v>0</v>
      </c>
      <c r="G503">
        <v>35</v>
      </c>
      <c r="H503">
        <v>0</v>
      </c>
      <c r="I503">
        <v>11.66</v>
      </c>
      <c r="J503">
        <v>6</v>
      </c>
      <c r="K503">
        <v>4</v>
      </c>
      <c r="L503">
        <v>2</v>
      </c>
      <c r="M503">
        <v>0</v>
      </c>
      <c r="N503">
        <v>0</v>
      </c>
    </row>
    <row r="504" spans="1:14" x14ac:dyDescent="0.25">
      <c r="A504" t="s">
        <v>198</v>
      </c>
      <c r="B504" t="s">
        <v>123</v>
      </c>
      <c r="C504" t="s">
        <v>71</v>
      </c>
      <c r="D504" t="s">
        <v>74</v>
      </c>
      <c r="E504">
        <v>4</v>
      </c>
      <c r="F504">
        <v>0</v>
      </c>
      <c r="G504">
        <v>35</v>
      </c>
      <c r="H504">
        <v>0</v>
      </c>
      <c r="I504">
        <v>8.75</v>
      </c>
      <c r="J504">
        <v>7</v>
      </c>
      <c r="K504">
        <v>4</v>
      </c>
      <c r="L504">
        <v>1</v>
      </c>
      <c r="M504">
        <v>1</v>
      </c>
      <c r="N504">
        <v>0</v>
      </c>
    </row>
    <row r="505" spans="1:14" x14ac:dyDescent="0.25">
      <c r="A505" t="s">
        <v>198</v>
      </c>
      <c r="B505" t="s">
        <v>123</v>
      </c>
      <c r="C505" t="s">
        <v>71</v>
      </c>
      <c r="D505" t="s">
        <v>73</v>
      </c>
      <c r="E505">
        <v>3</v>
      </c>
      <c r="F505">
        <v>0</v>
      </c>
      <c r="G505">
        <v>38</v>
      </c>
      <c r="H505">
        <v>0</v>
      </c>
      <c r="I505">
        <v>12.66</v>
      </c>
      <c r="J505">
        <v>2</v>
      </c>
      <c r="K505">
        <v>5</v>
      </c>
      <c r="L505">
        <v>1</v>
      </c>
      <c r="M505">
        <v>0</v>
      </c>
      <c r="N505">
        <v>0</v>
      </c>
    </row>
    <row r="506" spans="1:14" x14ac:dyDescent="0.25">
      <c r="A506" t="s">
        <v>198</v>
      </c>
      <c r="B506" t="s">
        <v>123</v>
      </c>
      <c r="C506" t="s">
        <v>71</v>
      </c>
      <c r="D506" t="s">
        <v>75</v>
      </c>
      <c r="E506">
        <v>3.3</v>
      </c>
      <c r="F506">
        <v>0</v>
      </c>
      <c r="G506">
        <v>34</v>
      </c>
      <c r="H506">
        <v>0</v>
      </c>
      <c r="I506">
        <v>9.7100000000000009</v>
      </c>
      <c r="J506">
        <v>8</v>
      </c>
      <c r="K506">
        <v>2</v>
      </c>
      <c r="L506">
        <v>2</v>
      </c>
      <c r="M506">
        <v>1</v>
      </c>
      <c r="N506">
        <v>0</v>
      </c>
    </row>
    <row r="507" spans="1:14" x14ac:dyDescent="0.25">
      <c r="A507" t="s">
        <v>198</v>
      </c>
      <c r="B507" t="s">
        <v>123</v>
      </c>
      <c r="C507" t="s">
        <v>71</v>
      </c>
      <c r="D507" t="s">
        <v>77</v>
      </c>
      <c r="E507">
        <v>2</v>
      </c>
      <c r="F507">
        <v>0</v>
      </c>
      <c r="G507">
        <v>23</v>
      </c>
      <c r="H507">
        <v>0</v>
      </c>
      <c r="I507">
        <v>11.5</v>
      </c>
      <c r="J507">
        <v>2</v>
      </c>
      <c r="K507">
        <v>1</v>
      </c>
      <c r="L507">
        <v>2</v>
      </c>
      <c r="M507">
        <v>0</v>
      </c>
      <c r="N507">
        <v>0</v>
      </c>
    </row>
    <row r="508" spans="1:14" x14ac:dyDescent="0.25">
      <c r="A508" t="s">
        <v>198</v>
      </c>
      <c r="B508" t="s">
        <v>123</v>
      </c>
      <c r="C508" t="s">
        <v>71</v>
      </c>
      <c r="D508" t="s">
        <v>126</v>
      </c>
      <c r="E508">
        <v>1</v>
      </c>
      <c r="F508">
        <v>0</v>
      </c>
      <c r="G508">
        <v>14</v>
      </c>
      <c r="H508">
        <v>0</v>
      </c>
      <c r="I508">
        <v>14</v>
      </c>
      <c r="J508">
        <v>0</v>
      </c>
      <c r="K508">
        <v>1</v>
      </c>
      <c r="L508">
        <v>1</v>
      </c>
      <c r="M508">
        <v>0</v>
      </c>
      <c r="N508">
        <v>0</v>
      </c>
    </row>
    <row r="509" spans="1:14" x14ac:dyDescent="0.25">
      <c r="A509" t="s">
        <v>200</v>
      </c>
      <c r="B509" t="s">
        <v>15</v>
      </c>
      <c r="C509" t="s">
        <v>16</v>
      </c>
      <c r="D509" t="s">
        <v>20</v>
      </c>
      <c r="E509">
        <v>4</v>
      </c>
      <c r="F509">
        <v>0</v>
      </c>
      <c r="G509">
        <v>27</v>
      </c>
      <c r="H509">
        <v>1</v>
      </c>
      <c r="I509">
        <v>6.75</v>
      </c>
      <c r="J509">
        <v>8</v>
      </c>
      <c r="K509">
        <v>2</v>
      </c>
      <c r="L509">
        <v>1</v>
      </c>
      <c r="M509">
        <v>0</v>
      </c>
      <c r="N509">
        <v>0</v>
      </c>
    </row>
    <row r="510" spans="1:14" x14ac:dyDescent="0.25">
      <c r="A510" t="s">
        <v>200</v>
      </c>
      <c r="B510" t="s">
        <v>15</v>
      </c>
      <c r="C510" t="s">
        <v>16</v>
      </c>
      <c r="D510" t="s">
        <v>182</v>
      </c>
      <c r="E510">
        <v>4</v>
      </c>
      <c r="F510">
        <v>0</v>
      </c>
      <c r="G510">
        <v>58</v>
      </c>
      <c r="H510">
        <v>0</v>
      </c>
      <c r="I510">
        <v>14.5</v>
      </c>
      <c r="J510">
        <v>5</v>
      </c>
      <c r="K510">
        <v>4</v>
      </c>
      <c r="L510">
        <v>4</v>
      </c>
      <c r="M510">
        <v>3</v>
      </c>
      <c r="N510">
        <v>0</v>
      </c>
    </row>
    <row r="511" spans="1:14" x14ac:dyDescent="0.25">
      <c r="A511" t="s">
        <v>200</v>
      </c>
      <c r="B511" t="s">
        <v>15</v>
      </c>
      <c r="C511" t="s">
        <v>16</v>
      </c>
      <c r="D511" t="s">
        <v>21</v>
      </c>
      <c r="E511">
        <v>4</v>
      </c>
      <c r="F511">
        <v>0</v>
      </c>
      <c r="G511">
        <v>34</v>
      </c>
      <c r="H511">
        <v>1</v>
      </c>
      <c r="I511">
        <v>8.5</v>
      </c>
      <c r="J511">
        <v>10</v>
      </c>
      <c r="K511">
        <v>4</v>
      </c>
      <c r="L511">
        <v>1</v>
      </c>
      <c r="M511">
        <v>0</v>
      </c>
      <c r="N511">
        <v>1</v>
      </c>
    </row>
    <row r="512" spans="1:14" x14ac:dyDescent="0.25">
      <c r="A512" t="s">
        <v>200</v>
      </c>
      <c r="B512" t="s">
        <v>15</v>
      </c>
      <c r="C512" t="s">
        <v>16</v>
      </c>
      <c r="D512" t="s">
        <v>141</v>
      </c>
      <c r="E512">
        <v>4</v>
      </c>
      <c r="F512">
        <v>0</v>
      </c>
      <c r="G512">
        <v>49</v>
      </c>
      <c r="H512">
        <v>0</v>
      </c>
      <c r="I512">
        <v>12.25</v>
      </c>
      <c r="J512">
        <v>10</v>
      </c>
      <c r="K512">
        <v>4</v>
      </c>
      <c r="L512">
        <v>3</v>
      </c>
      <c r="M512">
        <v>1</v>
      </c>
      <c r="N512">
        <v>2</v>
      </c>
    </row>
    <row r="513" spans="1:14" x14ac:dyDescent="0.25">
      <c r="A513" t="s">
        <v>200</v>
      </c>
      <c r="B513" t="s">
        <v>15</v>
      </c>
      <c r="C513" t="s">
        <v>16</v>
      </c>
      <c r="D513" t="s">
        <v>142</v>
      </c>
      <c r="E513">
        <v>2</v>
      </c>
      <c r="F513">
        <v>0</v>
      </c>
      <c r="G513">
        <v>27</v>
      </c>
      <c r="H513">
        <v>1</v>
      </c>
      <c r="I513">
        <v>13.5</v>
      </c>
      <c r="J513">
        <v>4</v>
      </c>
      <c r="K513">
        <v>4</v>
      </c>
      <c r="L513">
        <v>1</v>
      </c>
      <c r="M513">
        <v>2</v>
      </c>
      <c r="N513">
        <v>0</v>
      </c>
    </row>
    <row r="514" spans="1:14" x14ac:dyDescent="0.25">
      <c r="A514" t="s">
        <v>200</v>
      </c>
      <c r="B514" t="s">
        <v>15</v>
      </c>
      <c r="C514" t="s">
        <v>16</v>
      </c>
      <c r="D514" t="s">
        <v>201</v>
      </c>
      <c r="E514">
        <v>2</v>
      </c>
      <c r="F514">
        <v>0</v>
      </c>
      <c r="G514">
        <v>25</v>
      </c>
      <c r="H514">
        <v>0</v>
      </c>
      <c r="I514">
        <v>12.5</v>
      </c>
      <c r="J514">
        <v>2</v>
      </c>
      <c r="K514">
        <v>1</v>
      </c>
      <c r="L514">
        <v>2</v>
      </c>
      <c r="M514">
        <v>0</v>
      </c>
      <c r="N514">
        <v>0</v>
      </c>
    </row>
    <row r="515" spans="1:14" x14ac:dyDescent="0.25">
      <c r="A515" t="s">
        <v>200</v>
      </c>
      <c r="B515" t="s">
        <v>15</v>
      </c>
      <c r="C515" t="s">
        <v>23</v>
      </c>
      <c r="D515" t="s">
        <v>24</v>
      </c>
      <c r="E515">
        <v>4</v>
      </c>
      <c r="F515">
        <v>0</v>
      </c>
      <c r="G515">
        <v>29</v>
      </c>
      <c r="H515">
        <v>4</v>
      </c>
      <c r="I515">
        <v>7.25</v>
      </c>
      <c r="J515">
        <v>14</v>
      </c>
      <c r="K515">
        <v>3</v>
      </c>
      <c r="L515">
        <v>2</v>
      </c>
      <c r="M515">
        <v>0</v>
      </c>
      <c r="N515">
        <v>0</v>
      </c>
    </row>
    <row r="516" spans="1:14" x14ac:dyDescent="0.25">
      <c r="A516" t="s">
        <v>200</v>
      </c>
      <c r="B516" t="s">
        <v>15</v>
      </c>
      <c r="C516" t="s">
        <v>23</v>
      </c>
      <c r="D516" t="s">
        <v>110</v>
      </c>
      <c r="E516">
        <v>4</v>
      </c>
      <c r="F516">
        <v>0</v>
      </c>
      <c r="G516">
        <v>58</v>
      </c>
      <c r="H516">
        <v>1</v>
      </c>
      <c r="I516">
        <v>14.5</v>
      </c>
      <c r="J516">
        <v>10</v>
      </c>
      <c r="K516">
        <v>4</v>
      </c>
      <c r="L516">
        <v>6</v>
      </c>
      <c r="M516">
        <v>1</v>
      </c>
      <c r="N516">
        <v>0</v>
      </c>
    </row>
    <row r="517" spans="1:14" x14ac:dyDescent="0.25">
      <c r="A517" t="s">
        <v>200</v>
      </c>
      <c r="B517" t="s">
        <v>15</v>
      </c>
      <c r="C517" t="s">
        <v>23</v>
      </c>
      <c r="D517" t="s">
        <v>176</v>
      </c>
      <c r="E517">
        <v>4</v>
      </c>
      <c r="F517">
        <v>0</v>
      </c>
      <c r="G517">
        <v>28</v>
      </c>
      <c r="H517">
        <v>3</v>
      </c>
      <c r="I517">
        <v>7</v>
      </c>
      <c r="J517">
        <v>15</v>
      </c>
      <c r="K517">
        <v>2</v>
      </c>
      <c r="L517">
        <v>2</v>
      </c>
      <c r="M517">
        <v>1</v>
      </c>
      <c r="N517">
        <v>0</v>
      </c>
    </row>
    <row r="518" spans="1:14" x14ac:dyDescent="0.25">
      <c r="A518" t="s">
        <v>200</v>
      </c>
      <c r="B518" t="s">
        <v>15</v>
      </c>
      <c r="C518" t="s">
        <v>23</v>
      </c>
      <c r="D518" t="s">
        <v>28</v>
      </c>
      <c r="E518">
        <v>4</v>
      </c>
      <c r="F518">
        <v>0</v>
      </c>
      <c r="G518">
        <v>33</v>
      </c>
      <c r="H518">
        <v>0</v>
      </c>
      <c r="I518">
        <v>8.25</v>
      </c>
      <c r="J518">
        <v>7</v>
      </c>
      <c r="K518">
        <v>3</v>
      </c>
      <c r="L518">
        <v>1</v>
      </c>
      <c r="M518">
        <v>0</v>
      </c>
      <c r="N518">
        <v>1</v>
      </c>
    </row>
    <row r="519" spans="1:14" x14ac:dyDescent="0.25">
      <c r="A519" t="s">
        <v>200</v>
      </c>
      <c r="B519" t="s">
        <v>15</v>
      </c>
      <c r="C519" t="s">
        <v>23</v>
      </c>
      <c r="D519" t="s">
        <v>26</v>
      </c>
      <c r="E519">
        <v>3.1</v>
      </c>
      <c r="F519">
        <v>0</v>
      </c>
      <c r="G519">
        <v>48</v>
      </c>
      <c r="H519">
        <v>0</v>
      </c>
      <c r="I519">
        <v>15.15</v>
      </c>
      <c r="J519">
        <v>5</v>
      </c>
      <c r="K519">
        <v>4</v>
      </c>
      <c r="L519">
        <v>3</v>
      </c>
      <c r="M519">
        <v>5</v>
      </c>
      <c r="N519">
        <v>0</v>
      </c>
    </row>
    <row r="520" spans="1:14" x14ac:dyDescent="0.25">
      <c r="A520" t="s">
        <v>202</v>
      </c>
      <c r="B520" t="s">
        <v>144</v>
      </c>
      <c r="C520" t="s">
        <v>55</v>
      </c>
      <c r="D520" t="s">
        <v>61</v>
      </c>
      <c r="E520">
        <v>4</v>
      </c>
      <c r="F520">
        <v>0</v>
      </c>
      <c r="G520">
        <v>24</v>
      </c>
      <c r="H520">
        <v>2</v>
      </c>
      <c r="I520">
        <v>6</v>
      </c>
      <c r="J520">
        <v>10</v>
      </c>
      <c r="K520">
        <v>0</v>
      </c>
      <c r="L520">
        <v>1</v>
      </c>
      <c r="M520">
        <v>1</v>
      </c>
      <c r="N520">
        <v>0</v>
      </c>
    </row>
    <row r="521" spans="1:14" x14ac:dyDescent="0.25">
      <c r="A521" t="s">
        <v>202</v>
      </c>
      <c r="B521" t="s">
        <v>144</v>
      </c>
      <c r="C521" t="s">
        <v>55</v>
      </c>
      <c r="D521" t="s">
        <v>91</v>
      </c>
      <c r="E521">
        <v>3</v>
      </c>
      <c r="F521">
        <v>0</v>
      </c>
      <c r="G521">
        <v>16</v>
      </c>
      <c r="H521">
        <v>1</v>
      </c>
      <c r="I521">
        <v>5.33</v>
      </c>
      <c r="J521">
        <v>7</v>
      </c>
      <c r="K521">
        <v>1</v>
      </c>
      <c r="L521">
        <v>0</v>
      </c>
      <c r="M521">
        <v>0</v>
      </c>
      <c r="N521">
        <v>0</v>
      </c>
    </row>
    <row r="522" spans="1:14" x14ac:dyDescent="0.25">
      <c r="A522" t="s">
        <v>202</v>
      </c>
      <c r="B522" t="s">
        <v>144</v>
      </c>
      <c r="C522" t="s">
        <v>55</v>
      </c>
      <c r="D522" t="s">
        <v>145</v>
      </c>
      <c r="E522">
        <v>4</v>
      </c>
      <c r="F522">
        <v>0</v>
      </c>
      <c r="G522">
        <v>21</v>
      </c>
      <c r="H522">
        <v>3</v>
      </c>
      <c r="I522">
        <v>5.25</v>
      </c>
      <c r="J522">
        <v>9</v>
      </c>
      <c r="K522">
        <v>2</v>
      </c>
      <c r="L522">
        <v>0</v>
      </c>
      <c r="M522">
        <v>0</v>
      </c>
      <c r="N522">
        <v>0</v>
      </c>
    </row>
    <row r="523" spans="1:14" x14ac:dyDescent="0.25">
      <c r="A523" t="s">
        <v>202</v>
      </c>
      <c r="B523" t="s">
        <v>144</v>
      </c>
      <c r="C523" t="s">
        <v>55</v>
      </c>
      <c r="D523" t="s">
        <v>57</v>
      </c>
      <c r="E523">
        <v>3.4</v>
      </c>
      <c r="F523">
        <v>0</v>
      </c>
      <c r="G523">
        <v>27</v>
      </c>
      <c r="H523">
        <v>1</v>
      </c>
      <c r="I523">
        <v>7.36</v>
      </c>
      <c r="J523">
        <v>8</v>
      </c>
      <c r="K523">
        <v>2</v>
      </c>
      <c r="L523">
        <v>1</v>
      </c>
      <c r="M523">
        <v>0</v>
      </c>
      <c r="N523">
        <v>1</v>
      </c>
    </row>
    <row r="524" spans="1:14" x14ac:dyDescent="0.25">
      <c r="A524" t="s">
        <v>202</v>
      </c>
      <c r="B524" t="s">
        <v>144</v>
      </c>
      <c r="C524" t="s">
        <v>55</v>
      </c>
      <c r="D524" t="s">
        <v>173</v>
      </c>
      <c r="E524">
        <v>1</v>
      </c>
      <c r="F524">
        <v>0</v>
      </c>
      <c r="G524">
        <v>6</v>
      </c>
      <c r="H524">
        <v>0</v>
      </c>
      <c r="I524">
        <v>6</v>
      </c>
      <c r="J524">
        <v>3</v>
      </c>
      <c r="K524">
        <v>1</v>
      </c>
      <c r="L524">
        <v>0</v>
      </c>
      <c r="M524">
        <v>0</v>
      </c>
      <c r="N524">
        <v>0</v>
      </c>
    </row>
    <row r="525" spans="1:14" x14ac:dyDescent="0.25">
      <c r="A525" t="s">
        <v>202</v>
      </c>
      <c r="B525" t="s">
        <v>144</v>
      </c>
      <c r="C525" t="s">
        <v>55</v>
      </c>
      <c r="D525" t="s">
        <v>60</v>
      </c>
      <c r="E525">
        <v>4</v>
      </c>
      <c r="F525">
        <v>0</v>
      </c>
      <c r="G525">
        <v>17</v>
      </c>
      <c r="H525">
        <v>1</v>
      </c>
      <c r="I525">
        <v>4.25</v>
      </c>
      <c r="J525">
        <v>11</v>
      </c>
      <c r="K525">
        <v>1</v>
      </c>
      <c r="L525">
        <v>0</v>
      </c>
      <c r="M525">
        <v>0</v>
      </c>
      <c r="N525">
        <v>0</v>
      </c>
    </row>
    <row r="526" spans="1:14" x14ac:dyDescent="0.25">
      <c r="A526" t="s">
        <v>202</v>
      </c>
      <c r="B526" t="s">
        <v>144</v>
      </c>
      <c r="C526" t="s">
        <v>81</v>
      </c>
      <c r="D526" t="s">
        <v>82</v>
      </c>
      <c r="E526">
        <v>2</v>
      </c>
      <c r="F526">
        <v>0</v>
      </c>
      <c r="G526">
        <v>16</v>
      </c>
      <c r="H526">
        <v>0</v>
      </c>
      <c r="I526">
        <v>8</v>
      </c>
      <c r="J526">
        <v>5</v>
      </c>
      <c r="K526">
        <v>3</v>
      </c>
      <c r="L526">
        <v>0</v>
      </c>
      <c r="M526">
        <v>0</v>
      </c>
      <c r="N526">
        <v>0</v>
      </c>
    </row>
    <row r="527" spans="1:14" x14ac:dyDescent="0.25">
      <c r="A527" t="s">
        <v>202</v>
      </c>
      <c r="B527" t="s">
        <v>144</v>
      </c>
      <c r="C527" t="s">
        <v>81</v>
      </c>
      <c r="D527" t="s">
        <v>116</v>
      </c>
      <c r="E527">
        <v>4</v>
      </c>
      <c r="F527">
        <v>1</v>
      </c>
      <c r="G527">
        <v>22</v>
      </c>
      <c r="H527">
        <v>1</v>
      </c>
      <c r="I527">
        <v>5.5</v>
      </c>
      <c r="J527">
        <v>13</v>
      </c>
      <c r="K527">
        <v>1</v>
      </c>
      <c r="L527">
        <v>1</v>
      </c>
      <c r="M527">
        <v>1</v>
      </c>
      <c r="N527">
        <v>0</v>
      </c>
    </row>
    <row r="528" spans="1:14" x14ac:dyDescent="0.25">
      <c r="A528" t="s">
        <v>202</v>
      </c>
      <c r="B528" t="s">
        <v>144</v>
      </c>
      <c r="C528" t="s">
        <v>81</v>
      </c>
      <c r="D528" t="s">
        <v>84</v>
      </c>
      <c r="E528">
        <v>3.4</v>
      </c>
      <c r="F528">
        <v>0</v>
      </c>
      <c r="G528">
        <v>31</v>
      </c>
      <c r="H528">
        <v>0</v>
      </c>
      <c r="I528">
        <v>8.4499999999999993</v>
      </c>
      <c r="J528">
        <v>5</v>
      </c>
      <c r="K528">
        <v>1</v>
      </c>
      <c r="L528">
        <v>1</v>
      </c>
      <c r="M528">
        <v>2</v>
      </c>
      <c r="N528">
        <v>0</v>
      </c>
    </row>
    <row r="529" spans="1:14" x14ac:dyDescent="0.25">
      <c r="A529" t="s">
        <v>202</v>
      </c>
      <c r="B529" t="s">
        <v>144</v>
      </c>
      <c r="C529" t="s">
        <v>81</v>
      </c>
      <c r="D529" t="s">
        <v>87</v>
      </c>
      <c r="E529">
        <v>1</v>
      </c>
      <c r="F529">
        <v>0</v>
      </c>
      <c r="G529">
        <v>7</v>
      </c>
      <c r="H529">
        <v>0</v>
      </c>
      <c r="I529">
        <v>7</v>
      </c>
      <c r="J529">
        <v>4</v>
      </c>
      <c r="K529">
        <v>0</v>
      </c>
      <c r="L529">
        <v>1</v>
      </c>
      <c r="M529">
        <v>0</v>
      </c>
      <c r="N529">
        <v>0</v>
      </c>
    </row>
    <row r="530" spans="1:14" x14ac:dyDescent="0.25">
      <c r="A530" t="s">
        <v>202</v>
      </c>
      <c r="B530" t="s">
        <v>144</v>
      </c>
      <c r="C530" t="s">
        <v>81</v>
      </c>
      <c r="D530" t="s">
        <v>203</v>
      </c>
      <c r="E530">
        <v>4</v>
      </c>
      <c r="F530">
        <v>0</v>
      </c>
      <c r="G530">
        <v>22</v>
      </c>
      <c r="H530">
        <v>0</v>
      </c>
      <c r="I530">
        <v>5.5</v>
      </c>
      <c r="J530">
        <v>7</v>
      </c>
      <c r="K530">
        <v>0</v>
      </c>
      <c r="L530">
        <v>0</v>
      </c>
      <c r="M530">
        <v>1</v>
      </c>
      <c r="N530">
        <v>0</v>
      </c>
    </row>
    <row r="531" spans="1:14" x14ac:dyDescent="0.25">
      <c r="A531" t="s">
        <v>202</v>
      </c>
      <c r="B531" t="s">
        <v>144</v>
      </c>
      <c r="C531" t="s">
        <v>81</v>
      </c>
      <c r="D531" t="s">
        <v>163</v>
      </c>
      <c r="E531">
        <v>4</v>
      </c>
      <c r="F531">
        <v>0</v>
      </c>
      <c r="G531">
        <v>22</v>
      </c>
      <c r="H531">
        <v>0</v>
      </c>
      <c r="I531">
        <v>5.5</v>
      </c>
      <c r="J531">
        <v>12</v>
      </c>
      <c r="K531">
        <v>1</v>
      </c>
      <c r="L531">
        <v>1</v>
      </c>
      <c r="M531">
        <v>0</v>
      </c>
      <c r="N531">
        <v>0</v>
      </c>
    </row>
    <row r="532" spans="1:14" x14ac:dyDescent="0.25">
      <c r="A532" t="s">
        <v>204</v>
      </c>
      <c r="B532" t="s">
        <v>113</v>
      </c>
      <c r="C532" t="s">
        <v>31</v>
      </c>
      <c r="D532" t="s">
        <v>159</v>
      </c>
      <c r="E532">
        <v>3</v>
      </c>
      <c r="F532">
        <v>0</v>
      </c>
      <c r="G532">
        <v>20</v>
      </c>
      <c r="H532">
        <v>1</v>
      </c>
      <c r="I532">
        <v>6.66</v>
      </c>
      <c r="J532">
        <v>6</v>
      </c>
      <c r="K532">
        <v>2</v>
      </c>
      <c r="L532">
        <v>0</v>
      </c>
      <c r="M532">
        <v>0</v>
      </c>
      <c r="N532">
        <v>0</v>
      </c>
    </row>
    <row r="533" spans="1:14" x14ac:dyDescent="0.25">
      <c r="A533" t="s">
        <v>204</v>
      </c>
      <c r="B533" t="s">
        <v>113</v>
      </c>
      <c r="C533" t="s">
        <v>31</v>
      </c>
      <c r="D533" t="s">
        <v>33</v>
      </c>
      <c r="E533">
        <v>4</v>
      </c>
      <c r="F533">
        <v>0</v>
      </c>
      <c r="G533">
        <v>31</v>
      </c>
      <c r="H533">
        <v>0</v>
      </c>
      <c r="I533">
        <v>7.75</v>
      </c>
      <c r="J533">
        <v>12</v>
      </c>
      <c r="K533">
        <v>2</v>
      </c>
      <c r="L533">
        <v>2</v>
      </c>
      <c r="M533">
        <v>0</v>
      </c>
      <c r="N533">
        <v>0</v>
      </c>
    </row>
    <row r="534" spans="1:14" x14ac:dyDescent="0.25">
      <c r="A534" t="s">
        <v>204</v>
      </c>
      <c r="B534" t="s">
        <v>113</v>
      </c>
      <c r="C534" t="s">
        <v>31</v>
      </c>
      <c r="D534" t="s">
        <v>36</v>
      </c>
      <c r="E534">
        <v>3</v>
      </c>
      <c r="F534">
        <v>0</v>
      </c>
      <c r="G534">
        <v>25</v>
      </c>
      <c r="H534">
        <v>1</v>
      </c>
      <c r="I534">
        <v>8.33</v>
      </c>
      <c r="J534">
        <v>7</v>
      </c>
      <c r="K534">
        <v>2</v>
      </c>
      <c r="L534">
        <v>1</v>
      </c>
      <c r="M534">
        <v>0</v>
      </c>
      <c r="N534">
        <v>0</v>
      </c>
    </row>
    <row r="535" spans="1:14" x14ac:dyDescent="0.25">
      <c r="A535" t="s">
        <v>204</v>
      </c>
      <c r="B535" t="s">
        <v>113</v>
      </c>
      <c r="C535" t="s">
        <v>31</v>
      </c>
      <c r="D535" t="s">
        <v>188</v>
      </c>
      <c r="E535">
        <v>4</v>
      </c>
      <c r="F535">
        <v>0</v>
      </c>
      <c r="G535">
        <v>24</v>
      </c>
      <c r="H535">
        <v>4</v>
      </c>
      <c r="I535">
        <v>6</v>
      </c>
      <c r="J535">
        <v>11</v>
      </c>
      <c r="K535">
        <v>3</v>
      </c>
      <c r="L535">
        <v>0</v>
      </c>
      <c r="M535">
        <v>0</v>
      </c>
      <c r="N535">
        <v>0</v>
      </c>
    </row>
    <row r="536" spans="1:14" x14ac:dyDescent="0.25">
      <c r="A536" t="s">
        <v>204</v>
      </c>
      <c r="B536" t="s">
        <v>113</v>
      </c>
      <c r="C536" t="s">
        <v>31</v>
      </c>
      <c r="D536" t="s">
        <v>34</v>
      </c>
      <c r="E536">
        <v>2</v>
      </c>
      <c r="F536">
        <v>0</v>
      </c>
      <c r="G536">
        <v>15</v>
      </c>
      <c r="H536">
        <v>2</v>
      </c>
      <c r="I536">
        <v>7.5</v>
      </c>
      <c r="J536">
        <v>5</v>
      </c>
      <c r="K536">
        <v>1</v>
      </c>
      <c r="L536">
        <v>1</v>
      </c>
      <c r="M536">
        <v>0</v>
      </c>
      <c r="N536">
        <v>0</v>
      </c>
    </row>
    <row r="537" spans="1:14" x14ac:dyDescent="0.25">
      <c r="A537" t="s">
        <v>204</v>
      </c>
      <c r="B537" t="s">
        <v>113</v>
      </c>
      <c r="C537" t="s">
        <v>31</v>
      </c>
      <c r="D537" t="s">
        <v>132</v>
      </c>
      <c r="E537">
        <v>4</v>
      </c>
      <c r="F537">
        <v>0</v>
      </c>
      <c r="G537">
        <v>17</v>
      </c>
      <c r="H537">
        <v>1</v>
      </c>
      <c r="I537">
        <v>4.25</v>
      </c>
      <c r="J537">
        <v>7</v>
      </c>
      <c r="K537">
        <v>0</v>
      </c>
      <c r="L537">
        <v>0</v>
      </c>
      <c r="M537">
        <v>0</v>
      </c>
      <c r="N537">
        <v>0</v>
      </c>
    </row>
    <row r="538" spans="1:14" x14ac:dyDescent="0.25">
      <c r="A538" t="s">
        <v>204</v>
      </c>
      <c r="B538" t="s">
        <v>113</v>
      </c>
      <c r="C538" t="s">
        <v>62</v>
      </c>
      <c r="D538" t="s">
        <v>63</v>
      </c>
      <c r="E538">
        <v>4</v>
      </c>
      <c r="F538">
        <v>0</v>
      </c>
      <c r="G538">
        <v>23</v>
      </c>
      <c r="H538">
        <v>0</v>
      </c>
      <c r="I538">
        <v>5.75</v>
      </c>
      <c r="J538">
        <v>13</v>
      </c>
      <c r="K538">
        <v>4</v>
      </c>
      <c r="L538">
        <v>0</v>
      </c>
      <c r="M538">
        <v>0</v>
      </c>
      <c r="N538">
        <v>0</v>
      </c>
    </row>
    <row r="539" spans="1:14" x14ac:dyDescent="0.25">
      <c r="A539" t="s">
        <v>204</v>
      </c>
      <c r="B539" t="s">
        <v>113</v>
      </c>
      <c r="C539" t="s">
        <v>62</v>
      </c>
      <c r="D539" t="s">
        <v>94</v>
      </c>
      <c r="E539">
        <v>4</v>
      </c>
      <c r="F539">
        <v>0</v>
      </c>
      <c r="G539">
        <v>25</v>
      </c>
      <c r="H539">
        <v>1</v>
      </c>
      <c r="I539">
        <v>6.25</v>
      </c>
      <c r="J539">
        <v>10</v>
      </c>
      <c r="K539">
        <v>3</v>
      </c>
      <c r="L539">
        <v>0</v>
      </c>
      <c r="M539">
        <v>0</v>
      </c>
      <c r="N539">
        <v>0</v>
      </c>
    </row>
    <row r="540" spans="1:14" x14ac:dyDescent="0.25">
      <c r="A540" t="s">
        <v>204</v>
      </c>
      <c r="B540" t="s">
        <v>113</v>
      </c>
      <c r="C540" t="s">
        <v>62</v>
      </c>
      <c r="D540" t="s">
        <v>64</v>
      </c>
      <c r="E540">
        <v>4</v>
      </c>
      <c r="F540">
        <v>0</v>
      </c>
      <c r="G540">
        <v>32</v>
      </c>
      <c r="H540">
        <v>1</v>
      </c>
      <c r="I540">
        <v>8</v>
      </c>
      <c r="J540">
        <v>7</v>
      </c>
      <c r="K540">
        <v>2</v>
      </c>
      <c r="L540">
        <v>0</v>
      </c>
      <c r="M540">
        <v>2</v>
      </c>
      <c r="N540">
        <v>2</v>
      </c>
    </row>
    <row r="541" spans="1:14" x14ac:dyDescent="0.25">
      <c r="A541" t="s">
        <v>204</v>
      </c>
      <c r="B541" t="s">
        <v>113</v>
      </c>
      <c r="C541" t="s">
        <v>62</v>
      </c>
      <c r="D541" t="s">
        <v>68</v>
      </c>
      <c r="E541">
        <v>2</v>
      </c>
      <c r="F541">
        <v>0</v>
      </c>
      <c r="G541">
        <v>17</v>
      </c>
      <c r="H541">
        <v>0</v>
      </c>
      <c r="I541">
        <v>8.5</v>
      </c>
      <c r="J541">
        <v>2</v>
      </c>
      <c r="K541">
        <v>2</v>
      </c>
      <c r="L541">
        <v>0</v>
      </c>
      <c r="M541">
        <v>0</v>
      </c>
      <c r="N541">
        <v>0</v>
      </c>
    </row>
    <row r="542" spans="1:14" x14ac:dyDescent="0.25">
      <c r="A542" t="s">
        <v>204</v>
      </c>
      <c r="B542" t="s">
        <v>113</v>
      </c>
      <c r="C542" t="s">
        <v>62</v>
      </c>
      <c r="D542" t="s">
        <v>129</v>
      </c>
      <c r="E542">
        <v>4</v>
      </c>
      <c r="F542">
        <v>0</v>
      </c>
      <c r="G542">
        <v>29</v>
      </c>
      <c r="H542">
        <v>1</v>
      </c>
      <c r="I542">
        <v>7.25</v>
      </c>
      <c r="J542">
        <v>9</v>
      </c>
      <c r="K542">
        <v>2</v>
      </c>
      <c r="L542">
        <v>1</v>
      </c>
      <c r="M542">
        <v>1</v>
      </c>
      <c r="N542">
        <v>0</v>
      </c>
    </row>
    <row r="543" spans="1:14" x14ac:dyDescent="0.25">
      <c r="A543" t="s">
        <v>204</v>
      </c>
      <c r="B543" t="s">
        <v>113</v>
      </c>
      <c r="C543" t="s">
        <v>62</v>
      </c>
      <c r="D543" t="s">
        <v>95</v>
      </c>
      <c r="E543">
        <v>1.1000000000000001</v>
      </c>
      <c r="F543">
        <v>0</v>
      </c>
      <c r="G543">
        <v>9</v>
      </c>
      <c r="H543">
        <v>1</v>
      </c>
      <c r="I543">
        <v>7.71</v>
      </c>
      <c r="J543">
        <v>3</v>
      </c>
      <c r="K543">
        <v>1</v>
      </c>
      <c r="L543">
        <v>0</v>
      </c>
      <c r="M543">
        <v>0</v>
      </c>
      <c r="N543">
        <v>1</v>
      </c>
    </row>
    <row r="544" spans="1:14" x14ac:dyDescent="0.25">
      <c r="A544" t="s">
        <v>205</v>
      </c>
      <c r="B544" t="s">
        <v>107</v>
      </c>
      <c r="C544" t="s">
        <v>71</v>
      </c>
      <c r="D544" t="s">
        <v>72</v>
      </c>
      <c r="E544">
        <v>4</v>
      </c>
      <c r="F544">
        <v>0</v>
      </c>
      <c r="G544">
        <v>40</v>
      </c>
      <c r="H544">
        <v>0</v>
      </c>
      <c r="I544">
        <v>10</v>
      </c>
      <c r="J544">
        <v>7</v>
      </c>
      <c r="K544">
        <v>6</v>
      </c>
      <c r="L544">
        <v>1</v>
      </c>
      <c r="M544">
        <v>0</v>
      </c>
      <c r="N544">
        <v>0</v>
      </c>
    </row>
    <row r="545" spans="1:14" x14ac:dyDescent="0.25">
      <c r="A545" t="s">
        <v>205</v>
      </c>
      <c r="B545" t="s">
        <v>107</v>
      </c>
      <c r="C545" t="s">
        <v>71</v>
      </c>
      <c r="D545" t="s">
        <v>74</v>
      </c>
      <c r="E545">
        <v>4</v>
      </c>
      <c r="F545">
        <v>0</v>
      </c>
      <c r="G545">
        <v>36</v>
      </c>
      <c r="H545">
        <v>3</v>
      </c>
      <c r="I545">
        <v>9</v>
      </c>
      <c r="J545">
        <v>9</v>
      </c>
      <c r="K545">
        <v>1</v>
      </c>
      <c r="L545">
        <v>2</v>
      </c>
      <c r="M545">
        <v>3</v>
      </c>
      <c r="N545">
        <v>0</v>
      </c>
    </row>
    <row r="546" spans="1:14" x14ac:dyDescent="0.25">
      <c r="A546" t="s">
        <v>205</v>
      </c>
      <c r="B546" t="s">
        <v>107</v>
      </c>
      <c r="C546" t="s">
        <v>71</v>
      </c>
      <c r="D546" t="s">
        <v>75</v>
      </c>
      <c r="E546">
        <v>4</v>
      </c>
      <c r="F546">
        <v>0</v>
      </c>
      <c r="G546">
        <v>37</v>
      </c>
      <c r="H546">
        <v>1</v>
      </c>
      <c r="I546">
        <v>9.25</v>
      </c>
      <c r="J546">
        <v>9</v>
      </c>
      <c r="K546">
        <v>1</v>
      </c>
      <c r="L546">
        <v>2</v>
      </c>
      <c r="M546">
        <v>2</v>
      </c>
      <c r="N546">
        <v>1</v>
      </c>
    </row>
    <row r="547" spans="1:14" x14ac:dyDescent="0.25">
      <c r="A547" t="s">
        <v>205</v>
      </c>
      <c r="B547" t="s">
        <v>107</v>
      </c>
      <c r="C547" t="s">
        <v>71</v>
      </c>
      <c r="D547" t="s">
        <v>73</v>
      </c>
      <c r="E547">
        <v>4</v>
      </c>
      <c r="F547">
        <v>0</v>
      </c>
      <c r="G547">
        <v>33</v>
      </c>
      <c r="H547">
        <v>2</v>
      </c>
      <c r="I547">
        <v>8.25</v>
      </c>
      <c r="J547">
        <v>11</v>
      </c>
      <c r="K547">
        <v>4</v>
      </c>
      <c r="L547">
        <v>1</v>
      </c>
      <c r="M547">
        <v>2</v>
      </c>
      <c r="N547">
        <v>0</v>
      </c>
    </row>
    <row r="548" spans="1:14" x14ac:dyDescent="0.25">
      <c r="A548" t="s">
        <v>205</v>
      </c>
      <c r="B548" t="s">
        <v>107</v>
      </c>
      <c r="C548" t="s">
        <v>71</v>
      </c>
      <c r="D548" t="s">
        <v>77</v>
      </c>
      <c r="E548">
        <v>3</v>
      </c>
      <c r="F548">
        <v>0</v>
      </c>
      <c r="G548">
        <v>21</v>
      </c>
      <c r="H548">
        <v>1</v>
      </c>
      <c r="I548">
        <v>7</v>
      </c>
      <c r="J548">
        <v>8</v>
      </c>
      <c r="K548">
        <v>0</v>
      </c>
      <c r="L548">
        <v>2</v>
      </c>
      <c r="M548">
        <v>0</v>
      </c>
      <c r="N548">
        <v>0</v>
      </c>
    </row>
    <row r="549" spans="1:14" x14ac:dyDescent="0.25">
      <c r="A549" t="s">
        <v>205</v>
      </c>
      <c r="B549" t="s">
        <v>107</v>
      </c>
      <c r="C549" t="s">
        <v>71</v>
      </c>
      <c r="D549" t="s">
        <v>126</v>
      </c>
      <c r="E549">
        <v>1</v>
      </c>
      <c r="F549">
        <v>0</v>
      </c>
      <c r="G549">
        <v>16</v>
      </c>
      <c r="H549">
        <v>0</v>
      </c>
      <c r="I549">
        <v>16</v>
      </c>
      <c r="J549">
        <v>2</v>
      </c>
      <c r="K549">
        <v>0</v>
      </c>
      <c r="L549">
        <v>2</v>
      </c>
      <c r="M549">
        <v>1</v>
      </c>
      <c r="N549">
        <v>0</v>
      </c>
    </row>
    <row r="550" spans="1:14" x14ac:dyDescent="0.25">
      <c r="A550" t="s">
        <v>205</v>
      </c>
      <c r="B550" t="s">
        <v>107</v>
      </c>
      <c r="C550" t="s">
        <v>23</v>
      </c>
      <c r="D550" t="s">
        <v>24</v>
      </c>
      <c r="E550">
        <v>3</v>
      </c>
      <c r="F550">
        <v>0</v>
      </c>
      <c r="G550">
        <v>32</v>
      </c>
      <c r="H550">
        <v>0</v>
      </c>
      <c r="I550">
        <v>10.66</v>
      </c>
      <c r="J550">
        <v>7</v>
      </c>
      <c r="K550">
        <v>4</v>
      </c>
      <c r="L550">
        <v>1</v>
      </c>
      <c r="M550">
        <v>1</v>
      </c>
      <c r="N550">
        <v>0</v>
      </c>
    </row>
    <row r="551" spans="1:14" x14ac:dyDescent="0.25">
      <c r="A551" t="s">
        <v>205</v>
      </c>
      <c r="B551" t="s">
        <v>107</v>
      </c>
      <c r="C551" t="s">
        <v>23</v>
      </c>
      <c r="D551" t="s">
        <v>110</v>
      </c>
      <c r="E551">
        <v>4</v>
      </c>
      <c r="F551">
        <v>0</v>
      </c>
      <c r="G551">
        <v>24</v>
      </c>
      <c r="H551">
        <v>2</v>
      </c>
      <c r="I551">
        <v>6</v>
      </c>
      <c r="J551">
        <v>14</v>
      </c>
      <c r="K551">
        <v>1</v>
      </c>
      <c r="L551">
        <v>2</v>
      </c>
      <c r="M551">
        <v>0</v>
      </c>
      <c r="N551">
        <v>0</v>
      </c>
    </row>
    <row r="552" spans="1:14" x14ac:dyDescent="0.25">
      <c r="A552" t="s">
        <v>205</v>
      </c>
      <c r="B552" t="s">
        <v>107</v>
      </c>
      <c r="C552" t="s">
        <v>23</v>
      </c>
      <c r="D552" t="s">
        <v>26</v>
      </c>
      <c r="E552">
        <v>3</v>
      </c>
      <c r="F552">
        <v>0</v>
      </c>
      <c r="G552">
        <v>20</v>
      </c>
      <c r="H552">
        <v>1</v>
      </c>
      <c r="I552">
        <v>6.66</v>
      </c>
      <c r="J552">
        <v>9</v>
      </c>
      <c r="K552">
        <v>3</v>
      </c>
      <c r="L552">
        <v>0</v>
      </c>
      <c r="M552">
        <v>2</v>
      </c>
      <c r="N552">
        <v>0</v>
      </c>
    </row>
    <row r="553" spans="1:14" x14ac:dyDescent="0.25">
      <c r="A553" t="s">
        <v>205</v>
      </c>
      <c r="B553" t="s">
        <v>107</v>
      </c>
      <c r="C553" t="s">
        <v>23</v>
      </c>
      <c r="D553" t="s">
        <v>28</v>
      </c>
      <c r="E553">
        <v>4</v>
      </c>
      <c r="F553">
        <v>0</v>
      </c>
      <c r="G553">
        <v>28</v>
      </c>
      <c r="H553">
        <v>2</v>
      </c>
      <c r="I553">
        <v>7</v>
      </c>
      <c r="J553">
        <v>9</v>
      </c>
      <c r="K553">
        <v>2</v>
      </c>
      <c r="L553">
        <v>1</v>
      </c>
      <c r="M553">
        <v>0</v>
      </c>
      <c r="N553">
        <v>1</v>
      </c>
    </row>
    <row r="554" spans="1:14" x14ac:dyDescent="0.25">
      <c r="A554" t="s">
        <v>205</v>
      </c>
      <c r="B554" t="s">
        <v>107</v>
      </c>
      <c r="C554" t="s">
        <v>23</v>
      </c>
      <c r="D554" t="s">
        <v>27</v>
      </c>
      <c r="E554">
        <v>3</v>
      </c>
      <c r="F554">
        <v>0</v>
      </c>
      <c r="G554">
        <v>28</v>
      </c>
      <c r="H554">
        <v>1</v>
      </c>
      <c r="I554">
        <v>9.33</v>
      </c>
      <c r="J554">
        <v>8</v>
      </c>
      <c r="K554">
        <v>0</v>
      </c>
      <c r="L554">
        <v>2</v>
      </c>
      <c r="M554">
        <v>5</v>
      </c>
      <c r="N554">
        <v>0</v>
      </c>
    </row>
    <row r="555" spans="1:14" x14ac:dyDescent="0.25">
      <c r="A555" t="s">
        <v>205</v>
      </c>
      <c r="B555" t="s">
        <v>107</v>
      </c>
      <c r="C555" t="s">
        <v>23</v>
      </c>
      <c r="D555" t="s">
        <v>48</v>
      </c>
      <c r="E555">
        <v>3</v>
      </c>
      <c r="F555">
        <v>0</v>
      </c>
      <c r="G555">
        <v>7</v>
      </c>
      <c r="H555">
        <v>3</v>
      </c>
      <c r="I555">
        <v>2.33</v>
      </c>
      <c r="J555">
        <v>11</v>
      </c>
      <c r="K555">
        <v>0</v>
      </c>
      <c r="L555">
        <v>0</v>
      </c>
      <c r="M555">
        <v>0</v>
      </c>
      <c r="N555">
        <v>0</v>
      </c>
    </row>
    <row r="556" spans="1:14" x14ac:dyDescent="0.25">
      <c r="A556" t="s">
        <v>206</v>
      </c>
      <c r="B556" t="s">
        <v>169</v>
      </c>
      <c r="C556" t="s">
        <v>31</v>
      </c>
      <c r="D556" t="s">
        <v>207</v>
      </c>
      <c r="E556">
        <v>4</v>
      </c>
      <c r="F556">
        <v>0</v>
      </c>
      <c r="G556">
        <v>42</v>
      </c>
      <c r="H556">
        <v>1</v>
      </c>
      <c r="I556">
        <v>10.5</v>
      </c>
      <c r="J556">
        <v>9</v>
      </c>
      <c r="K556">
        <v>5</v>
      </c>
      <c r="L556">
        <v>2</v>
      </c>
      <c r="M556">
        <v>0</v>
      </c>
      <c r="N556">
        <v>1</v>
      </c>
    </row>
    <row r="557" spans="1:14" x14ac:dyDescent="0.25">
      <c r="A557" t="s">
        <v>206</v>
      </c>
      <c r="B557" t="s">
        <v>169</v>
      </c>
      <c r="C557" t="s">
        <v>31</v>
      </c>
      <c r="D557" t="s">
        <v>208</v>
      </c>
      <c r="E557">
        <v>3</v>
      </c>
      <c r="F557">
        <v>0</v>
      </c>
      <c r="G557">
        <v>32</v>
      </c>
      <c r="H557">
        <v>1</v>
      </c>
      <c r="I557">
        <v>10.66</v>
      </c>
      <c r="J557">
        <v>6</v>
      </c>
      <c r="K557">
        <v>4</v>
      </c>
      <c r="L557">
        <v>1</v>
      </c>
      <c r="M557">
        <v>0</v>
      </c>
      <c r="N557">
        <v>1</v>
      </c>
    </row>
    <row r="558" spans="1:14" x14ac:dyDescent="0.25">
      <c r="A558" t="s">
        <v>206</v>
      </c>
      <c r="B558" t="s">
        <v>169</v>
      </c>
      <c r="C558" t="s">
        <v>31</v>
      </c>
      <c r="D558" t="s">
        <v>33</v>
      </c>
      <c r="E558">
        <v>4</v>
      </c>
      <c r="F558">
        <v>0</v>
      </c>
      <c r="G558">
        <v>28</v>
      </c>
      <c r="H558">
        <v>0</v>
      </c>
      <c r="I558">
        <v>7</v>
      </c>
      <c r="J558">
        <v>7</v>
      </c>
      <c r="K558">
        <v>2</v>
      </c>
      <c r="L558">
        <v>1</v>
      </c>
      <c r="M558">
        <v>0</v>
      </c>
      <c r="N558">
        <v>0</v>
      </c>
    </row>
    <row r="559" spans="1:14" x14ac:dyDescent="0.25">
      <c r="A559" t="s">
        <v>206</v>
      </c>
      <c r="B559" t="s">
        <v>169</v>
      </c>
      <c r="C559" t="s">
        <v>31</v>
      </c>
      <c r="D559" t="s">
        <v>36</v>
      </c>
      <c r="E559">
        <v>4</v>
      </c>
      <c r="F559">
        <v>0</v>
      </c>
      <c r="G559">
        <v>43</v>
      </c>
      <c r="H559">
        <v>1</v>
      </c>
      <c r="I559">
        <v>10.75</v>
      </c>
      <c r="J559">
        <v>8</v>
      </c>
      <c r="K559">
        <v>2</v>
      </c>
      <c r="L559">
        <v>4</v>
      </c>
      <c r="M559">
        <v>0</v>
      </c>
      <c r="N559">
        <v>0</v>
      </c>
    </row>
    <row r="560" spans="1:14" x14ac:dyDescent="0.25">
      <c r="A560" t="s">
        <v>206</v>
      </c>
      <c r="B560" t="s">
        <v>169</v>
      </c>
      <c r="C560" t="s">
        <v>31</v>
      </c>
      <c r="D560" t="s">
        <v>132</v>
      </c>
      <c r="E560">
        <v>1</v>
      </c>
      <c r="F560">
        <v>0</v>
      </c>
      <c r="G560">
        <v>11</v>
      </c>
      <c r="H560">
        <v>0</v>
      </c>
      <c r="I560">
        <v>11</v>
      </c>
      <c r="J560">
        <v>1</v>
      </c>
      <c r="K560">
        <v>2</v>
      </c>
      <c r="L560">
        <v>0</v>
      </c>
      <c r="M560">
        <v>0</v>
      </c>
      <c r="N560">
        <v>0</v>
      </c>
    </row>
    <row r="561" spans="1:14" x14ac:dyDescent="0.25">
      <c r="A561" t="s">
        <v>206</v>
      </c>
      <c r="B561" t="s">
        <v>169</v>
      </c>
      <c r="C561" t="s">
        <v>31</v>
      </c>
      <c r="D561" t="s">
        <v>34</v>
      </c>
      <c r="E561">
        <v>4</v>
      </c>
      <c r="F561">
        <v>0</v>
      </c>
      <c r="G561">
        <v>33</v>
      </c>
      <c r="H561">
        <v>1</v>
      </c>
      <c r="I561">
        <v>8.25</v>
      </c>
      <c r="J561">
        <v>9</v>
      </c>
      <c r="K561">
        <v>2</v>
      </c>
      <c r="L561">
        <v>2</v>
      </c>
      <c r="M561">
        <v>0</v>
      </c>
      <c r="N561">
        <v>0</v>
      </c>
    </row>
    <row r="562" spans="1:14" x14ac:dyDescent="0.25">
      <c r="A562" t="s">
        <v>206</v>
      </c>
      <c r="B562" t="s">
        <v>169</v>
      </c>
      <c r="C562" t="s">
        <v>81</v>
      </c>
      <c r="D562" t="s">
        <v>84</v>
      </c>
      <c r="E562">
        <v>3</v>
      </c>
      <c r="F562">
        <v>0</v>
      </c>
      <c r="G562">
        <v>22</v>
      </c>
      <c r="H562">
        <v>1</v>
      </c>
      <c r="I562">
        <v>7.33</v>
      </c>
      <c r="J562">
        <v>3</v>
      </c>
      <c r="K562">
        <v>1</v>
      </c>
      <c r="L562">
        <v>0</v>
      </c>
      <c r="M562">
        <v>0</v>
      </c>
      <c r="N562">
        <v>0</v>
      </c>
    </row>
    <row r="563" spans="1:14" x14ac:dyDescent="0.25">
      <c r="A563" t="s">
        <v>206</v>
      </c>
      <c r="B563" t="s">
        <v>169</v>
      </c>
      <c r="C563" t="s">
        <v>81</v>
      </c>
      <c r="D563" t="s">
        <v>82</v>
      </c>
      <c r="E563">
        <v>4</v>
      </c>
      <c r="F563">
        <v>0</v>
      </c>
      <c r="G563">
        <v>53</v>
      </c>
      <c r="H563">
        <v>0</v>
      </c>
      <c r="I563">
        <v>13.25</v>
      </c>
      <c r="J563">
        <v>8</v>
      </c>
      <c r="K563">
        <v>6</v>
      </c>
      <c r="L563">
        <v>3</v>
      </c>
      <c r="M563">
        <v>0</v>
      </c>
      <c r="N563">
        <v>2</v>
      </c>
    </row>
    <row r="564" spans="1:14" x14ac:dyDescent="0.25">
      <c r="A564" t="s">
        <v>206</v>
      </c>
      <c r="B564" t="s">
        <v>169</v>
      </c>
      <c r="C564" t="s">
        <v>81</v>
      </c>
      <c r="D564" t="s">
        <v>209</v>
      </c>
      <c r="E564">
        <v>3</v>
      </c>
      <c r="F564">
        <v>0</v>
      </c>
      <c r="G564">
        <v>27</v>
      </c>
      <c r="H564">
        <v>0</v>
      </c>
      <c r="I564">
        <v>9</v>
      </c>
      <c r="J564">
        <v>5</v>
      </c>
      <c r="K564">
        <v>4</v>
      </c>
      <c r="L564">
        <v>0</v>
      </c>
      <c r="M564">
        <v>0</v>
      </c>
      <c r="N564">
        <v>0</v>
      </c>
    </row>
    <row r="565" spans="1:14" x14ac:dyDescent="0.25">
      <c r="A565" t="s">
        <v>206</v>
      </c>
      <c r="B565" t="s">
        <v>169</v>
      </c>
      <c r="C565" t="s">
        <v>81</v>
      </c>
      <c r="D565" t="s">
        <v>210</v>
      </c>
      <c r="E565">
        <v>4</v>
      </c>
      <c r="F565">
        <v>0</v>
      </c>
      <c r="G565">
        <v>41</v>
      </c>
      <c r="H565">
        <v>2</v>
      </c>
      <c r="I565">
        <v>10.25</v>
      </c>
      <c r="J565">
        <v>8</v>
      </c>
      <c r="K565">
        <v>2</v>
      </c>
      <c r="L565">
        <v>3</v>
      </c>
      <c r="M565">
        <v>1</v>
      </c>
      <c r="N565">
        <v>0</v>
      </c>
    </row>
    <row r="566" spans="1:14" x14ac:dyDescent="0.25">
      <c r="A566" t="s">
        <v>206</v>
      </c>
      <c r="B566" t="s">
        <v>169</v>
      </c>
      <c r="C566" t="s">
        <v>81</v>
      </c>
      <c r="D566" t="s">
        <v>163</v>
      </c>
      <c r="E566">
        <v>2</v>
      </c>
      <c r="F566">
        <v>0</v>
      </c>
      <c r="G566">
        <v>18</v>
      </c>
      <c r="H566">
        <v>0</v>
      </c>
      <c r="I566">
        <v>9</v>
      </c>
      <c r="J566">
        <v>1</v>
      </c>
      <c r="K566">
        <v>2</v>
      </c>
      <c r="L566">
        <v>0</v>
      </c>
      <c r="M566">
        <v>0</v>
      </c>
      <c r="N566">
        <v>0</v>
      </c>
    </row>
    <row r="567" spans="1:14" x14ac:dyDescent="0.25">
      <c r="A567" t="s">
        <v>206</v>
      </c>
      <c r="B567" t="s">
        <v>169</v>
      </c>
      <c r="C567" t="s">
        <v>81</v>
      </c>
      <c r="D567" t="s">
        <v>171</v>
      </c>
      <c r="E567">
        <v>2.2000000000000002</v>
      </c>
      <c r="F567">
        <v>0</v>
      </c>
      <c r="G567">
        <v>35</v>
      </c>
      <c r="H567">
        <v>1</v>
      </c>
      <c r="I567">
        <v>15</v>
      </c>
      <c r="J567">
        <v>4</v>
      </c>
      <c r="K567">
        <v>6</v>
      </c>
      <c r="L567">
        <v>0</v>
      </c>
      <c r="M567">
        <v>1</v>
      </c>
      <c r="N567">
        <v>1</v>
      </c>
    </row>
    <row r="568" spans="1:14" x14ac:dyDescent="0.25">
      <c r="A568" t="s">
        <v>211</v>
      </c>
      <c r="B568" t="s">
        <v>38</v>
      </c>
      <c r="C568" t="s">
        <v>16</v>
      </c>
      <c r="D568" t="s">
        <v>212</v>
      </c>
      <c r="E568">
        <v>4</v>
      </c>
      <c r="F568">
        <v>0</v>
      </c>
      <c r="G568">
        <v>38</v>
      </c>
      <c r="H568">
        <v>0</v>
      </c>
      <c r="I568">
        <v>9.5</v>
      </c>
      <c r="J568">
        <v>10</v>
      </c>
      <c r="K568">
        <v>4</v>
      </c>
      <c r="L568">
        <v>2</v>
      </c>
      <c r="M568">
        <v>1</v>
      </c>
      <c r="N568">
        <v>1</v>
      </c>
    </row>
    <row r="569" spans="1:14" x14ac:dyDescent="0.25">
      <c r="A569" t="s">
        <v>211</v>
      </c>
      <c r="B569" t="s">
        <v>38</v>
      </c>
      <c r="C569" t="s">
        <v>16</v>
      </c>
      <c r="D569" t="s">
        <v>20</v>
      </c>
      <c r="E569">
        <v>4</v>
      </c>
      <c r="F569">
        <v>0</v>
      </c>
      <c r="G569">
        <v>39</v>
      </c>
      <c r="H569">
        <v>2</v>
      </c>
      <c r="I569">
        <v>9.75</v>
      </c>
      <c r="J569">
        <v>6</v>
      </c>
      <c r="K569">
        <v>3</v>
      </c>
      <c r="L569">
        <v>2</v>
      </c>
      <c r="M569">
        <v>0</v>
      </c>
      <c r="N569">
        <v>1</v>
      </c>
    </row>
    <row r="570" spans="1:14" x14ac:dyDescent="0.25">
      <c r="A570" t="s">
        <v>211</v>
      </c>
      <c r="B570" t="s">
        <v>38</v>
      </c>
      <c r="C570" t="s">
        <v>16</v>
      </c>
      <c r="D570" t="s">
        <v>17</v>
      </c>
      <c r="E570">
        <v>2</v>
      </c>
      <c r="F570">
        <v>0</v>
      </c>
      <c r="G570">
        <v>24</v>
      </c>
      <c r="H570">
        <v>0</v>
      </c>
      <c r="I570">
        <v>12</v>
      </c>
      <c r="J570">
        <v>2</v>
      </c>
      <c r="K570">
        <v>3</v>
      </c>
      <c r="L570">
        <v>1</v>
      </c>
      <c r="M570">
        <v>0</v>
      </c>
      <c r="N570">
        <v>0</v>
      </c>
    </row>
    <row r="571" spans="1:14" x14ac:dyDescent="0.25">
      <c r="A571" t="s">
        <v>211</v>
      </c>
      <c r="B571" t="s">
        <v>38</v>
      </c>
      <c r="C571" t="s">
        <v>16</v>
      </c>
      <c r="D571" t="s">
        <v>182</v>
      </c>
      <c r="E571">
        <v>4</v>
      </c>
      <c r="F571">
        <v>0</v>
      </c>
      <c r="G571">
        <v>34</v>
      </c>
      <c r="H571">
        <v>1</v>
      </c>
      <c r="I571">
        <v>8.5</v>
      </c>
      <c r="J571">
        <v>6</v>
      </c>
      <c r="K571">
        <v>3</v>
      </c>
      <c r="L571">
        <v>0</v>
      </c>
      <c r="M571">
        <v>2</v>
      </c>
      <c r="N571">
        <v>0</v>
      </c>
    </row>
    <row r="572" spans="1:14" x14ac:dyDescent="0.25">
      <c r="A572" t="s">
        <v>211</v>
      </c>
      <c r="B572" t="s">
        <v>38</v>
      </c>
      <c r="C572" t="s">
        <v>16</v>
      </c>
      <c r="D572" t="s">
        <v>141</v>
      </c>
      <c r="E572">
        <v>4</v>
      </c>
      <c r="F572">
        <v>0</v>
      </c>
      <c r="G572">
        <v>31</v>
      </c>
      <c r="H572">
        <v>1</v>
      </c>
      <c r="I572">
        <v>7.75</v>
      </c>
      <c r="J572">
        <v>10</v>
      </c>
      <c r="K572">
        <v>4</v>
      </c>
      <c r="L572">
        <v>0</v>
      </c>
      <c r="M572">
        <v>0</v>
      </c>
      <c r="N572">
        <v>1</v>
      </c>
    </row>
    <row r="573" spans="1:14" x14ac:dyDescent="0.25">
      <c r="A573" t="s">
        <v>211</v>
      </c>
      <c r="B573" t="s">
        <v>38</v>
      </c>
      <c r="C573" t="s">
        <v>16</v>
      </c>
      <c r="D573" t="s">
        <v>142</v>
      </c>
      <c r="E573">
        <v>2</v>
      </c>
      <c r="F573">
        <v>0</v>
      </c>
      <c r="G573">
        <v>38</v>
      </c>
      <c r="H573">
        <v>0</v>
      </c>
      <c r="I573">
        <v>19</v>
      </c>
      <c r="J573">
        <v>3</v>
      </c>
      <c r="K573">
        <v>5</v>
      </c>
      <c r="L573">
        <v>2</v>
      </c>
      <c r="M573">
        <v>2</v>
      </c>
      <c r="N573">
        <v>0</v>
      </c>
    </row>
    <row r="574" spans="1:14" x14ac:dyDescent="0.25">
      <c r="A574" t="s">
        <v>211</v>
      </c>
      <c r="B574" t="s">
        <v>38</v>
      </c>
      <c r="C574" t="s">
        <v>39</v>
      </c>
      <c r="D574" t="s">
        <v>40</v>
      </c>
      <c r="E574">
        <v>3</v>
      </c>
      <c r="F574">
        <v>0</v>
      </c>
      <c r="G574">
        <v>17</v>
      </c>
      <c r="H574">
        <v>0</v>
      </c>
      <c r="I574">
        <v>5.66</v>
      </c>
      <c r="J574">
        <v>11</v>
      </c>
      <c r="K574">
        <v>3</v>
      </c>
      <c r="L574">
        <v>0</v>
      </c>
      <c r="M574">
        <v>1</v>
      </c>
      <c r="N574">
        <v>0</v>
      </c>
    </row>
    <row r="575" spans="1:14" x14ac:dyDescent="0.25">
      <c r="A575" t="s">
        <v>211</v>
      </c>
      <c r="B575" t="s">
        <v>38</v>
      </c>
      <c r="C575" t="s">
        <v>39</v>
      </c>
      <c r="D575" t="s">
        <v>138</v>
      </c>
      <c r="E575">
        <v>3</v>
      </c>
      <c r="F575">
        <v>0</v>
      </c>
      <c r="G575">
        <v>41</v>
      </c>
      <c r="H575">
        <v>3</v>
      </c>
      <c r="I575">
        <v>13.66</v>
      </c>
      <c r="J575">
        <v>7</v>
      </c>
      <c r="K575">
        <v>3</v>
      </c>
      <c r="L575">
        <v>4</v>
      </c>
      <c r="M575">
        <v>1</v>
      </c>
      <c r="N575">
        <v>0</v>
      </c>
    </row>
    <row r="576" spans="1:14" x14ac:dyDescent="0.25">
      <c r="A576" t="s">
        <v>211</v>
      </c>
      <c r="B576" t="s">
        <v>38</v>
      </c>
      <c r="C576" t="s">
        <v>39</v>
      </c>
      <c r="D576" t="s">
        <v>43</v>
      </c>
      <c r="E576">
        <v>4</v>
      </c>
      <c r="F576">
        <v>0</v>
      </c>
      <c r="G576">
        <v>34</v>
      </c>
      <c r="H576">
        <v>2</v>
      </c>
      <c r="I576">
        <v>8.5</v>
      </c>
      <c r="J576">
        <v>10</v>
      </c>
      <c r="K576">
        <v>5</v>
      </c>
      <c r="L576">
        <v>1</v>
      </c>
      <c r="M576">
        <v>0</v>
      </c>
      <c r="N576">
        <v>0</v>
      </c>
    </row>
    <row r="577" spans="1:14" x14ac:dyDescent="0.25">
      <c r="A577" t="s">
        <v>211</v>
      </c>
      <c r="B577" t="s">
        <v>38</v>
      </c>
      <c r="C577" t="s">
        <v>39</v>
      </c>
      <c r="D577" t="s">
        <v>189</v>
      </c>
      <c r="E577">
        <v>4</v>
      </c>
      <c r="F577">
        <v>0</v>
      </c>
      <c r="G577">
        <v>33</v>
      </c>
      <c r="H577">
        <v>1</v>
      </c>
      <c r="I577">
        <v>8.25</v>
      </c>
      <c r="J577">
        <v>7</v>
      </c>
      <c r="K577">
        <v>3</v>
      </c>
      <c r="L577">
        <v>1</v>
      </c>
      <c r="M577">
        <v>1</v>
      </c>
      <c r="N577">
        <v>0</v>
      </c>
    </row>
    <row r="578" spans="1:14" x14ac:dyDescent="0.25">
      <c r="A578" t="s">
        <v>211</v>
      </c>
      <c r="B578" t="s">
        <v>38</v>
      </c>
      <c r="C578" t="s">
        <v>39</v>
      </c>
      <c r="D578" t="s">
        <v>44</v>
      </c>
      <c r="E578">
        <v>2</v>
      </c>
      <c r="F578">
        <v>0</v>
      </c>
      <c r="G578">
        <v>24</v>
      </c>
      <c r="H578">
        <v>0</v>
      </c>
      <c r="I578">
        <v>12</v>
      </c>
      <c r="J578">
        <v>3</v>
      </c>
      <c r="K578">
        <v>0</v>
      </c>
      <c r="L578">
        <v>3</v>
      </c>
      <c r="M578">
        <v>0</v>
      </c>
      <c r="N578">
        <v>0</v>
      </c>
    </row>
    <row r="579" spans="1:14" x14ac:dyDescent="0.25">
      <c r="A579" t="s">
        <v>211</v>
      </c>
      <c r="B579" t="s">
        <v>38</v>
      </c>
      <c r="C579" t="s">
        <v>39</v>
      </c>
      <c r="D579" t="s">
        <v>42</v>
      </c>
      <c r="E579">
        <v>4</v>
      </c>
      <c r="F579">
        <v>0</v>
      </c>
      <c r="G579">
        <v>17</v>
      </c>
      <c r="H579">
        <v>2</v>
      </c>
      <c r="I579">
        <v>4.25</v>
      </c>
      <c r="J579">
        <v>7</v>
      </c>
      <c r="K579">
        <v>0</v>
      </c>
      <c r="L579">
        <v>0</v>
      </c>
      <c r="M579">
        <v>0</v>
      </c>
      <c r="N579">
        <v>0</v>
      </c>
    </row>
    <row r="580" spans="1:14" x14ac:dyDescent="0.25">
      <c r="A580" t="s">
        <v>213</v>
      </c>
      <c r="B580" t="s">
        <v>54</v>
      </c>
      <c r="C580" t="s">
        <v>55</v>
      </c>
      <c r="D580" t="s">
        <v>91</v>
      </c>
      <c r="E580">
        <v>4</v>
      </c>
      <c r="F580">
        <v>0</v>
      </c>
      <c r="G580">
        <v>45</v>
      </c>
      <c r="H580">
        <v>0</v>
      </c>
      <c r="I580">
        <v>11.25</v>
      </c>
      <c r="J580">
        <v>6</v>
      </c>
      <c r="K580">
        <v>3</v>
      </c>
      <c r="L580">
        <v>3</v>
      </c>
      <c r="M580">
        <v>0</v>
      </c>
      <c r="N580">
        <v>0</v>
      </c>
    </row>
    <row r="581" spans="1:14" x14ac:dyDescent="0.25">
      <c r="A581" t="s">
        <v>213</v>
      </c>
      <c r="B581" t="s">
        <v>54</v>
      </c>
      <c r="C581" t="s">
        <v>55</v>
      </c>
      <c r="D581" t="s">
        <v>145</v>
      </c>
      <c r="E581">
        <v>4</v>
      </c>
      <c r="F581">
        <v>0</v>
      </c>
      <c r="G581">
        <v>24</v>
      </c>
      <c r="H581">
        <v>1</v>
      </c>
      <c r="I581">
        <v>6</v>
      </c>
      <c r="J581">
        <v>12</v>
      </c>
      <c r="K581">
        <v>3</v>
      </c>
      <c r="L581">
        <v>0</v>
      </c>
      <c r="M581">
        <v>1</v>
      </c>
      <c r="N581">
        <v>1</v>
      </c>
    </row>
    <row r="582" spans="1:14" x14ac:dyDescent="0.25">
      <c r="A582" t="s">
        <v>213</v>
      </c>
      <c r="B582" t="s">
        <v>54</v>
      </c>
      <c r="C582" t="s">
        <v>55</v>
      </c>
      <c r="D582" t="s">
        <v>214</v>
      </c>
      <c r="E582">
        <v>4</v>
      </c>
      <c r="F582">
        <v>0</v>
      </c>
      <c r="G582">
        <v>29</v>
      </c>
      <c r="H582">
        <v>2</v>
      </c>
      <c r="I582">
        <v>7.25</v>
      </c>
      <c r="J582">
        <v>10</v>
      </c>
      <c r="K582">
        <v>1</v>
      </c>
      <c r="L582">
        <v>2</v>
      </c>
      <c r="M582">
        <v>2</v>
      </c>
      <c r="N582">
        <v>0</v>
      </c>
    </row>
    <row r="583" spans="1:14" x14ac:dyDescent="0.25">
      <c r="A583" t="s">
        <v>213</v>
      </c>
      <c r="B583" t="s">
        <v>54</v>
      </c>
      <c r="C583" t="s">
        <v>55</v>
      </c>
      <c r="D583" t="s">
        <v>61</v>
      </c>
      <c r="E583">
        <v>1</v>
      </c>
      <c r="F583">
        <v>0</v>
      </c>
      <c r="G583">
        <v>5</v>
      </c>
      <c r="H583">
        <v>0</v>
      </c>
      <c r="I583">
        <v>5</v>
      </c>
      <c r="J583">
        <v>2</v>
      </c>
      <c r="K583">
        <v>0</v>
      </c>
      <c r="L583">
        <v>0</v>
      </c>
      <c r="M583">
        <v>0</v>
      </c>
      <c r="N583">
        <v>0</v>
      </c>
    </row>
    <row r="584" spans="1:14" x14ac:dyDescent="0.25">
      <c r="A584" t="s">
        <v>213</v>
      </c>
      <c r="B584" t="s">
        <v>54</v>
      </c>
      <c r="C584" t="s">
        <v>55</v>
      </c>
      <c r="D584" t="s">
        <v>173</v>
      </c>
      <c r="E584">
        <v>3</v>
      </c>
      <c r="F584">
        <v>0</v>
      </c>
      <c r="G584">
        <v>19</v>
      </c>
      <c r="H584">
        <v>2</v>
      </c>
      <c r="I584">
        <v>6.33</v>
      </c>
      <c r="J584">
        <v>8</v>
      </c>
      <c r="K584">
        <v>1</v>
      </c>
      <c r="L584">
        <v>1</v>
      </c>
      <c r="M584">
        <v>0</v>
      </c>
      <c r="N584">
        <v>0</v>
      </c>
    </row>
    <row r="585" spans="1:14" x14ac:dyDescent="0.25">
      <c r="A585" t="s">
        <v>213</v>
      </c>
      <c r="B585" t="s">
        <v>54</v>
      </c>
      <c r="C585" t="s">
        <v>55</v>
      </c>
      <c r="D585" t="s">
        <v>60</v>
      </c>
      <c r="E585">
        <v>4</v>
      </c>
      <c r="F585">
        <v>0</v>
      </c>
      <c r="G585">
        <v>22</v>
      </c>
      <c r="H585">
        <v>0</v>
      </c>
      <c r="I585">
        <v>5.5</v>
      </c>
      <c r="J585">
        <v>11</v>
      </c>
      <c r="K585">
        <v>2</v>
      </c>
      <c r="L585">
        <v>0</v>
      </c>
      <c r="M585">
        <v>1</v>
      </c>
      <c r="N585">
        <v>0</v>
      </c>
    </row>
    <row r="586" spans="1:14" x14ac:dyDescent="0.25">
      <c r="A586" t="s">
        <v>213</v>
      </c>
      <c r="B586" t="s">
        <v>54</v>
      </c>
      <c r="C586" t="s">
        <v>62</v>
      </c>
      <c r="D586" t="s">
        <v>63</v>
      </c>
      <c r="E586">
        <v>3.4</v>
      </c>
      <c r="F586">
        <v>0</v>
      </c>
      <c r="G586">
        <v>28</v>
      </c>
      <c r="H586">
        <v>3</v>
      </c>
      <c r="I586">
        <v>7.63</v>
      </c>
      <c r="J586">
        <v>12</v>
      </c>
      <c r="K586">
        <v>4</v>
      </c>
      <c r="L586">
        <v>1</v>
      </c>
      <c r="M586">
        <v>0</v>
      </c>
      <c r="N586">
        <v>0</v>
      </c>
    </row>
    <row r="587" spans="1:14" x14ac:dyDescent="0.25">
      <c r="A587" t="s">
        <v>213</v>
      </c>
      <c r="B587" t="s">
        <v>54</v>
      </c>
      <c r="C587" t="s">
        <v>62</v>
      </c>
      <c r="D587" t="s">
        <v>64</v>
      </c>
      <c r="E587">
        <v>4</v>
      </c>
      <c r="F587">
        <v>0</v>
      </c>
      <c r="G587">
        <v>14</v>
      </c>
      <c r="H587">
        <v>1</v>
      </c>
      <c r="I587">
        <v>3.5</v>
      </c>
      <c r="J587">
        <v>12</v>
      </c>
      <c r="K587">
        <v>0</v>
      </c>
      <c r="L587">
        <v>0</v>
      </c>
      <c r="M587">
        <v>0</v>
      </c>
      <c r="N587">
        <v>0</v>
      </c>
    </row>
    <row r="588" spans="1:14" x14ac:dyDescent="0.25">
      <c r="A588" t="s">
        <v>213</v>
      </c>
      <c r="B588" t="s">
        <v>54</v>
      </c>
      <c r="C588" t="s">
        <v>62</v>
      </c>
      <c r="D588" t="s">
        <v>137</v>
      </c>
      <c r="E588">
        <v>3</v>
      </c>
      <c r="F588">
        <v>0</v>
      </c>
      <c r="G588">
        <v>33</v>
      </c>
      <c r="H588">
        <v>0</v>
      </c>
      <c r="I588">
        <v>11</v>
      </c>
      <c r="J588">
        <v>4</v>
      </c>
      <c r="K588">
        <v>1</v>
      </c>
      <c r="L588">
        <v>3</v>
      </c>
      <c r="M588">
        <v>1</v>
      </c>
      <c r="N588">
        <v>0</v>
      </c>
    </row>
    <row r="589" spans="1:14" x14ac:dyDescent="0.25">
      <c r="A589" t="s">
        <v>213</v>
      </c>
      <c r="B589" t="s">
        <v>54</v>
      </c>
      <c r="C589" t="s">
        <v>62</v>
      </c>
      <c r="D589" t="s">
        <v>68</v>
      </c>
      <c r="E589">
        <v>3</v>
      </c>
      <c r="F589">
        <v>0</v>
      </c>
      <c r="G589">
        <v>30</v>
      </c>
      <c r="H589">
        <v>1</v>
      </c>
      <c r="I589">
        <v>10</v>
      </c>
      <c r="J589">
        <v>8</v>
      </c>
      <c r="K589">
        <v>1</v>
      </c>
      <c r="L589">
        <v>3</v>
      </c>
      <c r="M589">
        <v>0</v>
      </c>
      <c r="N589">
        <v>0</v>
      </c>
    </row>
    <row r="590" spans="1:14" x14ac:dyDescent="0.25">
      <c r="A590" t="s">
        <v>213</v>
      </c>
      <c r="B590" t="s">
        <v>54</v>
      </c>
      <c r="C590" t="s">
        <v>62</v>
      </c>
      <c r="D590" t="s">
        <v>129</v>
      </c>
      <c r="E590">
        <v>4</v>
      </c>
      <c r="F590">
        <v>0</v>
      </c>
      <c r="G590">
        <v>19</v>
      </c>
      <c r="H590">
        <v>3</v>
      </c>
      <c r="I590">
        <v>4.75</v>
      </c>
      <c r="J590">
        <v>13</v>
      </c>
      <c r="K590">
        <v>0</v>
      </c>
      <c r="L590">
        <v>1</v>
      </c>
      <c r="M590">
        <v>1</v>
      </c>
      <c r="N590">
        <v>0</v>
      </c>
    </row>
    <row r="591" spans="1:14" x14ac:dyDescent="0.25">
      <c r="A591" t="s">
        <v>213</v>
      </c>
      <c r="B591" t="s">
        <v>54</v>
      </c>
      <c r="C591" t="s">
        <v>62</v>
      </c>
      <c r="D591" t="s">
        <v>95</v>
      </c>
      <c r="E591">
        <v>2</v>
      </c>
      <c r="F591">
        <v>0</v>
      </c>
      <c r="G591">
        <v>10</v>
      </c>
      <c r="H591">
        <v>0</v>
      </c>
      <c r="I591">
        <v>5</v>
      </c>
      <c r="J591">
        <v>5</v>
      </c>
      <c r="K591">
        <v>1</v>
      </c>
      <c r="L591">
        <v>0</v>
      </c>
      <c r="M591">
        <v>0</v>
      </c>
      <c r="N591">
        <v>0</v>
      </c>
    </row>
    <row r="592" spans="1:14" x14ac:dyDescent="0.25">
      <c r="A592" t="s">
        <v>215</v>
      </c>
      <c r="B592" t="s">
        <v>216</v>
      </c>
      <c r="C592" t="s">
        <v>23</v>
      </c>
      <c r="D592" t="s">
        <v>24</v>
      </c>
      <c r="E592">
        <v>4</v>
      </c>
      <c r="F592">
        <v>1</v>
      </c>
      <c r="G592">
        <v>13</v>
      </c>
      <c r="H592">
        <v>4</v>
      </c>
      <c r="I592">
        <v>3.25</v>
      </c>
      <c r="J592">
        <v>18</v>
      </c>
      <c r="K592">
        <v>2</v>
      </c>
      <c r="L592">
        <v>0</v>
      </c>
      <c r="M592">
        <v>1</v>
      </c>
      <c r="N592">
        <v>0</v>
      </c>
    </row>
    <row r="593" spans="1:14" x14ac:dyDescent="0.25">
      <c r="A593" t="s">
        <v>215</v>
      </c>
      <c r="B593" t="s">
        <v>216</v>
      </c>
      <c r="C593" t="s">
        <v>23</v>
      </c>
      <c r="D593" t="s">
        <v>110</v>
      </c>
      <c r="E593">
        <v>3</v>
      </c>
      <c r="F593">
        <v>0</v>
      </c>
      <c r="G593">
        <v>12</v>
      </c>
      <c r="H593">
        <v>1</v>
      </c>
      <c r="I593">
        <v>4</v>
      </c>
      <c r="J593">
        <v>12</v>
      </c>
      <c r="K593">
        <v>1</v>
      </c>
      <c r="L593">
        <v>0</v>
      </c>
      <c r="M593">
        <v>1</v>
      </c>
      <c r="N593">
        <v>0</v>
      </c>
    </row>
    <row r="594" spans="1:14" x14ac:dyDescent="0.25">
      <c r="A594" t="s">
        <v>215</v>
      </c>
      <c r="B594" t="s">
        <v>216</v>
      </c>
      <c r="C594" t="s">
        <v>23</v>
      </c>
      <c r="D594" t="s">
        <v>26</v>
      </c>
      <c r="E594">
        <v>4</v>
      </c>
      <c r="F594">
        <v>0</v>
      </c>
      <c r="G594">
        <v>35</v>
      </c>
      <c r="H594">
        <v>0</v>
      </c>
      <c r="I594">
        <v>8.75</v>
      </c>
      <c r="J594">
        <v>8</v>
      </c>
      <c r="K594">
        <v>5</v>
      </c>
      <c r="L594">
        <v>0</v>
      </c>
      <c r="M594">
        <v>1</v>
      </c>
      <c r="N594">
        <v>0</v>
      </c>
    </row>
    <row r="595" spans="1:14" x14ac:dyDescent="0.25">
      <c r="A595" t="s">
        <v>215</v>
      </c>
      <c r="B595" t="s">
        <v>216</v>
      </c>
      <c r="C595" t="s">
        <v>23</v>
      </c>
      <c r="D595" t="s">
        <v>28</v>
      </c>
      <c r="E595">
        <v>4</v>
      </c>
      <c r="F595">
        <v>0</v>
      </c>
      <c r="G595">
        <v>19</v>
      </c>
      <c r="H595">
        <v>0</v>
      </c>
      <c r="I595">
        <v>4.75</v>
      </c>
      <c r="J595">
        <v>14</v>
      </c>
      <c r="K595">
        <v>1</v>
      </c>
      <c r="L595">
        <v>1</v>
      </c>
      <c r="M595">
        <v>1</v>
      </c>
      <c r="N595">
        <v>0</v>
      </c>
    </row>
    <row r="596" spans="1:14" x14ac:dyDescent="0.25">
      <c r="A596" t="s">
        <v>215</v>
      </c>
      <c r="B596" t="s">
        <v>216</v>
      </c>
      <c r="C596" t="s">
        <v>23</v>
      </c>
      <c r="D596" t="s">
        <v>48</v>
      </c>
      <c r="E596">
        <v>3</v>
      </c>
      <c r="F596">
        <v>0</v>
      </c>
      <c r="G596">
        <v>17</v>
      </c>
      <c r="H596">
        <v>1</v>
      </c>
      <c r="I596">
        <v>5.66</v>
      </c>
      <c r="J596">
        <v>6</v>
      </c>
      <c r="K596">
        <v>0</v>
      </c>
      <c r="L596">
        <v>1</v>
      </c>
      <c r="M596">
        <v>0</v>
      </c>
      <c r="N596">
        <v>0</v>
      </c>
    </row>
    <row r="597" spans="1:14" x14ac:dyDescent="0.25">
      <c r="A597" t="s">
        <v>215</v>
      </c>
      <c r="B597" t="s">
        <v>216</v>
      </c>
      <c r="C597" t="s">
        <v>23</v>
      </c>
      <c r="D597" t="s">
        <v>27</v>
      </c>
      <c r="E597">
        <v>2</v>
      </c>
      <c r="F597">
        <v>0</v>
      </c>
      <c r="G597">
        <v>10</v>
      </c>
      <c r="H597">
        <v>1</v>
      </c>
      <c r="I597">
        <v>5</v>
      </c>
      <c r="J597">
        <v>6</v>
      </c>
      <c r="K597">
        <v>1</v>
      </c>
      <c r="L597">
        <v>0</v>
      </c>
      <c r="M597">
        <v>0</v>
      </c>
      <c r="N597">
        <v>0</v>
      </c>
    </row>
    <row r="598" spans="1:14" x14ac:dyDescent="0.25">
      <c r="A598" t="s">
        <v>215</v>
      </c>
      <c r="B598" t="s">
        <v>216</v>
      </c>
      <c r="C598" t="s">
        <v>81</v>
      </c>
      <c r="D598" t="s">
        <v>82</v>
      </c>
      <c r="E598">
        <v>4</v>
      </c>
      <c r="F598">
        <v>0</v>
      </c>
      <c r="G598">
        <v>21</v>
      </c>
      <c r="H598">
        <v>2</v>
      </c>
      <c r="I598">
        <v>5.25</v>
      </c>
      <c r="J598">
        <v>11</v>
      </c>
      <c r="K598">
        <v>2</v>
      </c>
      <c r="L598">
        <v>0</v>
      </c>
      <c r="M598">
        <v>0</v>
      </c>
      <c r="N598">
        <v>0</v>
      </c>
    </row>
    <row r="599" spans="1:14" x14ac:dyDescent="0.25">
      <c r="A599" t="s">
        <v>215</v>
      </c>
      <c r="B599" t="s">
        <v>216</v>
      </c>
      <c r="C599" t="s">
        <v>81</v>
      </c>
      <c r="D599" t="s">
        <v>210</v>
      </c>
      <c r="E599">
        <v>3</v>
      </c>
      <c r="F599">
        <v>0</v>
      </c>
      <c r="G599">
        <v>21</v>
      </c>
      <c r="H599">
        <v>0</v>
      </c>
      <c r="I599">
        <v>7</v>
      </c>
      <c r="J599">
        <v>11</v>
      </c>
      <c r="K599">
        <v>2</v>
      </c>
      <c r="L599">
        <v>1</v>
      </c>
      <c r="M599">
        <v>0</v>
      </c>
      <c r="N599">
        <v>0</v>
      </c>
    </row>
    <row r="600" spans="1:14" x14ac:dyDescent="0.25">
      <c r="A600" t="s">
        <v>215</v>
      </c>
      <c r="B600" t="s">
        <v>216</v>
      </c>
      <c r="C600" t="s">
        <v>81</v>
      </c>
      <c r="D600" t="s">
        <v>84</v>
      </c>
      <c r="E600">
        <v>2</v>
      </c>
      <c r="F600">
        <v>0</v>
      </c>
      <c r="G600">
        <v>7</v>
      </c>
      <c r="H600">
        <v>1</v>
      </c>
      <c r="I600">
        <v>3.5</v>
      </c>
      <c r="J600">
        <v>8</v>
      </c>
      <c r="K600">
        <v>1</v>
      </c>
      <c r="L600">
        <v>0</v>
      </c>
      <c r="M600">
        <v>0</v>
      </c>
      <c r="N600">
        <v>0</v>
      </c>
    </row>
    <row r="601" spans="1:14" x14ac:dyDescent="0.25">
      <c r="A601" t="s">
        <v>215</v>
      </c>
      <c r="B601" t="s">
        <v>216</v>
      </c>
      <c r="C601" t="s">
        <v>81</v>
      </c>
      <c r="D601" t="s">
        <v>171</v>
      </c>
      <c r="E601">
        <v>3.4</v>
      </c>
      <c r="F601">
        <v>0</v>
      </c>
      <c r="G601">
        <v>21</v>
      </c>
      <c r="H601">
        <v>0</v>
      </c>
      <c r="I601">
        <v>5.72</v>
      </c>
      <c r="J601">
        <v>14</v>
      </c>
      <c r="K601">
        <v>4</v>
      </c>
      <c r="L601">
        <v>0</v>
      </c>
      <c r="M601">
        <v>1</v>
      </c>
      <c r="N601">
        <v>0</v>
      </c>
    </row>
    <row r="602" spans="1:14" x14ac:dyDescent="0.25">
      <c r="A602" t="s">
        <v>215</v>
      </c>
      <c r="B602" t="s">
        <v>216</v>
      </c>
      <c r="C602" t="s">
        <v>81</v>
      </c>
      <c r="D602" t="s">
        <v>203</v>
      </c>
      <c r="E602">
        <v>3</v>
      </c>
      <c r="F602">
        <v>0</v>
      </c>
      <c r="G602">
        <v>32</v>
      </c>
      <c r="H602">
        <v>1</v>
      </c>
      <c r="I602">
        <v>10.66</v>
      </c>
      <c r="J602">
        <v>5</v>
      </c>
      <c r="K602">
        <v>3</v>
      </c>
      <c r="L602">
        <v>1</v>
      </c>
      <c r="M602">
        <v>1</v>
      </c>
      <c r="N602">
        <v>0</v>
      </c>
    </row>
    <row r="603" spans="1:14" x14ac:dyDescent="0.25">
      <c r="A603" t="s">
        <v>217</v>
      </c>
      <c r="B603" t="s">
        <v>148</v>
      </c>
      <c r="C603" t="s">
        <v>71</v>
      </c>
      <c r="D603" t="s">
        <v>74</v>
      </c>
      <c r="E603">
        <v>4</v>
      </c>
      <c r="F603">
        <v>0</v>
      </c>
      <c r="G603">
        <v>33</v>
      </c>
      <c r="H603">
        <v>0</v>
      </c>
      <c r="I603">
        <v>8.25</v>
      </c>
      <c r="J603">
        <v>5</v>
      </c>
      <c r="K603">
        <v>4</v>
      </c>
      <c r="L603">
        <v>0</v>
      </c>
      <c r="M603">
        <v>0</v>
      </c>
      <c r="N603">
        <v>0</v>
      </c>
    </row>
    <row r="604" spans="1:14" x14ac:dyDescent="0.25">
      <c r="A604" t="s">
        <v>217</v>
      </c>
      <c r="B604" t="s">
        <v>148</v>
      </c>
      <c r="C604" t="s">
        <v>71</v>
      </c>
      <c r="D604" t="s">
        <v>72</v>
      </c>
      <c r="E604">
        <v>4</v>
      </c>
      <c r="F604">
        <v>0</v>
      </c>
      <c r="G604">
        <v>15</v>
      </c>
      <c r="H604">
        <v>3</v>
      </c>
      <c r="I604">
        <v>3.75</v>
      </c>
      <c r="J604">
        <v>15</v>
      </c>
      <c r="K604">
        <v>2</v>
      </c>
      <c r="L604">
        <v>0</v>
      </c>
      <c r="M604">
        <v>0</v>
      </c>
      <c r="N604">
        <v>0</v>
      </c>
    </row>
    <row r="605" spans="1:14" x14ac:dyDescent="0.25">
      <c r="A605" t="s">
        <v>217</v>
      </c>
      <c r="B605" t="s">
        <v>148</v>
      </c>
      <c r="C605" t="s">
        <v>71</v>
      </c>
      <c r="D605" t="s">
        <v>73</v>
      </c>
      <c r="E605">
        <v>3</v>
      </c>
      <c r="F605">
        <v>0</v>
      </c>
      <c r="G605">
        <v>27</v>
      </c>
      <c r="H605">
        <v>1</v>
      </c>
      <c r="I605">
        <v>9</v>
      </c>
      <c r="J605">
        <v>7</v>
      </c>
      <c r="K605">
        <v>4</v>
      </c>
      <c r="L605">
        <v>0</v>
      </c>
      <c r="M605">
        <v>1</v>
      </c>
      <c r="N605">
        <v>0</v>
      </c>
    </row>
    <row r="606" spans="1:14" x14ac:dyDescent="0.25">
      <c r="A606" t="s">
        <v>217</v>
      </c>
      <c r="B606" t="s">
        <v>148</v>
      </c>
      <c r="C606" t="s">
        <v>71</v>
      </c>
      <c r="D606" t="s">
        <v>75</v>
      </c>
      <c r="E606">
        <v>4</v>
      </c>
      <c r="F606">
        <v>0</v>
      </c>
      <c r="G606">
        <v>29</v>
      </c>
      <c r="H606">
        <v>2</v>
      </c>
      <c r="I606">
        <v>7.25</v>
      </c>
      <c r="J606">
        <v>11</v>
      </c>
      <c r="K606">
        <v>4</v>
      </c>
      <c r="L606">
        <v>0</v>
      </c>
      <c r="M606">
        <v>2</v>
      </c>
      <c r="N606">
        <v>0</v>
      </c>
    </row>
    <row r="607" spans="1:14" x14ac:dyDescent="0.25">
      <c r="A607" t="s">
        <v>217</v>
      </c>
      <c r="B607" t="s">
        <v>148</v>
      </c>
      <c r="C607" t="s">
        <v>71</v>
      </c>
      <c r="D607" t="s">
        <v>126</v>
      </c>
      <c r="E607">
        <v>2</v>
      </c>
      <c r="F607">
        <v>0</v>
      </c>
      <c r="G607">
        <v>16</v>
      </c>
      <c r="H607">
        <v>0</v>
      </c>
      <c r="I607">
        <v>8</v>
      </c>
      <c r="J607">
        <v>3</v>
      </c>
      <c r="K607">
        <v>2</v>
      </c>
      <c r="L607">
        <v>0</v>
      </c>
      <c r="M607">
        <v>1</v>
      </c>
      <c r="N607">
        <v>0</v>
      </c>
    </row>
    <row r="608" spans="1:14" x14ac:dyDescent="0.25">
      <c r="A608" t="s">
        <v>217</v>
      </c>
      <c r="B608" t="s">
        <v>148</v>
      </c>
      <c r="C608" t="s">
        <v>71</v>
      </c>
      <c r="D608" t="s">
        <v>77</v>
      </c>
      <c r="E608">
        <v>3</v>
      </c>
      <c r="F608">
        <v>0</v>
      </c>
      <c r="G608">
        <v>27</v>
      </c>
      <c r="H608">
        <v>0</v>
      </c>
      <c r="I608">
        <v>9</v>
      </c>
      <c r="J608">
        <v>6</v>
      </c>
      <c r="K608">
        <v>4</v>
      </c>
      <c r="L608">
        <v>0</v>
      </c>
      <c r="M608">
        <v>0</v>
      </c>
      <c r="N608">
        <v>0</v>
      </c>
    </row>
    <row r="609" spans="1:14" x14ac:dyDescent="0.25">
      <c r="A609" t="s">
        <v>217</v>
      </c>
      <c r="B609" t="s">
        <v>148</v>
      </c>
      <c r="C609" t="s">
        <v>31</v>
      </c>
      <c r="D609" t="s">
        <v>207</v>
      </c>
      <c r="E609">
        <v>4</v>
      </c>
      <c r="F609">
        <v>0</v>
      </c>
      <c r="G609">
        <v>22</v>
      </c>
      <c r="H609">
        <v>2</v>
      </c>
      <c r="I609">
        <v>5.5</v>
      </c>
      <c r="J609">
        <v>13</v>
      </c>
      <c r="K609">
        <v>2</v>
      </c>
      <c r="L609">
        <v>1</v>
      </c>
      <c r="M609">
        <v>0</v>
      </c>
      <c r="N609">
        <v>0</v>
      </c>
    </row>
    <row r="610" spans="1:14" x14ac:dyDescent="0.25">
      <c r="A610" t="s">
        <v>217</v>
      </c>
      <c r="B610" t="s">
        <v>148</v>
      </c>
      <c r="C610" t="s">
        <v>31</v>
      </c>
      <c r="D610" t="s">
        <v>34</v>
      </c>
      <c r="E610">
        <v>4</v>
      </c>
      <c r="F610">
        <v>0</v>
      </c>
      <c r="G610">
        <v>32</v>
      </c>
      <c r="H610">
        <v>3</v>
      </c>
      <c r="I610">
        <v>8</v>
      </c>
      <c r="J610">
        <v>11</v>
      </c>
      <c r="K610">
        <v>3</v>
      </c>
      <c r="L610">
        <v>2</v>
      </c>
      <c r="M610">
        <v>0</v>
      </c>
      <c r="N610">
        <v>0</v>
      </c>
    </row>
    <row r="611" spans="1:14" x14ac:dyDescent="0.25">
      <c r="A611" t="s">
        <v>217</v>
      </c>
      <c r="B611" t="s">
        <v>148</v>
      </c>
      <c r="C611" t="s">
        <v>31</v>
      </c>
      <c r="D611" t="s">
        <v>36</v>
      </c>
      <c r="E611">
        <v>4</v>
      </c>
      <c r="F611">
        <v>0</v>
      </c>
      <c r="G611">
        <v>30</v>
      </c>
      <c r="H611">
        <v>2</v>
      </c>
      <c r="I611">
        <v>7.5</v>
      </c>
      <c r="J611">
        <v>12</v>
      </c>
      <c r="K611">
        <v>2</v>
      </c>
      <c r="L611">
        <v>2</v>
      </c>
      <c r="M611">
        <v>0</v>
      </c>
      <c r="N611">
        <v>0</v>
      </c>
    </row>
    <row r="612" spans="1:14" x14ac:dyDescent="0.25">
      <c r="A612" t="s">
        <v>217</v>
      </c>
      <c r="B612" t="s">
        <v>148</v>
      </c>
      <c r="C612" t="s">
        <v>31</v>
      </c>
      <c r="D612" t="s">
        <v>33</v>
      </c>
      <c r="E612">
        <v>3</v>
      </c>
      <c r="F612">
        <v>0</v>
      </c>
      <c r="G612">
        <v>14</v>
      </c>
      <c r="H612">
        <v>0</v>
      </c>
      <c r="I612">
        <v>4.66</v>
      </c>
      <c r="J612">
        <v>5</v>
      </c>
      <c r="K612">
        <v>0</v>
      </c>
      <c r="L612">
        <v>0</v>
      </c>
      <c r="M612">
        <v>0</v>
      </c>
      <c r="N612">
        <v>0</v>
      </c>
    </row>
    <row r="613" spans="1:14" x14ac:dyDescent="0.25">
      <c r="A613" t="s">
        <v>217</v>
      </c>
      <c r="B613" t="s">
        <v>148</v>
      </c>
      <c r="C613" t="s">
        <v>31</v>
      </c>
      <c r="D613" t="s">
        <v>49</v>
      </c>
      <c r="E613">
        <v>3.4</v>
      </c>
      <c r="F613">
        <v>0</v>
      </c>
      <c r="G613">
        <v>35</v>
      </c>
      <c r="H613">
        <v>0</v>
      </c>
      <c r="I613">
        <v>9.5399999999999991</v>
      </c>
      <c r="J613">
        <v>6</v>
      </c>
      <c r="K613">
        <v>2</v>
      </c>
      <c r="L613">
        <v>2</v>
      </c>
      <c r="M613">
        <v>1</v>
      </c>
      <c r="N613">
        <v>0</v>
      </c>
    </row>
    <row r="614" spans="1:14" x14ac:dyDescent="0.25">
      <c r="A614" t="s">
        <v>217</v>
      </c>
      <c r="B614" t="s">
        <v>148</v>
      </c>
      <c r="C614" t="s">
        <v>31</v>
      </c>
      <c r="D614" t="s">
        <v>159</v>
      </c>
      <c r="E614">
        <v>1</v>
      </c>
      <c r="F614">
        <v>0</v>
      </c>
      <c r="G614">
        <v>15</v>
      </c>
      <c r="H614">
        <v>0</v>
      </c>
      <c r="I614">
        <v>15</v>
      </c>
      <c r="J614">
        <v>0</v>
      </c>
      <c r="K614">
        <v>3</v>
      </c>
      <c r="L614">
        <v>0</v>
      </c>
      <c r="M614">
        <v>0</v>
      </c>
      <c r="N614">
        <v>0</v>
      </c>
    </row>
    <row r="615" spans="1:14" x14ac:dyDescent="0.25">
      <c r="A615" t="s">
        <v>218</v>
      </c>
      <c r="B615" t="s">
        <v>219</v>
      </c>
      <c r="C615" t="s">
        <v>55</v>
      </c>
      <c r="D615" t="s">
        <v>91</v>
      </c>
      <c r="E615">
        <v>4</v>
      </c>
      <c r="F615">
        <v>0</v>
      </c>
      <c r="G615">
        <v>30</v>
      </c>
      <c r="H615">
        <v>1</v>
      </c>
      <c r="I615">
        <v>7.5</v>
      </c>
      <c r="J615">
        <v>10</v>
      </c>
      <c r="K615">
        <v>5</v>
      </c>
      <c r="L615">
        <v>0</v>
      </c>
      <c r="M615">
        <v>1</v>
      </c>
      <c r="N615">
        <v>0</v>
      </c>
    </row>
    <row r="616" spans="1:14" x14ac:dyDescent="0.25">
      <c r="A616" t="s">
        <v>218</v>
      </c>
      <c r="B616" t="s">
        <v>219</v>
      </c>
      <c r="C616" t="s">
        <v>55</v>
      </c>
      <c r="D616" t="s">
        <v>58</v>
      </c>
      <c r="E616">
        <v>4</v>
      </c>
      <c r="F616">
        <v>0</v>
      </c>
      <c r="G616">
        <v>30</v>
      </c>
      <c r="H616">
        <v>3</v>
      </c>
      <c r="I616">
        <v>7.5</v>
      </c>
      <c r="J616">
        <v>13</v>
      </c>
      <c r="K616">
        <v>2</v>
      </c>
      <c r="L616">
        <v>1</v>
      </c>
      <c r="M616">
        <v>4</v>
      </c>
      <c r="N616">
        <v>0</v>
      </c>
    </row>
    <row r="617" spans="1:14" x14ac:dyDescent="0.25">
      <c r="A617" t="s">
        <v>218</v>
      </c>
      <c r="B617" t="s">
        <v>219</v>
      </c>
      <c r="C617" t="s">
        <v>55</v>
      </c>
      <c r="D617" t="s">
        <v>220</v>
      </c>
      <c r="E617">
        <v>4</v>
      </c>
      <c r="F617">
        <v>0</v>
      </c>
      <c r="G617">
        <v>36</v>
      </c>
      <c r="H617">
        <v>1</v>
      </c>
      <c r="I617">
        <v>9</v>
      </c>
      <c r="J617">
        <v>9</v>
      </c>
      <c r="K617">
        <v>2</v>
      </c>
      <c r="L617">
        <v>3</v>
      </c>
      <c r="M617">
        <v>0</v>
      </c>
      <c r="N617">
        <v>0</v>
      </c>
    </row>
    <row r="618" spans="1:14" x14ac:dyDescent="0.25">
      <c r="A618" t="s">
        <v>218</v>
      </c>
      <c r="B618" t="s">
        <v>219</v>
      </c>
      <c r="C618" t="s">
        <v>55</v>
      </c>
      <c r="D618" t="s">
        <v>221</v>
      </c>
      <c r="E618">
        <v>4</v>
      </c>
      <c r="F618">
        <v>0</v>
      </c>
      <c r="G618">
        <v>32</v>
      </c>
      <c r="H618">
        <v>1</v>
      </c>
      <c r="I618">
        <v>8</v>
      </c>
      <c r="J618">
        <v>7</v>
      </c>
      <c r="K618">
        <v>4</v>
      </c>
      <c r="L618">
        <v>0</v>
      </c>
      <c r="M618">
        <v>1</v>
      </c>
      <c r="N618">
        <v>0</v>
      </c>
    </row>
    <row r="619" spans="1:14" x14ac:dyDescent="0.25">
      <c r="A619" t="s">
        <v>218</v>
      </c>
      <c r="B619" t="s">
        <v>219</v>
      </c>
      <c r="C619" t="s">
        <v>55</v>
      </c>
      <c r="D619" t="s">
        <v>60</v>
      </c>
      <c r="E619">
        <v>4</v>
      </c>
      <c r="F619">
        <v>0</v>
      </c>
      <c r="G619">
        <v>18</v>
      </c>
      <c r="H619">
        <v>2</v>
      </c>
      <c r="I619">
        <v>4.5</v>
      </c>
      <c r="J619">
        <v>10</v>
      </c>
      <c r="K619">
        <v>1</v>
      </c>
      <c r="L619">
        <v>0</v>
      </c>
      <c r="M619">
        <v>1</v>
      </c>
      <c r="N619">
        <v>0</v>
      </c>
    </row>
    <row r="620" spans="1:14" x14ac:dyDescent="0.25">
      <c r="A620" t="s">
        <v>218</v>
      </c>
      <c r="B620" t="s">
        <v>219</v>
      </c>
      <c r="C620" t="s">
        <v>39</v>
      </c>
      <c r="D620" t="s">
        <v>40</v>
      </c>
      <c r="E620">
        <v>4</v>
      </c>
      <c r="F620">
        <v>1</v>
      </c>
      <c r="G620">
        <v>25</v>
      </c>
      <c r="H620">
        <v>2</v>
      </c>
      <c r="I620">
        <v>6.25</v>
      </c>
      <c r="J620">
        <v>14</v>
      </c>
      <c r="K620">
        <v>2</v>
      </c>
      <c r="L620">
        <v>1</v>
      </c>
      <c r="M620">
        <v>1</v>
      </c>
      <c r="N620">
        <v>0</v>
      </c>
    </row>
    <row r="621" spans="1:14" x14ac:dyDescent="0.25">
      <c r="A621" t="s">
        <v>218</v>
      </c>
      <c r="B621" t="s">
        <v>219</v>
      </c>
      <c r="C621" t="s">
        <v>39</v>
      </c>
      <c r="D621" t="s">
        <v>138</v>
      </c>
      <c r="E621">
        <v>3</v>
      </c>
      <c r="F621">
        <v>0</v>
      </c>
      <c r="G621">
        <v>30</v>
      </c>
      <c r="H621">
        <v>1</v>
      </c>
      <c r="I621">
        <v>10</v>
      </c>
      <c r="J621">
        <v>9</v>
      </c>
      <c r="K621">
        <v>3</v>
      </c>
      <c r="L621">
        <v>2</v>
      </c>
      <c r="M621">
        <v>1</v>
      </c>
      <c r="N621">
        <v>0</v>
      </c>
    </row>
    <row r="622" spans="1:14" x14ac:dyDescent="0.25">
      <c r="A622" t="s">
        <v>218</v>
      </c>
      <c r="B622" t="s">
        <v>219</v>
      </c>
      <c r="C622" t="s">
        <v>39</v>
      </c>
      <c r="D622" t="s">
        <v>189</v>
      </c>
      <c r="E622">
        <v>2</v>
      </c>
      <c r="F622">
        <v>0</v>
      </c>
      <c r="G622">
        <v>14</v>
      </c>
      <c r="H622">
        <v>0</v>
      </c>
      <c r="I622">
        <v>7</v>
      </c>
      <c r="J622">
        <v>7</v>
      </c>
      <c r="K622">
        <v>1</v>
      </c>
      <c r="L622">
        <v>1</v>
      </c>
      <c r="M622">
        <v>1</v>
      </c>
      <c r="N622">
        <v>0</v>
      </c>
    </row>
    <row r="623" spans="1:14" x14ac:dyDescent="0.25">
      <c r="A623" t="s">
        <v>218</v>
      </c>
      <c r="B623" t="s">
        <v>219</v>
      </c>
      <c r="C623" t="s">
        <v>39</v>
      </c>
      <c r="D623" t="s">
        <v>43</v>
      </c>
      <c r="E623">
        <v>4</v>
      </c>
      <c r="F623">
        <v>0</v>
      </c>
      <c r="G623">
        <v>29</v>
      </c>
      <c r="H623">
        <v>0</v>
      </c>
      <c r="I623">
        <v>7.25</v>
      </c>
      <c r="J623">
        <v>9</v>
      </c>
      <c r="K623">
        <v>3</v>
      </c>
      <c r="L623">
        <v>0</v>
      </c>
      <c r="M623">
        <v>1</v>
      </c>
      <c r="N623">
        <v>0</v>
      </c>
    </row>
    <row r="624" spans="1:14" x14ac:dyDescent="0.25">
      <c r="A624" t="s">
        <v>218</v>
      </c>
      <c r="B624" t="s">
        <v>219</v>
      </c>
      <c r="C624" t="s">
        <v>39</v>
      </c>
      <c r="D624" t="s">
        <v>42</v>
      </c>
      <c r="E624">
        <v>4</v>
      </c>
      <c r="F624">
        <v>0</v>
      </c>
      <c r="G624">
        <v>25</v>
      </c>
      <c r="H624">
        <v>2</v>
      </c>
      <c r="I624">
        <v>6.25</v>
      </c>
      <c r="J624">
        <v>10</v>
      </c>
      <c r="K624">
        <v>2</v>
      </c>
      <c r="L624">
        <v>0</v>
      </c>
      <c r="M624">
        <v>0</v>
      </c>
      <c r="N624">
        <v>2</v>
      </c>
    </row>
    <row r="625" spans="1:14" x14ac:dyDescent="0.25">
      <c r="A625" t="s">
        <v>218</v>
      </c>
      <c r="B625" t="s">
        <v>219</v>
      </c>
      <c r="C625" t="s">
        <v>39</v>
      </c>
      <c r="D625" t="s">
        <v>45</v>
      </c>
      <c r="E625">
        <v>1</v>
      </c>
      <c r="F625">
        <v>0</v>
      </c>
      <c r="G625">
        <v>7</v>
      </c>
      <c r="H625">
        <v>0</v>
      </c>
      <c r="I625">
        <v>7</v>
      </c>
      <c r="J625">
        <v>1</v>
      </c>
      <c r="K625">
        <v>0</v>
      </c>
      <c r="L625">
        <v>0</v>
      </c>
      <c r="M625">
        <v>0</v>
      </c>
      <c r="N625">
        <v>0</v>
      </c>
    </row>
    <row r="626" spans="1:14" x14ac:dyDescent="0.25">
      <c r="A626" t="s">
        <v>218</v>
      </c>
      <c r="B626" t="s">
        <v>219</v>
      </c>
      <c r="C626" t="s">
        <v>39</v>
      </c>
      <c r="D626" t="s">
        <v>90</v>
      </c>
      <c r="E626">
        <v>2</v>
      </c>
      <c r="F626">
        <v>0</v>
      </c>
      <c r="G626">
        <v>7</v>
      </c>
      <c r="H626">
        <v>3</v>
      </c>
      <c r="I626">
        <v>3.5</v>
      </c>
      <c r="J626">
        <v>6</v>
      </c>
      <c r="K626">
        <v>0</v>
      </c>
      <c r="L626">
        <v>0</v>
      </c>
      <c r="M626">
        <v>0</v>
      </c>
      <c r="N626">
        <v>0</v>
      </c>
    </row>
    <row r="627" spans="1:14" x14ac:dyDescent="0.25">
      <c r="A627" t="s">
        <v>222</v>
      </c>
      <c r="B627" t="s">
        <v>155</v>
      </c>
      <c r="C627" t="s">
        <v>16</v>
      </c>
      <c r="D627" t="s">
        <v>212</v>
      </c>
      <c r="E627">
        <v>2</v>
      </c>
      <c r="F627">
        <v>0</v>
      </c>
      <c r="G627">
        <v>17</v>
      </c>
      <c r="H627">
        <v>0</v>
      </c>
      <c r="I627">
        <v>8.5</v>
      </c>
      <c r="J627">
        <v>6</v>
      </c>
      <c r="K627">
        <v>3</v>
      </c>
      <c r="L627">
        <v>0</v>
      </c>
      <c r="M627">
        <v>1</v>
      </c>
      <c r="N627">
        <v>0</v>
      </c>
    </row>
    <row r="628" spans="1:14" x14ac:dyDescent="0.25">
      <c r="A628" t="s">
        <v>222</v>
      </c>
      <c r="B628" t="s">
        <v>155</v>
      </c>
      <c r="C628" t="s">
        <v>16</v>
      </c>
      <c r="D628" t="s">
        <v>20</v>
      </c>
      <c r="E628">
        <v>4</v>
      </c>
      <c r="F628">
        <v>0</v>
      </c>
      <c r="G628">
        <v>27</v>
      </c>
      <c r="H628">
        <v>1</v>
      </c>
      <c r="I628">
        <v>6.75</v>
      </c>
      <c r="J628">
        <v>9</v>
      </c>
      <c r="K628">
        <v>3</v>
      </c>
      <c r="L628">
        <v>0</v>
      </c>
      <c r="M628">
        <v>1</v>
      </c>
      <c r="N628">
        <v>0</v>
      </c>
    </row>
    <row r="629" spans="1:14" x14ac:dyDescent="0.25">
      <c r="A629" t="s">
        <v>222</v>
      </c>
      <c r="B629" t="s">
        <v>155</v>
      </c>
      <c r="C629" t="s">
        <v>16</v>
      </c>
      <c r="D629" t="s">
        <v>17</v>
      </c>
      <c r="E629">
        <v>4</v>
      </c>
      <c r="F629">
        <v>0</v>
      </c>
      <c r="G629">
        <v>23</v>
      </c>
      <c r="H629">
        <v>1</v>
      </c>
      <c r="I629">
        <v>5.75</v>
      </c>
      <c r="J629">
        <v>4</v>
      </c>
      <c r="K629">
        <v>1</v>
      </c>
      <c r="L629">
        <v>0</v>
      </c>
      <c r="M629">
        <v>0</v>
      </c>
      <c r="N629">
        <v>0</v>
      </c>
    </row>
    <row r="630" spans="1:14" x14ac:dyDescent="0.25">
      <c r="A630" t="s">
        <v>222</v>
      </c>
      <c r="B630" t="s">
        <v>155</v>
      </c>
      <c r="C630" t="s">
        <v>16</v>
      </c>
      <c r="D630" t="s">
        <v>182</v>
      </c>
      <c r="E630">
        <v>4</v>
      </c>
      <c r="F630">
        <v>0</v>
      </c>
      <c r="G630">
        <v>24</v>
      </c>
      <c r="H630">
        <v>2</v>
      </c>
      <c r="I630">
        <v>6</v>
      </c>
      <c r="J630">
        <v>12</v>
      </c>
      <c r="K630">
        <v>2</v>
      </c>
      <c r="L630">
        <v>1</v>
      </c>
      <c r="M630">
        <v>0</v>
      </c>
      <c r="N630">
        <v>0</v>
      </c>
    </row>
    <row r="631" spans="1:14" x14ac:dyDescent="0.25">
      <c r="A631" t="s">
        <v>222</v>
      </c>
      <c r="B631" t="s">
        <v>155</v>
      </c>
      <c r="C631" t="s">
        <v>16</v>
      </c>
      <c r="D631" t="s">
        <v>141</v>
      </c>
      <c r="E631">
        <v>4</v>
      </c>
      <c r="F631">
        <v>0</v>
      </c>
      <c r="G631">
        <v>42</v>
      </c>
      <c r="H631">
        <v>1</v>
      </c>
      <c r="I631">
        <v>10.5</v>
      </c>
      <c r="J631">
        <v>8</v>
      </c>
      <c r="K631">
        <v>5</v>
      </c>
      <c r="L631">
        <v>2</v>
      </c>
      <c r="M631">
        <v>0</v>
      </c>
      <c r="N631">
        <v>0</v>
      </c>
    </row>
    <row r="632" spans="1:14" x14ac:dyDescent="0.25">
      <c r="A632" t="s">
        <v>222</v>
      </c>
      <c r="B632" t="s">
        <v>155</v>
      </c>
      <c r="C632" t="s">
        <v>16</v>
      </c>
      <c r="D632" t="s">
        <v>142</v>
      </c>
      <c r="E632">
        <v>2</v>
      </c>
      <c r="F632">
        <v>0</v>
      </c>
      <c r="G632">
        <v>15</v>
      </c>
      <c r="H632">
        <v>5</v>
      </c>
      <c r="I632">
        <v>7.5</v>
      </c>
      <c r="J632">
        <v>6</v>
      </c>
      <c r="K632">
        <v>2</v>
      </c>
      <c r="L632">
        <v>0</v>
      </c>
      <c r="M632">
        <v>1</v>
      </c>
      <c r="N632">
        <v>0</v>
      </c>
    </row>
    <row r="633" spans="1:14" x14ac:dyDescent="0.25">
      <c r="A633" t="s">
        <v>222</v>
      </c>
      <c r="B633" t="s">
        <v>155</v>
      </c>
      <c r="C633" t="s">
        <v>62</v>
      </c>
      <c r="D633" t="s">
        <v>63</v>
      </c>
      <c r="E633">
        <v>4</v>
      </c>
      <c r="F633">
        <v>0</v>
      </c>
      <c r="G633">
        <v>27</v>
      </c>
      <c r="H633">
        <v>2</v>
      </c>
      <c r="I633">
        <v>6.75</v>
      </c>
      <c r="J633">
        <v>12</v>
      </c>
      <c r="K633">
        <v>3</v>
      </c>
      <c r="L633">
        <v>1</v>
      </c>
      <c r="M633">
        <v>0</v>
      </c>
      <c r="N633">
        <v>0</v>
      </c>
    </row>
    <row r="634" spans="1:14" x14ac:dyDescent="0.25">
      <c r="A634" t="s">
        <v>222</v>
      </c>
      <c r="B634" t="s">
        <v>155</v>
      </c>
      <c r="C634" t="s">
        <v>62</v>
      </c>
      <c r="D634" t="s">
        <v>223</v>
      </c>
      <c r="E634">
        <v>2</v>
      </c>
      <c r="F634">
        <v>0</v>
      </c>
      <c r="G634">
        <v>17</v>
      </c>
      <c r="H634">
        <v>0</v>
      </c>
      <c r="I634">
        <v>8.5</v>
      </c>
      <c r="J634">
        <v>5</v>
      </c>
      <c r="K634">
        <v>3</v>
      </c>
      <c r="L634">
        <v>0</v>
      </c>
      <c r="M634">
        <v>0</v>
      </c>
      <c r="N634">
        <v>0</v>
      </c>
    </row>
    <row r="635" spans="1:14" x14ac:dyDescent="0.25">
      <c r="A635" t="s">
        <v>222</v>
      </c>
      <c r="B635" t="s">
        <v>155</v>
      </c>
      <c r="C635" t="s">
        <v>62</v>
      </c>
      <c r="D635" t="s">
        <v>64</v>
      </c>
      <c r="E635">
        <v>4</v>
      </c>
      <c r="F635">
        <v>0</v>
      </c>
      <c r="G635">
        <v>28</v>
      </c>
      <c r="H635">
        <v>0</v>
      </c>
      <c r="I635">
        <v>7</v>
      </c>
      <c r="J635">
        <v>9</v>
      </c>
      <c r="K635">
        <v>4</v>
      </c>
      <c r="L635">
        <v>0</v>
      </c>
      <c r="M635">
        <v>0</v>
      </c>
      <c r="N635">
        <v>1</v>
      </c>
    </row>
    <row r="636" spans="1:14" x14ac:dyDescent="0.25">
      <c r="A636" t="s">
        <v>222</v>
      </c>
      <c r="B636" t="s">
        <v>155</v>
      </c>
      <c r="C636" t="s">
        <v>62</v>
      </c>
      <c r="D636" t="s">
        <v>68</v>
      </c>
      <c r="E636">
        <v>4</v>
      </c>
      <c r="F636">
        <v>0</v>
      </c>
      <c r="G636">
        <v>13</v>
      </c>
      <c r="H636">
        <v>1</v>
      </c>
      <c r="I636">
        <v>3.25</v>
      </c>
      <c r="J636">
        <v>13</v>
      </c>
      <c r="K636">
        <v>0</v>
      </c>
      <c r="L636">
        <v>0</v>
      </c>
      <c r="M636">
        <v>1</v>
      </c>
      <c r="N636">
        <v>0</v>
      </c>
    </row>
    <row r="637" spans="1:14" x14ac:dyDescent="0.25">
      <c r="A637" t="s">
        <v>222</v>
      </c>
      <c r="B637" t="s">
        <v>155</v>
      </c>
      <c r="C637" t="s">
        <v>62</v>
      </c>
      <c r="D637" t="s">
        <v>95</v>
      </c>
      <c r="E637">
        <v>1</v>
      </c>
      <c r="F637">
        <v>0</v>
      </c>
      <c r="G637">
        <v>12</v>
      </c>
      <c r="H637">
        <v>0</v>
      </c>
      <c r="I637">
        <v>12</v>
      </c>
      <c r="J637">
        <v>2</v>
      </c>
      <c r="K637">
        <v>1</v>
      </c>
      <c r="L637">
        <v>1</v>
      </c>
      <c r="M637">
        <v>0</v>
      </c>
      <c r="N637">
        <v>0</v>
      </c>
    </row>
    <row r="638" spans="1:14" x14ac:dyDescent="0.25">
      <c r="A638" t="s">
        <v>222</v>
      </c>
      <c r="B638" t="s">
        <v>155</v>
      </c>
      <c r="C638" t="s">
        <v>62</v>
      </c>
      <c r="D638" t="s">
        <v>129</v>
      </c>
      <c r="E638">
        <v>4</v>
      </c>
      <c r="F638">
        <v>0</v>
      </c>
      <c r="G638">
        <v>27</v>
      </c>
      <c r="H638">
        <v>4</v>
      </c>
      <c r="I638">
        <v>6.75</v>
      </c>
      <c r="J638">
        <v>11</v>
      </c>
      <c r="K638">
        <v>2</v>
      </c>
      <c r="L638">
        <v>1</v>
      </c>
      <c r="M638">
        <v>0</v>
      </c>
      <c r="N638">
        <v>0</v>
      </c>
    </row>
    <row r="639" spans="1:14" x14ac:dyDescent="0.25">
      <c r="A639" t="s">
        <v>222</v>
      </c>
      <c r="B639" t="s">
        <v>155</v>
      </c>
      <c r="C639" t="s">
        <v>62</v>
      </c>
      <c r="D639" t="s">
        <v>156</v>
      </c>
      <c r="E639">
        <v>1</v>
      </c>
      <c r="F639">
        <v>0</v>
      </c>
      <c r="G639">
        <v>9</v>
      </c>
      <c r="H639">
        <v>0</v>
      </c>
      <c r="I639">
        <v>9</v>
      </c>
      <c r="J639">
        <v>0</v>
      </c>
      <c r="K639">
        <v>1</v>
      </c>
      <c r="L639">
        <v>0</v>
      </c>
      <c r="M639">
        <v>0</v>
      </c>
      <c r="N639">
        <v>0</v>
      </c>
    </row>
    <row r="640" spans="1:14" x14ac:dyDescent="0.25">
      <c r="A640" t="s">
        <v>224</v>
      </c>
      <c r="B640" t="s">
        <v>225</v>
      </c>
      <c r="C640" t="s">
        <v>71</v>
      </c>
      <c r="D640" t="s">
        <v>74</v>
      </c>
      <c r="E640">
        <v>4</v>
      </c>
      <c r="F640">
        <v>0</v>
      </c>
      <c r="G640">
        <v>31</v>
      </c>
      <c r="H640">
        <v>3</v>
      </c>
      <c r="I640">
        <v>7.75</v>
      </c>
      <c r="J640">
        <v>13</v>
      </c>
      <c r="K640">
        <v>6</v>
      </c>
      <c r="L640">
        <v>0</v>
      </c>
      <c r="M640">
        <v>0</v>
      </c>
      <c r="N640">
        <v>1</v>
      </c>
    </row>
    <row r="641" spans="1:14" x14ac:dyDescent="0.25">
      <c r="A641" t="s">
        <v>224</v>
      </c>
      <c r="B641" t="s">
        <v>225</v>
      </c>
      <c r="C641" t="s">
        <v>71</v>
      </c>
      <c r="D641" t="s">
        <v>75</v>
      </c>
      <c r="E641">
        <v>4</v>
      </c>
      <c r="F641">
        <v>0</v>
      </c>
      <c r="G641">
        <v>45</v>
      </c>
      <c r="H641">
        <v>0</v>
      </c>
      <c r="I641">
        <v>11.25</v>
      </c>
      <c r="J641">
        <v>4</v>
      </c>
      <c r="K641">
        <v>4</v>
      </c>
      <c r="L641">
        <v>1</v>
      </c>
      <c r="M641">
        <v>3</v>
      </c>
      <c r="N641">
        <v>1</v>
      </c>
    </row>
    <row r="642" spans="1:14" x14ac:dyDescent="0.25">
      <c r="A642" t="s">
        <v>224</v>
      </c>
      <c r="B642" t="s">
        <v>225</v>
      </c>
      <c r="C642" t="s">
        <v>71</v>
      </c>
      <c r="D642" t="s">
        <v>73</v>
      </c>
      <c r="E642">
        <v>4</v>
      </c>
      <c r="F642">
        <v>0</v>
      </c>
      <c r="G642">
        <v>41</v>
      </c>
      <c r="H642">
        <v>2</v>
      </c>
      <c r="I642">
        <v>10.25</v>
      </c>
      <c r="J642">
        <v>8</v>
      </c>
      <c r="K642">
        <v>2</v>
      </c>
      <c r="L642">
        <v>3</v>
      </c>
      <c r="M642">
        <v>1</v>
      </c>
      <c r="N642">
        <v>0</v>
      </c>
    </row>
    <row r="643" spans="1:14" x14ac:dyDescent="0.25">
      <c r="A643" t="s">
        <v>224</v>
      </c>
      <c r="B643" t="s">
        <v>225</v>
      </c>
      <c r="C643" t="s">
        <v>71</v>
      </c>
      <c r="D643" t="s">
        <v>96</v>
      </c>
      <c r="E643">
        <v>3</v>
      </c>
      <c r="F643">
        <v>0</v>
      </c>
      <c r="G643">
        <v>40</v>
      </c>
      <c r="H643">
        <v>0</v>
      </c>
      <c r="I643">
        <v>13.33</v>
      </c>
      <c r="J643">
        <v>3</v>
      </c>
      <c r="K643">
        <v>3</v>
      </c>
      <c r="L643">
        <v>3</v>
      </c>
      <c r="M643">
        <v>0</v>
      </c>
      <c r="N643">
        <v>0</v>
      </c>
    </row>
    <row r="644" spans="1:14" x14ac:dyDescent="0.25">
      <c r="A644" t="s">
        <v>224</v>
      </c>
      <c r="B644" t="s">
        <v>225</v>
      </c>
      <c r="C644" t="s">
        <v>71</v>
      </c>
      <c r="D644" t="s">
        <v>226</v>
      </c>
      <c r="E644">
        <v>1</v>
      </c>
      <c r="F644">
        <v>0</v>
      </c>
      <c r="G644">
        <v>12</v>
      </c>
      <c r="H644">
        <v>0</v>
      </c>
      <c r="I644">
        <v>12</v>
      </c>
      <c r="J644">
        <v>2</v>
      </c>
      <c r="K644">
        <v>1</v>
      </c>
      <c r="L644">
        <v>1</v>
      </c>
      <c r="M644">
        <v>0</v>
      </c>
      <c r="N644">
        <v>0</v>
      </c>
    </row>
    <row r="645" spans="1:14" x14ac:dyDescent="0.25">
      <c r="A645" t="s">
        <v>224</v>
      </c>
      <c r="B645" t="s">
        <v>225</v>
      </c>
      <c r="C645" t="s">
        <v>71</v>
      </c>
      <c r="D645" t="s">
        <v>77</v>
      </c>
      <c r="E645">
        <v>2</v>
      </c>
      <c r="F645">
        <v>0</v>
      </c>
      <c r="G645">
        <v>25</v>
      </c>
      <c r="H645">
        <v>0</v>
      </c>
      <c r="I645">
        <v>12.5</v>
      </c>
      <c r="J645">
        <v>2</v>
      </c>
      <c r="K645">
        <v>1</v>
      </c>
      <c r="L645">
        <v>2</v>
      </c>
      <c r="M645">
        <v>0</v>
      </c>
      <c r="N645">
        <v>0</v>
      </c>
    </row>
    <row r="646" spans="1:14" x14ac:dyDescent="0.25">
      <c r="A646" t="s">
        <v>224</v>
      </c>
      <c r="B646" t="s">
        <v>225</v>
      </c>
      <c r="C646" t="s">
        <v>71</v>
      </c>
      <c r="D646" t="s">
        <v>126</v>
      </c>
      <c r="E646">
        <v>1</v>
      </c>
      <c r="F646">
        <v>0</v>
      </c>
      <c r="G646">
        <v>7</v>
      </c>
      <c r="H646">
        <v>1</v>
      </c>
      <c r="I646">
        <v>7</v>
      </c>
      <c r="J646">
        <v>2</v>
      </c>
      <c r="K646">
        <v>1</v>
      </c>
      <c r="L646">
        <v>0</v>
      </c>
      <c r="M646">
        <v>0</v>
      </c>
      <c r="N646">
        <v>0</v>
      </c>
    </row>
    <row r="647" spans="1:14" x14ac:dyDescent="0.25">
      <c r="A647" t="s">
        <v>224</v>
      </c>
      <c r="B647" t="s">
        <v>225</v>
      </c>
      <c r="C647" t="s">
        <v>71</v>
      </c>
      <c r="D647" t="s">
        <v>76</v>
      </c>
      <c r="E647">
        <v>1</v>
      </c>
      <c r="F647">
        <v>0</v>
      </c>
      <c r="G647">
        <v>20</v>
      </c>
      <c r="H647">
        <v>0</v>
      </c>
      <c r="I647">
        <v>20</v>
      </c>
      <c r="J647">
        <v>1</v>
      </c>
      <c r="K647">
        <v>0</v>
      </c>
      <c r="L647">
        <v>3</v>
      </c>
      <c r="M647">
        <v>0</v>
      </c>
      <c r="N647">
        <v>0</v>
      </c>
    </row>
    <row r="648" spans="1:14" x14ac:dyDescent="0.25">
      <c r="A648" t="s">
        <v>224</v>
      </c>
      <c r="B648" t="s">
        <v>225</v>
      </c>
      <c r="C648" t="s">
        <v>81</v>
      </c>
      <c r="D648" t="s">
        <v>82</v>
      </c>
      <c r="E648">
        <v>4</v>
      </c>
      <c r="F648">
        <v>0</v>
      </c>
      <c r="G648">
        <v>33</v>
      </c>
      <c r="H648">
        <v>2</v>
      </c>
      <c r="I648">
        <v>8.25</v>
      </c>
      <c r="J648">
        <v>13</v>
      </c>
      <c r="K648">
        <v>5</v>
      </c>
      <c r="L648">
        <v>1</v>
      </c>
      <c r="M648">
        <v>2</v>
      </c>
      <c r="N648">
        <v>0</v>
      </c>
    </row>
    <row r="649" spans="1:14" x14ac:dyDescent="0.25">
      <c r="A649" t="s">
        <v>224</v>
      </c>
      <c r="B649" t="s">
        <v>225</v>
      </c>
      <c r="C649" t="s">
        <v>81</v>
      </c>
      <c r="D649" t="s">
        <v>210</v>
      </c>
      <c r="E649">
        <v>4</v>
      </c>
      <c r="F649">
        <v>0</v>
      </c>
      <c r="G649">
        <v>55</v>
      </c>
      <c r="H649">
        <v>1</v>
      </c>
      <c r="I649">
        <v>13.75</v>
      </c>
      <c r="J649">
        <v>5</v>
      </c>
      <c r="K649">
        <v>5</v>
      </c>
      <c r="L649">
        <v>3</v>
      </c>
      <c r="M649">
        <v>2</v>
      </c>
      <c r="N649">
        <v>0</v>
      </c>
    </row>
    <row r="650" spans="1:14" x14ac:dyDescent="0.25">
      <c r="A650" t="s">
        <v>224</v>
      </c>
      <c r="B650" t="s">
        <v>225</v>
      </c>
      <c r="C650" t="s">
        <v>81</v>
      </c>
      <c r="D650" t="s">
        <v>84</v>
      </c>
      <c r="E650">
        <v>4</v>
      </c>
      <c r="F650">
        <v>0</v>
      </c>
      <c r="G650">
        <v>35</v>
      </c>
      <c r="H650">
        <v>3</v>
      </c>
      <c r="I650">
        <v>8.75</v>
      </c>
      <c r="J650">
        <v>9</v>
      </c>
      <c r="K650">
        <v>5</v>
      </c>
      <c r="L650">
        <v>1</v>
      </c>
      <c r="M650">
        <v>0</v>
      </c>
      <c r="N650">
        <v>0</v>
      </c>
    </row>
    <row r="651" spans="1:14" x14ac:dyDescent="0.25">
      <c r="A651" t="s">
        <v>224</v>
      </c>
      <c r="B651" t="s">
        <v>225</v>
      </c>
      <c r="C651" t="s">
        <v>81</v>
      </c>
      <c r="D651" t="s">
        <v>171</v>
      </c>
      <c r="E651">
        <v>4</v>
      </c>
      <c r="F651">
        <v>0</v>
      </c>
      <c r="G651">
        <v>49</v>
      </c>
      <c r="H651">
        <v>1</v>
      </c>
      <c r="I651">
        <v>12.25</v>
      </c>
      <c r="J651">
        <v>6</v>
      </c>
      <c r="K651">
        <v>5</v>
      </c>
      <c r="L651">
        <v>3</v>
      </c>
      <c r="M651">
        <v>0</v>
      </c>
      <c r="N651">
        <v>0</v>
      </c>
    </row>
    <row r="652" spans="1:14" x14ac:dyDescent="0.25">
      <c r="A652" t="s">
        <v>224</v>
      </c>
      <c r="B652" t="s">
        <v>225</v>
      </c>
      <c r="C652" t="s">
        <v>81</v>
      </c>
      <c r="D652" t="s">
        <v>203</v>
      </c>
      <c r="E652">
        <v>4</v>
      </c>
      <c r="F652">
        <v>0</v>
      </c>
      <c r="G652">
        <v>43</v>
      </c>
      <c r="H652">
        <v>0</v>
      </c>
      <c r="I652">
        <v>10.75</v>
      </c>
      <c r="J652">
        <v>7</v>
      </c>
      <c r="K652">
        <v>2</v>
      </c>
      <c r="L652">
        <v>3</v>
      </c>
      <c r="M652">
        <v>2</v>
      </c>
      <c r="N652">
        <v>1</v>
      </c>
    </row>
    <row r="653" spans="1:14" x14ac:dyDescent="0.25">
      <c r="A653" t="s">
        <v>227</v>
      </c>
      <c r="B653" t="s">
        <v>228</v>
      </c>
      <c r="C653" t="s">
        <v>55</v>
      </c>
      <c r="D653" t="s">
        <v>91</v>
      </c>
      <c r="E653">
        <v>4</v>
      </c>
      <c r="F653">
        <v>0</v>
      </c>
      <c r="G653">
        <v>45</v>
      </c>
      <c r="H653">
        <v>1</v>
      </c>
      <c r="I653">
        <v>11.25</v>
      </c>
      <c r="J653">
        <v>10</v>
      </c>
      <c r="K653">
        <v>6</v>
      </c>
      <c r="L653">
        <v>2</v>
      </c>
      <c r="M653">
        <v>1</v>
      </c>
      <c r="N653">
        <v>0</v>
      </c>
    </row>
    <row r="654" spans="1:14" x14ac:dyDescent="0.25">
      <c r="A654" t="s">
        <v>227</v>
      </c>
      <c r="B654" t="s">
        <v>228</v>
      </c>
      <c r="C654" t="s">
        <v>55</v>
      </c>
      <c r="D654" t="s">
        <v>121</v>
      </c>
      <c r="E654">
        <v>3</v>
      </c>
      <c r="F654">
        <v>0</v>
      </c>
      <c r="G654">
        <v>35</v>
      </c>
      <c r="H654">
        <v>0</v>
      </c>
      <c r="I654">
        <v>11.66</v>
      </c>
      <c r="J654">
        <v>5</v>
      </c>
      <c r="K654">
        <v>5</v>
      </c>
      <c r="L654">
        <v>1</v>
      </c>
      <c r="M654">
        <v>0</v>
      </c>
      <c r="N654">
        <v>0</v>
      </c>
    </row>
    <row r="655" spans="1:14" x14ac:dyDescent="0.25">
      <c r="A655" t="s">
        <v>227</v>
      </c>
      <c r="B655" t="s">
        <v>228</v>
      </c>
      <c r="C655" t="s">
        <v>55</v>
      </c>
      <c r="D655" t="s">
        <v>221</v>
      </c>
      <c r="E655">
        <v>4</v>
      </c>
      <c r="F655">
        <v>0</v>
      </c>
      <c r="G655">
        <v>37</v>
      </c>
      <c r="H655">
        <v>1</v>
      </c>
      <c r="I655">
        <v>9.25</v>
      </c>
      <c r="J655">
        <v>7</v>
      </c>
      <c r="K655">
        <v>3</v>
      </c>
      <c r="L655">
        <v>2</v>
      </c>
      <c r="M655">
        <v>1</v>
      </c>
      <c r="N655">
        <v>0</v>
      </c>
    </row>
    <row r="656" spans="1:14" x14ac:dyDescent="0.25">
      <c r="A656" t="s">
        <v>227</v>
      </c>
      <c r="B656" t="s">
        <v>228</v>
      </c>
      <c r="C656" t="s">
        <v>55</v>
      </c>
      <c r="D656" t="s">
        <v>56</v>
      </c>
      <c r="E656">
        <v>4</v>
      </c>
      <c r="F656">
        <v>0</v>
      </c>
      <c r="G656">
        <v>32</v>
      </c>
      <c r="H656">
        <v>2</v>
      </c>
      <c r="I656">
        <v>8</v>
      </c>
      <c r="J656">
        <v>9</v>
      </c>
      <c r="K656">
        <v>2</v>
      </c>
      <c r="L656">
        <v>2</v>
      </c>
      <c r="M656">
        <v>0</v>
      </c>
      <c r="N656">
        <v>0</v>
      </c>
    </row>
    <row r="657" spans="1:14" x14ac:dyDescent="0.25">
      <c r="A657" t="s">
        <v>227</v>
      </c>
      <c r="B657" t="s">
        <v>228</v>
      </c>
      <c r="C657" t="s">
        <v>55</v>
      </c>
      <c r="D657" t="s">
        <v>60</v>
      </c>
      <c r="E657">
        <v>4</v>
      </c>
      <c r="F657">
        <v>0</v>
      </c>
      <c r="G657">
        <v>24</v>
      </c>
      <c r="H657">
        <v>2</v>
      </c>
      <c r="I657">
        <v>6</v>
      </c>
      <c r="J657">
        <v>10</v>
      </c>
      <c r="K657">
        <v>1</v>
      </c>
      <c r="L657">
        <v>0</v>
      </c>
      <c r="M657">
        <v>1</v>
      </c>
      <c r="N657">
        <v>0</v>
      </c>
    </row>
    <row r="658" spans="1:14" x14ac:dyDescent="0.25">
      <c r="A658" t="s">
        <v>227</v>
      </c>
      <c r="B658" t="s">
        <v>228</v>
      </c>
      <c r="C658" t="s">
        <v>55</v>
      </c>
      <c r="D658" t="s">
        <v>173</v>
      </c>
      <c r="E658">
        <v>1</v>
      </c>
      <c r="F658">
        <v>0</v>
      </c>
      <c r="G658">
        <v>14</v>
      </c>
      <c r="H658">
        <v>0</v>
      </c>
      <c r="I658">
        <v>14</v>
      </c>
      <c r="J658">
        <v>0</v>
      </c>
      <c r="K658">
        <v>1</v>
      </c>
      <c r="L658">
        <v>1</v>
      </c>
      <c r="M658">
        <v>0</v>
      </c>
      <c r="N658">
        <v>0</v>
      </c>
    </row>
    <row r="659" spans="1:14" x14ac:dyDescent="0.25">
      <c r="A659" t="s">
        <v>227</v>
      </c>
      <c r="B659" t="s">
        <v>228</v>
      </c>
      <c r="C659" t="s">
        <v>16</v>
      </c>
      <c r="D659" t="s">
        <v>212</v>
      </c>
      <c r="E659">
        <v>1</v>
      </c>
      <c r="F659">
        <v>0</v>
      </c>
      <c r="G659">
        <v>8</v>
      </c>
      <c r="H659">
        <v>0</v>
      </c>
      <c r="I659">
        <v>8</v>
      </c>
      <c r="J659">
        <v>3</v>
      </c>
      <c r="K659">
        <v>0</v>
      </c>
      <c r="L659">
        <v>1</v>
      </c>
      <c r="M659">
        <v>0</v>
      </c>
      <c r="N659">
        <v>0</v>
      </c>
    </row>
    <row r="660" spans="1:14" x14ac:dyDescent="0.25">
      <c r="A660" t="s">
        <v>227</v>
      </c>
      <c r="B660" t="s">
        <v>228</v>
      </c>
      <c r="C660" t="s">
        <v>16</v>
      </c>
      <c r="D660" t="s">
        <v>141</v>
      </c>
      <c r="E660">
        <v>4</v>
      </c>
      <c r="F660">
        <v>0</v>
      </c>
      <c r="G660">
        <v>35</v>
      </c>
      <c r="H660">
        <v>2</v>
      </c>
      <c r="I660">
        <v>8.75</v>
      </c>
      <c r="J660">
        <v>11</v>
      </c>
      <c r="K660">
        <v>4</v>
      </c>
      <c r="L660">
        <v>0</v>
      </c>
      <c r="M660">
        <v>4</v>
      </c>
      <c r="N660">
        <v>0</v>
      </c>
    </row>
    <row r="661" spans="1:14" x14ac:dyDescent="0.25">
      <c r="A661" t="s">
        <v>227</v>
      </c>
      <c r="B661" t="s">
        <v>228</v>
      </c>
      <c r="C661" t="s">
        <v>16</v>
      </c>
      <c r="D661" t="s">
        <v>17</v>
      </c>
      <c r="E661">
        <v>4</v>
      </c>
      <c r="F661">
        <v>0</v>
      </c>
      <c r="G661">
        <v>34</v>
      </c>
      <c r="H661">
        <v>1</v>
      </c>
      <c r="I661">
        <v>8.5</v>
      </c>
      <c r="J661">
        <v>8</v>
      </c>
      <c r="K661">
        <v>1</v>
      </c>
      <c r="L661">
        <v>3</v>
      </c>
      <c r="M661">
        <v>0</v>
      </c>
      <c r="N661">
        <v>0</v>
      </c>
    </row>
    <row r="662" spans="1:14" x14ac:dyDescent="0.25">
      <c r="A662" t="s">
        <v>227</v>
      </c>
      <c r="B662" t="s">
        <v>228</v>
      </c>
      <c r="C662" t="s">
        <v>16</v>
      </c>
      <c r="D662" t="s">
        <v>182</v>
      </c>
      <c r="E662">
        <v>4</v>
      </c>
      <c r="F662">
        <v>0</v>
      </c>
      <c r="G662">
        <v>30</v>
      </c>
      <c r="H662">
        <v>1</v>
      </c>
      <c r="I662">
        <v>7.5</v>
      </c>
      <c r="J662">
        <v>9</v>
      </c>
      <c r="K662">
        <v>1</v>
      </c>
      <c r="L662">
        <v>2</v>
      </c>
      <c r="M662">
        <v>0</v>
      </c>
      <c r="N662">
        <v>0</v>
      </c>
    </row>
    <row r="663" spans="1:14" x14ac:dyDescent="0.25">
      <c r="A663" t="s">
        <v>227</v>
      </c>
      <c r="B663" t="s">
        <v>228</v>
      </c>
      <c r="C663" t="s">
        <v>16</v>
      </c>
      <c r="D663" t="s">
        <v>142</v>
      </c>
      <c r="E663">
        <v>3</v>
      </c>
      <c r="F663">
        <v>0</v>
      </c>
      <c r="G663">
        <v>32</v>
      </c>
      <c r="H663">
        <v>1</v>
      </c>
      <c r="I663">
        <v>10.66</v>
      </c>
      <c r="J663">
        <v>5</v>
      </c>
      <c r="K663">
        <v>2</v>
      </c>
      <c r="L663">
        <v>2</v>
      </c>
      <c r="M663">
        <v>1</v>
      </c>
      <c r="N663">
        <v>0</v>
      </c>
    </row>
    <row r="664" spans="1:14" x14ac:dyDescent="0.25">
      <c r="A664" t="s">
        <v>227</v>
      </c>
      <c r="B664" t="s">
        <v>228</v>
      </c>
      <c r="C664" t="s">
        <v>16</v>
      </c>
      <c r="D664" t="s">
        <v>20</v>
      </c>
      <c r="E664">
        <v>4</v>
      </c>
      <c r="F664">
        <v>0</v>
      </c>
      <c r="G664">
        <v>36</v>
      </c>
      <c r="H664">
        <v>0</v>
      </c>
      <c r="I664">
        <v>9</v>
      </c>
      <c r="J664">
        <v>6</v>
      </c>
      <c r="K664">
        <v>1</v>
      </c>
      <c r="L664">
        <v>2</v>
      </c>
      <c r="M664">
        <v>0</v>
      </c>
      <c r="N664">
        <v>0</v>
      </c>
    </row>
    <row r="665" spans="1:14" x14ac:dyDescent="0.25">
      <c r="A665" t="s">
        <v>229</v>
      </c>
      <c r="B665" t="s">
        <v>99</v>
      </c>
      <c r="C665" t="s">
        <v>31</v>
      </c>
      <c r="D665" t="s">
        <v>207</v>
      </c>
      <c r="E665">
        <v>3</v>
      </c>
      <c r="F665">
        <v>0</v>
      </c>
      <c r="G665">
        <v>18</v>
      </c>
      <c r="H665">
        <v>2</v>
      </c>
      <c r="I665">
        <v>6</v>
      </c>
      <c r="J665">
        <v>11</v>
      </c>
      <c r="K665">
        <v>3</v>
      </c>
      <c r="L665">
        <v>0</v>
      </c>
      <c r="M665">
        <v>0</v>
      </c>
      <c r="N665">
        <v>0</v>
      </c>
    </row>
    <row r="666" spans="1:14" x14ac:dyDescent="0.25">
      <c r="A666" t="s">
        <v>229</v>
      </c>
      <c r="B666" t="s">
        <v>99</v>
      </c>
      <c r="C666" t="s">
        <v>31</v>
      </c>
      <c r="D666" t="s">
        <v>34</v>
      </c>
      <c r="E666">
        <v>4</v>
      </c>
      <c r="F666">
        <v>0</v>
      </c>
      <c r="G666">
        <v>23</v>
      </c>
      <c r="H666">
        <v>2</v>
      </c>
      <c r="I666">
        <v>5.75</v>
      </c>
      <c r="J666">
        <v>11</v>
      </c>
      <c r="K666">
        <v>3</v>
      </c>
      <c r="L666">
        <v>0</v>
      </c>
      <c r="M666">
        <v>1</v>
      </c>
      <c r="N666">
        <v>0</v>
      </c>
    </row>
    <row r="667" spans="1:14" x14ac:dyDescent="0.25">
      <c r="A667" t="s">
        <v>229</v>
      </c>
      <c r="B667" t="s">
        <v>99</v>
      </c>
      <c r="C667" t="s">
        <v>31</v>
      </c>
      <c r="D667" t="s">
        <v>33</v>
      </c>
      <c r="E667">
        <v>4</v>
      </c>
      <c r="F667">
        <v>0</v>
      </c>
      <c r="G667">
        <v>47</v>
      </c>
      <c r="H667">
        <v>1</v>
      </c>
      <c r="I667">
        <v>11.75</v>
      </c>
      <c r="J667">
        <v>9</v>
      </c>
      <c r="K667">
        <v>4</v>
      </c>
      <c r="L667">
        <v>4</v>
      </c>
      <c r="M667">
        <v>0</v>
      </c>
      <c r="N667">
        <v>0</v>
      </c>
    </row>
    <row r="668" spans="1:14" x14ac:dyDescent="0.25">
      <c r="A668" t="s">
        <v>229</v>
      </c>
      <c r="B668" t="s">
        <v>99</v>
      </c>
      <c r="C668" t="s">
        <v>31</v>
      </c>
      <c r="D668" t="s">
        <v>49</v>
      </c>
      <c r="E668">
        <v>4</v>
      </c>
      <c r="F668">
        <v>0</v>
      </c>
      <c r="G668">
        <v>40</v>
      </c>
      <c r="H668">
        <v>1</v>
      </c>
      <c r="I668">
        <v>10</v>
      </c>
      <c r="J668">
        <v>7</v>
      </c>
      <c r="K668">
        <v>4</v>
      </c>
      <c r="L668">
        <v>2</v>
      </c>
      <c r="M668">
        <v>1</v>
      </c>
      <c r="N668">
        <v>0</v>
      </c>
    </row>
    <row r="669" spans="1:14" x14ac:dyDescent="0.25">
      <c r="A669" t="s">
        <v>229</v>
      </c>
      <c r="B669" t="s">
        <v>99</v>
      </c>
      <c r="C669" t="s">
        <v>31</v>
      </c>
      <c r="D669" t="s">
        <v>188</v>
      </c>
      <c r="E669">
        <v>3</v>
      </c>
      <c r="F669">
        <v>0</v>
      </c>
      <c r="G669">
        <v>27</v>
      </c>
      <c r="H669">
        <v>0</v>
      </c>
      <c r="I669">
        <v>9</v>
      </c>
      <c r="J669">
        <v>4</v>
      </c>
      <c r="K669">
        <v>0</v>
      </c>
      <c r="L669">
        <v>2</v>
      </c>
      <c r="M669">
        <v>0</v>
      </c>
      <c r="N669">
        <v>0</v>
      </c>
    </row>
    <row r="670" spans="1:14" x14ac:dyDescent="0.25">
      <c r="A670" t="s">
        <v>229</v>
      </c>
      <c r="B670" t="s">
        <v>99</v>
      </c>
      <c r="C670" t="s">
        <v>31</v>
      </c>
      <c r="D670" t="s">
        <v>159</v>
      </c>
      <c r="E670">
        <v>2</v>
      </c>
      <c r="F670">
        <v>0</v>
      </c>
      <c r="G670">
        <v>26</v>
      </c>
      <c r="H670">
        <v>0</v>
      </c>
      <c r="I670">
        <v>13</v>
      </c>
      <c r="J670">
        <v>4</v>
      </c>
      <c r="K670">
        <v>2</v>
      </c>
      <c r="L670">
        <v>2</v>
      </c>
      <c r="M670">
        <v>0</v>
      </c>
      <c r="N670">
        <v>1</v>
      </c>
    </row>
    <row r="671" spans="1:14" x14ac:dyDescent="0.25">
      <c r="A671" t="s">
        <v>229</v>
      </c>
      <c r="B671" t="s">
        <v>99</v>
      </c>
      <c r="C671" t="s">
        <v>23</v>
      </c>
      <c r="D671" t="s">
        <v>24</v>
      </c>
      <c r="E671">
        <v>4</v>
      </c>
      <c r="F671">
        <v>0</v>
      </c>
      <c r="G671">
        <v>36</v>
      </c>
      <c r="H671">
        <v>0</v>
      </c>
      <c r="I671">
        <v>9</v>
      </c>
      <c r="J671">
        <v>8</v>
      </c>
      <c r="K671">
        <v>5</v>
      </c>
      <c r="L671">
        <v>1</v>
      </c>
      <c r="M671">
        <v>0</v>
      </c>
      <c r="N671">
        <v>0</v>
      </c>
    </row>
    <row r="672" spans="1:14" x14ac:dyDescent="0.25">
      <c r="A672" t="s">
        <v>229</v>
      </c>
      <c r="B672" t="s">
        <v>99</v>
      </c>
      <c r="C672" t="s">
        <v>23</v>
      </c>
      <c r="D672" t="s">
        <v>110</v>
      </c>
      <c r="E672">
        <v>2</v>
      </c>
      <c r="F672">
        <v>0</v>
      </c>
      <c r="G672">
        <v>24</v>
      </c>
      <c r="H672">
        <v>0</v>
      </c>
      <c r="I672">
        <v>12</v>
      </c>
      <c r="J672">
        <v>2</v>
      </c>
      <c r="K672">
        <v>3</v>
      </c>
      <c r="L672">
        <v>1</v>
      </c>
      <c r="M672">
        <v>0</v>
      </c>
      <c r="N672">
        <v>0</v>
      </c>
    </row>
    <row r="673" spans="1:14" x14ac:dyDescent="0.25">
      <c r="A673" t="s">
        <v>229</v>
      </c>
      <c r="B673" t="s">
        <v>99</v>
      </c>
      <c r="C673" t="s">
        <v>23</v>
      </c>
      <c r="D673" t="s">
        <v>26</v>
      </c>
      <c r="E673">
        <v>3.4</v>
      </c>
      <c r="F673">
        <v>0</v>
      </c>
      <c r="G673">
        <v>53</v>
      </c>
      <c r="H673">
        <v>2</v>
      </c>
      <c r="I673">
        <v>14.45</v>
      </c>
      <c r="J673">
        <v>6</v>
      </c>
      <c r="K673">
        <v>11</v>
      </c>
      <c r="L673">
        <v>0</v>
      </c>
      <c r="M673">
        <v>2</v>
      </c>
      <c r="N673">
        <v>0</v>
      </c>
    </row>
    <row r="674" spans="1:14" x14ac:dyDescent="0.25">
      <c r="A674" t="s">
        <v>229</v>
      </c>
      <c r="B674" t="s">
        <v>99</v>
      </c>
      <c r="C674" t="s">
        <v>23</v>
      </c>
      <c r="D674" t="s">
        <v>28</v>
      </c>
      <c r="E674">
        <v>2</v>
      </c>
      <c r="F674">
        <v>0</v>
      </c>
      <c r="G674">
        <v>16</v>
      </c>
      <c r="H674">
        <v>0</v>
      </c>
      <c r="I674">
        <v>8</v>
      </c>
      <c r="J674">
        <v>2</v>
      </c>
      <c r="K674">
        <v>0</v>
      </c>
      <c r="L674">
        <v>1</v>
      </c>
      <c r="M674">
        <v>0</v>
      </c>
      <c r="N674">
        <v>0</v>
      </c>
    </row>
    <row r="675" spans="1:14" x14ac:dyDescent="0.25">
      <c r="A675" t="s">
        <v>229</v>
      </c>
      <c r="B675" t="s">
        <v>99</v>
      </c>
      <c r="C675" t="s">
        <v>23</v>
      </c>
      <c r="D675" t="s">
        <v>48</v>
      </c>
      <c r="E675">
        <v>3</v>
      </c>
      <c r="F675">
        <v>0</v>
      </c>
      <c r="G675">
        <v>33</v>
      </c>
      <c r="H675">
        <v>0</v>
      </c>
      <c r="I675">
        <v>11</v>
      </c>
      <c r="J675">
        <v>2</v>
      </c>
      <c r="K675">
        <v>2</v>
      </c>
      <c r="L675">
        <v>2</v>
      </c>
      <c r="M675">
        <v>0</v>
      </c>
      <c r="N675">
        <v>1</v>
      </c>
    </row>
    <row r="676" spans="1:14" x14ac:dyDescent="0.25">
      <c r="A676" t="s">
        <v>229</v>
      </c>
      <c r="B676" t="s">
        <v>99</v>
      </c>
      <c r="C676" t="s">
        <v>23</v>
      </c>
      <c r="D676" t="s">
        <v>27</v>
      </c>
      <c r="E676">
        <v>4</v>
      </c>
      <c r="F676">
        <v>0</v>
      </c>
      <c r="G676">
        <v>28</v>
      </c>
      <c r="H676">
        <v>1</v>
      </c>
      <c r="I676">
        <v>7</v>
      </c>
      <c r="J676">
        <v>7</v>
      </c>
      <c r="K676">
        <v>3</v>
      </c>
      <c r="L676">
        <v>0</v>
      </c>
      <c r="M676">
        <v>1</v>
      </c>
      <c r="N676">
        <v>0</v>
      </c>
    </row>
    <row r="677" spans="1:14" x14ac:dyDescent="0.25">
      <c r="A677" t="s">
        <v>230</v>
      </c>
      <c r="B677" t="s">
        <v>231</v>
      </c>
      <c r="C677" t="s">
        <v>39</v>
      </c>
      <c r="D677" t="s">
        <v>40</v>
      </c>
      <c r="E677">
        <v>4</v>
      </c>
      <c r="F677">
        <v>0</v>
      </c>
      <c r="G677">
        <v>22</v>
      </c>
      <c r="H677">
        <v>0</v>
      </c>
      <c r="I677">
        <v>5.5</v>
      </c>
      <c r="J677">
        <v>12</v>
      </c>
      <c r="K677">
        <v>2</v>
      </c>
      <c r="L677">
        <v>0</v>
      </c>
      <c r="M677">
        <v>1</v>
      </c>
      <c r="N677">
        <v>0</v>
      </c>
    </row>
    <row r="678" spans="1:14" x14ac:dyDescent="0.25">
      <c r="A678" t="s">
        <v>230</v>
      </c>
      <c r="B678" t="s">
        <v>231</v>
      </c>
      <c r="C678" t="s">
        <v>39</v>
      </c>
      <c r="D678" t="s">
        <v>138</v>
      </c>
      <c r="E678">
        <v>4</v>
      </c>
      <c r="F678">
        <v>0</v>
      </c>
      <c r="G678">
        <v>27</v>
      </c>
      <c r="H678">
        <v>1</v>
      </c>
      <c r="I678">
        <v>6.75</v>
      </c>
      <c r="J678">
        <v>13</v>
      </c>
      <c r="K678">
        <v>3</v>
      </c>
      <c r="L678">
        <v>1</v>
      </c>
      <c r="M678">
        <v>0</v>
      </c>
      <c r="N678">
        <v>1</v>
      </c>
    </row>
    <row r="679" spans="1:14" x14ac:dyDescent="0.25">
      <c r="A679" t="s">
        <v>230</v>
      </c>
      <c r="B679" t="s">
        <v>231</v>
      </c>
      <c r="C679" t="s">
        <v>39</v>
      </c>
      <c r="D679" t="s">
        <v>43</v>
      </c>
      <c r="E679">
        <v>4</v>
      </c>
      <c r="F679">
        <v>0</v>
      </c>
      <c r="G679">
        <v>41</v>
      </c>
      <c r="H679">
        <v>0</v>
      </c>
      <c r="I679">
        <v>10.25</v>
      </c>
      <c r="J679">
        <v>8</v>
      </c>
      <c r="K679">
        <v>3</v>
      </c>
      <c r="L679">
        <v>3</v>
      </c>
      <c r="M679">
        <v>0</v>
      </c>
      <c r="N679">
        <v>0</v>
      </c>
    </row>
    <row r="680" spans="1:14" x14ac:dyDescent="0.25">
      <c r="A680" t="s">
        <v>230</v>
      </c>
      <c r="B680" t="s">
        <v>231</v>
      </c>
      <c r="C680" t="s">
        <v>39</v>
      </c>
      <c r="D680" t="s">
        <v>90</v>
      </c>
      <c r="E680">
        <v>1</v>
      </c>
      <c r="F680">
        <v>0</v>
      </c>
      <c r="G680">
        <v>14</v>
      </c>
      <c r="H680">
        <v>0</v>
      </c>
      <c r="I680">
        <v>14</v>
      </c>
      <c r="J680">
        <v>0</v>
      </c>
      <c r="K680">
        <v>1</v>
      </c>
      <c r="L680">
        <v>1</v>
      </c>
      <c r="M680">
        <v>0</v>
      </c>
      <c r="N680">
        <v>0</v>
      </c>
    </row>
    <row r="681" spans="1:14" x14ac:dyDescent="0.25">
      <c r="A681" t="s">
        <v>230</v>
      </c>
      <c r="B681" t="s">
        <v>231</v>
      </c>
      <c r="C681" t="s">
        <v>39</v>
      </c>
      <c r="D681" t="s">
        <v>42</v>
      </c>
      <c r="E681">
        <v>4</v>
      </c>
      <c r="F681">
        <v>0</v>
      </c>
      <c r="G681">
        <v>27</v>
      </c>
      <c r="H681">
        <v>5</v>
      </c>
      <c r="I681">
        <v>6.75</v>
      </c>
      <c r="J681">
        <v>12</v>
      </c>
      <c r="K681">
        <v>2</v>
      </c>
      <c r="L681">
        <v>1</v>
      </c>
      <c r="M681">
        <v>0</v>
      </c>
      <c r="N681">
        <v>1</v>
      </c>
    </row>
    <row r="682" spans="1:14" x14ac:dyDescent="0.25">
      <c r="A682" t="s">
        <v>230</v>
      </c>
      <c r="B682" t="s">
        <v>231</v>
      </c>
      <c r="C682" t="s">
        <v>39</v>
      </c>
      <c r="D682" t="s">
        <v>45</v>
      </c>
      <c r="E682">
        <v>2</v>
      </c>
      <c r="F682">
        <v>0</v>
      </c>
      <c r="G682">
        <v>21</v>
      </c>
      <c r="H682">
        <v>0</v>
      </c>
      <c r="I682">
        <v>10.5</v>
      </c>
      <c r="J682">
        <v>3</v>
      </c>
      <c r="K682">
        <v>3</v>
      </c>
      <c r="L682">
        <v>0</v>
      </c>
      <c r="M682">
        <v>1</v>
      </c>
      <c r="N682">
        <v>0</v>
      </c>
    </row>
    <row r="683" spans="1:14" x14ac:dyDescent="0.25">
      <c r="A683" t="s">
        <v>230</v>
      </c>
      <c r="B683" t="s">
        <v>231</v>
      </c>
      <c r="C683" t="s">
        <v>39</v>
      </c>
      <c r="D683" t="s">
        <v>189</v>
      </c>
      <c r="E683">
        <v>1</v>
      </c>
      <c r="F683">
        <v>0</v>
      </c>
      <c r="G683">
        <v>7</v>
      </c>
      <c r="H683">
        <v>1</v>
      </c>
      <c r="I683">
        <v>7</v>
      </c>
      <c r="J683">
        <v>2</v>
      </c>
      <c r="K683">
        <v>1</v>
      </c>
      <c r="L683">
        <v>0</v>
      </c>
      <c r="M683">
        <v>0</v>
      </c>
      <c r="N683">
        <v>0</v>
      </c>
    </row>
    <row r="684" spans="1:14" x14ac:dyDescent="0.25">
      <c r="A684" t="s">
        <v>230</v>
      </c>
      <c r="B684" t="s">
        <v>231</v>
      </c>
      <c r="C684" t="s">
        <v>62</v>
      </c>
      <c r="D684" t="s">
        <v>63</v>
      </c>
      <c r="E684">
        <v>4</v>
      </c>
      <c r="F684">
        <v>0</v>
      </c>
      <c r="G684">
        <v>36</v>
      </c>
      <c r="H684">
        <v>1</v>
      </c>
      <c r="I684">
        <v>9</v>
      </c>
      <c r="J684">
        <v>12</v>
      </c>
      <c r="K684">
        <v>4</v>
      </c>
      <c r="L684">
        <v>1</v>
      </c>
      <c r="M684">
        <v>2</v>
      </c>
      <c r="N684">
        <v>0</v>
      </c>
    </row>
    <row r="685" spans="1:14" x14ac:dyDescent="0.25">
      <c r="A685" t="s">
        <v>230</v>
      </c>
      <c r="B685" t="s">
        <v>231</v>
      </c>
      <c r="C685" t="s">
        <v>62</v>
      </c>
      <c r="D685" t="s">
        <v>64</v>
      </c>
      <c r="E685">
        <v>4</v>
      </c>
      <c r="F685">
        <v>0</v>
      </c>
      <c r="G685">
        <v>26</v>
      </c>
      <c r="H685">
        <v>2</v>
      </c>
      <c r="I685">
        <v>6.5</v>
      </c>
      <c r="J685">
        <v>10</v>
      </c>
      <c r="K685">
        <v>2</v>
      </c>
      <c r="L685">
        <v>0</v>
      </c>
      <c r="M685">
        <v>0</v>
      </c>
      <c r="N685">
        <v>0</v>
      </c>
    </row>
    <row r="686" spans="1:14" x14ac:dyDescent="0.25">
      <c r="A686" t="s">
        <v>230</v>
      </c>
      <c r="B686" t="s">
        <v>231</v>
      </c>
      <c r="C686" t="s">
        <v>62</v>
      </c>
      <c r="D686" t="s">
        <v>223</v>
      </c>
      <c r="E686">
        <v>4</v>
      </c>
      <c r="F686">
        <v>0</v>
      </c>
      <c r="G686">
        <v>28</v>
      </c>
      <c r="H686">
        <v>2</v>
      </c>
      <c r="I686">
        <v>7</v>
      </c>
      <c r="J686">
        <v>9</v>
      </c>
      <c r="K686">
        <v>2</v>
      </c>
      <c r="L686">
        <v>0</v>
      </c>
      <c r="M686">
        <v>3</v>
      </c>
      <c r="N686">
        <v>1</v>
      </c>
    </row>
    <row r="687" spans="1:14" x14ac:dyDescent="0.25">
      <c r="A687" t="s">
        <v>230</v>
      </c>
      <c r="B687" t="s">
        <v>231</v>
      </c>
      <c r="C687" t="s">
        <v>62</v>
      </c>
      <c r="D687" t="s">
        <v>68</v>
      </c>
      <c r="E687">
        <v>4</v>
      </c>
      <c r="F687">
        <v>0</v>
      </c>
      <c r="G687">
        <v>25</v>
      </c>
      <c r="H687">
        <v>1</v>
      </c>
      <c r="I687">
        <v>6.25</v>
      </c>
      <c r="J687">
        <v>9</v>
      </c>
      <c r="K687">
        <v>1</v>
      </c>
      <c r="L687">
        <v>1</v>
      </c>
      <c r="M687">
        <v>0</v>
      </c>
      <c r="N687">
        <v>0</v>
      </c>
    </row>
    <row r="688" spans="1:14" x14ac:dyDescent="0.25">
      <c r="A688" t="s">
        <v>230</v>
      </c>
      <c r="B688" t="s">
        <v>231</v>
      </c>
      <c r="C688" t="s">
        <v>62</v>
      </c>
      <c r="D688" t="s">
        <v>129</v>
      </c>
      <c r="E688">
        <v>4</v>
      </c>
      <c r="F688">
        <v>0</v>
      </c>
      <c r="G688">
        <v>43</v>
      </c>
      <c r="H688">
        <v>0</v>
      </c>
      <c r="I688">
        <v>10.75</v>
      </c>
      <c r="J688">
        <v>4</v>
      </c>
      <c r="K688">
        <v>3</v>
      </c>
      <c r="L688">
        <v>2</v>
      </c>
      <c r="M688">
        <v>0</v>
      </c>
      <c r="N688">
        <v>0</v>
      </c>
    </row>
    <row r="689" spans="1:14" x14ac:dyDescent="0.25">
      <c r="A689" t="s">
        <v>232</v>
      </c>
      <c r="B689" t="s">
        <v>233</v>
      </c>
      <c r="C689" t="s">
        <v>234</v>
      </c>
      <c r="D689" t="s">
        <v>82</v>
      </c>
      <c r="E689">
        <v>4</v>
      </c>
      <c r="F689">
        <v>0</v>
      </c>
      <c r="G689">
        <v>33</v>
      </c>
      <c r="H689">
        <v>1</v>
      </c>
      <c r="I689">
        <v>8.25</v>
      </c>
      <c r="J689">
        <v>12</v>
      </c>
      <c r="K689">
        <v>4</v>
      </c>
      <c r="L689">
        <v>1</v>
      </c>
      <c r="M689">
        <v>0</v>
      </c>
      <c r="N689">
        <v>0</v>
      </c>
    </row>
    <row r="690" spans="1:14" x14ac:dyDescent="0.25">
      <c r="A690" t="s">
        <v>232</v>
      </c>
      <c r="B690" t="s">
        <v>233</v>
      </c>
      <c r="C690" t="s">
        <v>234</v>
      </c>
      <c r="D690" t="s">
        <v>235</v>
      </c>
      <c r="E690">
        <v>3</v>
      </c>
      <c r="F690">
        <v>0</v>
      </c>
      <c r="G690">
        <v>18</v>
      </c>
      <c r="H690">
        <v>1</v>
      </c>
      <c r="I690">
        <v>6</v>
      </c>
      <c r="J690">
        <v>9</v>
      </c>
      <c r="K690">
        <v>1</v>
      </c>
      <c r="L690">
        <v>1</v>
      </c>
      <c r="M690">
        <v>0</v>
      </c>
      <c r="N690">
        <v>0</v>
      </c>
    </row>
    <row r="691" spans="1:14" x14ac:dyDescent="0.25">
      <c r="A691" t="s">
        <v>232</v>
      </c>
      <c r="B691" t="s">
        <v>233</v>
      </c>
      <c r="C691" t="s">
        <v>234</v>
      </c>
      <c r="D691" t="s">
        <v>19</v>
      </c>
      <c r="E691">
        <v>3</v>
      </c>
      <c r="F691">
        <v>0</v>
      </c>
      <c r="G691">
        <v>22</v>
      </c>
      <c r="H691">
        <v>0</v>
      </c>
      <c r="I691">
        <v>7.33</v>
      </c>
      <c r="J691">
        <v>5</v>
      </c>
      <c r="K691">
        <v>3</v>
      </c>
      <c r="L691">
        <v>0</v>
      </c>
      <c r="M691">
        <v>0</v>
      </c>
      <c r="N691">
        <v>0</v>
      </c>
    </row>
    <row r="692" spans="1:14" x14ac:dyDescent="0.25">
      <c r="A692" t="s">
        <v>232</v>
      </c>
      <c r="B692" t="s">
        <v>233</v>
      </c>
      <c r="C692" t="s">
        <v>234</v>
      </c>
      <c r="D692" t="s">
        <v>60</v>
      </c>
      <c r="E692">
        <v>4</v>
      </c>
      <c r="F692">
        <v>0</v>
      </c>
      <c r="G692">
        <v>18</v>
      </c>
      <c r="H692">
        <v>1</v>
      </c>
      <c r="I692">
        <v>4.5</v>
      </c>
      <c r="J692">
        <v>9</v>
      </c>
      <c r="K692">
        <v>1</v>
      </c>
      <c r="L692">
        <v>0</v>
      </c>
      <c r="M692">
        <v>0</v>
      </c>
      <c r="N692">
        <v>0</v>
      </c>
    </row>
    <row r="693" spans="1:14" x14ac:dyDescent="0.25">
      <c r="A693" t="s">
        <v>232</v>
      </c>
      <c r="B693" t="s">
        <v>233</v>
      </c>
      <c r="C693" t="s">
        <v>234</v>
      </c>
      <c r="D693" t="s">
        <v>236</v>
      </c>
      <c r="E693">
        <v>4</v>
      </c>
      <c r="F693">
        <v>0</v>
      </c>
      <c r="G693">
        <v>17</v>
      </c>
      <c r="H693">
        <v>3</v>
      </c>
      <c r="I693">
        <v>4.25</v>
      </c>
      <c r="J693">
        <v>14</v>
      </c>
      <c r="K693">
        <v>2</v>
      </c>
      <c r="L693">
        <v>0</v>
      </c>
      <c r="M693">
        <v>0</v>
      </c>
      <c r="N693">
        <v>0</v>
      </c>
    </row>
    <row r="694" spans="1:14" x14ac:dyDescent="0.25">
      <c r="A694" t="s">
        <v>232</v>
      </c>
      <c r="B694" t="s">
        <v>233</v>
      </c>
      <c r="C694" t="s">
        <v>234</v>
      </c>
      <c r="D694" t="s">
        <v>237</v>
      </c>
      <c r="E694">
        <v>2</v>
      </c>
      <c r="F694">
        <v>0</v>
      </c>
      <c r="G694">
        <v>20</v>
      </c>
      <c r="H694">
        <v>2</v>
      </c>
      <c r="I694">
        <v>10</v>
      </c>
      <c r="J694">
        <v>3</v>
      </c>
      <c r="K694">
        <v>0</v>
      </c>
      <c r="L694">
        <v>2</v>
      </c>
      <c r="M694">
        <v>0</v>
      </c>
      <c r="N694">
        <v>0</v>
      </c>
    </row>
    <row r="695" spans="1:14" x14ac:dyDescent="0.25">
      <c r="A695" t="s">
        <v>232</v>
      </c>
      <c r="B695" t="s">
        <v>233</v>
      </c>
      <c r="C695" t="s">
        <v>71</v>
      </c>
      <c r="D695" t="s">
        <v>63</v>
      </c>
      <c r="E695">
        <v>4</v>
      </c>
      <c r="F695">
        <v>1</v>
      </c>
      <c r="G695">
        <v>14</v>
      </c>
      <c r="H695">
        <v>1</v>
      </c>
      <c r="I695">
        <v>3.5</v>
      </c>
      <c r="J695">
        <v>17</v>
      </c>
      <c r="K695">
        <v>1</v>
      </c>
      <c r="L695">
        <v>0</v>
      </c>
      <c r="M695">
        <v>2</v>
      </c>
      <c r="N695">
        <v>0</v>
      </c>
    </row>
    <row r="696" spans="1:14" x14ac:dyDescent="0.25">
      <c r="A696" t="s">
        <v>232</v>
      </c>
      <c r="B696" t="s">
        <v>233</v>
      </c>
      <c r="C696" t="s">
        <v>71</v>
      </c>
      <c r="D696" t="s">
        <v>141</v>
      </c>
      <c r="E696">
        <v>4</v>
      </c>
      <c r="F696">
        <v>0</v>
      </c>
      <c r="G696">
        <v>40</v>
      </c>
      <c r="H696">
        <v>1</v>
      </c>
      <c r="I696">
        <v>10</v>
      </c>
      <c r="J696">
        <v>13</v>
      </c>
      <c r="K696">
        <v>5</v>
      </c>
      <c r="L696">
        <v>1</v>
      </c>
      <c r="M696">
        <v>2</v>
      </c>
      <c r="N696">
        <v>0</v>
      </c>
    </row>
    <row r="697" spans="1:14" x14ac:dyDescent="0.25">
      <c r="A697" t="s">
        <v>232</v>
      </c>
      <c r="B697" t="s">
        <v>233</v>
      </c>
      <c r="C697" t="s">
        <v>71</v>
      </c>
      <c r="D697" t="s">
        <v>43</v>
      </c>
      <c r="E697">
        <v>4</v>
      </c>
      <c r="F697">
        <v>0</v>
      </c>
      <c r="G697">
        <v>20</v>
      </c>
      <c r="H697">
        <v>1</v>
      </c>
      <c r="I697">
        <v>5</v>
      </c>
      <c r="J697">
        <v>10</v>
      </c>
      <c r="K697">
        <v>1</v>
      </c>
      <c r="L697">
        <v>0</v>
      </c>
      <c r="M697">
        <v>0</v>
      </c>
      <c r="N697">
        <v>0</v>
      </c>
    </row>
    <row r="698" spans="1:14" x14ac:dyDescent="0.25">
      <c r="A698" t="s">
        <v>232</v>
      </c>
      <c r="B698" t="s">
        <v>233</v>
      </c>
      <c r="C698" t="s">
        <v>71</v>
      </c>
      <c r="D698" t="s">
        <v>238</v>
      </c>
      <c r="E698">
        <v>3.1</v>
      </c>
      <c r="F698">
        <v>0</v>
      </c>
      <c r="G698">
        <v>26</v>
      </c>
      <c r="H698">
        <v>0</v>
      </c>
      <c r="I698">
        <v>8.2100000000000009</v>
      </c>
      <c r="J698">
        <v>5</v>
      </c>
      <c r="K698">
        <v>2</v>
      </c>
      <c r="L698">
        <v>1</v>
      </c>
      <c r="M698">
        <v>0</v>
      </c>
      <c r="N698">
        <v>0</v>
      </c>
    </row>
    <row r="699" spans="1:14" x14ac:dyDescent="0.25">
      <c r="A699" t="s">
        <v>232</v>
      </c>
      <c r="B699" t="s">
        <v>233</v>
      </c>
      <c r="C699" t="s">
        <v>71</v>
      </c>
      <c r="D699" t="s">
        <v>33</v>
      </c>
      <c r="E699">
        <v>3</v>
      </c>
      <c r="F699">
        <v>0</v>
      </c>
      <c r="G699">
        <v>32</v>
      </c>
      <c r="H699">
        <v>0</v>
      </c>
      <c r="I699">
        <v>10.66</v>
      </c>
      <c r="J699">
        <v>2</v>
      </c>
      <c r="K699">
        <v>1</v>
      </c>
      <c r="L699">
        <v>2</v>
      </c>
      <c r="M699">
        <v>0</v>
      </c>
      <c r="N699">
        <v>0</v>
      </c>
    </row>
    <row r="700" spans="1:14" x14ac:dyDescent="0.25">
      <c r="A700" t="s">
        <v>239</v>
      </c>
      <c r="B700" t="s">
        <v>240</v>
      </c>
      <c r="C700" t="s">
        <v>71</v>
      </c>
      <c r="D700" t="s">
        <v>63</v>
      </c>
      <c r="E700">
        <v>4</v>
      </c>
      <c r="F700">
        <v>0</v>
      </c>
      <c r="G700">
        <v>28</v>
      </c>
      <c r="H700">
        <v>1</v>
      </c>
      <c r="I700">
        <v>7</v>
      </c>
      <c r="J700">
        <v>13</v>
      </c>
      <c r="K700">
        <v>3</v>
      </c>
      <c r="L700">
        <v>1</v>
      </c>
      <c r="M700">
        <v>0</v>
      </c>
      <c r="N700">
        <v>0</v>
      </c>
    </row>
    <row r="701" spans="1:14" x14ac:dyDescent="0.25">
      <c r="A701" t="s">
        <v>239</v>
      </c>
      <c r="B701" t="s">
        <v>240</v>
      </c>
      <c r="C701" t="s">
        <v>71</v>
      </c>
      <c r="D701" t="s">
        <v>141</v>
      </c>
      <c r="E701">
        <v>4</v>
      </c>
      <c r="F701">
        <v>0</v>
      </c>
      <c r="G701">
        <v>22</v>
      </c>
      <c r="H701">
        <v>3</v>
      </c>
      <c r="I701">
        <v>5.5</v>
      </c>
      <c r="J701">
        <v>17</v>
      </c>
      <c r="K701">
        <v>3</v>
      </c>
      <c r="L701">
        <v>1</v>
      </c>
      <c r="M701">
        <v>1</v>
      </c>
      <c r="N701">
        <v>0</v>
      </c>
    </row>
    <row r="702" spans="1:14" x14ac:dyDescent="0.25">
      <c r="A702" t="s">
        <v>239</v>
      </c>
      <c r="B702" t="s">
        <v>240</v>
      </c>
      <c r="C702" t="s">
        <v>71</v>
      </c>
      <c r="D702" t="s">
        <v>238</v>
      </c>
      <c r="E702">
        <v>4</v>
      </c>
      <c r="F702">
        <v>0</v>
      </c>
      <c r="G702">
        <v>23</v>
      </c>
      <c r="H702">
        <v>3</v>
      </c>
      <c r="I702">
        <v>5.75</v>
      </c>
      <c r="J702">
        <v>10</v>
      </c>
      <c r="K702">
        <v>2</v>
      </c>
      <c r="L702">
        <v>0</v>
      </c>
      <c r="M702">
        <v>1</v>
      </c>
      <c r="N702">
        <v>0</v>
      </c>
    </row>
    <row r="703" spans="1:14" x14ac:dyDescent="0.25">
      <c r="A703" t="s">
        <v>239</v>
      </c>
      <c r="B703" t="s">
        <v>240</v>
      </c>
      <c r="C703" t="s">
        <v>71</v>
      </c>
      <c r="D703" t="s">
        <v>33</v>
      </c>
      <c r="E703">
        <v>4</v>
      </c>
      <c r="F703">
        <v>0</v>
      </c>
      <c r="G703">
        <v>31</v>
      </c>
      <c r="H703">
        <v>1</v>
      </c>
      <c r="I703">
        <v>7.75</v>
      </c>
      <c r="J703">
        <v>5</v>
      </c>
      <c r="K703">
        <v>0</v>
      </c>
      <c r="L703">
        <v>2</v>
      </c>
      <c r="M703">
        <v>1</v>
      </c>
      <c r="N703">
        <v>0</v>
      </c>
    </row>
    <row r="704" spans="1:14" x14ac:dyDescent="0.25">
      <c r="A704" t="s">
        <v>239</v>
      </c>
      <c r="B704" t="s">
        <v>240</v>
      </c>
      <c r="C704" t="s">
        <v>71</v>
      </c>
      <c r="D704" t="s">
        <v>43</v>
      </c>
      <c r="E704">
        <v>4</v>
      </c>
      <c r="F704">
        <v>0</v>
      </c>
      <c r="G704">
        <v>45</v>
      </c>
      <c r="H704">
        <v>0</v>
      </c>
      <c r="I704">
        <v>11.25</v>
      </c>
      <c r="J704">
        <v>2</v>
      </c>
      <c r="K704">
        <v>1</v>
      </c>
      <c r="L704">
        <v>3</v>
      </c>
      <c r="M704">
        <v>4</v>
      </c>
      <c r="N704">
        <v>0</v>
      </c>
    </row>
    <row r="705" spans="1:14" x14ac:dyDescent="0.25">
      <c r="A705" t="s">
        <v>239</v>
      </c>
      <c r="B705" t="s">
        <v>240</v>
      </c>
      <c r="C705" t="s">
        <v>39</v>
      </c>
      <c r="D705" t="s">
        <v>40</v>
      </c>
      <c r="E705">
        <v>2</v>
      </c>
      <c r="F705">
        <v>0</v>
      </c>
      <c r="G705">
        <v>31</v>
      </c>
      <c r="H705">
        <v>0</v>
      </c>
      <c r="I705">
        <v>15.5</v>
      </c>
      <c r="J705">
        <v>5</v>
      </c>
      <c r="K705">
        <v>3</v>
      </c>
      <c r="L705">
        <v>3</v>
      </c>
      <c r="M705">
        <v>0</v>
      </c>
      <c r="N705">
        <v>0</v>
      </c>
    </row>
    <row r="706" spans="1:14" x14ac:dyDescent="0.25">
      <c r="A706" t="s">
        <v>239</v>
      </c>
      <c r="B706" t="s">
        <v>240</v>
      </c>
      <c r="C706" t="s">
        <v>39</v>
      </c>
      <c r="D706" t="s">
        <v>25</v>
      </c>
      <c r="E706">
        <v>4</v>
      </c>
      <c r="F706">
        <v>0</v>
      </c>
      <c r="G706">
        <v>23</v>
      </c>
      <c r="H706">
        <v>2</v>
      </c>
      <c r="I706">
        <v>5.75</v>
      </c>
      <c r="J706">
        <v>12</v>
      </c>
      <c r="K706">
        <v>3</v>
      </c>
      <c r="L706">
        <v>0</v>
      </c>
      <c r="M706">
        <v>0</v>
      </c>
      <c r="N706">
        <v>0</v>
      </c>
    </row>
    <row r="707" spans="1:14" x14ac:dyDescent="0.25">
      <c r="A707" t="s">
        <v>239</v>
      </c>
      <c r="B707" t="s">
        <v>240</v>
      </c>
      <c r="C707" t="s">
        <v>39</v>
      </c>
      <c r="D707" t="s">
        <v>44</v>
      </c>
      <c r="E707">
        <v>3</v>
      </c>
      <c r="F707">
        <v>0</v>
      </c>
      <c r="G707">
        <v>17</v>
      </c>
      <c r="H707">
        <v>0</v>
      </c>
      <c r="I707">
        <v>5.66</v>
      </c>
      <c r="J707">
        <v>5</v>
      </c>
      <c r="K707">
        <v>0</v>
      </c>
      <c r="L707">
        <v>0</v>
      </c>
      <c r="M707">
        <v>0</v>
      </c>
      <c r="N707">
        <v>0</v>
      </c>
    </row>
    <row r="708" spans="1:14" x14ac:dyDescent="0.25">
      <c r="A708" t="s">
        <v>239</v>
      </c>
      <c r="B708" t="s">
        <v>240</v>
      </c>
      <c r="C708" t="s">
        <v>39</v>
      </c>
      <c r="D708" t="s">
        <v>90</v>
      </c>
      <c r="E708">
        <v>2</v>
      </c>
      <c r="F708">
        <v>0</v>
      </c>
      <c r="G708">
        <v>35</v>
      </c>
      <c r="H708">
        <v>0</v>
      </c>
      <c r="I708">
        <v>17.5</v>
      </c>
      <c r="J708">
        <v>2</v>
      </c>
      <c r="K708">
        <v>3</v>
      </c>
      <c r="L708">
        <v>3</v>
      </c>
      <c r="M708">
        <v>0</v>
      </c>
      <c r="N708">
        <v>0</v>
      </c>
    </row>
    <row r="709" spans="1:14" x14ac:dyDescent="0.25">
      <c r="A709" t="s">
        <v>239</v>
      </c>
      <c r="B709" t="s">
        <v>240</v>
      </c>
      <c r="C709" t="s">
        <v>39</v>
      </c>
      <c r="D709" t="s">
        <v>42</v>
      </c>
      <c r="E709">
        <v>3.1</v>
      </c>
      <c r="F709">
        <v>0</v>
      </c>
      <c r="G709">
        <v>29</v>
      </c>
      <c r="H709">
        <v>0</v>
      </c>
      <c r="I709">
        <v>9.15</v>
      </c>
      <c r="J709">
        <v>6</v>
      </c>
      <c r="K709">
        <v>2</v>
      </c>
      <c r="L709">
        <v>2</v>
      </c>
      <c r="M709">
        <v>0</v>
      </c>
      <c r="N709">
        <v>0</v>
      </c>
    </row>
    <row r="710" spans="1:14" x14ac:dyDescent="0.25">
      <c r="A710" t="s">
        <v>239</v>
      </c>
      <c r="B710" t="s">
        <v>240</v>
      </c>
      <c r="C710" t="s">
        <v>39</v>
      </c>
      <c r="D710" t="s">
        <v>153</v>
      </c>
      <c r="E710">
        <v>4</v>
      </c>
      <c r="F710">
        <v>0</v>
      </c>
      <c r="G710">
        <v>26</v>
      </c>
      <c r="H710">
        <v>1</v>
      </c>
      <c r="I710">
        <v>6.5</v>
      </c>
      <c r="J710">
        <v>11</v>
      </c>
      <c r="K710">
        <v>1</v>
      </c>
      <c r="L710">
        <v>2</v>
      </c>
      <c r="M710">
        <v>0</v>
      </c>
      <c r="N710">
        <v>0</v>
      </c>
    </row>
    <row r="711" spans="1:14" x14ac:dyDescent="0.25">
      <c r="A711" t="s">
        <v>241</v>
      </c>
      <c r="B711" t="s">
        <v>242</v>
      </c>
      <c r="C711" t="s">
        <v>243</v>
      </c>
      <c r="D711" t="s">
        <v>244</v>
      </c>
      <c r="E711">
        <v>4</v>
      </c>
      <c r="F711">
        <v>0</v>
      </c>
      <c r="G711">
        <v>25</v>
      </c>
      <c r="H711">
        <v>1</v>
      </c>
      <c r="I711">
        <v>6.25</v>
      </c>
      <c r="J711">
        <v>13</v>
      </c>
      <c r="K711">
        <v>1</v>
      </c>
      <c r="L711">
        <v>1</v>
      </c>
      <c r="M711">
        <v>1</v>
      </c>
      <c r="N711">
        <v>0</v>
      </c>
    </row>
    <row r="712" spans="1:14" x14ac:dyDescent="0.25">
      <c r="A712" t="s">
        <v>241</v>
      </c>
      <c r="B712" t="s">
        <v>242</v>
      </c>
      <c r="C712" t="s">
        <v>243</v>
      </c>
      <c r="D712" t="s">
        <v>245</v>
      </c>
      <c r="E712">
        <v>4</v>
      </c>
      <c r="F712">
        <v>0</v>
      </c>
      <c r="G712">
        <v>54</v>
      </c>
      <c r="H712">
        <v>0</v>
      </c>
      <c r="I712">
        <v>13.5</v>
      </c>
      <c r="J712">
        <v>7</v>
      </c>
      <c r="K712">
        <v>8</v>
      </c>
      <c r="L712">
        <v>2</v>
      </c>
      <c r="M712">
        <v>0</v>
      </c>
      <c r="N712">
        <v>1</v>
      </c>
    </row>
    <row r="713" spans="1:14" x14ac:dyDescent="0.25">
      <c r="A713" t="s">
        <v>241</v>
      </c>
      <c r="B713" t="s">
        <v>242</v>
      </c>
      <c r="C713" t="s">
        <v>243</v>
      </c>
      <c r="D713" t="s">
        <v>68</v>
      </c>
      <c r="E713">
        <v>4</v>
      </c>
      <c r="F713">
        <v>0</v>
      </c>
      <c r="G713">
        <v>39</v>
      </c>
      <c r="H713">
        <v>1</v>
      </c>
      <c r="I713">
        <v>9.75</v>
      </c>
      <c r="J713">
        <v>4</v>
      </c>
      <c r="K713">
        <v>4</v>
      </c>
      <c r="L713">
        <v>1</v>
      </c>
      <c r="M713">
        <v>1</v>
      </c>
      <c r="N713">
        <v>0</v>
      </c>
    </row>
    <row r="714" spans="1:14" x14ac:dyDescent="0.25">
      <c r="A714" t="s">
        <v>241</v>
      </c>
      <c r="B714" t="s">
        <v>242</v>
      </c>
      <c r="C714" t="s">
        <v>243</v>
      </c>
      <c r="D714" t="s">
        <v>34</v>
      </c>
      <c r="E714">
        <v>4</v>
      </c>
      <c r="F714">
        <v>0</v>
      </c>
      <c r="G714">
        <v>44</v>
      </c>
      <c r="H714">
        <v>1</v>
      </c>
      <c r="I714">
        <v>11</v>
      </c>
      <c r="J714">
        <v>10</v>
      </c>
      <c r="K714">
        <v>6</v>
      </c>
      <c r="L714">
        <v>1</v>
      </c>
      <c r="M714">
        <v>2</v>
      </c>
      <c r="N714">
        <v>0</v>
      </c>
    </row>
    <row r="715" spans="1:14" x14ac:dyDescent="0.25">
      <c r="A715" t="s">
        <v>241</v>
      </c>
      <c r="B715" t="s">
        <v>242</v>
      </c>
      <c r="C715" t="s">
        <v>243</v>
      </c>
      <c r="D715" t="s">
        <v>86</v>
      </c>
      <c r="E715">
        <v>4</v>
      </c>
      <c r="F715">
        <v>0</v>
      </c>
      <c r="G715">
        <v>45</v>
      </c>
      <c r="H715">
        <v>1</v>
      </c>
      <c r="I715">
        <v>11.25</v>
      </c>
      <c r="J715">
        <v>8</v>
      </c>
      <c r="K715">
        <v>2</v>
      </c>
      <c r="L715">
        <v>4</v>
      </c>
      <c r="M715">
        <v>1</v>
      </c>
      <c r="N715">
        <v>0</v>
      </c>
    </row>
    <row r="716" spans="1:14" x14ac:dyDescent="0.25">
      <c r="A716" t="s">
        <v>241</v>
      </c>
      <c r="B716" t="s">
        <v>242</v>
      </c>
      <c r="C716" t="s">
        <v>39</v>
      </c>
      <c r="D716" t="s">
        <v>40</v>
      </c>
      <c r="E716">
        <v>4</v>
      </c>
      <c r="F716">
        <v>0</v>
      </c>
      <c r="G716">
        <v>41</v>
      </c>
      <c r="H716">
        <v>1</v>
      </c>
      <c r="I716">
        <v>10.25</v>
      </c>
      <c r="J716">
        <v>10</v>
      </c>
      <c r="K716">
        <v>1</v>
      </c>
      <c r="L716">
        <v>4</v>
      </c>
      <c r="M716">
        <v>2</v>
      </c>
      <c r="N716">
        <v>0</v>
      </c>
    </row>
    <row r="717" spans="1:14" x14ac:dyDescent="0.25">
      <c r="A717" t="s">
        <v>241</v>
      </c>
      <c r="B717" t="s">
        <v>242</v>
      </c>
      <c r="C717" t="s">
        <v>39</v>
      </c>
      <c r="D717" t="s">
        <v>25</v>
      </c>
      <c r="E717">
        <v>4</v>
      </c>
      <c r="F717">
        <v>0</v>
      </c>
      <c r="G717">
        <v>43</v>
      </c>
      <c r="H717">
        <v>3</v>
      </c>
      <c r="I717">
        <v>10.75</v>
      </c>
      <c r="J717">
        <v>11</v>
      </c>
      <c r="K717">
        <v>3</v>
      </c>
      <c r="L717">
        <v>3</v>
      </c>
      <c r="M717">
        <v>3</v>
      </c>
      <c r="N717">
        <v>0</v>
      </c>
    </row>
    <row r="718" spans="1:14" x14ac:dyDescent="0.25">
      <c r="A718" t="s">
        <v>241</v>
      </c>
      <c r="B718" t="s">
        <v>242</v>
      </c>
      <c r="C718" t="s">
        <v>39</v>
      </c>
      <c r="D718" t="s">
        <v>90</v>
      </c>
      <c r="E718">
        <v>4</v>
      </c>
      <c r="F718">
        <v>0</v>
      </c>
      <c r="G718">
        <v>35</v>
      </c>
      <c r="H718">
        <v>0</v>
      </c>
      <c r="I718">
        <v>8.75</v>
      </c>
      <c r="J718">
        <v>6</v>
      </c>
      <c r="K718">
        <v>1</v>
      </c>
      <c r="L718">
        <v>2</v>
      </c>
      <c r="M718">
        <v>2</v>
      </c>
      <c r="N718">
        <v>0</v>
      </c>
    </row>
    <row r="719" spans="1:14" x14ac:dyDescent="0.25">
      <c r="A719" t="s">
        <v>241</v>
      </c>
      <c r="B719" t="s">
        <v>242</v>
      </c>
      <c r="C719" t="s">
        <v>39</v>
      </c>
      <c r="D719" t="s">
        <v>153</v>
      </c>
      <c r="E719">
        <v>4</v>
      </c>
      <c r="F719">
        <v>0</v>
      </c>
      <c r="G719">
        <v>42</v>
      </c>
      <c r="H719">
        <v>1</v>
      </c>
      <c r="I719">
        <v>10.5</v>
      </c>
      <c r="J719">
        <v>5</v>
      </c>
      <c r="K719">
        <v>1</v>
      </c>
      <c r="L719">
        <v>4</v>
      </c>
      <c r="M719">
        <v>0</v>
      </c>
      <c r="N719">
        <v>0</v>
      </c>
    </row>
    <row r="720" spans="1:14" x14ac:dyDescent="0.25">
      <c r="A720" t="s">
        <v>241</v>
      </c>
      <c r="B720" t="s">
        <v>242</v>
      </c>
      <c r="C720" t="s">
        <v>39</v>
      </c>
      <c r="D720" t="s">
        <v>42</v>
      </c>
      <c r="E720">
        <v>4</v>
      </c>
      <c r="F720">
        <v>0</v>
      </c>
      <c r="G720">
        <v>25</v>
      </c>
      <c r="H720">
        <v>1</v>
      </c>
      <c r="I720">
        <v>6.25</v>
      </c>
      <c r="J720">
        <v>11</v>
      </c>
      <c r="K720">
        <v>0</v>
      </c>
      <c r="L720">
        <v>1</v>
      </c>
      <c r="M720">
        <v>3</v>
      </c>
      <c r="N720">
        <v>0</v>
      </c>
    </row>
    <row r="721" spans="1:14" x14ac:dyDescent="0.25">
      <c r="A721" t="s">
        <v>246</v>
      </c>
      <c r="B721" t="s">
        <v>233</v>
      </c>
      <c r="C721" t="s">
        <v>234</v>
      </c>
      <c r="D721" t="s">
        <v>82</v>
      </c>
      <c r="E721">
        <v>4</v>
      </c>
      <c r="F721">
        <v>0</v>
      </c>
      <c r="G721">
        <v>43</v>
      </c>
      <c r="H721">
        <v>1</v>
      </c>
      <c r="I721">
        <v>10.75</v>
      </c>
      <c r="J721">
        <v>11</v>
      </c>
      <c r="K721">
        <v>6</v>
      </c>
      <c r="L721">
        <v>1</v>
      </c>
      <c r="M721">
        <v>2</v>
      </c>
      <c r="N721">
        <v>0</v>
      </c>
    </row>
    <row r="722" spans="1:14" x14ac:dyDescent="0.25">
      <c r="A722" t="s">
        <v>246</v>
      </c>
      <c r="B722" t="s">
        <v>233</v>
      </c>
      <c r="C722" t="s">
        <v>234</v>
      </c>
      <c r="D722" t="s">
        <v>235</v>
      </c>
      <c r="E722">
        <v>4</v>
      </c>
      <c r="F722">
        <v>0</v>
      </c>
      <c r="G722">
        <v>46</v>
      </c>
      <c r="H722">
        <v>1</v>
      </c>
      <c r="I722">
        <v>11.5</v>
      </c>
      <c r="J722">
        <v>11</v>
      </c>
      <c r="K722">
        <v>5</v>
      </c>
      <c r="L722">
        <v>2</v>
      </c>
      <c r="M722">
        <v>2</v>
      </c>
      <c r="N722">
        <v>1</v>
      </c>
    </row>
    <row r="723" spans="1:14" x14ac:dyDescent="0.25">
      <c r="A723" t="s">
        <v>246</v>
      </c>
      <c r="B723" t="s">
        <v>233</v>
      </c>
      <c r="C723" t="s">
        <v>234</v>
      </c>
      <c r="D723" t="s">
        <v>247</v>
      </c>
      <c r="E723">
        <v>2</v>
      </c>
      <c r="F723">
        <v>0</v>
      </c>
      <c r="G723">
        <v>27</v>
      </c>
      <c r="H723">
        <v>0</v>
      </c>
      <c r="I723">
        <v>13.5</v>
      </c>
      <c r="J723">
        <v>4</v>
      </c>
      <c r="K723">
        <v>3</v>
      </c>
      <c r="L723">
        <v>2</v>
      </c>
      <c r="M723">
        <v>0</v>
      </c>
      <c r="N723">
        <v>0</v>
      </c>
    </row>
    <row r="724" spans="1:14" x14ac:dyDescent="0.25">
      <c r="A724" t="s">
        <v>246</v>
      </c>
      <c r="B724" t="s">
        <v>233</v>
      </c>
      <c r="C724" t="s">
        <v>234</v>
      </c>
      <c r="D724" t="s">
        <v>60</v>
      </c>
      <c r="E724">
        <v>4</v>
      </c>
      <c r="F724">
        <v>0</v>
      </c>
      <c r="G724">
        <v>15</v>
      </c>
      <c r="H724">
        <v>0</v>
      </c>
      <c r="I724">
        <v>3.75</v>
      </c>
      <c r="J724">
        <v>10</v>
      </c>
      <c r="K724">
        <v>0</v>
      </c>
      <c r="L724">
        <v>0</v>
      </c>
      <c r="M724">
        <v>0</v>
      </c>
      <c r="N724">
        <v>0</v>
      </c>
    </row>
    <row r="725" spans="1:14" x14ac:dyDescent="0.25">
      <c r="A725" t="s">
        <v>246</v>
      </c>
      <c r="B725" t="s">
        <v>233</v>
      </c>
      <c r="C725" t="s">
        <v>234</v>
      </c>
      <c r="D725" t="s">
        <v>237</v>
      </c>
      <c r="E725">
        <v>4</v>
      </c>
      <c r="F725">
        <v>0</v>
      </c>
      <c r="G725">
        <v>43</v>
      </c>
      <c r="H725">
        <v>1</v>
      </c>
      <c r="I725">
        <v>10.75</v>
      </c>
      <c r="J725">
        <v>4</v>
      </c>
      <c r="K725">
        <v>4</v>
      </c>
      <c r="L725">
        <v>2</v>
      </c>
      <c r="M725">
        <v>1</v>
      </c>
      <c r="N725">
        <v>0</v>
      </c>
    </row>
    <row r="726" spans="1:14" x14ac:dyDescent="0.25">
      <c r="A726" t="s">
        <v>246</v>
      </c>
      <c r="B726" t="s">
        <v>233</v>
      </c>
      <c r="C726" t="s">
        <v>234</v>
      </c>
      <c r="D726" t="s">
        <v>236</v>
      </c>
      <c r="E726">
        <v>2</v>
      </c>
      <c r="F726">
        <v>0</v>
      </c>
      <c r="G726">
        <v>14</v>
      </c>
      <c r="H726">
        <v>1</v>
      </c>
      <c r="I726">
        <v>7</v>
      </c>
      <c r="J726">
        <v>4</v>
      </c>
      <c r="K726">
        <v>1</v>
      </c>
      <c r="L726">
        <v>0</v>
      </c>
      <c r="M726">
        <v>1</v>
      </c>
      <c r="N726">
        <v>0</v>
      </c>
    </row>
    <row r="727" spans="1:14" x14ac:dyDescent="0.25">
      <c r="A727" t="s">
        <v>246</v>
      </c>
      <c r="B727" t="s">
        <v>233</v>
      </c>
      <c r="C727" t="s">
        <v>71</v>
      </c>
      <c r="D727" t="s">
        <v>63</v>
      </c>
      <c r="E727">
        <v>4</v>
      </c>
      <c r="F727">
        <v>0</v>
      </c>
      <c r="G727">
        <v>38</v>
      </c>
      <c r="H727">
        <v>1</v>
      </c>
      <c r="I727">
        <v>9.5</v>
      </c>
      <c r="J727">
        <v>8</v>
      </c>
      <c r="K727">
        <v>6</v>
      </c>
      <c r="L727">
        <v>0</v>
      </c>
      <c r="M727">
        <v>0</v>
      </c>
      <c r="N727">
        <v>0</v>
      </c>
    </row>
    <row r="728" spans="1:14" x14ac:dyDescent="0.25">
      <c r="A728" t="s">
        <v>246</v>
      </c>
      <c r="B728" t="s">
        <v>233</v>
      </c>
      <c r="C728" t="s">
        <v>71</v>
      </c>
      <c r="D728" t="s">
        <v>141</v>
      </c>
      <c r="E728">
        <v>3.3</v>
      </c>
      <c r="F728">
        <v>0</v>
      </c>
      <c r="G728">
        <v>40</v>
      </c>
      <c r="H728">
        <v>0</v>
      </c>
      <c r="I728">
        <v>11.42</v>
      </c>
      <c r="J728">
        <v>10</v>
      </c>
      <c r="K728">
        <v>3</v>
      </c>
      <c r="L728">
        <v>3</v>
      </c>
      <c r="M728">
        <v>1</v>
      </c>
      <c r="N728">
        <v>0</v>
      </c>
    </row>
    <row r="729" spans="1:14" x14ac:dyDescent="0.25">
      <c r="A729" t="s">
        <v>246</v>
      </c>
      <c r="B729" t="s">
        <v>233</v>
      </c>
      <c r="C729" t="s">
        <v>71</v>
      </c>
      <c r="D729" t="s">
        <v>33</v>
      </c>
      <c r="E729">
        <v>4</v>
      </c>
      <c r="F729">
        <v>0</v>
      </c>
      <c r="G729">
        <v>40</v>
      </c>
      <c r="H729">
        <v>0</v>
      </c>
      <c r="I729">
        <v>10</v>
      </c>
      <c r="J729">
        <v>5</v>
      </c>
      <c r="K729">
        <v>4</v>
      </c>
      <c r="L729">
        <v>1</v>
      </c>
      <c r="M729">
        <v>3</v>
      </c>
      <c r="N729">
        <v>0</v>
      </c>
    </row>
    <row r="730" spans="1:14" x14ac:dyDescent="0.25">
      <c r="A730" t="s">
        <v>246</v>
      </c>
      <c r="B730" t="s">
        <v>233</v>
      </c>
      <c r="C730" t="s">
        <v>71</v>
      </c>
      <c r="D730" t="s">
        <v>43</v>
      </c>
      <c r="E730">
        <v>4</v>
      </c>
      <c r="F730">
        <v>0</v>
      </c>
      <c r="G730">
        <v>32</v>
      </c>
      <c r="H730">
        <v>0</v>
      </c>
      <c r="I730">
        <v>8</v>
      </c>
      <c r="J730">
        <v>5</v>
      </c>
      <c r="K730">
        <v>1</v>
      </c>
      <c r="L730">
        <v>2</v>
      </c>
      <c r="M730">
        <v>0</v>
      </c>
      <c r="N730">
        <v>0</v>
      </c>
    </row>
    <row r="731" spans="1:14" x14ac:dyDescent="0.25">
      <c r="A731" t="s">
        <v>246</v>
      </c>
      <c r="B731" t="s">
        <v>233</v>
      </c>
      <c r="C731" t="s">
        <v>71</v>
      </c>
      <c r="D731" t="s">
        <v>238</v>
      </c>
      <c r="E731">
        <v>4</v>
      </c>
      <c r="F731">
        <v>0</v>
      </c>
      <c r="G731">
        <v>40</v>
      </c>
      <c r="H731">
        <v>1</v>
      </c>
      <c r="I731">
        <v>10</v>
      </c>
      <c r="J731">
        <v>4</v>
      </c>
      <c r="K731">
        <v>5</v>
      </c>
      <c r="L731">
        <v>0</v>
      </c>
      <c r="M731">
        <v>3</v>
      </c>
      <c r="N731">
        <v>1</v>
      </c>
    </row>
    <row r="732" spans="1:14" x14ac:dyDescent="0.25">
      <c r="A732" t="s">
        <v>248</v>
      </c>
      <c r="B732" t="s">
        <v>249</v>
      </c>
      <c r="C732" t="s">
        <v>81</v>
      </c>
      <c r="D732" t="s">
        <v>250</v>
      </c>
      <c r="E732">
        <v>4</v>
      </c>
      <c r="F732">
        <v>0</v>
      </c>
      <c r="G732">
        <v>25</v>
      </c>
      <c r="H732">
        <v>0</v>
      </c>
      <c r="I732">
        <v>6.25</v>
      </c>
      <c r="J732">
        <v>8</v>
      </c>
      <c r="K732">
        <v>1</v>
      </c>
      <c r="L732">
        <v>1</v>
      </c>
      <c r="M732">
        <v>0</v>
      </c>
      <c r="N732">
        <v>0</v>
      </c>
    </row>
    <row r="733" spans="1:14" x14ac:dyDescent="0.25">
      <c r="A733" t="s">
        <v>248</v>
      </c>
      <c r="B733" t="s">
        <v>249</v>
      </c>
      <c r="C733" t="s">
        <v>81</v>
      </c>
      <c r="D733" t="s">
        <v>84</v>
      </c>
      <c r="E733">
        <v>4</v>
      </c>
      <c r="F733">
        <v>0</v>
      </c>
      <c r="G733">
        <v>25</v>
      </c>
      <c r="H733">
        <v>0</v>
      </c>
      <c r="I733">
        <v>6.25</v>
      </c>
      <c r="J733">
        <v>10</v>
      </c>
      <c r="K733">
        <v>3</v>
      </c>
      <c r="L733">
        <v>0</v>
      </c>
      <c r="M733">
        <v>0</v>
      </c>
      <c r="N733">
        <v>0</v>
      </c>
    </row>
    <row r="734" spans="1:14" x14ac:dyDescent="0.25">
      <c r="A734" t="s">
        <v>248</v>
      </c>
      <c r="B734" t="s">
        <v>249</v>
      </c>
      <c r="C734" t="s">
        <v>81</v>
      </c>
      <c r="D734" t="s">
        <v>36</v>
      </c>
      <c r="E734">
        <v>4</v>
      </c>
      <c r="F734">
        <v>0</v>
      </c>
      <c r="G734">
        <v>38</v>
      </c>
      <c r="H734">
        <v>1</v>
      </c>
      <c r="I734">
        <v>9.5</v>
      </c>
      <c r="J734">
        <v>10</v>
      </c>
      <c r="K734">
        <v>4</v>
      </c>
      <c r="L734">
        <v>1</v>
      </c>
      <c r="M734">
        <v>3</v>
      </c>
      <c r="N734">
        <v>0</v>
      </c>
    </row>
    <row r="735" spans="1:14" x14ac:dyDescent="0.25">
      <c r="A735" t="s">
        <v>248</v>
      </c>
      <c r="B735" t="s">
        <v>249</v>
      </c>
      <c r="C735" t="s">
        <v>81</v>
      </c>
      <c r="D735" t="s">
        <v>117</v>
      </c>
      <c r="E735">
        <v>4</v>
      </c>
      <c r="F735">
        <v>0</v>
      </c>
      <c r="G735">
        <v>40</v>
      </c>
      <c r="H735">
        <v>3</v>
      </c>
      <c r="I735">
        <v>10</v>
      </c>
      <c r="J735">
        <v>11</v>
      </c>
      <c r="K735">
        <v>3</v>
      </c>
      <c r="L735">
        <v>3</v>
      </c>
      <c r="M735">
        <v>1</v>
      </c>
      <c r="N735">
        <v>1</v>
      </c>
    </row>
    <row r="736" spans="1:14" x14ac:dyDescent="0.25">
      <c r="A736" t="s">
        <v>248</v>
      </c>
      <c r="B736" t="s">
        <v>249</v>
      </c>
      <c r="C736" t="s">
        <v>81</v>
      </c>
      <c r="D736" t="s">
        <v>83</v>
      </c>
      <c r="E736">
        <v>4</v>
      </c>
      <c r="F736">
        <v>0</v>
      </c>
      <c r="G736">
        <v>26</v>
      </c>
      <c r="H736">
        <v>3</v>
      </c>
      <c r="I736">
        <v>6.5</v>
      </c>
      <c r="J736">
        <v>11</v>
      </c>
      <c r="K736">
        <v>2</v>
      </c>
      <c r="L736">
        <v>1</v>
      </c>
      <c r="M736">
        <v>0</v>
      </c>
      <c r="N736">
        <v>0</v>
      </c>
    </row>
    <row r="737" spans="1:14" x14ac:dyDescent="0.25">
      <c r="A737" t="s">
        <v>248</v>
      </c>
      <c r="B737" t="s">
        <v>249</v>
      </c>
      <c r="C737" t="s">
        <v>55</v>
      </c>
      <c r="D737" t="s">
        <v>91</v>
      </c>
      <c r="E737">
        <v>2</v>
      </c>
      <c r="F737">
        <v>0</v>
      </c>
      <c r="G737">
        <v>22</v>
      </c>
      <c r="H737">
        <v>0</v>
      </c>
      <c r="I737">
        <v>11</v>
      </c>
      <c r="J737">
        <v>4</v>
      </c>
      <c r="K737">
        <v>3</v>
      </c>
      <c r="L737">
        <v>1</v>
      </c>
      <c r="M737">
        <v>0</v>
      </c>
      <c r="N737">
        <v>0</v>
      </c>
    </row>
    <row r="738" spans="1:14" x14ac:dyDescent="0.25">
      <c r="A738" t="s">
        <v>248</v>
      </c>
      <c r="B738" t="s">
        <v>249</v>
      </c>
      <c r="C738" t="s">
        <v>55</v>
      </c>
      <c r="D738" t="s">
        <v>189</v>
      </c>
      <c r="E738">
        <v>2</v>
      </c>
      <c r="F738">
        <v>0</v>
      </c>
      <c r="G738">
        <v>19</v>
      </c>
      <c r="H738">
        <v>1</v>
      </c>
      <c r="I738">
        <v>9.5</v>
      </c>
      <c r="J738">
        <v>4</v>
      </c>
      <c r="K738">
        <v>2</v>
      </c>
      <c r="L738">
        <v>1</v>
      </c>
      <c r="M738">
        <v>0</v>
      </c>
      <c r="N738">
        <v>0</v>
      </c>
    </row>
    <row r="739" spans="1:14" x14ac:dyDescent="0.25">
      <c r="A739" t="s">
        <v>248</v>
      </c>
      <c r="B739" t="s">
        <v>249</v>
      </c>
      <c r="C739" t="s">
        <v>55</v>
      </c>
      <c r="D739" t="s">
        <v>251</v>
      </c>
      <c r="E739">
        <v>4</v>
      </c>
      <c r="F739">
        <v>0</v>
      </c>
      <c r="G739">
        <v>32</v>
      </c>
      <c r="H739">
        <v>2</v>
      </c>
      <c r="I739">
        <v>8</v>
      </c>
      <c r="J739">
        <v>7</v>
      </c>
      <c r="K739">
        <v>4</v>
      </c>
      <c r="L739">
        <v>0</v>
      </c>
      <c r="M739">
        <v>1</v>
      </c>
      <c r="N739">
        <v>0</v>
      </c>
    </row>
    <row r="740" spans="1:14" x14ac:dyDescent="0.25">
      <c r="A740" t="s">
        <v>248</v>
      </c>
      <c r="B740" t="s">
        <v>249</v>
      </c>
      <c r="C740" t="s">
        <v>55</v>
      </c>
      <c r="D740" t="s">
        <v>185</v>
      </c>
      <c r="E740">
        <v>4</v>
      </c>
      <c r="F740">
        <v>0</v>
      </c>
      <c r="G740">
        <v>38</v>
      </c>
      <c r="H740">
        <v>1</v>
      </c>
      <c r="I740">
        <v>9.5</v>
      </c>
      <c r="J740">
        <v>9</v>
      </c>
      <c r="K740">
        <v>2</v>
      </c>
      <c r="L740">
        <v>3</v>
      </c>
      <c r="M740">
        <v>2</v>
      </c>
      <c r="N740">
        <v>0</v>
      </c>
    </row>
    <row r="741" spans="1:14" x14ac:dyDescent="0.25">
      <c r="A741" t="s">
        <v>248</v>
      </c>
      <c r="B741" t="s">
        <v>249</v>
      </c>
      <c r="C741" t="s">
        <v>55</v>
      </c>
      <c r="D741" t="s">
        <v>59</v>
      </c>
      <c r="E741">
        <v>2.1</v>
      </c>
      <c r="F741">
        <v>0</v>
      </c>
      <c r="G741">
        <v>24</v>
      </c>
      <c r="H741">
        <v>1</v>
      </c>
      <c r="I741">
        <v>11.07</v>
      </c>
      <c r="J741">
        <v>5</v>
      </c>
      <c r="K741">
        <v>2</v>
      </c>
      <c r="L741">
        <v>2</v>
      </c>
      <c r="M741">
        <v>0</v>
      </c>
      <c r="N741">
        <v>0</v>
      </c>
    </row>
    <row r="742" spans="1:14" x14ac:dyDescent="0.25">
      <c r="A742" t="s">
        <v>248</v>
      </c>
      <c r="B742" t="s">
        <v>249</v>
      </c>
      <c r="C742" t="s">
        <v>55</v>
      </c>
      <c r="D742" t="s">
        <v>252</v>
      </c>
      <c r="E742">
        <v>1</v>
      </c>
      <c r="F742">
        <v>0</v>
      </c>
      <c r="G742">
        <v>23</v>
      </c>
      <c r="H742">
        <v>0</v>
      </c>
      <c r="I742">
        <v>23</v>
      </c>
      <c r="J742">
        <v>1</v>
      </c>
      <c r="K742">
        <v>2</v>
      </c>
      <c r="L742">
        <v>2</v>
      </c>
      <c r="M742">
        <v>1</v>
      </c>
      <c r="N742">
        <v>0</v>
      </c>
    </row>
    <row r="743" spans="1:14" x14ac:dyDescent="0.25">
      <c r="A743" t="s">
        <v>253</v>
      </c>
      <c r="B743" t="s">
        <v>254</v>
      </c>
      <c r="C743" t="s">
        <v>62</v>
      </c>
      <c r="D743" t="s">
        <v>179</v>
      </c>
      <c r="E743">
        <v>4</v>
      </c>
      <c r="F743">
        <v>0</v>
      </c>
      <c r="G743">
        <v>30</v>
      </c>
      <c r="H743">
        <v>1</v>
      </c>
      <c r="I743">
        <v>7.5</v>
      </c>
      <c r="J743">
        <v>10</v>
      </c>
      <c r="K743">
        <v>1</v>
      </c>
      <c r="L743">
        <v>2</v>
      </c>
      <c r="M743">
        <v>1</v>
      </c>
      <c r="N743">
        <v>0</v>
      </c>
    </row>
    <row r="744" spans="1:14" x14ac:dyDescent="0.25">
      <c r="A744" t="s">
        <v>253</v>
      </c>
      <c r="B744" t="s">
        <v>254</v>
      </c>
      <c r="C744" t="s">
        <v>62</v>
      </c>
      <c r="D744" t="s">
        <v>255</v>
      </c>
      <c r="E744">
        <v>4</v>
      </c>
      <c r="F744">
        <v>0</v>
      </c>
      <c r="G744">
        <v>34</v>
      </c>
      <c r="H744">
        <v>0</v>
      </c>
      <c r="I744">
        <v>8.5</v>
      </c>
      <c r="J744">
        <v>11</v>
      </c>
      <c r="K744">
        <v>3</v>
      </c>
      <c r="L744">
        <v>2</v>
      </c>
      <c r="M744">
        <v>2</v>
      </c>
      <c r="N744">
        <v>0</v>
      </c>
    </row>
    <row r="745" spans="1:14" x14ac:dyDescent="0.25">
      <c r="A745" t="s">
        <v>253</v>
      </c>
      <c r="B745" t="s">
        <v>254</v>
      </c>
      <c r="C745" t="s">
        <v>62</v>
      </c>
      <c r="D745" t="s">
        <v>64</v>
      </c>
      <c r="E745">
        <v>4</v>
      </c>
      <c r="F745">
        <v>0</v>
      </c>
      <c r="G745">
        <v>25</v>
      </c>
      <c r="H745">
        <v>3</v>
      </c>
      <c r="I745">
        <v>6.25</v>
      </c>
      <c r="J745">
        <v>11</v>
      </c>
      <c r="K745">
        <v>0</v>
      </c>
      <c r="L745">
        <v>2</v>
      </c>
      <c r="M745">
        <v>0</v>
      </c>
      <c r="N745">
        <v>0</v>
      </c>
    </row>
    <row r="746" spans="1:14" x14ac:dyDescent="0.25">
      <c r="A746" t="s">
        <v>253</v>
      </c>
      <c r="B746" t="s">
        <v>254</v>
      </c>
      <c r="C746" t="s">
        <v>62</v>
      </c>
      <c r="D746" t="s">
        <v>109</v>
      </c>
      <c r="E746">
        <v>4</v>
      </c>
      <c r="F746">
        <v>0</v>
      </c>
      <c r="G746">
        <v>26</v>
      </c>
      <c r="H746">
        <v>1</v>
      </c>
      <c r="I746">
        <v>6.5</v>
      </c>
      <c r="J746">
        <v>9</v>
      </c>
      <c r="K746">
        <v>1</v>
      </c>
      <c r="L746">
        <v>1</v>
      </c>
      <c r="M746">
        <v>0</v>
      </c>
      <c r="N746">
        <v>0</v>
      </c>
    </row>
    <row r="747" spans="1:14" x14ac:dyDescent="0.25">
      <c r="A747" t="s">
        <v>253</v>
      </c>
      <c r="B747" t="s">
        <v>254</v>
      </c>
      <c r="C747" t="s">
        <v>62</v>
      </c>
      <c r="D747" t="s">
        <v>171</v>
      </c>
      <c r="E747">
        <v>2</v>
      </c>
      <c r="F747">
        <v>0</v>
      </c>
      <c r="G747">
        <v>9</v>
      </c>
      <c r="H747">
        <v>0</v>
      </c>
      <c r="I747">
        <v>4.5</v>
      </c>
      <c r="J747">
        <v>7</v>
      </c>
      <c r="K747">
        <v>1</v>
      </c>
      <c r="L747">
        <v>0</v>
      </c>
      <c r="M747">
        <v>1</v>
      </c>
      <c r="N747">
        <v>0</v>
      </c>
    </row>
    <row r="748" spans="1:14" x14ac:dyDescent="0.25">
      <c r="A748" t="s">
        <v>253</v>
      </c>
      <c r="B748" t="s">
        <v>254</v>
      </c>
      <c r="C748" t="s">
        <v>62</v>
      </c>
      <c r="D748" t="s">
        <v>256</v>
      </c>
      <c r="E748">
        <v>2</v>
      </c>
      <c r="F748">
        <v>0</v>
      </c>
      <c r="G748">
        <v>29</v>
      </c>
      <c r="H748">
        <v>2</v>
      </c>
      <c r="I748">
        <v>14.5</v>
      </c>
      <c r="J748">
        <v>4</v>
      </c>
      <c r="K748">
        <v>2</v>
      </c>
      <c r="L748">
        <v>2</v>
      </c>
      <c r="M748">
        <v>4</v>
      </c>
      <c r="N748">
        <v>0</v>
      </c>
    </row>
    <row r="749" spans="1:14" x14ac:dyDescent="0.25">
      <c r="A749" t="s">
        <v>253</v>
      </c>
      <c r="B749" t="s">
        <v>254</v>
      </c>
      <c r="C749" t="s">
        <v>31</v>
      </c>
      <c r="D749" t="s">
        <v>145</v>
      </c>
      <c r="E749">
        <v>3.1</v>
      </c>
      <c r="F749">
        <v>0</v>
      </c>
      <c r="G749">
        <v>24</v>
      </c>
      <c r="H749">
        <v>0</v>
      </c>
      <c r="I749">
        <v>7.57</v>
      </c>
      <c r="J749">
        <v>11</v>
      </c>
      <c r="K749">
        <v>3</v>
      </c>
      <c r="L749">
        <v>1</v>
      </c>
      <c r="M749">
        <v>1</v>
      </c>
      <c r="N749">
        <v>1</v>
      </c>
    </row>
    <row r="750" spans="1:14" x14ac:dyDescent="0.25">
      <c r="A750" t="s">
        <v>253</v>
      </c>
      <c r="B750" t="s">
        <v>254</v>
      </c>
      <c r="C750" t="s">
        <v>31</v>
      </c>
      <c r="D750" t="s">
        <v>32</v>
      </c>
      <c r="E750">
        <v>4</v>
      </c>
      <c r="F750">
        <v>0</v>
      </c>
      <c r="G750">
        <v>37</v>
      </c>
      <c r="H750">
        <v>2</v>
      </c>
      <c r="I750">
        <v>9.25</v>
      </c>
      <c r="J750">
        <v>11</v>
      </c>
      <c r="K750">
        <v>4</v>
      </c>
      <c r="L750">
        <v>2</v>
      </c>
      <c r="M750">
        <v>0</v>
      </c>
      <c r="N750">
        <v>0</v>
      </c>
    </row>
    <row r="751" spans="1:14" x14ac:dyDescent="0.25">
      <c r="A751" t="s">
        <v>253</v>
      </c>
      <c r="B751" t="s">
        <v>254</v>
      </c>
      <c r="C751" t="s">
        <v>31</v>
      </c>
      <c r="D751" t="s">
        <v>26</v>
      </c>
      <c r="E751">
        <v>3</v>
      </c>
      <c r="F751">
        <v>0</v>
      </c>
      <c r="G751">
        <v>32</v>
      </c>
      <c r="H751">
        <v>2</v>
      </c>
      <c r="I751">
        <v>10.66</v>
      </c>
      <c r="J751">
        <v>8</v>
      </c>
      <c r="K751">
        <v>0</v>
      </c>
      <c r="L751">
        <v>4</v>
      </c>
      <c r="M751">
        <v>2</v>
      </c>
      <c r="N751">
        <v>0</v>
      </c>
    </row>
    <row r="752" spans="1:14" x14ac:dyDescent="0.25">
      <c r="A752" t="s">
        <v>253</v>
      </c>
      <c r="B752" t="s">
        <v>254</v>
      </c>
      <c r="C752" t="s">
        <v>31</v>
      </c>
      <c r="D752" t="s">
        <v>257</v>
      </c>
      <c r="E752">
        <v>2</v>
      </c>
      <c r="F752">
        <v>0</v>
      </c>
      <c r="G752">
        <v>7</v>
      </c>
      <c r="H752">
        <v>0</v>
      </c>
      <c r="I752">
        <v>3.5</v>
      </c>
      <c r="J752">
        <v>8</v>
      </c>
      <c r="K752">
        <v>1</v>
      </c>
      <c r="L752">
        <v>0</v>
      </c>
      <c r="M752">
        <v>0</v>
      </c>
      <c r="N752">
        <v>0</v>
      </c>
    </row>
    <row r="753" spans="1:14" x14ac:dyDescent="0.25">
      <c r="A753" t="s">
        <v>253</v>
      </c>
      <c r="B753" t="s">
        <v>254</v>
      </c>
      <c r="C753" t="s">
        <v>31</v>
      </c>
      <c r="D753" t="s">
        <v>258</v>
      </c>
      <c r="E753">
        <v>4</v>
      </c>
      <c r="F753">
        <v>0</v>
      </c>
      <c r="G753">
        <v>33</v>
      </c>
      <c r="H753">
        <v>1</v>
      </c>
      <c r="I753">
        <v>8.25</v>
      </c>
      <c r="J753">
        <v>9</v>
      </c>
      <c r="K753">
        <v>1</v>
      </c>
      <c r="L753">
        <v>3</v>
      </c>
      <c r="M753">
        <v>0</v>
      </c>
      <c r="N753">
        <v>0</v>
      </c>
    </row>
    <row r="754" spans="1:14" x14ac:dyDescent="0.25">
      <c r="A754" t="s">
        <v>253</v>
      </c>
      <c r="B754" t="s">
        <v>254</v>
      </c>
      <c r="C754" t="s">
        <v>31</v>
      </c>
      <c r="D754" t="s">
        <v>35</v>
      </c>
      <c r="E754">
        <v>3</v>
      </c>
      <c r="F754">
        <v>0</v>
      </c>
      <c r="G754">
        <v>26</v>
      </c>
      <c r="H754">
        <v>0</v>
      </c>
      <c r="I754">
        <v>8.66</v>
      </c>
      <c r="J754">
        <v>3</v>
      </c>
      <c r="K754">
        <v>0</v>
      </c>
      <c r="L754">
        <v>2</v>
      </c>
      <c r="M754">
        <v>0</v>
      </c>
      <c r="N754">
        <v>0</v>
      </c>
    </row>
    <row r="755" spans="1:14" x14ac:dyDescent="0.25">
      <c r="A755" t="s">
        <v>259</v>
      </c>
      <c r="B755" t="s">
        <v>107</v>
      </c>
      <c r="C755" t="s">
        <v>71</v>
      </c>
      <c r="D755" t="s">
        <v>63</v>
      </c>
      <c r="E755">
        <v>4</v>
      </c>
      <c r="F755">
        <v>0</v>
      </c>
      <c r="G755">
        <v>44</v>
      </c>
      <c r="H755">
        <v>1</v>
      </c>
      <c r="I755">
        <v>11</v>
      </c>
      <c r="J755">
        <v>10</v>
      </c>
      <c r="K755">
        <v>6</v>
      </c>
      <c r="L755">
        <v>2</v>
      </c>
      <c r="M755">
        <v>0</v>
      </c>
      <c r="N755">
        <v>0</v>
      </c>
    </row>
    <row r="756" spans="1:14" x14ac:dyDescent="0.25">
      <c r="A756" t="s">
        <v>259</v>
      </c>
      <c r="B756" t="s">
        <v>107</v>
      </c>
      <c r="C756" t="s">
        <v>71</v>
      </c>
      <c r="D756" t="s">
        <v>141</v>
      </c>
      <c r="E756">
        <v>4</v>
      </c>
      <c r="F756">
        <v>0</v>
      </c>
      <c r="G756">
        <v>32</v>
      </c>
      <c r="H756">
        <v>0</v>
      </c>
      <c r="I756">
        <v>8</v>
      </c>
      <c r="J756">
        <v>12</v>
      </c>
      <c r="K756">
        <v>3</v>
      </c>
      <c r="L756">
        <v>2</v>
      </c>
      <c r="M756">
        <v>0</v>
      </c>
      <c r="N756">
        <v>0</v>
      </c>
    </row>
    <row r="757" spans="1:14" x14ac:dyDescent="0.25">
      <c r="A757" t="s">
        <v>259</v>
      </c>
      <c r="B757" t="s">
        <v>107</v>
      </c>
      <c r="C757" t="s">
        <v>71</v>
      </c>
      <c r="D757" t="s">
        <v>33</v>
      </c>
      <c r="E757">
        <v>4</v>
      </c>
      <c r="F757">
        <v>0</v>
      </c>
      <c r="G757">
        <v>28</v>
      </c>
      <c r="H757">
        <v>1</v>
      </c>
      <c r="I757">
        <v>7</v>
      </c>
      <c r="J757">
        <v>9</v>
      </c>
      <c r="K757">
        <v>2</v>
      </c>
      <c r="L757">
        <v>1</v>
      </c>
      <c r="M757">
        <v>2</v>
      </c>
      <c r="N757">
        <v>0</v>
      </c>
    </row>
    <row r="758" spans="1:14" x14ac:dyDescent="0.25">
      <c r="A758" t="s">
        <v>259</v>
      </c>
      <c r="B758" t="s">
        <v>107</v>
      </c>
      <c r="C758" t="s">
        <v>71</v>
      </c>
      <c r="D758" t="s">
        <v>43</v>
      </c>
      <c r="E758">
        <v>4</v>
      </c>
      <c r="F758">
        <v>0</v>
      </c>
      <c r="G758">
        <v>26</v>
      </c>
      <c r="H758">
        <v>2</v>
      </c>
      <c r="I758">
        <v>6.5</v>
      </c>
      <c r="J758">
        <v>9</v>
      </c>
      <c r="K758">
        <v>3</v>
      </c>
      <c r="L758">
        <v>0</v>
      </c>
      <c r="M758">
        <v>1</v>
      </c>
      <c r="N758">
        <v>0</v>
      </c>
    </row>
    <row r="759" spans="1:14" x14ac:dyDescent="0.25">
      <c r="A759" t="s">
        <v>259</v>
      </c>
      <c r="B759" t="s">
        <v>107</v>
      </c>
      <c r="C759" t="s">
        <v>71</v>
      </c>
      <c r="D759" t="s">
        <v>238</v>
      </c>
      <c r="E759">
        <v>4</v>
      </c>
      <c r="F759">
        <v>0</v>
      </c>
      <c r="G759">
        <v>20</v>
      </c>
      <c r="H759">
        <v>2</v>
      </c>
      <c r="I759">
        <v>5</v>
      </c>
      <c r="J759">
        <v>11</v>
      </c>
      <c r="K759">
        <v>1</v>
      </c>
      <c r="L759">
        <v>0</v>
      </c>
      <c r="M759">
        <v>2</v>
      </c>
      <c r="N759">
        <v>0</v>
      </c>
    </row>
    <row r="760" spans="1:14" x14ac:dyDescent="0.25">
      <c r="A760" t="s">
        <v>259</v>
      </c>
      <c r="B760" t="s">
        <v>107</v>
      </c>
      <c r="C760" t="s">
        <v>23</v>
      </c>
      <c r="D760" t="s">
        <v>260</v>
      </c>
      <c r="E760">
        <v>4</v>
      </c>
      <c r="F760">
        <v>0</v>
      </c>
      <c r="G760">
        <v>41</v>
      </c>
      <c r="H760">
        <v>0</v>
      </c>
      <c r="I760">
        <v>10.25</v>
      </c>
      <c r="J760">
        <v>8</v>
      </c>
      <c r="K760">
        <v>6</v>
      </c>
      <c r="L760">
        <v>1</v>
      </c>
      <c r="M760">
        <v>0</v>
      </c>
      <c r="N760">
        <v>0</v>
      </c>
    </row>
    <row r="761" spans="1:14" x14ac:dyDescent="0.25">
      <c r="A761" t="s">
        <v>259</v>
      </c>
      <c r="B761" t="s">
        <v>107</v>
      </c>
      <c r="C761" t="s">
        <v>23</v>
      </c>
      <c r="D761" t="s">
        <v>261</v>
      </c>
      <c r="E761">
        <v>3</v>
      </c>
      <c r="F761">
        <v>0</v>
      </c>
      <c r="G761">
        <v>18</v>
      </c>
      <c r="H761">
        <v>1</v>
      </c>
      <c r="I761">
        <v>6</v>
      </c>
      <c r="J761">
        <v>10</v>
      </c>
      <c r="K761">
        <v>3</v>
      </c>
      <c r="L761">
        <v>0</v>
      </c>
      <c r="M761">
        <v>0</v>
      </c>
      <c r="N761">
        <v>0</v>
      </c>
    </row>
    <row r="762" spans="1:14" x14ac:dyDescent="0.25">
      <c r="A762" t="s">
        <v>259</v>
      </c>
      <c r="B762" t="s">
        <v>107</v>
      </c>
      <c r="C762" t="s">
        <v>23</v>
      </c>
      <c r="D762" t="s">
        <v>262</v>
      </c>
      <c r="E762">
        <v>3</v>
      </c>
      <c r="F762">
        <v>0</v>
      </c>
      <c r="G762">
        <v>15</v>
      </c>
      <c r="H762">
        <v>1</v>
      </c>
      <c r="I762">
        <v>5</v>
      </c>
      <c r="J762">
        <v>7</v>
      </c>
      <c r="K762">
        <v>1</v>
      </c>
      <c r="L762">
        <v>0</v>
      </c>
      <c r="M762">
        <v>0</v>
      </c>
      <c r="N762">
        <v>0</v>
      </c>
    </row>
    <row r="763" spans="1:14" x14ac:dyDescent="0.25">
      <c r="A763" t="s">
        <v>259</v>
      </c>
      <c r="B763" t="s">
        <v>107</v>
      </c>
      <c r="C763" t="s">
        <v>23</v>
      </c>
      <c r="D763" t="s">
        <v>263</v>
      </c>
      <c r="E763">
        <v>3.4</v>
      </c>
      <c r="F763">
        <v>0</v>
      </c>
      <c r="G763">
        <v>28</v>
      </c>
      <c r="H763">
        <v>0</v>
      </c>
      <c r="I763">
        <v>7.63</v>
      </c>
      <c r="J763">
        <v>12</v>
      </c>
      <c r="K763">
        <v>3</v>
      </c>
      <c r="L763">
        <v>0</v>
      </c>
      <c r="M763">
        <v>4</v>
      </c>
      <c r="N763">
        <v>0</v>
      </c>
    </row>
    <row r="764" spans="1:14" x14ac:dyDescent="0.25">
      <c r="A764" t="s">
        <v>259</v>
      </c>
      <c r="B764" t="s">
        <v>107</v>
      </c>
      <c r="C764" t="s">
        <v>23</v>
      </c>
      <c r="D764" t="s">
        <v>48</v>
      </c>
      <c r="E764">
        <v>4</v>
      </c>
      <c r="F764">
        <v>0</v>
      </c>
      <c r="G764">
        <v>21</v>
      </c>
      <c r="H764">
        <v>1</v>
      </c>
      <c r="I764">
        <v>5.25</v>
      </c>
      <c r="J764">
        <v>8</v>
      </c>
      <c r="K764">
        <v>0</v>
      </c>
      <c r="L764">
        <v>1</v>
      </c>
      <c r="M764">
        <v>0</v>
      </c>
      <c r="N764">
        <v>0</v>
      </c>
    </row>
    <row r="765" spans="1:14" x14ac:dyDescent="0.25">
      <c r="A765" t="s">
        <v>259</v>
      </c>
      <c r="B765" t="s">
        <v>107</v>
      </c>
      <c r="C765" t="s">
        <v>23</v>
      </c>
      <c r="D765" t="s">
        <v>264</v>
      </c>
      <c r="E765">
        <v>2</v>
      </c>
      <c r="F765">
        <v>0</v>
      </c>
      <c r="G765">
        <v>20</v>
      </c>
      <c r="H765">
        <v>2</v>
      </c>
      <c r="I765">
        <v>10</v>
      </c>
      <c r="J765">
        <v>6</v>
      </c>
      <c r="K765">
        <v>1</v>
      </c>
      <c r="L765">
        <v>2</v>
      </c>
      <c r="M765">
        <v>0</v>
      </c>
      <c r="N765">
        <v>0</v>
      </c>
    </row>
    <row r="766" spans="1:14" x14ac:dyDescent="0.25">
      <c r="A766" t="s">
        <v>265</v>
      </c>
      <c r="B766" t="s">
        <v>266</v>
      </c>
      <c r="C766" t="s">
        <v>39</v>
      </c>
      <c r="D766" t="s">
        <v>57</v>
      </c>
      <c r="E766">
        <v>4</v>
      </c>
      <c r="F766">
        <v>0</v>
      </c>
      <c r="G766">
        <v>43</v>
      </c>
      <c r="H766">
        <v>0</v>
      </c>
      <c r="I766">
        <v>10.75</v>
      </c>
      <c r="J766">
        <v>6</v>
      </c>
      <c r="K766">
        <v>5</v>
      </c>
      <c r="L766">
        <v>2</v>
      </c>
      <c r="M766">
        <v>0</v>
      </c>
      <c r="N766">
        <v>0</v>
      </c>
    </row>
    <row r="767" spans="1:14" x14ac:dyDescent="0.25">
      <c r="A767" t="s">
        <v>265</v>
      </c>
      <c r="B767" t="s">
        <v>266</v>
      </c>
      <c r="C767" t="s">
        <v>39</v>
      </c>
      <c r="D767" t="s">
        <v>90</v>
      </c>
      <c r="E767">
        <v>2</v>
      </c>
      <c r="F767">
        <v>0</v>
      </c>
      <c r="G767">
        <v>15</v>
      </c>
      <c r="H767">
        <v>0</v>
      </c>
      <c r="I767">
        <v>7.5</v>
      </c>
      <c r="J767">
        <v>5</v>
      </c>
      <c r="K767">
        <v>1</v>
      </c>
      <c r="L767">
        <v>1</v>
      </c>
      <c r="M767">
        <v>0</v>
      </c>
      <c r="N767">
        <v>0</v>
      </c>
    </row>
    <row r="768" spans="1:14" x14ac:dyDescent="0.25">
      <c r="A768" t="s">
        <v>265</v>
      </c>
      <c r="B768" t="s">
        <v>266</v>
      </c>
      <c r="C768" t="s">
        <v>39</v>
      </c>
      <c r="D768" t="s">
        <v>25</v>
      </c>
      <c r="E768">
        <v>4</v>
      </c>
      <c r="F768">
        <v>0</v>
      </c>
      <c r="G768">
        <v>39</v>
      </c>
      <c r="H768">
        <v>2</v>
      </c>
      <c r="I768">
        <v>9.75</v>
      </c>
      <c r="J768">
        <v>10</v>
      </c>
      <c r="K768">
        <v>3</v>
      </c>
      <c r="L768">
        <v>3</v>
      </c>
      <c r="M768">
        <v>0</v>
      </c>
      <c r="N768">
        <v>0</v>
      </c>
    </row>
    <row r="769" spans="1:14" x14ac:dyDescent="0.25">
      <c r="A769" t="s">
        <v>265</v>
      </c>
      <c r="B769" t="s">
        <v>266</v>
      </c>
      <c r="C769" t="s">
        <v>39</v>
      </c>
      <c r="D769" t="s">
        <v>44</v>
      </c>
      <c r="E769">
        <v>4</v>
      </c>
      <c r="F769">
        <v>1</v>
      </c>
      <c r="G769">
        <v>28</v>
      </c>
      <c r="H769">
        <v>1</v>
      </c>
      <c r="I769">
        <v>7</v>
      </c>
      <c r="J769">
        <v>14</v>
      </c>
      <c r="K769">
        <v>0</v>
      </c>
      <c r="L769">
        <v>3</v>
      </c>
      <c r="M769">
        <v>1</v>
      </c>
      <c r="N769">
        <v>0</v>
      </c>
    </row>
    <row r="770" spans="1:14" x14ac:dyDescent="0.25">
      <c r="A770" t="s">
        <v>265</v>
      </c>
      <c r="B770" t="s">
        <v>266</v>
      </c>
      <c r="C770" t="s">
        <v>39</v>
      </c>
      <c r="D770" t="s">
        <v>125</v>
      </c>
      <c r="E770">
        <v>1</v>
      </c>
      <c r="F770">
        <v>0</v>
      </c>
      <c r="G770">
        <v>11</v>
      </c>
      <c r="H770">
        <v>0</v>
      </c>
      <c r="I770">
        <v>11</v>
      </c>
      <c r="J770">
        <v>1</v>
      </c>
      <c r="K770">
        <v>0</v>
      </c>
      <c r="L770">
        <v>1</v>
      </c>
      <c r="M770">
        <v>0</v>
      </c>
      <c r="N770">
        <v>0</v>
      </c>
    </row>
    <row r="771" spans="1:14" x14ac:dyDescent="0.25">
      <c r="A771" t="s">
        <v>265</v>
      </c>
      <c r="B771" t="s">
        <v>266</v>
      </c>
      <c r="C771" t="s">
        <v>39</v>
      </c>
      <c r="D771" t="s">
        <v>153</v>
      </c>
      <c r="E771">
        <v>4</v>
      </c>
      <c r="F771">
        <v>0</v>
      </c>
      <c r="G771">
        <v>25</v>
      </c>
      <c r="H771">
        <v>1</v>
      </c>
      <c r="I771">
        <v>6.25</v>
      </c>
      <c r="J771">
        <v>7</v>
      </c>
      <c r="K771">
        <v>2</v>
      </c>
      <c r="L771">
        <v>0</v>
      </c>
      <c r="M771">
        <v>1</v>
      </c>
      <c r="N771">
        <v>0</v>
      </c>
    </row>
    <row r="772" spans="1:14" x14ac:dyDescent="0.25">
      <c r="A772" t="s">
        <v>265</v>
      </c>
      <c r="B772" t="s">
        <v>266</v>
      </c>
      <c r="C772" t="s">
        <v>39</v>
      </c>
      <c r="D772" t="s">
        <v>42</v>
      </c>
      <c r="E772">
        <v>1</v>
      </c>
      <c r="F772">
        <v>0</v>
      </c>
      <c r="G772">
        <v>6</v>
      </c>
      <c r="H772">
        <v>0</v>
      </c>
      <c r="I772">
        <v>6</v>
      </c>
      <c r="J772">
        <v>3</v>
      </c>
      <c r="K772">
        <v>0</v>
      </c>
      <c r="L772">
        <v>0</v>
      </c>
      <c r="M772">
        <v>0</v>
      </c>
      <c r="N772">
        <v>0</v>
      </c>
    </row>
    <row r="773" spans="1:14" x14ac:dyDescent="0.25">
      <c r="A773" t="s">
        <v>265</v>
      </c>
      <c r="B773" t="s">
        <v>266</v>
      </c>
      <c r="C773" t="s">
        <v>234</v>
      </c>
      <c r="D773" t="s">
        <v>82</v>
      </c>
      <c r="E773">
        <v>2</v>
      </c>
      <c r="F773">
        <v>0</v>
      </c>
      <c r="G773">
        <v>23</v>
      </c>
      <c r="H773">
        <v>0</v>
      </c>
      <c r="I773">
        <v>11.5</v>
      </c>
      <c r="J773">
        <v>6</v>
      </c>
      <c r="K773">
        <v>4</v>
      </c>
      <c r="L773">
        <v>0</v>
      </c>
      <c r="M773">
        <v>1</v>
      </c>
      <c r="N773">
        <v>0</v>
      </c>
    </row>
    <row r="774" spans="1:14" x14ac:dyDescent="0.25">
      <c r="A774" t="s">
        <v>265</v>
      </c>
      <c r="B774" t="s">
        <v>266</v>
      </c>
      <c r="C774" t="s">
        <v>234</v>
      </c>
      <c r="D774" t="s">
        <v>236</v>
      </c>
      <c r="E774">
        <v>3</v>
      </c>
      <c r="F774">
        <v>0</v>
      </c>
      <c r="G774">
        <v>35</v>
      </c>
      <c r="H774">
        <v>0</v>
      </c>
      <c r="I774">
        <v>11.66</v>
      </c>
      <c r="J774">
        <v>6</v>
      </c>
      <c r="K774">
        <v>4</v>
      </c>
      <c r="L774">
        <v>2</v>
      </c>
      <c r="M774">
        <v>1</v>
      </c>
      <c r="N774">
        <v>0</v>
      </c>
    </row>
    <row r="775" spans="1:14" x14ac:dyDescent="0.25">
      <c r="A775" t="s">
        <v>265</v>
      </c>
      <c r="B775" t="s">
        <v>266</v>
      </c>
      <c r="C775" t="s">
        <v>234</v>
      </c>
      <c r="D775" t="s">
        <v>60</v>
      </c>
      <c r="E775">
        <v>4</v>
      </c>
      <c r="F775">
        <v>0</v>
      </c>
      <c r="G775">
        <v>32</v>
      </c>
      <c r="H775">
        <v>2</v>
      </c>
      <c r="I775">
        <v>8</v>
      </c>
      <c r="J775">
        <v>6</v>
      </c>
      <c r="K775">
        <v>1</v>
      </c>
      <c r="L775">
        <v>2</v>
      </c>
      <c r="M775">
        <v>0</v>
      </c>
      <c r="N775">
        <v>0</v>
      </c>
    </row>
    <row r="776" spans="1:14" x14ac:dyDescent="0.25">
      <c r="A776" t="s">
        <v>265</v>
      </c>
      <c r="B776" t="s">
        <v>266</v>
      </c>
      <c r="C776" t="s">
        <v>234</v>
      </c>
      <c r="D776" t="s">
        <v>235</v>
      </c>
      <c r="E776">
        <v>4</v>
      </c>
      <c r="F776">
        <v>0</v>
      </c>
      <c r="G776">
        <v>35</v>
      </c>
      <c r="H776">
        <v>0</v>
      </c>
      <c r="I776">
        <v>8.75</v>
      </c>
      <c r="J776">
        <v>6</v>
      </c>
      <c r="K776">
        <v>5</v>
      </c>
      <c r="L776">
        <v>0</v>
      </c>
      <c r="M776">
        <v>1</v>
      </c>
      <c r="N776">
        <v>0</v>
      </c>
    </row>
    <row r="777" spans="1:14" x14ac:dyDescent="0.25">
      <c r="A777" t="s">
        <v>265</v>
      </c>
      <c r="B777" t="s">
        <v>266</v>
      </c>
      <c r="C777" t="s">
        <v>234</v>
      </c>
      <c r="D777" t="s">
        <v>237</v>
      </c>
      <c r="E777">
        <v>4</v>
      </c>
      <c r="F777">
        <v>0</v>
      </c>
      <c r="G777">
        <v>20</v>
      </c>
      <c r="H777">
        <v>0</v>
      </c>
      <c r="I777">
        <v>5</v>
      </c>
      <c r="J777">
        <v>7</v>
      </c>
      <c r="K777">
        <v>0</v>
      </c>
      <c r="L777">
        <v>0</v>
      </c>
      <c r="M777">
        <v>0</v>
      </c>
      <c r="N777">
        <v>0</v>
      </c>
    </row>
    <row r="778" spans="1:14" x14ac:dyDescent="0.25">
      <c r="A778" t="s">
        <v>265</v>
      </c>
      <c r="B778" t="s">
        <v>266</v>
      </c>
      <c r="C778" t="s">
        <v>234</v>
      </c>
      <c r="D778" t="s">
        <v>19</v>
      </c>
      <c r="E778">
        <v>1.4</v>
      </c>
      <c r="F778">
        <v>0</v>
      </c>
      <c r="G778">
        <v>21</v>
      </c>
      <c r="H778">
        <v>0</v>
      </c>
      <c r="I778">
        <v>12.6</v>
      </c>
      <c r="J778">
        <v>2</v>
      </c>
      <c r="K778">
        <v>4</v>
      </c>
      <c r="L778">
        <v>0</v>
      </c>
      <c r="M778">
        <v>0</v>
      </c>
      <c r="N778">
        <v>0</v>
      </c>
    </row>
    <row r="779" spans="1:14" x14ac:dyDescent="0.25">
      <c r="A779" t="s">
        <v>267</v>
      </c>
      <c r="B779" t="s">
        <v>268</v>
      </c>
      <c r="C779" t="s">
        <v>16</v>
      </c>
      <c r="D779" t="s">
        <v>269</v>
      </c>
      <c r="E779">
        <v>4</v>
      </c>
      <c r="F779">
        <v>0</v>
      </c>
      <c r="G779">
        <v>34</v>
      </c>
      <c r="H779">
        <v>0</v>
      </c>
      <c r="I779">
        <v>8.5</v>
      </c>
      <c r="J779">
        <v>7</v>
      </c>
      <c r="K779">
        <v>2</v>
      </c>
      <c r="L779">
        <v>2</v>
      </c>
      <c r="M779">
        <v>0</v>
      </c>
      <c r="N779">
        <v>0</v>
      </c>
    </row>
    <row r="780" spans="1:14" x14ac:dyDescent="0.25">
      <c r="A780" t="s">
        <v>267</v>
      </c>
      <c r="B780" t="s">
        <v>268</v>
      </c>
      <c r="C780" t="s">
        <v>16</v>
      </c>
      <c r="D780" t="s">
        <v>102</v>
      </c>
      <c r="E780">
        <v>4</v>
      </c>
      <c r="F780">
        <v>0</v>
      </c>
      <c r="G780">
        <v>57</v>
      </c>
      <c r="H780">
        <v>0</v>
      </c>
      <c r="I780">
        <v>14.25</v>
      </c>
      <c r="J780">
        <v>5</v>
      </c>
      <c r="K780">
        <v>2</v>
      </c>
      <c r="L780">
        <v>6</v>
      </c>
      <c r="M780">
        <v>1</v>
      </c>
      <c r="N780">
        <v>0</v>
      </c>
    </row>
    <row r="781" spans="1:14" x14ac:dyDescent="0.25">
      <c r="A781" t="s">
        <v>267</v>
      </c>
      <c r="B781" t="s">
        <v>268</v>
      </c>
      <c r="C781" t="s">
        <v>16</v>
      </c>
      <c r="D781" t="s">
        <v>21</v>
      </c>
      <c r="E781">
        <v>4</v>
      </c>
      <c r="F781">
        <v>0</v>
      </c>
      <c r="G781">
        <v>27</v>
      </c>
      <c r="H781">
        <v>0</v>
      </c>
      <c r="I781">
        <v>6.75</v>
      </c>
      <c r="J781">
        <v>8</v>
      </c>
      <c r="K781">
        <v>0</v>
      </c>
      <c r="L781">
        <v>2</v>
      </c>
      <c r="M781">
        <v>0</v>
      </c>
      <c r="N781">
        <v>0</v>
      </c>
    </row>
    <row r="782" spans="1:14" x14ac:dyDescent="0.25">
      <c r="A782" t="s">
        <v>267</v>
      </c>
      <c r="B782" t="s">
        <v>268</v>
      </c>
      <c r="C782" t="s">
        <v>16</v>
      </c>
      <c r="D782" t="s">
        <v>20</v>
      </c>
      <c r="E782">
        <v>4</v>
      </c>
      <c r="F782">
        <v>0</v>
      </c>
      <c r="G782">
        <v>38</v>
      </c>
      <c r="H782">
        <v>0</v>
      </c>
      <c r="I782">
        <v>9.5</v>
      </c>
      <c r="J782">
        <v>9</v>
      </c>
      <c r="K782">
        <v>3</v>
      </c>
      <c r="L782">
        <v>2</v>
      </c>
      <c r="M782">
        <v>0</v>
      </c>
      <c r="N782">
        <v>1</v>
      </c>
    </row>
    <row r="783" spans="1:14" x14ac:dyDescent="0.25">
      <c r="A783" t="s">
        <v>267</v>
      </c>
      <c r="B783" t="s">
        <v>268</v>
      </c>
      <c r="C783" t="s">
        <v>16</v>
      </c>
      <c r="D783" t="s">
        <v>142</v>
      </c>
      <c r="E783">
        <v>3</v>
      </c>
      <c r="F783">
        <v>0</v>
      </c>
      <c r="G783">
        <v>45</v>
      </c>
      <c r="H783">
        <v>0</v>
      </c>
      <c r="I783">
        <v>15</v>
      </c>
      <c r="J783">
        <v>1</v>
      </c>
      <c r="K783">
        <v>5</v>
      </c>
      <c r="L783">
        <v>2</v>
      </c>
      <c r="M783">
        <v>0</v>
      </c>
      <c r="N783">
        <v>0</v>
      </c>
    </row>
    <row r="784" spans="1:14" x14ac:dyDescent="0.25">
      <c r="A784" t="s">
        <v>267</v>
      </c>
      <c r="B784" t="s">
        <v>268</v>
      </c>
      <c r="C784" t="s">
        <v>16</v>
      </c>
      <c r="D784" t="s">
        <v>118</v>
      </c>
      <c r="E784">
        <v>1</v>
      </c>
      <c r="F784">
        <v>0</v>
      </c>
      <c r="G784">
        <v>9</v>
      </c>
      <c r="H784">
        <v>0</v>
      </c>
      <c r="I784">
        <v>9</v>
      </c>
      <c r="J784">
        <v>0</v>
      </c>
      <c r="K784">
        <v>1</v>
      </c>
      <c r="L784">
        <v>0</v>
      </c>
      <c r="M784">
        <v>0</v>
      </c>
      <c r="N784">
        <v>0</v>
      </c>
    </row>
    <row r="785" spans="1:14" x14ac:dyDescent="0.25">
      <c r="A785" t="s">
        <v>267</v>
      </c>
      <c r="B785" t="s">
        <v>268</v>
      </c>
      <c r="C785" t="s">
        <v>243</v>
      </c>
      <c r="D785" t="s">
        <v>244</v>
      </c>
      <c r="E785">
        <v>4</v>
      </c>
      <c r="F785">
        <v>0</v>
      </c>
      <c r="G785">
        <v>20</v>
      </c>
      <c r="H785">
        <v>3</v>
      </c>
      <c r="I785">
        <v>5</v>
      </c>
      <c r="J785">
        <v>16</v>
      </c>
      <c r="K785">
        <v>2</v>
      </c>
      <c r="L785">
        <v>1</v>
      </c>
      <c r="M785">
        <v>1</v>
      </c>
      <c r="N785">
        <v>0</v>
      </c>
    </row>
    <row r="786" spans="1:14" x14ac:dyDescent="0.25">
      <c r="A786" t="s">
        <v>267</v>
      </c>
      <c r="B786" t="s">
        <v>268</v>
      </c>
      <c r="C786" t="s">
        <v>243</v>
      </c>
      <c r="D786" t="s">
        <v>58</v>
      </c>
      <c r="E786">
        <v>4</v>
      </c>
      <c r="F786">
        <v>0</v>
      </c>
      <c r="G786">
        <v>45</v>
      </c>
      <c r="H786">
        <v>0</v>
      </c>
      <c r="I786">
        <v>11.25</v>
      </c>
      <c r="J786">
        <v>10</v>
      </c>
      <c r="K786">
        <v>3</v>
      </c>
      <c r="L786">
        <v>4</v>
      </c>
      <c r="M786">
        <v>2</v>
      </c>
      <c r="N786">
        <v>0</v>
      </c>
    </row>
    <row r="787" spans="1:14" x14ac:dyDescent="0.25">
      <c r="A787" t="s">
        <v>267</v>
      </c>
      <c r="B787" t="s">
        <v>268</v>
      </c>
      <c r="C787" t="s">
        <v>243</v>
      </c>
      <c r="D787" t="s">
        <v>34</v>
      </c>
      <c r="E787">
        <v>4</v>
      </c>
      <c r="F787">
        <v>0</v>
      </c>
      <c r="G787">
        <v>60</v>
      </c>
      <c r="H787">
        <v>0</v>
      </c>
      <c r="I787">
        <v>15</v>
      </c>
      <c r="J787">
        <v>6</v>
      </c>
      <c r="K787">
        <v>7</v>
      </c>
      <c r="L787">
        <v>3</v>
      </c>
      <c r="M787">
        <v>3</v>
      </c>
      <c r="N787">
        <v>1</v>
      </c>
    </row>
    <row r="788" spans="1:14" x14ac:dyDescent="0.25">
      <c r="A788" t="s">
        <v>267</v>
      </c>
      <c r="B788" t="s">
        <v>268</v>
      </c>
      <c r="C788" t="s">
        <v>243</v>
      </c>
      <c r="D788" t="s">
        <v>270</v>
      </c>
      <c r="E788">
        <v>2</v>
      </c>
      <c r="F788">
        <v>0</v>
      </c>
      <c r="G788">
        <v>23</v>
      </c>
      <c r="H788">
        <v>1</v>
      </c>
      <c r="I788">
        <v>11.5</v>
      </c>
      <c r="J788">
        <v>4</v>
      </c>
      <c r="K788">
        <v>3</v>
      </c>
      <c r="L788">
        <v>1</v>
      </c>
      <c r="M788">
        <v>0</v>
      </c>
      <c r="N788">
        <v>0</v>
      </c>
    </row>
    <row r="789" spans="1:14" x14ac:dyDescent="0.25">
      <c r="A789" t="s">
        <v>267</v>
      </c>
      <c r="B789" t="s">
        <v>268</v>
      </c>
      <c r="C789" t="s">
        <v>243</v>
      </c>
      <c r="D789" t="s">
        <v>86</v>
      </c>
      <c r="E789">
        <v>4</v>
      </c>
      <c r="F789">
        <v>0</v>
      </c>
      <c r="G789">
        <v>34</v>
      </c>
      <c r="H789">
        <v>1</v>
      </c>
      <c r="I789">
        <v>8.5</v>
      </c>
      <c r="J789">
        <v>6</v>
      </c>
      <c r="K789">
        <v>2</v>
      </c>
      <c r="L789">
        <v>2</v>
      </c>
      <c r="M789">
        <v>0</v>
      </c>
      <c r="N789">
        <v>0</v>
      </c>
    </row>
    <row r="790" spans="1:14" x14ac:dyDescent="0.25">
      <c r="A790" t="s">
        <v>267</v>
      </c>
      <c r="B790" t="s">
        <v>268</v>
      </c>
      <c r="C790" t="s">
        <v>243</v>
      </c>
      <c r="D790" t="s">
        <v>159</v>
      </c>
      <c r="E790">
        <v>2</v>
      </c>
      <c r="F790">
        <v>0</v>
      </c>
      <c r="G790">
        <v>23</v>
      </c>
      <c r="H790">
        <v>3</v>
      </c>
      <c r="I790">
        <v>11.5</v>
      </c>
      <c r="J790">
        <v>4</v>
      </c>
      <c r="K790">
        <v>1</v>
      </c>
      <c r="L790">
        <v>2</v>
      </c>
      <c r="M790">
        <v>0</v>
      </c>
      <c r="N790">
        <v>0</v>
      </c>
    </row>
    <row r="791" spans="1:14" x14ac:dyDescent="0.25">
      <c r="A791" t="s">
        <v>271</v>
      </c>
      <c r="B791" t="s">
        <v>272</v>
      </c>
      <c r="C791" t="s">
        <v>62</v>
      </c>
      <c r="D791" t="s">
        <v>179</v>
      </c>
      <c r="E791">
        <v>4</v>
      </c>
      <c r="F791">
        <v>0</v>
      </c>
      <c r="G791">
        <v>39</v>
      </c>
      <c r="H791">
        <v>1</v>
      </c>
      <c r="I791">
        <v>9.75</v>
      </c>
      <c r="J791">
        <v>8</v>
      </c>
      <c r="K791">
        <v>4</v>
      </c>
      <c r="L791">
        <v>2</v>
      </c>
      <c r="M791">
        <v>0</v>
      </c>
      <c r="N791">
        <v>0</v>
      </c>
    </row>
    <row r="792" spans="1:14" x14ac:dyDescent="0.25">
      <c r="A792" t="s">
        <v>271</v>
      </c>
      <c r="B792" t="s">
        <v>272</v>
      </c>
      <c r="C792" t="s">
        <v>62</v>
      </c>
      <c r="D792" t="s">
        <v>171</v>
      </c>
      <c r="E792">
        <v>4</v>
      </c>
      <c r="F792">
        <v>0</v>
      </c>
      <c r="G792">
        <v>44</v>
      </c>
      <c r="H792">
        <v>1</v>
      </c>
      <c r="I792">
        <v>11</v>
      </c>
      <c r="J792">
        <v>6</v>
      </c>
      <c r="K792">
        <v>1</v>
      </c>
      <c r="L792">
        <v>3</v>
      </c>
      <c r="M792">
        <v>2</v>
      </c>
      <c r="N792">
        <v>0</v>
      </c>
    </row>
    <row r="793" spans="1:14" x14ac:dyDescent="0.25">
      <c r="A793" t="s">
        <v>271</v>
      </c>
      <c r="B793" t="s">
        <v>272</v>
      </c>
      <c r="C793" t="s">
        <v>62</v>
      </c>
      <c r="D793" t="s">
        <v>273</v>
      </c>
      <c r="E793">
        <v>2</v>
      </c>
      <c r="F793">
        <v>0</v>
      </c>
      <c r="G793">
        <v>23</v>
      </c>
      <c r="H793">
        <v>0</v>
      </c>
      <c r="I793">
        <v>11.5</v>
      </c>
      <c r="J793">
        <v>6</v>
      </c>
      <c r="K793">
        <v>3</v>
      </c>
      <c r="L793">
        <v>1</v>
      </c>
      <c r="M793">
        <v>2</v>
      </c>
      <c r="N793">
        <v>0</v>
      </c>
    </row>
    <row r="794" spans="1:14" x14ac:dyDescent="0.25">
      <c r="A794" t="s">
        <v>271</v>
      </c>
      <c r="B794" t="s">
        <v>272</v>
      </c>
      <c r="C794" t="s">
        <v>62</v>
      </c>
      <c r="D794" t="s">
        <v>64</v>
      </c>
      <c r="E794">
        <v>4</v>
      </c>
      <c r="F794">
        <v>0</v>
      </c>
      <c r="G794">
        <v>32</v>
      </c>
      <c r="H794">
        <v>1</v>
      </c>
      <c r="I794">
        <v>8</v>
      </c>
      <c r="J794">
        <v>11</v>
      </c>
      <c r="K794">
        <v>4</v>
      </c>
      <c r="L794">
        <v>1</v>
      </c>
      <c r="M794">
        <v>0</v>
      </c>
      <c r="N794">
        <v>0</v>
      </c>
    </row>
    <row r="795" spans="1:14" x14ac:dyDescent="0.25">
      <c r="A795" t="s">
        <v>271</v>
      </c>
      <c r="B795" t="s">
        <v>272</v>
      </c>
      <c r="C795" t="s">
        <v>62</v>
      </c>
      <c r="D795" t="s">
        <v>109</v>
      </c>
      <c r="E795">
        <v>3</v>
      </c>
      <c r="F795">
        <v>0</v>
      </c>
      <c r="G795">
        <v>31</v>
      </c>
      <c r="H795">
        <v>0</v>
      </c>
      <c r="I795">
        <v>10.33</v>
      </c>
      <c r="J795">
        <v>2</v>
      </c>
      <c r="K795">
        <v>3</v>
      </c>
      <c r="L795">
        <v>1</v>
      </c>
      <c r="M795">
        <v>0</v>
      </c>
      <c r="N795">
        <v>0</v>
      </c>
    </row>
    <row r="796" spans="1:14" x14ac:dyDescent="0.25">
      <c r="A796" t="s">
        <v>271</v>
      </c>
      <c r="B796" t="s">
        <v>272</v>
      </c>
      <c r="C796" t="s">
        <v>62</v>
      </c>
      <c r="D796" t="s">
        <v>256</v>
      </c>
      <c r="E796">
        <v>3</v>
      </c>
      <c r="F796">
        <v>0</v>
      </c>
      <c r="G796">
        <v>20</v>
      </c>
      <c r="H796">
        <v>3</v>
      </c>
      <c r="I796">
        <v>6.66</v>
      </c>
      <c r="J796">
        <v>5</v>
      </c>
      <c r="K796">
        <v>2</v>
      </c>
      <c r="L796">
        <v>0</v>
      </c>
      <c r="M796">
        <v>1</v>
      </c>
      <c r="N796">
        <v>0</v>
      </c>
    </row>
    <row r="797" spans="1:14" x14ac:dyDescent="0.25">
      <c r="A797" t="s">
        <v>271</v>
      </c>
      <c r="B797" t="s">
        <v>272</v>
      </c>
      <c r="C797" t="s">
        <v>55</v>
      </c>
      <c r="D797" t="s">
        <v>251</v>
      </c>
      <c r="E797">
        <v>4</v>
      </c>
      <c r="F797">
        <v>0</v>
      </c>
      <c r="G797">
        <v>31</v>
      </c>
      <c r="H797">
        <v>0</v>
      </c>
      <c r="I797">
        <v>7.75</v>
      </c>
      <c r="J797">
        <v>11</v>
      </c>
      <c r="K797">
        <v>2</v>
      </c>
      <c r="L797">
        <v>1</v>
      </c>
      <c r="M797">
        <v>3</v>
      </c>
      <c r="N797">
        <v>0</v>
      </c>
    </row>
    <row r="798" spans="1:14" x14ac:dyDescent="0.25">
      <c r="A798" t="s">
        <v>271</v>
      </c>
      <c r="B798" t="s">
        <v>272</v>
      </c>
      <c r="C798" t="s">
        <v>55</v>
      </c>
      <c r="D798" t="s">
        <v>91</v>
      </c>
      <c r="E798">
        <v>4</v>
      </c>
      <c r="F798">
        <v>1</v>
      </c>
      <c r="G798">
        <v>26</v>
      </c>
      <c r="H798">
        <v>1</v>
      </c>
      <c r="I798">
        <v>6.5</v>
      </c>
      <c r="J798">
        <v>12</v>
      </c>
      <c r="K798">
        <v>1</v>
      </c>
      <c r="L798">
        <v>2</v>
      </c>
      <c r="M798">
        <v>0</v>
      </c>
      <c r="N798">
        <v>0</v>
      </c>
    </row>
    <row r="799" spans="1:14" x14ac:dyDescent="0.25">
      <c r="A799" t="s">
        <v>271</v>
      </c>
      <c r="B799" t="s">
        <v>272</v>
      </c>
      <c r="C799" t="s">
        <v>55</v>
      </c>
      <c r="D799" t="s">
        <v>189</v>
      </c>
      <c r="E799">
        <v>4</v>
      </c>
      <c r="F799">
        <v>0</v>
      </c>
      <c r="G799">
        <v>36</v>
      </c>
      <c r="H799">
        <v>1</v>
      </c>
      <c r="I799">
        <v>9</v>
      </c>
      <c r="J799">
        <v>4</v>
      </c>
      <c r="K799">
        <v>3</v>
      </c>
      <c r="L799">
        <v>1</v>
      </c>
      <c r="M799">
        <v>0</v>
      </c>
      <c r="N799">
        <v>0</v>
      </c>
    </row>
    <row r="800" spans="1:14" x14ac:dyDescent="0.25">
      <c r="A800" t="s">
        <v>271</v>
      </c>
      <c r="B800" t="s">
        <v>272</v>
      </c>
      <c r="C800" t="s">
        <v>55</v>
      </c>
      <c r="D800" t="s">
        <v>221</v>
      </c>
      <c r="E800">
        <v>4</v>
      </c>
      <c r="F800">
        <v>0</v>
      </c>
      <c r="G800">
        <v>60</v>
      </c>
      <c r="H800">
        <v>0</v>
      </c>
      <c r="I800">
        <v>15</v>
      </c>
      <c r="J800">
        <v>4</v>
      </c>
      <c r="K800">
        <v>4</v>
      </c>
      <c r="L800">
        <v>5</v>
      </c>
      <c r="M800">
        <v>2</v>
      </c>
      <c r="N800">
        <v>0</v>
      </c>
    </row>
    <row r="801" spans="1:14" x14ac:dyDescent="0.25">
      <c r="A801" t="s">
        <v>271</v>
      </c>
      <c r="B801" t="s">
        <v>272</v>
      </c>
      <c r="C801" t="s">
        <v>55</v>
      </c>
      <c r="D801" t="s">
        <v>59</v>
      </c>
      <c r="E801">
        <v>3</v>
      </c>
      <c r="F801">
        <v>0</v>
      </c>
      <c r="G801">
        <v>23</v>
      </c>
      <c r="H801">
        <v>3</v>
      </c>
      <c r="I801">
        <v>7.66</v>
      </c>
      <c r="J801">
        <v>12</v>
      </c>
      <c r="K801">
        <v>2</v>
      </c>
      <c r="L801">
        <v>1</v>
      </c>
      <c r="M801">
        <v>3</v>
      </c>
      <c r="N801">
        <v>2</v>
      </c>
    </row>
    <row r="802" spans="1:14" x14ac:dyDescent="0.25">
      <c r="A802" t="s">
        <v>271</v>
      </c>
      <c r="B802" t="s">
        <v>272</v>
      </c>
      <c r="C802" t="s">
        <v>55</v>
      </c>
      <c r="D802" t="s">
        <v>61</v>
      </c>
      <c r="E802">
        <v>1</v>
      </c>
      <c r="F802">
        <v>0</v>
      </c>
      <c r="G802">
        <v>10</v>
      </c>
      <c r="H802">
        <v>0</v>
      </c>
      <c r="I802">
        <v>10</v>
      </c>
      <c r="J802">
        <v>1</v>
      </c>
      <c r="K802">
        <v>0</v>
      </c>
      <c r="L802">
        <v>1</v>
      </c>
      <c r="M802">
        <v>0</v>
      </c>
      <c r="N802">
        <v>0</v>
      </c>
    </row>
    <row r="803" spans="1:14" x14ac:dyDescent="0.25">
      <c r="A803" t="s">
        <v>274</v>
      </c>
      <c r="B803" t="s">
        <v>275</v>
      </c>
      <c r="C803" t="s">
        <v>81</v>
      </c>
      <c r="D803" t="s">
        <v>250</v>
      </c>
      <c r="E803">
        <v>4</v>
      </c>
      <c r="F803">
        <v>0</v>
      </c>
      <c r="G803">
        <v>27</v>
      </c>
      <c r="H803">
        <v>3</v>
      </c>
      <c r="I803">
        <v>6.75</v>
      </c>
      <c r="J803">
        <v>8</v>
      </c>
      <c r="K803">
        <v>1</v>
      </c>
      <c r="L803">
        <v>1</v>
      </c>
      <c r="M803">
        <v>2</v>
      </c>
      <c r="N803">
        <v>0</v>
      </c>
    </row>
    <row r="804" spans="1:14" x14ac:dyDescent="0.25">
      <c r="A804" t="s">
        <v>274</v>
      </c>
      <c r="B804" t="s">
        <v>275</v>
      </c>
      <c r="C804" t="s">
        <v>81</v>
      </c>
      <c r="D804" t="s">
        <v>36</v>
      </c>
      <c r="E804">
        <v>3</v>
      </c>
      <c r="F804">
        <v>0</v>
      </c>
      <c r="G804">
        <v>24</v>
      </c>
      <c r="H804">
        <v>1</v>
      </c>
      <c r="I804">
        <v>8</v>
      </c>
      <c r="J804">
        <v>8</v>
      </c>
      <c r="K804">
        <v>1</v>
      </c>
      <c r="L804">
        <v>2</v>
      </c>
      <c r="M804">
        <v>0</v>
      </c>
      <c r="N804">
        <v>0</v>
      </c>
    </row>
    <row r="805" spans="1:14" x14ac:dyDescent="0.25">
      <c r="A805" t="s">
        <v>274</v>
      </c>
      <c r="B805" t="s">
        <v>275</v>
      </c>
      <c r="C805" t="s">
        <v>81</v>
      </c>
      <c r="D805" t="s">
        <v>83</v>
      </c>
      <c r="E805">
        <v>3</v>
      </c>
      <c r="F805">
        <v>0</v>
      </c>
      <c r="G805">
        <v>29</v>
      </c>
      <c r="H805">
        <v>0</v>
      </c>
      <c r="I805">
        <v>9.66</v>
      </c>
      <c r="J805">
        <v>6</v>
      </c>
      <c r="K805">
        <v>4</v>
      </c>
      <c r="L805">
        <v>1</v>
      </c>
      <c r="M805">
        <v>0</v>
      </c>
      <c r="N805">
        <v>0</v>
      </c>
    </row>
    <row r="806" spans="1:14" x14ac:dyDescent="0.25">
      <c r="A806" t="s">
        <v>274</v>
      </c>
      <c r="B806" t="s">
        <v>275</v>
      </c>
      <c r="C806" t="s">
        <v>81</v>
      </c>
      <c r="D806" t="s">
        <v>276</v>
      </c>
      <c r="E806">
        <v>2</v>
      </c>
      <c r="F806">
        <v>0</v>
      </c>
      <c r="G806">
        <v>17</v>
      </c>
      <c r="H806">
        <v>0</v>
      </c>
      <c r="I806">
        <v>8.5</v>
      </c>
      <c r="J806">
        <v>2</v>
      </c>
      <c r="K806">
        <v>2</v>
      </c>
      <c r="L806">
        <v>0</v>
      </c>
      <c r="M806">
        <v>0</v>
      </c>
      <c r="N806">
        <v>0</v>
      </c>
    </row>
    <row r="807" spans="1:14" x14ac:dyDescent="0.25">
      <c r="A807" t="s">
        <v>274</v>
      </c>
      <c r="B807" t="s">
        <v>275</v>
      </c>
      <c r="C807" t="s">
        <v>81</v>
      </c>
      <c r="D807" t="s">
        <v>84</v>
      </c>
      <c r="E807">
        <v>4</v>
      </c>
      <c r="F807">
        <v>0</v>
      </c>
      <c r="G807">
        <v>37</v>
      </c>
      <c r="H807">
        <v>3</v>
      </c>
      <c r="I807">
        <v>9.25</v>
      </c>
      <c r="J807">
        <v>7</v>
      </c>
      <c r="K807">
        <v>3</v>
      </c>
      <c r="L807">
        <v>1</v>
      </c>
      <c r="M807">
        <v>0</v>
      </c>
      <c r="N807">
        <v>1</v>
      </c>
    </row>
    <row r="808" spans="1:14" x14ac:dyDescent="0.25">
      <c r="A808" t="s">
        <v>274</v>
      </c>
      <c r="B808" t="s">
        <v>275</v>
      </c>
      <c r="C808" t="s">
        <v>81</v>
      </c>
      <c r="D808" t="s">
        <v>129</v>
      </c>
      <c r="E808">
        <v>4</v>
      </c>
      <c r="F808">
        <v>0</v>
      </c>
      <c r="G808">
        <v>19</v>
      </c>
      <c r="H808">
        <v>0</v>
      </c>
      <c r="I808">
        <v>4.75</v>
      </c>
      <c r="J808">
        <v>14</v>
      </c>
      <c r="K808">
        <v>1</v>
      </c>
      <c r="L808">
        <v>1</v>
      </c>
      <c r="M808">
        <v>0</v>
      </c>
      <c r="N808">
        <v>0</v>
      </c>
    </row>
    <row r="809" spans="1:14" x14ac:dyDescent="0.25">
      <c r="A809" t="s">
        <v>274</v>
      </c>
      <c r="B809" t="s">
        <v>275</v>
      </c>
      <c r="C809" t="s">
        <v>31</v>
      </c>
      <c r="D809" t="s">
        <v>145</v>
      </c>
      <c r="E809">
        <v>4</v>
      </c>
      <c r="F809">
        <v>0</v>
      </c>
      <c r="G809">
        <v>43</v>
      </c>
      <c r="H809">
        <v>0</v>
      </c>
      <c r="I809">
        <v>10.75</v>
      </c>
      <c r="J809">
        <v>8</v>
      </c>
      <c r="K809">
        <v>3</v>
      </c>
      <c r="L809">
        <v>3</v>
      </c>
      <c r="M809">
        <v>0</v>
      </c>
      <c r="N809">
        <v>0</v>
      </c>
    </row>
    <row r="810" spans="1:14" x14ac:dyDescent="0.25">
      <c r="A810" t="s">
        <v>274</v>
      </c>
      <c r="B810" t="s">
        <v>275</v>
      </c>
      <c r="C810" t="s">
        <v>31</v>
      </c>
      <c r="D810" t="s">
        <v>32</v>
      </c>
      <c r="E810">
        <v>4</v>
      </c>
      <c r="F810">
        <v>0</v>
      </c>
      <c r="G810">
        <v>29</v>
      </c>
      <c r="H810">
        <v>1</v>
      </c>
      <c r="I810">
        <v>7.25</v>
      </c>
      <c r="J810">
        <v>11</v>
      </c>
      <c r="K810">
        <v>4</v>
      </c>
      <c r="L810">
        <v>0</v>
      </c>
      <c r="M810">
        <v>1</v>
      </c>
      <c r="N810">
        <v>1</v>
      </c>
    </row>
    <row r="811" spans="1:14" x14ac:dyDescent="0.25">
      <c r="A811" t="s">
        <v>274</v>
      </c>
      <c r="B811" t="s">
        <v>275</v>
      </c>
      <c r="C811" t="s">
        <v>31</v>
      </c>
      <c r="D811" t="s">
        <v>132</v>
      </c>
      <c r="E811">
        <v>1</v>
      </c>
      <c r="F811">
        <v>0</v>
      </c>
      <c r="G811">
        <v>6</v>
      </c>
      <c r="H811">
        <v>0</v>
      </c>
      <c r="I811">
        <v>6</v>
      </c>
      <c r="J811">
        <v>4</v>
      </c>
      <c r="K811">
        <v>1</v>
      </c>
      <c r="L811">
        <v>0</v>
      </c>
      <c r="M811">
        <v>1</v>
      </c>
      <c r="N811">
        <v>0</v>
      </c>
    </row>
    <row r="812" spans="1:14" x14ac:dyDescent="0.25">
      <c r="A812" t="s">
        <v>274</v>
      </c>
      <c r="B812" t="s">
        <v>275</v>
      </c>
      <c r="C812" t="s">
        <v>31</v>
      </c>
      <c r="D812" t="s">
        <v>26</v>
      </c>
      <c r="E812">
        <v>4</v>
      </c>
      <c r="F812">
        <v>0</v>
      </c>
      <c r="G812">
        <v>36</v>
      </c>
      <c r="H812">
        <v>4</v>
      </c>
      <c r="I812">
        <v>9</v>
      </c>
      <c r="J812">
        <v>10</v>
      </c>
      <c r="K812">
        <v>3</v>
      </c>
      <c r="L812">
        <v>2</v>
      </c>
      <c r="M812">
        <v>3</v>
      </c>
      <c r="N812">
        <v>0</v>
      </c>
    </row>
    <row r="813" spans="1:14" x14ac:dyDescent="0.25">
      <c r="A813" t="s">
        <v>274</v>
      </c>
      <c r="B813" t="s">
        <v>275</v>
      </c>
      <c r="C813" t="s">
        <v>31</v>
      </c>
      <c r="D813" t="s">
        <v>35</v>
      </c>
      <c r="E813">
        <v>4</v>
      </c>
      <c r="F813">
        <v>0</v>
      </c>
      <c r="G813">
        <v>14</v>
      </c>
      <c r="H813">
        <v>2</v>
      </c>
      <c r="I813">
        <v>3.5</v>
      </c>
      <c r="J813">
        <v>14</v>
      </c>
      <c r="K813">
        <v>1</v>
      </c>
      <c r="L813">
        <v>0</v>
      </c>
      <c r="M813">
        <v>0</v>
      </c>
      <c r="N813">
        <v>0</v>
      </c>
    </row>
    <row r="814" spans="1:14" x14ac:dyDescent="0.25">
      <c r="A814" t="s">
        <v>274</v>
      </c>
      <c r="B814" t="s">
        <v>275</v>
      </c>
      <c r="C814" t="s">
        <v>31</v>
      </c>
      <c r="D814" t="s">
        <v>258</v>
      </c>
      <c r="E814">
        <v>3</v>
      </c>
      <c r="F814">
        <v>0</v>
      </c>
      <c r="G814">
        <v>14</v>
      </c>
      <c r="H814">
        <v>2</v>
      </c>
      <c r="I814">
        <v>4.66</v>
      </c>
      <c r="J814">
        <v>9</v>
      </c>
      <c r="K814">
        <v>1</v>
      </c>
      <c r="L814">
        <v>0</v>
      </c>
      <c r="M814">
        <v>0</v>
      </c>
      <c r="N814">
        <v>0</v>
      </c>
    </row>
    <row r="815" spans="1:14" x14ac:dyDescent="0.25">
      <c r="A815" t="s">
        <v>277</v>
      </c>
      <c r="B815" t="s">
        <v>278</v>
      </c>
      <c r="C815" t="s">
        <v>243</v>
      </c>
      <c r="D815" t="s">
        <v>244</v>
      </c>
      <c r="E815">
        <v>4</v>
      </c>
      <c r="F815">
        <v>0</v>
      </c>
      <c r="G815">
        <v>43</v>
      </c>
      <c r="H815">
        <v>0</v>
      </c>
      <c r="I815">
        <v>10.75</v>
      </c>
      <c r="J815">
        <v>9</v>
      </c>
      <c r="K815">
        <v>6</v>
      </c>
      <c r="L815">
        <v>1</v>
      </c>
      <c r="M815">
        <v>1</v>
      </c>
      <c r="N815">
        <v>0</v>
      </c>
    </row>
    <row r="816" spans="1:14" x14ac:dyDescent="0.25">
      <c r="A816" t="s">
        <v>277</v>
      </c>
      <c r="B816" t="s">
        <v>278</v>
      </c>
      <c r="C816" t="s">
        <v>243</v>
      </c>
      <c r="D816" t="s">
        <v>245</v>
      </c>
      <c r="E816">
        <v>3</v>
      </c>
      <c r="F816">
        <v>0</v>
      </c>
      <c r="G816">
        <v>35</v>
      </c>
      <c r="H816">
        <v>0</v>
      </c>
      <c r="I816">
        <v>11.66</v>
      </c>
      <c r="J816">
        <v>7</v>
      </c>
      <c r="K816">
        <v>5</v>
      </c>
      <c r="L816">
        <v>1</v>
      </c>
      <c r="M816">
        <v>0</v>
      </c>
      <c r="N816">
        <v>1</v>
      </c>
    </row>
    <row r="817" spans="1:14" x14ac:dyDescent="0.25">
      <c r="A817" t="s">
        <v>277</v>
      </c>
      <c r="B817" t="s">
        <v>278</v>
      </c>
      <c r="C817" t="s">
        <v>243</v>
      </c>
      <c r="D817" t="s">
        <v>34</v>
      </c>
      <c r="E817">
        <v>3</v>
      </c>
      <c r="F817">
        <v>0</v>
      </c>
      <c r="G817">
        <v>20</v>
      </c>
      <c r="H817">
        <v>1</v>
      </c>
      <c r="I817">
        <v>6.66</v>
      </c>
      <c r="J817">
        <v>9</v>
      </c>
      <c r="K817">
        <v>3</v>
      </c>
      <c r="L817">
        <v>0</v>
      </c>
      <c r="M817">
        <v>0</v>
      </c>
      <c r="N817">
        <v>0</v>
      </c>
    </row>
    <row r="818" spans="1:14" x14ac:dyDescent="0.25">
      <c r="A818" t="s">
        <v>277</v>
      </c>
      <c r="B818" t="s">
        <v>278</v>
      </c>
      <c r="C818" t="s">
        <v>243</v>
      </c>
      <c r="D818" t="s">
        <v>58</v>
      </c>
      <c r="E818">
        <v>2</v>
      </c>
      <c r="F818">
        <v>0</v>
      </c>
      <c r="G818">
        <v>12</v>
      </c>
      <c r="H818">
        <v>1</v>
      </c>
      <c r="I818">
        <v>6</v>
      </c>
      <c r="J818">
        <v>3</v>
      </c>
      <c r="K818">
        <v>1</v>
      </c>
      <c r="L818">
        <v>0</v>
      </c>
      <c r="M818">
        <v>0</v>
      </c>
      <c r="N818">
        <v>0</v>
      </c>
    </row>
    <row r="819" spans="1:14" x14ac:dyDescent="0.25">
      <c r="A819" t="s">
        <v>277</v>
      </c>
      <c r="B819" t="s">
        <v>278</v>
      </c>
      <c r="C819" t="s">
        <v>243</v>
      </c>
      <c r="D819" t="s">
        <v>86</v>
      </c>
      <c r="E819">
        <v>4</v>
      </c>
      <c r="F819">
        <v>0</v>
      </c>
      <c r="G819">
        <v>31</v>
      </c>
      <c r="H819">
        <v>2</v>
      </c>
      <c r="I819">
        <v>7.75</v>
      </c>
      <c r="J819">
        <v>9</v>
      </c>
      <c r="K819">
        <v>4</v>
      </c>
      <c r="L819">
        <v>0</v>
      </c>
      <c r="M819">
        <v>1</v>
      </c>
      <c r="N819">
        <v>0</v>
      </c>
    </row>
    <row r="820" spans="1:14" x14ac:dyDescent="0.25">
      <c r="A820" t="s">
        <v>277</v>
      </c>
      <c r="B820" t="s">
        <v>278</v>
      </c>
      <c r="C820" t="s">
        <v>243</v>
      </c>
      <c r="D820" t="s">
        <v>159</v>
      </c>
      <c r="E820">
        <v>1</v>
      </c>
      <c r="F820">
        <v>0</v>
      </c>
      <c r="G820">
        <v>15</v>
      </c>
      <c r="H820">
        <v>0</v>
      </c>
      <c r="I820">
        <v>15</v>
      </c>
      <c r="J820">
        <v>2</v>
      </c>
      <c r="K820">
        <v>2</v>
      </c>
      <c r="L820">
        <v>1</v>
      </c>
      <c r="M820">
        <v>0</v>
      </c>
      <c r="N820">
        <v>0</v>
      </c>
    </row>
    <row r="821" spans="1:14" x14ac:dyDescent="0.25">
      <c r="A821" t="s">
        <v>277</v>
      </c>
      <c r="B821" t="s">
        <v>278</v>
      </c>
      <c r="C821" t="s">
        <v>243</v>
      </c>
      <c r="D821" t="s">
        <v>279</v>
      </c>
      <c r="E821">
        <v>1</v>
      </c>
      <c r="F821">
        <v>0</v>
      </c>
      <c r="G821">
        <v>5</v>
      </c>
      <c r="H821">
        <v>1</v>
      </c>
      <c r="I821">
        <v>5</v>
      </c>
      <c r="J821">
        <v>3</v>
      </c>
      <c r="K821">
        <v>0</v>
      </c>
      <c r="L821">
        <v>0</v>
      </c>
      <c r="M821">
        <v>0</v>
      </c>
      <c r="N821">
        <v>0</v>
      </c>
    </row>
    <row r="822" spans="1:14" x14ac:dyDescent="0.25">
      <c r="A822" t="s">
        <v>277</v>
      </c>
      <c r="B822" t="s">
        <v>278</v>
      </c>
      <c r="C822" t="s">
        <v>243</v>
      </c>
      <c r="D822" t="s">
        <v>68</v>
      </c>
      <c r="E822">
        <v>2</v>
      </c>
      <c r="F822">
        <v>0</v>
      </c>
      <c r="G822">
        <v>16</v>
      </c>
      <c r="H822">
        <v>0</v>
      </c>
      <c r="I822">
        <v>8</v>
      </c>
      <c r="J822">
        <v>4</v>
      </c>
      <c r="K822">
        <v>1</v>
      </c>
      <c r="L822">
        <v>1</v>
      </c>
      <c r="M822">
        <v>0</v>
      </c>
      <c r="N822">
        <v>0</v>
      </c>
    </row>
    <row r="823" spans="1:14" x14ac:dyDescent="0.25">
      <c r="A823" t="s">
        <v>277</v>
      </c>
      <c r="B823" t="s">
        <v>278</v>
      </c>
      <c r="C823" t="s">
        <v>71</v>
      </c>
      <c r="D823" t="s">
        <v>63</v>
      </c>
      <c r="E823">
        <v>4</v>
      </c>
      <c r="F823">
        <v>0</v>
      </c>
      <c r="G823">
        <v>18</v>
      </c>
      <c r="H823">
        <v>2</v>
      </c>
      <c r="I823">
        <v>4.5</v>
      </c>
      <c r="J823">
        <v>14</v>
      </c>
      <c r="K823">
        <v>2</v>
      </c>
      <c r="L823">
        <v>0</v>
      </c>
      <c r="M823">
        <v>0</v>
      </c>
      <c r="N823">
        <v>0</v>
      </c>
    </row>
    <row r="824" spans="1:14" x14ac:dyDescent="0.25">
      <c r="A824" t="s">
        <v>277</v>
      </c>
      <c r="B824" t="s">
        <v>278</v>
      </c>
      <c r="C824" t="s">
        <v>71</v>
      </c>
      <c r="D824" t="s">
        <v>141</v>
      </c>
      <c r="E824">
        <v>4</v>
      </c>
      <c r="F824">
        <v>0</v>
      </c>
      <c r="G824">
        <v>32</v>
      </c>
      <c r="H824">
        <v>2</v>
      </c>
      <c r="I824">
        <v>8</v>
      </c>
      <c r="J824">
        <v>14</v>
      </c>
      <c r="K824">
        <v>2</v>
      </c>
      <c r="L824">
        <v>2</v>
      </c>
      <c r="M824">
        <v>2</v>
      </c>
      <c r="N824">
        <v>0</v>
      </c>
    </row>
    <row r="825" spans="1:14" x14ac:dyDescent="0.25">
      <c r="A825" t="s">
        <v>277</v>
      </c>
      <c r="B825" t="s">
        <v>278</v>
      </c>
      <c r="C825" t="s">
        <v>71</v>
      </c>
      <c r="D825" t="s">
        <v>43</v>
      </c>
      <c r="E825">
        <v>4</v>
      </c>
      <c r="F825">
        <v>0</v>
      </c>
      <c r="G825">
        <v>42</v>
      </c>
      <c r="H825">
        <v>1</v>
      </c>
      <c r="I825">
        <v>10.5</v>
      </c>
      <c r="J825">
        <v>6</v>
      </c>
      <c r="K825">
        <v>2</v>
      </c>
      <c r="L825">
        <v>3</v>
      </c>
      <c r="M825">
        <v>1</v>
      </c>
      <c r="N825">
        <v>0</v>
      </c>
    </row>
    <row r="826" spans="1:14" x14ac:dyDescent="0.25">
      <c r="A826" t="s">
        <v>277</v>
      </c>
      <c r="B826" t="s">
        <v>278</v>
      </c>
      <c r="C826" t="s">
        <v>71</v>
      </c>
      <c r="D826" t="s">
        <v>33</v>
      </c>
      <c r="E826">
        <v>4</v>
      </c>
      <c r="F826">
        <v>0</v>
      </c>
      <c r="G826">
        <v>24</v>
      </c>
      <c r="H826">
        <v>1</v>
      </c>
      <c r="I826">
        <v>6</v>
      </c>
      <c r="J826">
        <v>7</v>
      </c>
      <c r="K826">
        <v>1</v>
      </c>
      <c r="L826">
        <v>0</v>
      </c>
      <c r="M826">
        <v>1</v>
      </c>
      <c r="N826">
        <v>0</v>
      </c>
    </row>
    <row r="827" spans="1:14" x14ac:dyDescent="0.25">
      <c r="A827" t="s">
        <v>277</v>
      </c>
      <c r="B827" t="s">
        <v>278</v>
      </c>
      <c r="C827" t="s">
        <v>71</v>
      </c>
      <c r="D827" t="s">
        <v>238</v>
      </c>
      <c r="E827">
        <v>4</v>
      </c>
      <c r="F827">
        <v>0</v>
      </c>
      <c r="G827">
        <v>35</v>
      </c>
      <c r="H827">
        <v>2</v>
      </c>
      <c r="I827">
        <v>8.75</v>
      </c>
      <c r="J827">
        <v>7</v>
      </c>
      <c r="K827">
        <v>2</v>
      </c>
      <c r="L827">
        <v>1</v>
      </c>
      <c r="M827">
        <v>4</v>
      </c>
      <c r="N827">
        <v>0</v>
      </c>
    </row>
    <row r="828" spans="1:14" x14ac:dyDescent="0.25">
      <c r="A828" t="s">
        <v>280</v>
      </c>
      <c r="B828" t="s">
        <v>281</v>
      </c>
      <c r="C828" t="s">
        <v>234</v>
      </c>
      <c r="D828" t="s">
        <v>82</v>
      </c>
      <c r="E828">
        <v>4</v>
      </c>
      <c r="F828">
        <v>0</v>
      </c>
      <c r="G828">
        <v>19</v>
      </c>
      <c r="H828">
        <v>2</v>
      </c>
      <c r="I828">
        <v>4.75</v>
      </c>
      <c r="J828">
        <v>9</v>
      </c>
      <c r="K828">
        <v>0</v>
      </c>
      <c r="L828">
        <v>0</v>
      </c>
      <c r="M828">
        <v>0</v>
      </c>
      <c r="N828">
        <v>0</v>
      </c>
    </row>
    <row r="829" spans="1:14" x14ac:dyDescent="0.25">
      <c r="A829" t="s">
        <v>280</v>
      </c>
      <c r="B829" t="s">
        <v>281</v>
      </c>
      <c r="C829" t="s">
        <v>234</v>
      </c>
      <c r="D829" t="s">
        <v>236</v>
      </c>
      <c r="E829">
        <v>2</v>
      </c>
      <c r="F829">
        <v>0</v>
      </c>
      <c r="G829">
        <v>8</v>
      </c>
      <c r="H829">
        <v>0</v>
      </c>
      <c r="I829">
        <v>4</v>
      </c>
      <c r="J829">
        <v>5</v>
      </c>
      <c r="K829">
        <v>0</v>
      </c>
      <c r="L829">
        <v>0</v>
      </c>
      <c r="M829">
        <v>0</v>
      </c>
      <c r="N829">
        <v>1</v>
      </c>
    </row>
    <row r="830" spans="1:14" x14ac:dyDescent="0.25">
      <c r="A830" t="s">
        <v>280</v>
      </c>
      <c r="B830" t="s">
        <v>281</v>
      </c>
      <c r="C830" t="s">
        <v>234</v>
      </c>
      <c r="D830" t="s">
        <v>235</v>
      </c>
      <c r="E830">
        <v>3</v>
      </c>
      <c r="F830">
        <v>0</v>
      </c>
      <c r="G830">
        <v>27</v>
      </c>
      <c r="H830">
        <v>0</v>
      </c>
      <c r="I830">
        <v>9</v>
      </c>
      <c r="J830">
        <v>6</v>
      </c>
      <c r="K830">
        <v>2</v>
      </c>
      <c r="L830">
        <v>1</v>
      </c>
      <c r="M830">
        <v>3</v>
      </c>
      <c r="N830">
        <v>0</v>
      </c>
    </row>
    <row r="831" spans="1:14" x14ac:dyDescent="0.25">
      <c r="A831" t="s">
        <v>280</v>
      </c>
      <c r="B831" t="s">
        <v>281</v>
      </c>
      <c r="C831" t="s">
        <v>234</v>
      </c>
      <c r="D831" t="s">
        <v>60</v>
      </c>
      <c r="E831">
        <v>4</v>
      </c>
      <c r="F831">
        <v>0</v>
      </c>
      <c r="G831">
        <v>31</v>
      </c>
      <c r="H831">
        <v>1</v>
      </c>
      <c r="I831">
        <v>7.75</v>
      </c>
      <c r="J831">
        <v>6</v>
      </c>
      <c r="K831">
        <v>0</v>
      </c>
      <c r="L831">
        <v>2</v>
      </c>
      <c r="M831">
        <v>0</v>
      </c>
      <c r="N831">
        <v>0</v>
      </c>
    </row>
    <row r="832" spans="1:14" x14ac:dyDescent="0.25">
      <c r="A832" t="s">
        <v>280</v>
      </c>
      <c r="B832" t="s">
        <v>281</v>
      </c>
      <c r="C832" t="s">
        <v>234</v>
      </c>
      <c r="D832" t="s">
        <v>247</v>
      </c>
      <c r="E832">
        <v>3</v>
      </c>
      <c r="F832">
        <v>0</v>
      </c>
      <c r="G832">
        <v>15</v>
      </c>
      <c r="H832">
        <v>1</v>
      </c>
      <c r="I832">
        <v>5</v>
      </c>
      <c r="J832">
        <v>10</v>
      </c>
      <c r="K832">
        <v>2</v>
      </c>
      <c r="L832">
        <v>0</v>
      </c>
      <c r="M832">
        <v>0</v>
      </c>
      <c r="N832">
        <v>0</v>
      </c>
    </row>
    <row r="833" spans="1:14" x14ac:dyDescent="0.25">
      <c r="A833" t="s">
        <v>280</v>
      </c>
      <c r="B833" t="s">
        <v>281</v>
      </c>
      <c r="C833" t="s">
        <v>234</v>
      </c>
      <c r="D833" t="s">
        <v>237</v>
      </c>
      <c r="E833">
        <v>4</v>
      </c>
      <c r="F833">
        <v>0</v>
      </c>
      <c r="G833">
        <v>31</v>
      </c>
      <c r="H833">
        <v>1</v>
      </c>
      <c r="I833">
        <v>7.75</v>
      </c>
      <c r="J833">
        <v>8</v>
      </c>
      <c r="K833">
        <v>3</v>
      </c>
      <c r="L833">
        <v>1</v>
      </c>
      <c r="M833">
        <v>1</v>
      </c>
      <c r="N833">
        <v>0</v>
      </c>
    </row>
    <row r="834" spans="1:14" x14ac:dyDescent="0.25">
      <c r="A834" t="s">
        <v>280</v>
      </c>
      <c r="B834" t="s">
        <v>281</v>
      </c>
      <c r="C834" t="s">
        <v>23</v>
      </c>
      <c r="D834" t="s">
        <v>260</v>
      </c>
      <c r="E834">
        <v>3</v>
      </c>
      <c r="F834">
        <v>0</v>
      </c>
      <c r="G834">
        <v>28</v>
      </c>
      <c r="H834">
        <v>0</v>
      </c>
      <c r="I834">
        <v>9.33</v>
      </c>
      <c r="J834">
        <v>5</v>
      </c>
      <c r="K834">
        <v>5</v>
      </c>
      <c r="L834">
        <v>0</v>
      </c>
      <c r="M834">
        <v>0</v>
      </c>
      <c r="N834">
        <v>0</v>
      </c>
    </row>
    <row r="835" spans="1:14" x14ac:dyDescent="0.25">
      <c r="A835" t="s">
        <v>280</v>
      </c>
      <c r="B835" t="s">
        <v>281</v>
      </c>
      <c r="C835" t="s">
        <v>23</v>
      </c>
      <c r="D835" t="s">
        <v>261</v>
      </c>
      <c r="E835">
        <v>3</v>
      </c>
      <c r="F835">
        <v>0</v>
      </c>
      <c r="G835">
        <v>26</v>
      </c>
      <c r="H835">
        <v>0</v>
      </c>
      <c r="I835">
        <v>8.66</v>
      </c>
      <c r="J835">
        <v>8</v>
      </c>
      <c r="K835">
        <v>3</v>
      </c>
      <c r="L835">
        <v>1</v>
      </c>
      <c r="M835">
        <v>1</v>
      </c>
      <c r="N835">
        <v>0</v>
      </c>
    </row>
    <row r="836" spans="1:14" x14ac:dyDescent="0.25">
      <c r="A836" t="s">
        <v>280</v>
      </c>
      <c r="B836" t="s">
        <v>281</v>
      </c>
      <c r="C836" t="s">
        <v>23</v>
      </c>
      <c r="D836" t="s">
        <v>262</v>
      </c>
      <c r="E836">
        <v>4</v>
      </c>
      <c r="F836">
        <v>0</v>
      </c>
      <c r="G836">
        <v>24</v>
      </c>
      <c r="H836">
        <v>0</v>
      </c>
      <c r="I836">
        <v>6</v>
      </c>
      <c r="J836">
        <v>11</v>
      </c>
      <c r="K836">
        <v>3</v>
      </c>
      <c r="L836">
        <v>0</v>
      </c>
      <c r="M836">
        <v>0</v>
      </c>
      <c r="N836">
        <v>0</v>
      </c>
    </row>
    <row r="837" spans="1:14" x14ac:dyDescent="0.25">
      <c r="A837" t="s">
        <v>280</v>
      </c>
      <c r="B837" t="s">
        <v>281</v>
      </c>
      <c r="C837" t="s">
        <v>23</v>
      </c>
      <c r="D837" t="s">
        <v>264</v>
      </c>
      <c r="E837">
        <v>4</v>
      </c>
      <c r="F837">
        <v>0</v>
      </c>
      <c r="G837">
        <v>18</v>
      </c>
      <c r="H837">
        <v>0</v>
      </c>
      <c r="I837">
        <v>4.5</v>
      </c>
      <c r="J837">
        <v>6</v>
      </c>
      <c r="K837">
        <v>0</v>
      </c>
      <c r="L837">
        <v>0</v>
      </c>
      <c r="M837">
        <v>0</v>
      </c>
      <c r="N837">
        <v>0</v>
      </c>
    </row>
    <row r="838" spans="1:14" x14ac:dyDescent="0.25">
      <c r="A838" t="s">
        <v>280</v>
      </c>
      <c r="B838" t="s">
        <v>281</v>
      </c>
      <c r="C838" t="s">
        <v>23</v>
      </c>
      <c r="D838" t="s">
        <v>263</v>
      </c>
      <c r="E838">
        <v>3.1</v>
      </c>
      <c r="F838">
        <v>0</v>
      </c>
      <c r="G838">
        <v>24</v>
      </c>
      <c r="H838">
        <v>2</v>
      </c>
      <c r="I838">
        <v>7.57</v>
      </c>
      <c r="J838">
        <v>8</v>
      </c>
      <c r="K838">
        <v>3</v>
      </c>
      <c r="L838">
        <v>0</v>
      </c>
      <c r="M838">
        <v>3</v>
      </c>
      <c r="N838">
        <v>0</v>
      </c>
    </row>
    <row r="839" spans="1:14" x14ac:dyDescent="0.25">
      <c r="A839" t="s">
        <v>280</v>
      </c>
      <c r="B839" t="s">
        <v>281</v>
      </c>
      <c r="C839" t="s">
        <v>23</v>
      </c>
      <c r="D839" t="s">
        <v>48</v>
      </c>
      <c r="E839">
        <v>2</v>
      </c>
      <c r="F839">
        <v>0</v>
      </c>
      <c r="G839">
        <v>11</v>
      </c>
      <c r="H839">
        <v>1</v>
      </c>
      <c r="I839">
        <v>5.5</v>
      </c>
      <c r="J839">
        <v>4</v>
      </c>
      <c r="K839">
        <v>1</v>
      </c>
      <c r="L839">
        <v>0</v>
      </c>
      <c r="M839">
        <v>0</v>
      </c>
      <c r="N839">
        <v>0</v>
      </c>
    </row>
    <row r="840" spans="1:14" x14ac:dyDescent="0.25">
      <c r="A840" t="s">
        <v>282</v>
      </c>
      <c r="B840" t="s">
        <v>228</v>
      </c>
      <c r="C840" t="s">
        <v>55</v>
      </c>
      <c r="D840" t="s">
        <v>91</v>
      </c>
      <c r="E840">
        <v>4</v>
      </c>
      <c r="F840">
        <v>0</v>
      </c>
      <c r="G840">
        <v>27</v>
      </c>
      <c r="H840">
        <v>1</v>
      </c>
      <c r="I840">
        <v>6.75</v>
      </c>
      <c r="J840">
        <v>13</v>
      </c>
      <c r="K840">
        <v>3</v>
      </c>
      <c r="L840">
        <v>0</v>
      </c>
      <c r="M840">
        <v>5</v>
      </c>
      <c r="N840">
        <v>0</v>
      </c>
    </row>
    <row r="841" spans="1:14" x14ac:dyDescent="0.25">
      <c r="A841" t="s">
        <v>282</v>
      </c>
      <c r="B841" t="s">
        <v>228</v>
      </c>
      <c r="C841" t="s">
        <v>55</v>
      </c>
      <c r="D841" t="s">
        <v>223</v>
      </c>
      <c r="E841">
        <v>4</v>
      </c>
      <c r="F841">
        <v>0</v>
      </c>
      <c r="G841">
        <v>30</v>
      </c>
      <c r="H841">
        <v>1</v>
      </c>
      <c r="I841">
        <v>7.5</v>
      </c>
      <c r="J841">
        <v>11</v>
      </c>
      <c r="K841">
        <v>0</v>
      </c>
      <c r="L841">
        <v>3</v>
      </c>
      <c r="M841">
        <v>0</v>
      </c>
      <c r="N841">
        <v>0</v>
      </c>
    </row>
    <row r="842" spans="1:14" x14ac:dyDescent="0.25">
      <c r="A842" t="s">
        <v>282</v>
      </c>
      <c r="B842" t="s">
        <v>228</v>
      </c>
      <c r="C842" t="s">
        <v>55</v>
      </c>
      <c r="D842" t="s">
        <v>221</v>
      </c>
      <c r="E842">
        <v>4</v>
      </c>
      <c r="F842">
        <v>0</v>
      </c>
      <c r="G842">
        <v>43</v>
      </c>
      <c r="H842">
        <v>1</v>
      </c>
      <c r="I842">
        <v>10.75</v>
      </c>
      <c r="J842">
        <v>7</v>
      </c>
      <c r="K842">
        <v>1</v>
      </c>
      <c r="L842">
        <v>4</v>
      </c>
      <c r="M842">
        <v>1</v>
      </c>
      <c r="N842">
        <v>0</v>
      </c>
    </row>
    <row r="843" spans="1:14" x14ac:dyDescent="0.25">
      <c r="A843" t="s">
        <v>282</v>
      </c>
      <c r="B843" t="s">
        <v>228</v>
      </c>
      <c r="C843" t="s">
        <v>55</v>
      </c>
      <c r="D843" t="s">
        <v>189</v>
      </c>
      <c r="E843">
        <v>4</v>
      </c>
      <c r="F843">
        <v>0</v>
      </c>
      <c r="G843">
        <v>40</v>
      </c>
      <c r="H843">
        <v>0</v>
      </c>
      <c r="I843">
        <v>10</v>
      </c>
      <c r="J843">
        <v>8</v>
      </c>
      <c r="K843">
        <v>1</v>
      </c>
      <c r="L843">
        <v>4</v>
      </c>
      <c r="M843">
        <v>0</v>
      </c>
      <c r="N843">
        <v>0</v>
      </c>
    </row>
    <row r="844" spans="1:14" x14ac:dyDescent="0.25">
      <c r="A844" t="s">
        <v>282</v>
      </c>
      <c r="B844" t="s">
        <v>228</v>
      </c>
      <c r="C844" t="s">
        <v>55</v>
      </c>
      <c r="D844" t="s">
        <v>59</v>
      </c>
      <c r="E844">
        <v>4</v>
      </c>
      <c r="F844">
        <v>0</v>
      </c>
      <c r="G844">
        <v>33</v>
      </c>
      <c r="H844">
        <v>3</v>
      </c>
      <c r="I844">
        <v>8.25</v>
      </c>
      <c r="J844">
        <v>10</v>
      </c>
      <c r="K844">
        <v>5</v>
      </c>
      <c r="L844">
        <v>0</v>
      </c>
      <c r="M844">
        <v>2</v>
      </c>
      <c r="N844">
        <v>0</v>
      </c>
    </row>
    <row r="845" spans="1:14" x14ac:dyDescent="0.25">
      <c r="A845" t="s">
        <v>282</v>
      </c>
      <c r="B845" t="s">
        <v>228</v>
      </c>
      <c r="C845" t="s">
        <v>16</v>
      </c>
      <c r="D845" t="s">
        <v>269</v>
      </c>
      <c r="E845">
        <v>4</v>
      </c>
      <c r="F845">
        <v>0</v>
      </c>
      <c r="G845">
        <v>19</v>
      </c>
      <c r="H845">
        <v>1</v>
      </c>
      <c r="I845">
        <v>4.75</v>
      </c>
      <c r="J845">
        <v>13</v>
      </c>
      <c r="K845">
        <v>1</v>
      </c>
      <c r="L845">
        <v>1</v>
      </c>
      <c r="M845">
        <v>0</v>
      </c>
      <c r="N845">
        <v>0</v>
      </c>
    </row>
    <row r="846" spans="1:14" x14ac:dyDescent="0.25">
      <c r="A846" t="s">
        <v>282</v>
      </c>
      <c r="B846" t="s">
        <v>228</v>
      </c>
      <c r="C846" t="s">
        <v>16</v>
      </c>
      <c r="D846" t="s">
        <v>102</v>
      </c>
      <c r="E846">
        <v>4</v>
      </c>
      <c r="F846">
        <v>0</v>
      </c>
      <c r="G846">
        <v>23</v>
      </c>
      <c r="H846">
        <v>2</v>
      </c>
      <c r="I846">
        <v>5.75</v>
      </c>
      <c r="J846">
        <v>9</v>
      </c>
      <c r="K846">
        <v>2</v>
      </c>
      <c r="L846">
        <v>0</v>
      </c>
      <c r="M846">
        <v>0</v>
      </c>
      <c r="N846">
        <v>0</v>
      </c>
    </row>
    <row r="847" spans="1:14" x14ac:dyDescent="0.25">
      <c r="A847" t="s">
        <v>282</v>
      </c>
      <c r="B847" t="s">
        <v>228</v>
      </c>
      <c r="C847" t="s">
        <v>16</v>
      </c>
      <c r="D847" t="s">
        <v>21</v>
      </c>
      <c r="E847">
        <v>4</v>
      </c>
      <c r="F847">
        <v>0</v>
      </c>
      <c r="G847">
        <v>34</v>
      </c>
      <c r="H847">
        <v>1</v>
      </c>
      <c r="I847">
        <v>8.5</v>
      </c>
      <c r="J847">
        <v>6</v>
      </c>
      <c r="K847">
        <v>1</v>
      </c>
      <c r="L847">
        <v>2</v>
      </c>
      <c r="M847">
        <v>0</v>
      </c>
      <c r="N847">
        <v>0</v>
      </c>
    </row>
    <row r="848" spans="1:14" x14ac:dyDescent="0.25">
      <c r="A848" t="s">
        <v>282</v>
      </c>
      <c r="B848" t="s">
        <v>228</v>
      </c>
      <c r="C848" t="s">
        <v>16</v>
      </c>
      <c r="D848" t="s">
        <v>142</v>
      </c>
      <c r="E848">
        <v>4</v>
      </c>
      <c r="F848">
        <v>0</v>
      </c>
      <c r="G848">
        <v>22</v>
      </c>
      <c r="H848">
        <v>3</v>
      </c>
      <c r="I848">
        <v>5.5</v>
      </c>
      <c r="J848">
        <v>14</v>
      </c>
      <c r="K848">
        <v>3</v>
      </c>
      <c r="L848">
        <v>0</v>
      </c>
      <c r="M848">
        <v>2</v>
      </c>
      <c r="N848">
        <v>0</v>
      </c>
    </row>
    <row r="849" spans="1:14" x14ac:dyDescent="0.25">
      <c r="A849" t="s">
        <v>282</v>
      </c>
      <c r="B849" t="s">
        <v>228</v>
      </c>
      <c r="C849" t="s">
        <v>16</v>
      </c>
      <c r="D849" t="s">
        <v>20</v>
      </c>
      <c r="E849">
        <v>4</v>
      </c>
      <c r="F849">
        <v>0</v>
      </c>
      <c r="G849">
        <v>25</v>
      </c>
      <c r="H849">
        <v>1</v>
      </c>
      <c r="I849">
        <v>6.25</v>
      </c>
      <c r="J849">
        <v>13</v>
      </c>
      <c r="K849">
        <v>1</v>
      </c>
      <c r="L849">
        <v>2</v>
      </c>
      <c r="M849">
        <v>1</v>
      </c>
      <c r="N849">
        <v>0</v>
      </c>
    </row>
    <row r="850" spans="1:14" x14ac:dyDescent="0.25">
      <c r="A850" t="s">
        <v>283</v>
      </c>
      <c r="B850" t="s">
        <v>178</v>
      </c>
      <c r="C850" t="s">
        <v>39</v>
      </c>
      <c r="D850" t="s">
        <v>44</v>
      </c>
      <c r="E850">
        <v>2</v>
      </c>
      <c r="F850">
        <v>0</v>
      </c>
      <c r="G850">
        <v>17</v>
      </c>
      <c r="H850">
        <v>1</v>
      </c>
      <c r="I850">
        <v>8.5</v>
      </c>
      <c r="J850">
        <v>6</v>
      </c>
      <c r="K850">
        <v>0</v>
      </c>
      <c r="L850">
        <v>2</v>
      </c>
      <c r="M850">
        <v>0</v>
      </c>
      <c r="N850">
        <v>0</v>
      </c>
    </row>
    <row r="851" spans="1:14" x14ac:dyDescent="0.25">
      <c r="A851" t="s">
        <v>283</v>
      </c>
      <c r="B851" t="s">
        <v>178</v>
      </c>
      <c r="C851" t="s">
        <v>39</v>
      </c>
      <c r="D851" t="s">
        <v>25</v>
      </c>
      <c r="E851">
        <v>4</v>
      </c>
      <c r="F851">
        <v>0</v>
      </c>
      <c r="G851">
        <v>64</v>
      </c>
      <c r="H851">
        <v>0</v>
      </c>
      <c r="I851">
        <v>16</v>
      </c>
      <c r="J851">
        <v>5</v>
      </c>
      <c r="K851">
        <v>7</v>
      </c>
      <c r="L851">
        <v>4</v>
      </c>
      <c r="M851">
        <v>2</v>
      </c>
      <c r="N851">
        <v>0</v>
      </c>
    </row>
    <row r="852" spans="1:14" x14ac:dyDescent="0.25">
      <c r="A852" t="s">
        <v>283</v>
      </c>
      <c r="B852" t="s">
        <v>178</v>
      </c>
      <c r="C852" t="s">
        <v>39</v>
      </c>
      <c r="D852" t="s">
        <v>40</v>
      </c>
      <c r="E852">
        <v>2</v>
      </c>
      <c r="F852">
        <v>0</v>
      </c>
      <c r="G852">
        <v>36</v>
      </c>
      <c r="H852">
        <v>0</v>
      </c>
      <c r="I852">
        <v>18</v>
      </c>
      <c r="J852">
        <v>3</v>
      </c>
      <c r="K852">
        <v>2</v>
      </c>
      <c r="L852">
        <v>4</v>
      </c>
      <c r="M852">
        <v>0</v>
      </c>
      <c r="N852">
        <v>1</v>
      </c>
    </row>
    <row r="853" spans="1:14" x14ac:dyDescent="0.25">
      <c r="A853" t="s">
        <v>283</v>
      </c>
      <c r="B853" t="s">
        <v>178</v>
      </c>
      <c r="C853" t="s">
        <v>39</v>
      </c>
      <c r="D853" t="s">
        <v>153</v>
      </c>
      <c r="E853">
        <v>4</v>
      </c>
      <c r="F853">
        <v>0</v>
      </c>
      <c r="G853">
        <v>15</v>
      </c>
      <c r="H853">
        <v>2</v>
      </c>
      <c r="I853">
        <v>3.75</v>
      </c>
      <c r="J853">
        <v>12</v>
      </c>
      <c r="K853">
        <v>1</v>
      </c>
      <c r="L853">
        <v>0</v>
      </c>
      <c r="M853">
        <v>0</v>
      </c>
      <c r="N853">
        <v>0</v>
      </c>
    </row>
    <row r="854" spans="1:14" x14ac:dyDescent="0.25">
      <c r="A854" t="s">
        <v>283</v>
      </c>
      <c r="B854" t="s">
        <v>178</v>
      </c>
      <c r="C854" t="s">
        <v>39</v>
      </c>
      <c r="D854" t="s">
        <v>90</v>
      </c>
      <c r="E854">
        <v>4</v>
      </c>
      <c r="F854">
        <v>0</v>
      </c>
      <c r="G854">
        <v>40</v>
      </c>
      <c r="H854">
        <v>1</v>
      </c>
      <c r="I854">
        <v>10</v>
      </c>
      <c r="J854">
        <v>5</v>
      </c>
      <c r="K854">
        <v>3</v>
      </c>
      <c r="L854">
        <v>2</v>
      </c>
      <c r="M854">
        <v>0</v>
      </c>
      <c r="N854">
        <v>0</v>
      </c>
    </row>
    <row r="855" spans="1:14" x14ac:dyDescent="0.25">
      <c r="A855" t="s">
        <v>283</v>
      </c>
      <c r="B855" t="s">
        <v>178</v>
      </c>
      <c r="C855" t="s">
        <v>39</v>
      </c>
      <c r="D855" t="s">
        <v>42</v>
      </c>
      <c r="E855">
        <v>4</v>
      </c>
      <c r="F855">
        <v>0</v>
      </c>
      <c r="G855">
        <v>34</v>
      </c>
      <c r="H855">
        <v>4</v>
      </c>
      <c r="I855">
        <v>8.5</v>
      </c>
      <c r="J855">
        <v>10</v>
      </c>
      <c r="K855">
        <v>3</v>
      </c>
      <c r="L855">
        <v>2</v>
      </c>
      <c r="M855">
        <v>1</v>
      </c>
      <c r="N855">
        <v>0</v>
      </c>
    </row>
    <row r="856" spans="1:14" x14ac:dyDescent="0.25">
      <c r="A856" t="s">
        <v>283</v>
      </c>
      <c r="B856" t="s">
        <v>178</v>
      </c>
      <c r="C856" t="s">
        <v>81</v>
      </c>
      <c r="D856" t="s">
        <v>83</v>
      </c>
      <c r="E856">
        <v>4</v>
      </c>
      <c r="F856">
        <v>0</v>
      </c>
      <c r="G856">
        <v>33</v>
      </c>
      <c r="H856">
        <v>1</v>
      </c>
      <c r="I856">
        <v>8.25</v>
      </c>
      <c r="J856">
        <v>12</v>
      </c>
      <c r="K856">
        <v>3</v>
      </c>
      <c r="L856">
        <v>2</v>
      </c>
      <c r="M856">
        <v>2</v>
      </c>
      <c r="N856">
        <v>0</v>
      </c>
    </row>
    <row r="857" spans="1:14" x14ac:dyDescent="0.25">
      <c r="A857" t="s">
        <v>283</v>
      </c>
      <c r="B857" t="s">
        <v>178</v>
      </c>
      <c r="C857" t="s">
        <v>81</v>
      </c>
      <c r="D857" t="s">
        <v>84</v>
      </c>
      <c r="E857">
        <v>4</v>
      </c>
      <c r="F857">
        <v>0</v>
      </c>
      <c r="G857">
        <v>27</v>
      </c>
      <c r="H857">
        <v>1</v>
      </c>
      <c r="I857">
        <v>6.75</v>
      </c>
      <c r="J857">
        <v>9</v>
      </c>
      <c r="K857">
        <v>3</v>
      </c>
      <c r="L857">
        <v>0</v>
      </c>
      <c r="M857">
        <v>1</v>
      </c>
      <c r="N857">
        <v>0</v>
      </c>
    </row>
    <row r="858" spans="1:14" x14ac:dyDescent="0.25">
      <c r="A858" t="s">
        <v>283</v>
      </c>
      <c r="B858" t="s">
        <v>178</v>
      </c>
      <c r="C858" t="s">
        <v>81</v>
      </c>
      <c r="D858" t="s">
        <v>36</v>
      </c>
      <c r="E858">
        <v>4</v>
      </c>
      <c r="F858">
        <v>0</v>
      </c>
      <c r="G858">
        <v>21</v>
      </c>
      <c r="H858">
        <v>3</v>
      </c>
      <c r="I858">
        <v>5.25</v>
      </c>
      <c r="J858">
        <v>15</v>
      </c>
      <c r="K858">
        <v>2</v>
      </c>
      <c r="L858">
        <v>0</v>
      </c>
      <c r="M858">
        <v>2</v>
      </c>
      <c r="N858">
        <v>0</v>
      </c>
    </row>
    <row r="859" spans="1:14" x14ac:dyDescent="0.25">
      <c r="A859" t="s">
        <v>283</v>
      </c>
      <c r="B859" t="s">
        <v>178</v>
      </c>
      <c r="C859" t="s">
        <v>81</v>
      </c>
      <c r="D859" t="s">
        <v>276</v>
      </c>
      <c r="E859">
        <v>4</v>
      </c>
      <c r="F859">
        <v>0</v>
      </c>
      <c r="G859">
        <v>36</v>
      </c>
      <c r="H859">
        <v>2</v>
      </c>
      <c r="I859">
        <v>9</v>
      </c>
      <c r="J859">
        <v>4</v>
      </c>
      <c r="K859">
        <v>2</v>
      </c>
      <c r="L859">
        <v>1</v>
      </c>
      <c r="M859">
        <v>0</v>
      </c>
      <c r="N859">
        <v>0</v>
      </c>
    </row>
    <row r="860" spans="1:14" x14ac:dyDescent="0.25">
      <c r="A860" t="s">
        <v>283</v>
      </c>
      <c r="B860" t="s">
        <v>178</v>
      </c>
      <c r="C860" t="s">
        <v>81</v>
      </c>
      <c r="D860" t="s">
        <v>129</v>
      </c>
      <c r="E860">
        <v>4</v>
      </c>
      <c r="F860">
        <v>0</v>
      </c>
      <c r="G860">
        <v>37</v>
      </c>
      <c r="H860">
        <v>2</v>
      </c>
      <c r="I860">
        <v>9.25</v>
      </c>
      <c r="J860">
        <v>10</v>
      </c>
      <c r="K860">
        <v>3</v>
      </c>
      <c r="L860">
        <v>2</v>
      </c>
      <c r="M860">
        <v>3</v>
      </c>
      <c r="N860">
        <v>0</v>
      </c>
    </row>
    <row r="861" spans="1:14" x14ac:dyDescent="0.25">
      <c r="A861" t="s">
        <v>284</v>
      </c>
      <c r="B861" t="s">
        <v>167</v>
      </c>
      <c r="C861" t="s">
        <v>62</v>
      </c>
      <c r="D861" t="s">
        <v>179</v>
      </c>
      <c r="E861">
        <v>4</v>
      </c>
      <c r="F861">
        <v>0</v>
      </c>
      <c r="G861">
        <v>16</v>
      </c>
      <c r="H861">
        <v>3</v>
      </c>
      <c r="I861">
        <v>4</v>
      </c>
      <c r="J861">
        <v>18</v>
      </c>
      <c r="K861">
        <v>1</v>
      </c>
      <c r="L861">
        <v>0</v>
      </c>
      <c r="M861">
        <v>6</v>
      </c>
      <c r="N861">
        <v>0</v>
      </c>
    </row>
    <row r="862" spans="1:14" x14ac:dyDescent="0.25">
      <c r="A862" t="s">
        <v>284</v>
      </c>
      <c r="B862" t="s">
        <v>167</v>
      </c>
      <c r="C862" t="s">
        <v>62</v>
      </c>
      <c r="D862" t="s">
        <v>64</v>
      </c>
      <c r="E862">
        <v>3</v>
      </c>
      <c r="F862">
        <v>1</v>
      </c>
      <c r="G862">
        <v>12</v>
      </c>
      <c r="H862">
        <v>1</v>
      </c>
      <c r="I862">
        <v>4</v>
      </c>
      <c r="J862">
        <v>13</v>
      </c>
      <c r="K862">
        <v>2</v>
      </c>
      <c r="L862">
        <v>0</v>
      </c>
      <c r="M862">
        <v>0</v>
      </c>
      <c r="N862">
        <v>0</v>
      </c>
    </row>
    <row r="863" spans="1:14" x14ac:dyDescent="0.25">
      <c r="A863" t="s">
        <v>284</v>
      </c>
      <c r="B863" t="s">
        <v>167</v>
      </c>
      <c r="C863" t="s">
        <v>62</v>
      </c>
      <c r="D863" t="s">
        <v>171</v>
      </c>
      <c r="E863">
        <v>3</v>
      </c>
      <c r="F863">
        <v>0</v>
      </c>
      <c r="G863">
        <v>27</v>
      </c>
      <c r="H863">
        <v>2</v>
      </c>
      <c r="I863">
        <v>9</v>
      </c>
      <c r="J863">
        <v>11</v>
      </c>
      <c r="K863">
        <v>3</v>
      </c>
      <c r="L863">
        <v>1</v>
      </c>
      <c r="M863">
        <v>1</v>
      </c>
      <c r="N863">
        <v>0</v>
      </c>
    </row>
    <row r="864" spans="1:14" x14ac:dyDescent="0.25">
      <c r="A864" t="s">
        <v>284</v>
      </c>
      <c r="B864" t="s">
        <v>167</v>
      </c>
      <c r="C864" t="s">
        <v>62</v>
      </c>
      <c r="D864" t="s">
        <v>255</v>
      </c>
      <c r="E864">
        <v>2</v>
      </c>
      <c r="F864">
        <v>0</v>
      </c>
      <c r="G864">
        <v>12</v>
      </c>
      <c r="H864">
        <v>0</v>
      </c>
      <c r="I864">
        <v>6</v>
      </c>
      <c r="J864">
        <v>7</v>
      </c>
      <c r="K864">
        <v>0</v>
      </c>
      <c r="L864">
        <v>1</v>
      </c>
      <c r="M864">
        <v>1</v>
      </c>
      <c r="N864">
        <v>0</v>
      </c>
    </row>
    <row r="865" spans="1:14" x14ac:dyDescent="0.25">
      <c r="A865" t="s">
        <v>284</v>
      </c>
      <c r="B865" t="s">
        <v>167</v>
      </c>
      <c r="C865" t="s">
        <v>62</v>
      </c>
      <c r="D865" t="s">
        <v>285</v>
      </c>
      <c r="E865">
        <v>3</v>
      </c>
      <c r="F865">
        <v>0</v>
      </c>
      <c r="G865">
        <v>22</v>
      </c>
      <c r="H865">
        <v>2</v>
      </c>
      <c r="I865">
        <v>7.33</v>
      </c>
      <c r="J865">
        <v>9</v>
      </c>
      <c r="K865">
        <v>2</v>
      </c>
      <c r="L865">
        <v>1</v>
      </c>
      <c r="M865">
        <v>0</v>
      </c>
      <c r="N865">
        <v>0</v>
      </c>
    </row>
    <row r="866" spans="1:14" x14ac:dyDescent="0.25">
      <c r="A866" t="s">
        <v>284</v>
      </c>
      <c r="B866" t="s">
        <v>167</v>
      </c>
      <c r="C866" t="s">
        <v>62</v>
      </c>
      <c r="D866" t="s">
        <v>256</v>
      </c>
      <c r="E866">
        <v>1</v>
      </c>
      <c r="F866">
        <v>0</v>
      </c>
      <c r="G866">
        <v>5</v>
      </c>
      <c r="H866">
        <v>1</v>
      </c>
      <c r="I866">
        <v>5</v>
      </c>
      <c r="J866">
        <v>4</v>
      </c>
      <c r="K866">
        <v>1</v>
      </c>
      <c r="L866">
        <v>0</v>
      </c>
      <c r="M866">
        <v>0</v>
      </c>
      <c r="N866">
        <v>0</v>
      </c>
    </row>
    <row r="867" spans="1:14" x14ac:dyDescent="0.25">
      <c r="A867" t="s">
        <v>284</v>
      </c>
      <c r="B867" t="s">
        <v>167</v>
      </c>
      <c r="C867" t="s">
        <v>23</v>
      </c>
      <c r="D867" t="s">
        <v>260</v>
      </c>
      <c r="E867">
        <v>4</v>
      </c>
      <c r="F867">
        <v>0</v>
      </c>
      <c r="G867">
        <v>23</v>
      </c>
      <c r="H867">
        <v>3</v>
      </c>
      <c r="I867">
        <v>5.75</v>
      </c>
      <c r="J867">
        <v>17</v>
      </c>
      <c r="K867">
        <v>4</v>
      </c>
      <c r="L867">
        <v>0</v>
      </c>
      <c r="M867">
        <v>3</v>
      </c>
      <c r="N867">
        <v>0</v>
      </c>
    </row>
    <row r="868" spans="1:14" x14ac:dyDescent="0.25">
      <c r="A868" t="s">
        <v>284</v>
      </c>
      <c r="B868" t="s">
        <v>167</v>
      </c>
      <c r="C868" t="s">
        <v>23</v>
      </c>
      <c r="D868" t="s">
        <v>261</v>
      </c>
      <c r="E868">
        <v>4</v>
      </c>
      <c r="F868">
        <v>0</v>
      </c>
      <c r="G868">
        <v>22</v>
      </c>
      <c r="H868">
        <v>1</v>
      </c>
      <c r="I868">
        <v>5.5</v>
      </c>
      <c r="J868">
        <v>16</v>
      </c>
      <c r="K868">
        <v>3</v>
      </c>
      <c r="L868">
        <v>0</v>
      </c>
      <c r="M868">
        <v>1</v>
      </c>
      <c r="N868">
        <v>0</v>
      </c>
    </row>
    <row r="869" spans="1:14" x14ac:dyDescent="0.25">
      <c r="A869" t="s">
        <v>284</v>
      </c>
      <c r="B869" t="s">
        <v>167</v>
      </c>
      <c r="C869" t="s">
        <v>23</v>
      </c>
      <c r="D869" t="s">
        <v>27</v>
      </c>
      <c r="E869">
        <v>2</v>
      </c>
      <c r="F869">
        <v>0</v>
      </c>
      <c r="G869">
        <v>16</v>
      </c>
      <c r="H869">
        <v>0</v>
      </c>
      <c r="I869">
        <v>8</v>
      </c>
      <c r="J869">
        <v>3</v>
      </c>
      <c r="K869">
        <v>1</v>
      </c>
      <c r="L869">
        <v>0</v>
      </c>
      <c r="M869">
        <v>1</v>
      </c>
      <c r="N869">
        <v>0</v>
      </c>
    </row>
    <row r="870" spans="1:14" x14ac:dyDescent="0.25">
      <c r="A870" t="s">
        <v>284</v>
      </c>
      <c r="B870" t="s">
        <v>167</v>
      </c>
      <c r="C870" t="s">
        <v>23</v>
      </c>
      <c r="D870" t="s">
        <v>286</v>
      </c>
      <c r="E870">
        <v>3</v>
      </c>
      <c r="F870">
        <v>0</v>
      </c>
      <c r="G870">
        <v>24</v>
      </c>
      <c r="H870">
        <v>0</v>
      </c>
      <c r="I870">
        <v>8</v>
      </c>
      <c r="J870">
        <v>5</v>
      </c>
      <c r="K870">
        <v>3</v>
      </c>
      <c r="L870">
        <v>0</v>
      </c>
      <c r="M870">
        <v>0</v>
      </c>
      <c r="N870">
        <v>0</v>
      </c>
    </row>
    <row r="871" spans="1:14" x14ac:dyDescent="0.25">
      <c r="A871" t="s">
        <v>284</v>
      </c>
      <c r="B871" t="s">
        <v>167</v>
      </c>
      <c r="C871" t="s">
        <v>23</v>
      </c>
      <c r="D871" t="s">
        <v>48</v>
      </c>
      <c r="E871">
        <v>1.5</v>
      </c>
      <c r="F871">
        <v>0</v>
      </c>
      <c r="G871">
        <v>17</v>
      </c>
      <c r="H871">
        <v>1</v>
      </c>
      <c r="I871">
        <v>9.27</v>
      </c>
      <c r="J871">
        <v>4</v>
      </c>
      <c r="K871">
        <v>0</v>
      </c>
      <c r="L871">
        <v>2</v>
      </c>
      <c r="M871">
        <v>0</v>
      </c>
      <c r="N871">
        <v>0</v>
      </c>
    </row>
    <row r="872" spans="1:14" x14ac:dyDescent="0.25">
      <c r="A872" t="s">
        <v>287</v>
      </c>
      <c r="B872" t="s">
        <v>288</v>
      </c>
      <c r="C872" t="s">
        <v>31</v>
      </c>
      <c r="D872" t="s">
        <v>74</v>
      </c>
      <c r="E872">
        <v>4</v>
      </c>
      <c r="F872">
        <v>0</v>
      </c>
      <c r="G872">
        <v>23</v>
      </c>
      <c r="H872">
        <v>2</v>
      </c>
      <c r="I872">
        <v>5.75</v>
      </c>
      <c r="J872">
        <v>9</v>
      </c>
      <c r="K872">
        <v>1</v>
      </c>
      <c r="L872">
        <v>0</v>
      </c>
      <c r="M872">
        <v>3</v>
      </c>
      <c r="N872">
        <v>0</v>
      </c>
    </row>
    <row r="873" spans="1:14" x14ac:dyDescent="0.25">
      <c r="A873" t="s">
        <v>287</v>
      </c>
      <c r="B873" t="s">
        <v>288</v>
      </c>
      <c r="C873" t="s">
        <v>31</v>
      </c>
      <c r="D873" t="s">
        <v>32</v>
      </c>
      <c r="E873">
        <v>4</v>
      </c>
      <c r="F873">
        <v>0</v>
      </c>
      <c r="G873">
        <v>39</v>
      </c>
      <c r="H873">
        <v>2</v>
      </c>
      <c r="I873">
        <v>9.75</v>
      </c>
      <c r="J873">
        <v>8</v>
      </c>
      <c r="K873">
        <v>4</v>
      </c>
      <c r="L873">
        <v>2</v>
      </c>
      <c r="M873">
        <v>1</v>
      </c>
      <c r="N873">
        <v>0</v>
      </c>
    </row>
    <row r="874" spans="1:14" x14ac:dyDescent="0.25">
      <c r="A874" t="s">
        <v>287</v>
      </c>
      <c r="B874" t="s">
        <v>288</v>
      </c>
      <c r="C874" t="s">
        <v>31</v>
      </c>
      <c r="D874" t="s">
        <v>26</v>
      </c>
      <c r="E874">
        <v>4</v>
      </c>
      <c r="F874">
        <v>0</v>
      </c>
      <c r="G874">
        <v>27</v>
      </c>
      <c r="H874">
        <v>0</v>
      </c>
      <c r="I874">
        <v>6.75</v>
      </c>
      <c r="J874">
        <v>12</v>
      </c>
      <c r="K874">
        <v>4</v>
      </c>
      <c r="L874">
        <v>0</v>
      </c>
      <c r="M874">
        <v>1</v>
      </c>
      <c r="N874">
        <v>0</v>
      </c>
    </row>
    <row r="875" spans="1:14" x14ac:dyDescent="0.25">
      <c r="A875" t="s">
        <v>287</v>
      </c>
      <c r="B875" t="s">
        <v>288</v>
      </c>
      <c r="C875" t="s">
        <v>31</v>
      </c>
      <c r="D875" t="s">
        <v>35</v>
      </c>
      <c r="E875">
        <v>2</v>
      </c>
      <c r="F875">
        <v>0</v>
      </c>
      <c r="G875">
        <v>25</v>
      </c>
      <c r="H875">
        <v>0</v>
      </c>
      <c r="I875">
        <v>12.5</v>
      </c>
      <c r="J875">
        <v>5</v>
      </c>
      <c r="K875">
        <v>1</v>
      </c>
      <c r="L875">
        <v>3</v>
      </c>
      <c r="M875">
        <v>0</v>
      </c>
      <c r="N875">
        <v>0</v>
      </c>
    </row>
    <row r="876" spans="1:14" x14ac:dyDescent="0.25">
      <c r="A876" t="s">
        <v>287</v>
      </c>
      <c r="B876" t="s">
        <v>288</v>
      </c>
      <c r="C876" t="s">
        <v>31</v>
      </c>
      <c r="D876" t="s">
        <v>257</v>
      </c>
      <c r="E876">
        <v>3</v>
      </c>
      <c r="F876">
        <v>0</v>
      </c>
      <c r="G876">
        <v>25</v>
      </c>
      <c r="H876">
        <v>2</v>
      </c>
      <c r="I876">
        <v>8.33</v>
      </c>
      <c r="J876">
        <v>5</v>
      </c>
      <c r="K876">
        <v>4</v>
      </c>
      <c r="L876">
        <v>0</v>
      </c>
      <c r="M876">
        <v>0</v>
      </c>
      <c r="N876">
        <v>0</v>
      </c>
    </row>
    <row r="877" spans="1:14" x14ac:dyDescent="0.25">
      <c r="A877" t="s">
        <v>287</v>
      </c>
      <c r="B877" t="s">
        <v>288</v>
      </c>
      <c r="C877" t="s">
        <v>31</v>
      </c>
      <c r="D877" t="s">
        <v>258</v>
      </c>
      <c r="E877">
        <v>3</v>
      </c>
      <c r="F877">
        <v>0</v>
      </c>
      <c r="G877">
        <v>20</v>
      </c>
      <c r="H877">
        <v>0</v>
      </c>
      <c r="I877">
        <v>6.66</v>
      </c>
      <c r="J877">
        <v>3</v>
      </c>
      <c r="K877">
        <v>0</v>
      </c>
      <c r="L877">
        <v>1</v>
      </c>
      <c r="M877">
        <v>0</v>
      </c>
      <c r="N877">
        <v>0</v>
      </c>
    </row>
    <row r="878" spans="1:14" x14ac:dyDescent="0.25">
      <c r="A878" t="s">
        <v>287</v>
      </c>
      <c r="B878" t="s">
        <v>288</v>
      </c>
      <c r="C878" t="s">
        <v>71</v>
      </c>
      <c r="D878" t="s">
        <v>63</v>
      </c>
      <c r="E878">
        <v>4</v>
      </c>
      <c r="F878">
        <v>0</v>
      </c>
      <c r="G878">
        <v>32</v>
      </c>
      <c r="H878">
        <v>1</v>
      </c>
      <c r="I878">
        <v>8</v>
      </c>
      <c r="J878">
        <v>11</v>
      </c>
      <c r="K878">
        <v>4</v>
      </c>
      <c r="L878">
        <v>1</v>
      </c>
      <c r="M878">
        <v>2</v>
      </c>
      <c r="N878">
        <v>0</v>
      </c>
    </row>
    <row r="879" spans="1:14" x14ac:dyDescent="0.25">
      <c r="A879" t="s">
        <v>287</v>
      </c>
      <c r="B879" t="s">
        <v>288</v>
      </c>
      <c r="C879" t="s">
        <v>71</v>
      </c>
      <c r="D879" t="s">
        <v>141</v>
      </c>
      <c r="E879">
        <v>3</v>
      </c>
      <c r="F879">
        <v>1</v>
      </c>
      <c r="G879">
        <v>20</v>
      </c>
      <c r="H879">
        <v>0</v>
      </c>
      <c r="I879">
        <v>6.66</v>
      </c>
      <c r="J879">
        <v>11</v>
      </c>
      <c r="K879">
        <v>2</v>
      </c>
      <c r="L879">
        <v>1</v>
      </c>
      <c r="M879">
        <v>0</v>
      </c>
      <c r="N879">
        <v>0</v>
      </c>
    </row>
    <row r="880" spans="1:14" x14ac:dyDescent="0.25">
      <c r="A880" t="s">
        <v>287</v>
      </c>
      <c r="B880" t="s">
        <v>288</v>
      </c>
      <c r="C880" t="s">
        <v>71</v>
      </c>
      <c r="D880" t="s">
        <v>33</v>
      </c>
      <c r="E880">
        <v>4</v>
      </c>
      <c r="F880">
        <v>0</v>
      </c>
      <c r="G880">
        <v>32</v>
      </c>
      <c r="H880">
        <v>0</v>
      </c>
      <c r="I880">
        <v>8</v>
      </c>
      <c r="J880">
        <v>7</v>
      </c>
      <c r="K880">
        <v>1</v>
      </c>
      <c r="L880">
        <v>2</v>
      </c>
      <c r="M880">
        <v>2</v>
      </c>
      <c r="N880">
        <v>0</v>
      </c>
    </row>
    <row r="881" spans="1:14" x14ac:dyDescent="0.25">
      <c r="A881" t="s">
        <v>287</v>
      </c>
      <c r="B881" t="s">
        <v>288</v>
      </c>
      <c r="C881" t="s">
        <v>71</v>
      </c>
      <c r="D881" t="s">
        <v>289</v>
      </c>
      <c r="E881">
        <v>3.1</v>
      </c>
      <c r="F881">
        <v>0</v>
      </c>
      <c r="G881">
        <v>32</v>
      </c>
      <c r="H881">
        <v>0</v>
      </c>
      <c r="I881">
        <v>10.1</v>
      </c>
      <c r="J881">
        <v>6</v>
      </c>
      <c r="K881">
        <v>2</v>
      </c>
      <c r="L881">
        <v>2</v>
      </c>
      <c r="M881">
        <v>0</v>
      </c>
      <c r="N881">
        <v>0</v>
      </c>
    </row>
    <row r="882" spans="1:14" x14ac:dyDescent="0.25">
      <c r="A882" t="s">
        <v>287</v>
      </c>
      <c r="B882" t="s">
        <v>288</v>
      </c>
      <c r="C882" t="s">
        <v>71</v>
      </c>
      <c r="D882" t="s">
        <v>43</v>
      </c>
      <c r="E882">
        <v>4</v>
      </c>
      <c r="F882">
        <v>0</v>
      </c>
      <c r="G882">
        <v>43</v>
      </c>
      <c r="H882">
        <v>1</v>
      </c>
      <c r="I882">
        <v>10.75</v>
      </c>
      <c r="J882">
        <v>6</v>
      </c>
      <c r="K882">
        <v>1</v>
      </c>
      <c r="L882">
        <v>4</v>
      </c>
      <c r="M882">
        <v>1</v>
      </c>
      <c r="N882">
        <v>0</v>
      </c>
    </row>
    <row r="883" spans="1:14" x14ac:dyDescent="0.25">
      <c r="A883" t="s">
        <v>290</v>
      </c>
      <c r="B883" t="s">
        <v>291</v>
      </c>
      <c r="C883" t="s">
        <v>243</v>
      </c>
      <c r="D883" t="s">
        <v>244</v>
      </c>
      <c r="E883">
        <v>4</v>
      </c>
      <c r="F883">
        <v>0</v>
      </c>
      <c r="G883">
        <v>18</v>
      </c>
      <c r="H883">
        <v>1</v>
      </c>
      <c r="I883">
        <v>4.5</v>
      </c>
      <c r="J883">
        <v>10</v>
      </c>
      <c r="K883">
        <v>1</v>
      </c>
      <c r="L883">
        <v>0</v>
      </c>
      <c r="M883">
        <v>0</v>
      </c>
      <c r="N883">
        <v>0</v>
      </c>
    </row>
    <row r="884" spans="1:14" x14ac:dyDescent="0.25">
      <c r="A884" t="s">
        <v>290</v>
      </c>
      <c r="B884" t="s">
        <v>291</v>
      </c>
      <c r="C884" t="s">
        <v>243</v>
      </c>
      <c r="D884" t="s">
        <v>245</v>
      </c>
      <c r="E884">
        <v>4</v>
      </c>
      <c r="F884">
        <v>0</v>
      </c>
      <c r="G884">
        <v>34</v>
      </c>
      <c r="H884">
        <v>0</v>
      </c>
      <c r="I884">
        <v>8.5</v>
      </c>
      <c r="J884">
        <v>10</v>
      </c>
      <c r="K884">
        <v>6</v>
      </c>
      <c r="L884">
        <v>0</v>
      </c>
      <c r="M884">
        <v>2</v>
      </c>
      <c r="N884">
        <v>0</v>
      </c>
    </row>
    <row r="885" spans="1:14" x14ac:dyDescent="0.25">
      <c r="A885" t="s">
        <v>290</v>
      </c>
      <c r="B885" t="s">
        <v>291</v>
      </c>
      <c r="C885" t="s">
        <v>243</v>
      </c>
      <c r="D885" t="s">
        <v>34</v>
      </c>
      <c r="E885">
        <v>4</v>
      </c>
      <c r="F885">
        <v>0</v>
      </c>
      <c r="G885">
        <v>26</v>
      </c>
      <c r="H885">
        <v>2</v>
      </c>
      <c r="I885">
        <v>6.5</v>
      </c>
      <c r="J885">
        <v>8</v>
      </c>
      <c r="K885">
        <v>3</v>
      </c>
      <c r="L885">
        <v>0</v>
      </c>
      <c r="M885">
        <v>1</v>
      </c>
      <c r="N885">
        <v>0</v>
      </c>
    </row>
    <row r="886" spans="1:14" x14ac:dyDescent="0.25">
      <c r="A886" t="s">
        <v>290</v>
      </c>
      <c r="B886" t="s">
        <v>291</v>
      </c>
      <c r="C886" t="s">
        <v>243</v>
      </c>
      <c r="D886" t="s">
        <v>68</v>
      </c>
      <c r="E886">
        <v>4</v>
      </c>
      <c r="F886">
        <v>0</v>
      </c>
      <c r="G886">
        <v>24</v>
      </c>
      <c r="H886">
        <v>0</v>
      </c>
      <c r="I886">
        <v>6</v>
      </c>
      <c r="J886">
        <v>5</v>
      </c>
      <c r="K886">
        <v>1</v>
      </c>
      <c r="L886">
        <v>0</v>
      </c>
      <c r="M886">
        <v>0</v>
      </c>
      <c r="N886">
        <v>0</v>
      </c>
    </row>
    <row r="887" spans="1:14" x14ac:dyDescent="0.25">
      <c r="A887" t="s">
        <v>290</v>
      </c>
      <c r="B887" t="s">
        <v>291</v>
      </c>
      <c r="C887" t="s">
        <v>243</v>
      </c>
      <c r="D887" t="s">
        <v>58</v>
      </c>
      <c r="E887">
        <v>4</v>
      </c>
      <c r="F887">
        <v>0</v>
      </c>
      <c r="G887">
        <v>41</v>
      </c>
      <c r="H887">
        <v>1</v>
      </c>
      <c r="I887">
        <v>10.25</v>
      </c>
      <c r="J887">
        <v>5</v>
      </c>
      <c r="K887">
        <v>4</v>
      </c>
      <c r="L887">
        <v>1</v>
      </c>
      <c r="M887">
        <v>3</v>
      </c>
      <c r="N887">
        <v>0</v>
      </c>
    </row>
    <row r="888" spans="1:14" x14ac:dyDescent="0.25">
      <c r="A888" t="s">
        <v>290</v>
      </c>
      <c r="B888" t="s">
        <v>291</v>
      </c>
      <c r="C888" t="s">
        <v>234</v>
      </c>
      <c r="D888" t="s">
        <v>82</v>
      </c>
      <c r="E888">
        <v>3</v>
      </c>
      <c r="F888">
        <v>0</v>
      </c>
      <c r="G888">
        <v>5</v>
      </c>
      <c r="H888">
        <v>1</v>
      </c>
      <c r="I888">
        <v>1.66</v>
      </c>
      <c r="J888">
        <v>14</v>
      </c>
      <c r="K888">
        <v>0</v>
      </c>
      <c r="L888">
        <v>0</v>
      </c>
      <c r="M888">
        <v>1</v>
      </c>
      <c r="N888">
        <v>0</v>
      </c>
    </row>
    <row r="889" spans="1:14" x14ac:dyDescent="0.25">
      <c r="A889" t="s">
        <v>290</v>
      </c>
      <c r="B889" t="s">
        <v>291</v>
      </c>
      <c r="C889" t="s">
        <v>234</v>
      </c>
      <c r="D889" t="s">
        <v>236</v>
      </c>
      <c r="E889">
        <v>1</v>
      </c>
      <c r="F889">
        <v>0</v>
      </c>
      <c r="G889">
        <v>8</v>
      </c>
      <c r="H889">
        <v>0</v>
      </c>
      <c r="I889">
        <v>8</v>
      </c>
      <c r="J889">
        <v>2</v>
      </c>
      <c r="K889">
        <v>1</v>
      </c>
      <c r="L889">
        <v>0</v>
      </c>
      <c r="M889">
        <v>0</v>
      </c>
      <c r="N889">
        <v>0</v>
      </c>
    </row>
    <row r="890" spans="1:14" x14ac:dyDescent="0.25">
      <c r="A890" t="s">
        <v>290</v>
      </c>
      <c r="B890" t="s">
        <v>291</v>
      </c>
      <c r="C890" t="s">
        <v>234</v>
      </c>
      <c r="D890" t="s">
        <v>235</v>
      </c>
      <c r="E890">
        <v>2</v>
      </c>
      <c r="F890">
        <v>0</v>
      </c>
      <c r="G890">
        <v>24</v>
      </c>
      <c r="H890">
        <v>2</v>
      </c>
      <c r="I890">
        <v>12</v>
      </c>
      <c r="J890">
        <v>5</v>
      </c>
      <c r="K890">
        <v>4</v>
      </c>
      <c r="L890">
        <v>1</v>
      </c>
      <c r="M890">
        <v>0</v>
      </c>
      <c r="N890">
        <v>0</v>
      </c>
    </row>
    <row r="891" spans="1:14" x14ac:dyDescent="0.25">
      <c r="A891" t="s">
        <v>290</v>
      </c>
      <c r="B891" t="s">
        <v>291</v>
      </c>
      <c r="C891" t="s">
        <v>234</v>
      </c>
      <c r="D891" t="s">
        <v>247</v>
      </c>
      <c r="E891">
        <v>2</v>
      </c>
      <c r="F891">
        <v>0</v>
      </c>
      <c r="G891">
        <v>14</v>
      </c>
      <c r="H891">
        <v>0</v>
      </c>
      <c r="I891">
        <v>7</v>
      </c>
      <c r="J891">
        <v>4</v>
      </c>
      <c r="K891">
        <v>2</v>
      </c>
      <c r="L891">
        <v>0</v>
      </c>
      <c r="M891">
        <v>0</v>
      </c>
      <c r="N891">
        <v>0</v>
      </c>
    </row>
    <row r="892" spans="1:14" x14ac:dyDescent="0.25">
      <c r="A892" t="s">
        <v>290</v>
      </c>
      <c r="B892" t="s">
        <v>291</v>
      </c>
      <c r="C892" t="s">
        <v>234</v>
      </c>
      <c r="D892" t="s">
        <v>60</v>
      </c>
      <c r="E892">
        <v>3.5</v>
      </c>
      <c r="F892">
        <v>0</v>
      </c>
      <c r="G892">
        <v>24</v>
      </c>
      <c r="H892">
        <v>4</v>
      </c>
      <c r="I892">
        <v>6.26</v>
      </c>
      <c r="J892">
        <v>11</v>
      </c>
      <c r="K892">
        <v>0</v>
      </c>
      <c r="L892">
        <v>2</v>
      </c>
      <c r="M892">
        <v>2</v>
      </c>
      <c r="N892">
        <v>0</v>
      </c>
    </row>
    <row r="893" spans="1:14" x14ac:dyDescent="0.25">
      <c r="A893" t="s">
        <v>290</v>
      </c>
      <c r="B893" t="s">
        <v>291</v>
      </c>
      <c r="C893" t="s">
        <v>234</v>
      </c>
      <c r="D893" t="s">
        <v>237</v>
      </c>
      <c r="E893">
        <v>2</v>
      </c>
      <c r="F893">
        <v>0</v>
      </c>
      <c r="G893">
        <v>7</v>
      </c>
      <c r="H893">
        <v>2</v>
      </c>
      <c r="I893">
        <v>3.5</v>
      </c>
      <c r="J893">
        <v>5</v>
      </c>
      <c r="K893">
        <v>0</v>
      </c>
      <c r="L893">
        <v>0</v>
      </c>
      <c r="M893">
        <v>0</v>
      </c>
      <c r="N893">
        <v>0</v>
      </c>
    </row>
    <row r="894" spans="1:14" x14ac:dyDescent="0.25">
      <c r="A894" t="s">
        <v>292</v>
      </c>
      <c r="B894" t="s">
        <v>293</v>
      </c>
      <c r="C894" t="s">
        <v>62</v>
      </c>
      <c r="D894" t="s">
        <v>179</v>
      </c>
      <c r="E894">
        <v>4</v>
      </c>
      <c r="F894">
        <v>0</v>
      </c>
      <c r="G894">
        <v>26</v>
      </c>
      <c r="H894">
        <v>1</v>
      </c>
      <c r="I894">
        <v>6.5</v>
      </c>
      <c r="J894">
        <v>13</v>
      </c>
      <c r="K894">
        <v>0</v>
      </c>
      <c r="L894">
        <v>2</v>
      </c>
      <c r="M894">
        <v>3</v>
      </c>
      <c r="N894">
        <v>0</v>
      </c>
    </row>
    <row r="895" spans="1:14" x14ac:dyDescent="0.25">
      <c r="A895" t="s">
        <v>292</v>
      </c>
      <c r="B895" t="s">
        <v>293</v>
      </c>
      <c r="C895" t="s">
        <v>62</v>
      </c>
      <c r="D895" t="s">
        <v>203</v>
      </c>
      <c r="E895">
        <v>4</v>
      </c>
      <c r="F895">
        <v>0</v>
      </c>
      <c r="G895">
        <v>35</v>
      </c>
      <c r="H895">
        <v>1</v>
      </c>
      <c r="I895">
        <v>8.75</v>
      </c>
      <c r="J895">
        <v>10</v>
      </c>
      <c r="K895">
        <v>3</v>
      </c>
      <c r="L895">
        <v>2</v>
      </c>
      <c r="M895">
        <v>1</v>
      </c>
      <c r="N895">
        <v>0</v>
      </c>
    </row>
    <row r="896" spans="1:14" x14ac:dyDescent="0.25">
      <c r="A896" t="s">
        <v>292</v>
      </c>
      <c r="B896" t="s">
        <v>293</v>
      </c>
      <c r="C896" t="s">
        <v>62</v>
      </c>
      <c r="D896" t="s">
        <v>64</v>
      </c>
      <c r="E896">
        <v>4</v>
      </c>
      <c r="F896">
        <v>1</v>
      </c>
      <c r="G896">
        <v>10</v>
      </c>
      <c r="H896">
        <v>5</v>
      </c>
      <c r="I896">
        <v>2.5</v>
      </c>
      <c r="J896">
        <v>18</v>
      </c>
      <c r="K896">
        <v>1</v>
      </c>
      <c r="L896">
        <v>0</v>
      </c>
      <c r="M896">
        <v>0</v>
      </c>
      <c r="N896">
        <v>0</v>
      </c>
    </row>
    <row r="897" spans="1:14" x14ac:dyDescent="0.25">
      <c r="A897" t="s">
        <v>292</v>
      </c>
      <c r="B897" t="s">
        <v>293</v>
      </c>
      <c r="C897" t="s">
        <v>62</v>
      </c>
      <c r="D897" t="s">
        <v>171</v>
      </c>
      <c r="E897">
        <v>3</v>
      </c>
      <c r="F897">
        <v>0</v>
      </c>
      <c r="G897">
        <v>35</v>
      </c>
      <c r="H897">
        <v>0</v>
      </c>
      <c r="I897">
        <v>11.66</v>
      </c>
      <c r="J897">
        <v>6</v>
      </c>
      <c r="K897">
        <v>4</v>
      </c>
      <c r="L897">
        <v>1</v>
      </c>
      <c r="M897">
        <v>1</v>
      </c>
      <c r="N897">
        <v>0</v>
      </c>
    </row>
    <row r="898" spans="1:14" x14ac:dyDescent="0.25">
      <c r="A898" t="s">
        <v>292</v>
      </c>
      <c r="B898" t="s">
        <v>293</v>
      </c>
      <c r="C898" t="s">
        <v>62</v>
      </c>
      <c r="D898" t="s">
        <v>285</v>
      </c>
      <c r="E898">
        <v>3</v>
      </c>
      <c r="F898">
        <v>0</v>
      </c>
      <c r="G898">
        <v>32</v>
      </c>
      <c r="H898">
        <v>2</v>
      </c>
      <c r="I898">
        <v>10.66</v>
      </c>
      <c r="J898">
        <v>8</v>
      </c>
      <c r="K898">
        <v>2</v>
      </c>
      <c r="L898">
        <v>3</v>
      </c>
      <c r="M898">
        <v>0</v>
      </c>
      <c r="N898">
        <v>0</v>
      </c>
    </row>
    <row r="899" spans="1:14" x14ac:dyDescent="0.25">
      <c r="A899" t="s">
        <v>292</v>
      </c>
      <c r="B899" t="s">
        <v>293</v>
      </c>
      <c r="C899" t="s">
        <v>62</v>
      </c>
      <c r="D899" t="s">
        <v>95</v>
      </c>
      <c r="E899">
        <v>2</v>
      </c>
      <c r="F899">
        <v>0</v>
      </c>
      <c r="G899">
        <v>26</v>
      </c>
      <c r="H899">
        <v>0</v>
      </c>
      <c r="I899">
        <v>13</v>
      </c>
      <c r="J899">
        <v>3</v>
      </c>
      <c r="K899">
        <v>2</v>
      </c>
      <c r="L899">
        <v>2</v>
      </c>
      <c r="M899">
        <v>1</v>
      </c>
      <c r="N899">
        <v>0</v>
      </c>
    </row>
    <row r="900" spans="1:14" x14ac:dyDescent="0.25">
      <c r="A900" t="s">
        <v>292</v>
      </c>
      <c r="B900" t="s">
        <v>293</v>
      </c>
      <c r="C900" t="s">
        <v>16</v>
      </c>
      <c r="D900" t="s">
        <v>102</v>
      </c>
      <c r="E900">
        <v>3</v>
      </c>
      <c r="F900">
        <v>0</v>
      </c>
      <c r="G900">
        <v>10</v>
      </c>
      <c r="H900">
        <v>1</v>
      </c>
      <c r="I900">
        <v>3.33</v>
      </c>
      <c r="J900">
        <v>13</v>
      </c>
      <c r="K900">
        <v>1</v>
      </c>
      <c r="L900">
        <v>0</v>
      </c>
      <c r="M900">
        <v>0</v>
      </c>
      <c r="N900">
        <v>0</v>
      </c>
    </row>
    <row r="901" spans="1:14" x14ac:dyDescent="0.25">
      <c r="A901" t="s">
        <v>292</v>
      </c>
      <c r="B901" t="s">
        <v>293</v>
      </c>
      <c r="C901" t="s">
        <v>16</v>
      </c>
      <c r="D901" t="s">
        <v>182</v>
      </c>
      <c r="E901">
        <v>4</v>
      </c>
      <c r="F901">
        <v>0</v>
      </c>
      <c r="G901">
        <v>22</v>
      </c>
      <c r="H901">
        <v>3</v>
      </c>
      <c r="I901">
        <v>5.5</v>
      </c>
      <c r="J901">
        <v>11</v>
      </c>
      <c r="K901">
        <v>2</v>
      </c>
      <c r="L901">
        <v>0</v>
      </c>
      <c r="M901">
        <v>1</v>
      </c>
      <c r="N901">
        <v>0</v>
      </c>
    </row>
    <row r="902" spans="1:14" x14ac:dyDescent="0.25">
      <c r="A902" t="s">
        <v>292</v>
      </c>
      <c r="B902" t="s">
        <v>293</v>
      </c>
      <c r="C902" t="s">
        <v>16</v>
      </c>
      <c r="D902" t="s">
        <v>142</v>
      </c>
      <c r="E902">
        <v>2.2999999999999998</v>
      </c>
      <c r="F902">
        <v>0</v>
      </c>
      <c r="G902">
        <v>22</v>
      </c>
      <c r="H902">
        <v>2</v>
      </c>
      <c r="I902">
        <v>8.8000000000000007</v>
      </c>
      <c r="J902">
        <v>6</v>
      </c>
      <c r="K902">
        <v>4</v>
      </c>
      <c r="L902">
        <v>0</v>
      </c>
      <c r="M902">
        <v>0</v>
      </c>
      <c r="N902">
        <v>0</v>
      </c>
    </row>
    <row r="903" spans="1:14" x14ac:dyDescent="0.25">
      <c r="A903" t="s">
        <v>292</v>
      </c>
      <c r="B903" t="s">
        <v>293</v>
      </c>
      <c r="C903" t="s">
        <v>16</v>
      </c>
      <c r="D903" t="s">
        <v>21</v>
      </c>
      <c r="E903">
        <v>4</v>
      </c>
      <c r="F903">
        <v>0</v>
      </c>
      <c r="G903">
        <v>21</v>
      </c>
      <c r="H903">
        <v>0</v>
      </c>
      <c r="I903">
        <v>5.25</v>
      </c>
      <c r="J903">
        <v>9</v>
      </c>
      <c r="K903">
        <v>0</v>
      </c>
      <c r="L903">
        <v>1</v>
      </c>
      <c r="M903">
        <v>1</v>
      </c>
      <c r="N903">
        <v>0</v>
      </c>
    </row>
    <row r="904" spans="1:14" x14ac:dyDescent="0.25">
      <c r="A904" t="s">
        <v>292</v>
      </c>
      <c r="B904" t="s">
        <v>293</v>
      </c>
      <c r="C904" t="s">
        <v>16</v>
      </c>
      <c r="D904" t="s">
        <v>20</v>
      </c>
      <c r="E904">
        <v>3</v>
      </c>
      <c r="F904">
        <v>0</v>
      </c>
      <c r="G904">
        <v>22</v>
      </c>
      <c r="H904">
        <v>1</v>
      </c>
      <c r="I904">
        <v>7.33</v>
      </c>
      <c r="J904">
        <v>6</v>
      </c>
      <c r="K904">
        <v>1</v>
      </c>
      <c r="L904">
        <v>1</v>
      </c>
      <c r="M904">
        <v>0</v>
      </c>
      <c r="N904">
        <v>0</v>
      </c>
    </row>
    <row r="905" spans="1:14" x14ac:dyDescent="0.25">
      <c r="A905" t="s">
        <v>292</v>
      </c>
      <c r="B905" t="s">
        <v>293</v>
      </c>
      <c r="C905" t="s">
        <v>16</v>
      </c>
      <c r="D905" t="s">
        <v>22</v>
      </c>
      <c r="E905">
        <v>1</v>
      </c>
      <c r="F905">
        <v>0</v>
      </c>
      <c r="G905">
        <v>8</v>
      </c>
      <c r="H905">
        <v>0</v>
      </c>
      <c r="I905">
        <v>8</v>
      </c>
      <c r="J905">
        <v>1</v>
      </c>
      <c r="K905">
        <v>1</v>
      </c>
      <c r="L905">
        <v>0</v>
      </c>
      <c r="M905">
        <v>0</v>
      </c>
      <c r="N905">
        <v>0</v>
      </c>
    </row>
    <row r="906" spans="1:14" x14ac:dyDescent="0.25">
      <c r="A906" t="s">
        <v>294</v>
      </c>
      <c r="B906" t="s">
        <v>99</v>
      </c>
      <c r="C906" t="s">
        <v>31</v>
      </c>
      <c r="D906" t="s">
        <v>26</v>
      </c>
      <c r="E906">
        <v>3</v>
      </c>
      <c r="F906">
        <v>0</v>
      </c>
      <c r="G906">
        <v>38</v>
      </c>
      <c r="H906">
        <v>0</v>
      </c>
      <c r="I906">
        <v>12.66</v>
      </c>
      <c r="J906">
        <v>5</v>
      </c>
      <c r="K906">
        <v>4</v>
      </c>
      <c r="L906">
        <v>2</v>
      </c>
      <c r="M906">
        <v>2</v>
      </c>
      <c r="N906">
        <v>0</v>
      </c>
    </row>
    <row r="907" spans="1:14" x14ac:dyDescent="0.25">
      <c r="A907" t="s">
        <v>294</v>
      </c>
      <c r="B907" t="s">
        <v>99</v>
      </c>
      <c r="C907" t="s">
        <v>31</v>
      </c>
      <c r="D907" t="s">
        <v>145</v>
      </c>
      <c r="E907">
        <v>4</v>
      </c>
      <c r="F907">
        <v>0</v>
      </c>
      <c r="G907">
        <v>28</v>
      </c>
      <c r="H907">
        <v>2</v>
      </c>
      <c r="I907">
        <v>7</v>
      </c>
      <c r="J907">
        <v>10</v>
      </c>
      <c r="K907">
        <v>2</v>
      </c>
      <c r="L907">
        <v>1</v>
      </c>
      <c r="M907">
        <v>3</v>
      </c>
      <c r="N907">
        <v>0</v>
      </c>
    </row>
    <row r="908" spans="1:14" x14ac:dyDescent="0.25">
      <c r="A908" t="s">
        <v>294</v>
      </c>
      <c r="B908" t="s">
        <v>99</v>
      </c>
      <c r="C908" t="s">
        <v>31</v>
      </c>
      <c r="D908" t="s">
        <v>32</v>
      </c>
      <c r="E908">
        <v>4</v>
      </c>
      <c r="F908">
        <v>0</v>
      </c>
      <c r="G908">
        <v>42</v>
      </c>
      <c r="H908">
        <v>3</v>
      </c>
      <c r="I908">
        <v>10.5</v>
      </c>
      <c r="J908">
        <v>6</v>
      </c>
      <c r="K908">
        <v>5</v>
      </c>
      <c r="L908">
        <v>1</v>
      </c>
      <c r="M908">
        <v>0</v>
      </c>
      <c r="N908">
        <v>1</v>
      </c>
    </row>
    <row r="909" spans="1:14" x14ac:dyDescent="0.25">
      <c r="A909" t="s">
        <v>294</v>
      </c>
      <c r="B909" t="s">
        <v>99</v>
      </c>
      <c r="C909" t="s">
        <v>31</v>
      </c>
      <c r="D909" t="s">
        <v>35</v>
      </c>
      <c r="E909">
        <v>3</v>
      </c>
      <c r="F909">
        <v>0</v>
      </c>
      <c r="G909">
        <v>23</v>
      </c>
      <c r="H909">
        <v>0</v>
      </c>
      <c r="I909">
        <v>7.66</v>
      </c>
      <c r="J909">
        <v>5</v>
      </c>
      <c r="K909">
        <v>0</v>
      </c>
      <c r="L909">
        <v>2</v>
      </c>
      <c r="M909">
        <v>0</v>
      </c>
      <c r="N909">
        <v>0</v>
      </c>
    </row>
    <row r="910" spans="1:14" x14ac:dyDescent="0.25">
      <c r="A910" t="s">
        <v>294</v>
      </c>
      <c r="B910" t="s">
        <v>99</v>
      </c>
      <c r="C910" t="s">
        <v>31</v>
      </c>
      <c r="D910" t="s">
        <v>258</v>
      </c>
      <c r="E910">
        <v>3</v>
      </c>
      <c r="F910">
        <v>0</v>
      </c>
      <c r="G910">
        <v>43</v>
      </c>
      <c r="H910">
        <v>0</v>
      </c>
      <c r="I910">
        <v>14.33</v>
      </c>
      <c r="J910">
        <v>4</v>
      </c>
      <c r="K910">
        <v>4</v>
      </c>
      <c r="L910">
        <v>3</v>
      </c>
      <c r="M910">
        <v>2</v>
      </c>
      <c r="N910">
        <v>0</v>
      </c>
    </row>
    <row r="911" spans="1:14" x14ac:dyDescent="0.25">
      <c r="A911" t="s">
        <v>294</v>
      </c>
      <c r="B911" t="s">
        <v>99</v>
      </c>
      <c r="C911" t="s">
        <v>31</v>
      </c>
      <c r="D911" t="s">
        <v>257</v>
      </c>
      <c r="E911">
        <v>3</v>
      </c>
      <c r="F911">
        <v>0</v>
      </c>
      <c r="G911">
        <v>34</v>
      </c>
      <c r="H911">
        <v>1</v>
      </c>
      <c r="I911">
        <v>11.33</v>
      </c>
      <c r="J911">
        <v>3</v>
      </c>
      <c r="K911">
        <v>2</v>
      </c>
      <c r="L911">
        <v>1</v>
      </c>
      <c r="M911">
        <v>3</v>
      </c>
      <c r="N911">
        <v>0</v>
      </c>
    </row>
    <row r="912" spans="1:14" x14ac:dyDescent="0.25">
      <c r="A912" t="s">
        <v>294</v>
      </c>
      <c r="B912" t="s">
        <v>99</v>
      </c>
      <c r="C912" t="s">
        <v>23</v>
      </c>
      <c r="D912" t="s">
        <v>260</v>
      </c>
      <c r="E912">
        <v>3</v>
      </c>
      <c r="F912">
        <v>0</v>
      </c>
      <c r="G912">
        <v>22</v>
      </c>
      <c r="H912">
        <v>2</v>
      </c>
      <c r="I912">
        <v>7.33</v>
      </c>
      <c r="J912">
        <v>10</v>
      </c>
      <c r="K912">
        <v>1</v>
      </c>
      <c r="L912">
        <v>2</v>
      </c>
      <c r="M912">
        <v>0</v>
      </c>
      <c r="N912">
        <v>0</v>
      </c>
    </row>
    <row r="913" spans="1:14" x14ac:dyDescent="0.25">
      <c r="A913" t="s">
        <v>294</v>
      </c>
      <c r="B913" t="s">
        <v>99</v>
      </c>
      <c r="C913" t="s">
        <v>23</v>
      </c>
      <c r="D913" t="s">
        <v>261</v>
      </c>
      <c r="E913">
        <v>4</v>
      </c>
      <c r="F913">
        <v>0</v>
      </c>
      <c r="G913">
        <v>27</v>
      </c>
      <c r="H913">
        <v>2</v>
      </c>
      <c r="I913">
        <v>6.75</v>
      </c>
      <c r="J913">
        <v>13</v>
      </c>
      <c r="K913">
        <v>3</v>
      </c>
      <c r="L913">
        <v>1</v>
      </c>
      <c r="M913">
        <v>1</v>
      </c>
      <c r="N913">
        <v>0</v>
      </c>
    </row>
    <row r="914" spans="1:14" x14ac:dyDescent="0.25">
      <c r="A914" t="s">
        <v>294</v>
      </c>
      <c r="B914" t="s">
        <v>99</v>
      </c>
      <c r="C914" t="s">
        <v>23</v>
      </c>
      <c r="D914" t="s">
        <v>286</v>
      </c>
      <c r="E914">
        <v>4</v>
      </c>
      <c r="F914">
        <v>0</v>
      </c>
      <c r="G914">
        <v>29</v>
      </c>
      <c r="H914">
        <v>1</v>
      </c>
      <c r="I914">
        <v>7.25</v>
      </c>
      <c r="J914">
        <v>13</v>
      </c>
      <c r="K914">
        <v>4</v>
      </c>
      <c r="L914">
        <v>1</v>
      </c>
      <c r="M914">
        <v>0</v>
      </c>
      <c r="N914">
        <v>0</v>
      </c>
    </row>
    <row r="915" spans="1:14" x14ac:dyDescent="0.25">
      <c r="A915" t="s">
        <v>294</v>
      </c>
      <c r="B915" t="s">
        <v>99</v>
      </c>
      <c r="C915" t="s">
        <v>23</v>
      </c>
      <c r="D915" t="s">
        <v>27</v>
      </c>
      <c r="E915">
        <v>2.4</v>
      </c>
      <c r="F915">
        <v>0</v>
      </c>
      <c r="G915">
        <v>24</v>
      </c>
      <c r="H915">
        <v>2</v>
      </c>
      <c r="I915">
        <v>9</v>
      </c>
      <c r="J915">
        <v>6</v>
      </c>
      <c r="K915">
        <v>4</v>
      </c>
      <c r="L915">
        <v>0</v>
      </c>
      <c r="M915">
        <v>1</v>
      </c>
      <c r="N915">
        <v>0</v>
      </c>
    </row>
    <row r="916" spans="1:14" x14ac:dyDescent="0.25">
      <c r="A916" t="s">
        <v>294</v>
      </c>
      <c r="B916" t="s">
        <v>99</v>
      </c>
      <c r="C916" t="s">
        <v>23</v>
      </c>
      <c r="D916" t="s">
        <v>48</v>
      </c>
      <c r="E916">
        <v>4</v>
      </c>
      <c r="F916">
        <v>0</v>
      </c>
      <c r="G916">
        <v>13</v>
      </c>
      <c r="H916">
        <v>3</v>
      </c>
      <c r="I916">
        <v>3.25</v>
      </c>
      <c r="J916">
        <v>16</v>
      </c>
      <c r="K916">
        <v>0</v>
      </c>
      <c r="L916">
        <v>1</v>
      </c>
      <c r="M916">
        <v>0</v>
      </c>
      <c r="N916">
        <v>0</v>
      </c>
    </row>
    <row r="917" spans="1:14" x14ac:dyDescent="0.25">
      <c r="A917" t="s">
        <v>295</v>
      </c>
      <c r="B917" t="s">
        <v>219</v>
      </c>
      <c r="C917" t="s">
        <v>55</v>
      </c>
      <c r="D917" t="s">
        <v>185</v>
      </c>
      <c r="E917">
        <v>4</v>
      </c>
      <c r="F917">
        <v>0</v>
      </c>
      <c r="G917">
        <v>30</v>
      </c>
      <c r="H917">
        <v>2</v>
      </c>
      <c r="I917">
        <v>7.5</v>
      </c>
      <c r="J917">
        <v>12</v>
      </c>
      <c r="K917">
        <v>1</v>
      </c>
      <c r="L917">
        <v>2</v>
      </c>
      <c r="M917">
        <v>2</v>
      </c>
      <c r="N917">
        <v>0</v>
      </c>
    </row>
    <row r="918" spans="1:14" x14ac:dyDescent="0.25">
      <c r="A918" t="s">
        <v>295</v>
      </c>
      <c r="B918" t="s">
        <v>219</v>
      </c>
      <c r="C918" t="s">
        <v>55</v>
      </c>
      <c r="D918" t="s">
        <v>91</v>
      </c>
      <c r="E918">
        <v>4</v>
      </c>
      <c r="F918">
        <v>0</v>
      </c>
      <c r="G918">
        <v>34</v>
      </c>
      <c r="H918">
        <v>0</v>
      </c>
      <c r="I918">
        <v>8.5</v>
      </c>
      <c r="J918">
        <v>7</v>
      </c>
      <c r="K918">
        <v>2</v>
      </c>
      <c r="L918">
        <v>2</v>
      </c>
      <c r="M918">
        <v>0</v>
      </c>
      <c r="N918">
        <v>0</v>
      </c>
    </row>
    <row r="919" spans="1:14" x14ac:dyDescent="0.25">
      <c r="A919" t="s">
        <v>295</v>
      </c>
      <c r="B919" t="s">
        <v>219</v>
      </c>
      <c r="C919" t="s">
        <v>55</v>
      </c>
      <c r="D919" t="s">
        <v>251</v>
      </c>
      <c r="E919">
        <v>4</v>
      </c>
      <c r="F919">
        <v>0</v>
      </c>
      <c r="G919">
        <v>47</v>
      </c>
      <c r="H919">
        <v>0</v>
      </c>
      <c r="I919">
        <v>11.75</v>
      </c>
      <c r="J919">
        <v>6</v>
      </c>
      <c r="K919">
        <v>4</v>
      </c>
      <c r="L919">
        <v>3</v>
      </c>
      <c r="M919">
        <v>0</v>
      </c>
      <c r="N919">
        <v>0</v>
      </c>
    </row>
    <row r="920" spans="1:14" x14ac:dyDescent="0.25">
      <c r="A920" t="s">
        <v>295</v>
      </c>
      <c r="B920" t="s">
        <v>219</v>
      </c>
      <c r="C920" t="s">
        <v>55</v>
      </c>
      <c r="D920" t="s">
        <v>124</v>
      </c>
      <c r="E920">
        <v>4</v>
      </c>
      <c r="F920">
        <v>0</v>
      </c>
      <c r="G920">
        <v>42</v>
      </c>
      <c r="H920">
        <v>1</v>
      </c>
      <c r="I920">
        <v>10.5</v>
      </c>
      <c r="J920">
        <v>10</v>
      </c>
      <c r="K920">
        <v>4</v>
      </c>
      <c r="L920">
        <v>2</v>
      </c>
      <c r="M920">
        <v>3</v>
      </c>
      <c r="N920">
        <v>1</v>
      </c>
    </row>
    <row r="921" spans="1:14" x14ac:dyDescent="0.25">
      <c r="A921" t="s">
        <v>295</v>
      </c>
      <c r="B921" t="s">
        <v>219</v>
      </c>
      <c r="C921" t="s">
        <v>55</v>
      </c>
      <c r="D921" t="s">
        <v>59</v>
      </c>
      <c r="E921">
        <v>2</v>
      </c>
      <c r="F921">
        <v>0</v>
      </c>
      <c r="G921">
        <v>25</v>
      </c>
      <c r="H921">
        <v>0</v>
      </c>
      <c r="I921">
        <v>12.5</v>
      </c>
      <c r="J921">
        <v>4</v>
      </c>
      <c r="K921">
        <v>4</v>
      </c>
      <c r="L921">
        <v>1</v>
      </c>
      <c r="M921">
        <v>0</v>
      </c>
      <c r="N921">
        <v>0</v>
      </c>
    </row>
    <row r="922" spans="1:14" x14ac:dyDescent="0.25">
      <c r="A922" t="s">
        <v>295</v>
      </c>
      <c r="B922" t="s">
        <v>219</v>
      </c>
      <c r="C922" t="s">
        <v>55</v>
      </c>
      <c r="D922" t="s">
        <v>61</v>
      </c>
      <c r="E922">
        <v>2</v>
      </c>
      <c r="F922">
        <v>0</v>
      </c>
      <c r="G922">
        <v>13</v>
      </c>
      <c r="H922">
        <v>0</v>
      </c>
      <c r="I922">
        <v>6.5</v>
      </c>
      <c r="J922">
        <v>2</v>
      </c>
      <c r="K922">
        <v>1</v>
      </c>
      <c r="L922">
        <v>0</v>
      </c>
      <c r="M922">
        <v>0</v>
      </c>
      <c r="N922">
        <v>0</v>
      </c>
    </row>
    <row r="923" spans="1:14" x14ac:dyDescent="0.25">
      <c r="A923" t="s">
        <v>295</v>
      </c>
      <c r="B923" t="s">
        <v>219</v>
      </c>
      <c r="C923" t="s">
        <v>39</v>
      </c>
      <c r="D923" t="s">
        <v>44</v>
      </c>
      <c r="E923">
        <v>2</v>
      </c>
      <c r="F923">
        <v>0</v>
      </c>
      <c r="G923">
        <v>13</v>
      </c>
      <c r="H923">
        <v>1</v>
      </c>
      <c r="I923">
        <v>6.5</v>
      </c>
      <c r="J923">
        <v>7</v>
      </c>
      <c r="K923">
        <v>1</v>
      </c>
      <c r="L923">
        <v>1</v>
      </c>
      <c r="M923">
        <v>0</v>
      </c>
      <c r="N923">
        <v>0</v>
      </c>
    </row>
    <row r="924" spans="1:14" x14ac:dyDescent="0.25">
      <c r="A924" t="s">
        <v>295</v>
      </c>
      <c r="B924" t="s">
        <v>219</v>
      </c>
      <c r="C924" t="s">
        <v>39</v>
      </c>
      <c r="D924" t="s">
        <v>25</v>
      </c>
      <c r="E924">
        <v>4</v>
      </c>
      <c r="F924">
        <v>0</v>
      </c>
      <c r="G924">
        <v>17</v>
      </c>
      <c r="H924">
        <v>2</v>
      </c>
      <c r="I924">
        <v>4.25</v>
      </c>
      <c r="J924">
        <v>13</v>
      </c>
      <c r="K924">
        <v>2</v>
      </c>
      <c r="L924">
        <v>0</v>
      </c>
      <c r="M924">
        <v>0</v>
      </c>
      <c r="N924">
        <v>0</v>
      </c>
    </row>
    <row r="925" spans="1:14" x14ac:dyDescent="0.25">
      <c r="A925" t="s">
        <v>295</v>
      </c>
      <c r="B925" t="s">
        <v>219</v>
      </c>
      <c r="C925" t="s">
        <v>39</v>
      </c>
      <c r="D925" t="s">
        <v>90</v>
      </c>
      <c r="E925">
        <v>2</v>
      </c>
      <c r="F925">
        <v>0</v>
      </c>
      <c r="G925">
        <v>20</v>
      </c>
      <c r="H925">
        <v>0</v>
      </c>
      <c r="I925">
        <v>10</v>
      </c>
      <c r="J925">
        <v>3</v>
      </c>
      <c r="K925">
        <v>3</v>
      </c>
      <c r="L925">
        <v>0</v>
      </c>
      <c r="M925">
        <v>2</v>
      </c>
      <c r="N925">
        <v>0</v>
      </c>
    </row>
    <row r="926" spans="1:14" x14ac:dyDescent="0.25">
      <c r="A926" t="s">
        <v>295</v>
      </c>
      <c r="B926" t="s">
        <v>219</v>
      </c>
      <c r="C926" t="s">
        <v>39</v>
      </c>
      <c r="D926" t="s">
        <v>40</v>
      </c>
      <c r="E926">
        <v>3</v>
      </c>
      <c r="F926">
        <v>0</v>
      </c>
      <c r="G926">
        <v>27</v>
      </c>
      <c r="H926">
        <v>0</v>
      </c>
      <c r="I926">
        <v>9</v>
      </c>
      <c r="J926">
        <v>7</v>
      </c>
      <c r="K926">
        <v>1</v>
      </c>
      <c r="L926">
        <v>2</v>
      </c>
      <c r="M926">
        <v>1</v>
      </c>
      <c r="N926">
        <v>0</v>
      </c>
    </row>
    <row r="927" spans="1:14" x14ac:dyDescent="0.25">
      <c r="A927" t="s">
        <v>295</v>
      </c>
      <c r="B927" t="s">
        <v>219</v>
      </c>
      <c r="C927" t="s">
        <v>39</v>
      </c>
      <c r="D927" t="s">
        <v>125</v>
      </c>
      <c r="E927">
        <v>1</v>
      </c>
      <c r="F927">
        <v>0</v>
      </c>
      <c r="G927">
        <v>7</v>
      </c>
      <c r="H927">
        <v>0</v>
      </c>
      <c r="I927">
        <v>7</v>
      </c>
      <c r="J927">
        <v>2</v>
      </c>
      <c r="K927">
        <v>1</v>
      </c>
      <c r="L927">
        <v>0</v>
      </c>
      <c r="M927">
        <v>0</v>
      </c>
      <c r="N927">
        <v>0</v>
      </c>
    </row>
    <row r="928" spans="1:14" x14ac:dyDescent="0.25">
      <c r="A928" t="s">
        <v>295</v>
      </c>
      <c r="B928" t="s">
        <v>219</v>
      </c>
      <c r="C928" t="s">
        <v>39</v>
      </c>
      <c r="D928" t="s">
        <v>42</v>
      </c>
      <c r="E928">
        <v>3.2</v>
      </c>
      <c r="F928">
        <v>0</v>
      </c>
      <c r="G928">
        <v>20</v>
      </c>
      <c r="H928">
        <v>1</v>
      </c>
      <c r="I928">
        <v>6</v>
      </c>
      <c r="J928">
        <v>9</v>
      </c>
      <c r="K928">
        <v>1</v>
      </c>
      <c r="L928">
        <v>1</v>
      </c>
      <c r="M928">
        <v>1</v>
      </c>
      <c r="N928">
        <v>0</v>
      </c>
    </row>
    <row r="929" spans="1:14" x14ac:dyDescent="0.25">
      <c r="A929" t="s">
        <v>295</v>
      </c>
      <c r="B929" t="s">
        <v>219</v>
      </c>
      <c r="C929" t="s">
        <v>39</v>
      </c>
      <c r="D929" t="s">
        <v>153</v>
      </c>
      <c r="E929">
        <v>4</v>
      </c>
      <c r="F929">
        <v>1</v>
      </c>
      <c r="G929">
        <v>18</v>
      </c>
      <c r="H929">
        <v>5</v>
      </c>
      <c r="I929">
        <v>4.5</v>
      </c>
      <c r="J929">
        <v>14</v>
      </c>
      <c r="K929">
        <v>1</v>
      </c>
      <c r="L929">
        <v>1</v>
      </c>
      <c r="M929">
        <v>0</v>
      </c>
      <c r="N929">
        <v>0</v>
      </c>
    </row>
    <row r="930" spans="1:14" x14ac:dyDescent="0.25">
      <c r="A930" t="s">
        <v>296</v>
      </c>
      <c r="B930" t="s">
        <v>268</v>
      </c>
      <c r="C930" t="s">
        <v>16</v>
      </c>
      <c r="D930" t="s">
        <v>102</v>
      </c>
      <c r="E930">
        <v>4</v>
      </c>
      <c r="F930">
        <v>0</v>
      </c>
      <c r="G930">
        <v>28</v>
      </c>
      <c r="H930">
        <v>1</v>
      </c>
      <c r="I930">
        <v>7</v>
      </c>
      <c r="J930">
        <v>12</v>
      </c>
      <c r="K930">
        <v>3</v>
      </c>
      <c r="L930">
        <v>1</v>
      </c>
      <c r="M930">
        <v>0</v>
      </c>
      <c r="N930">
        <v>0</v>
      </c>
    </row>
    <row r="931" spans="1:14" x14ac:dyDescent="0.25">
      <c r="A931" t="s">
        <v>296</v>
      </c>
      <c r="B931" t="s">
        <v>268</v>
      </c>
      <c r="C931" t="s">
        <v>16</v>
      </c>
      <c r="D931" t="s">
        <v>18</v>
      </c>
      <c r="E931">
        <v>4</v>
      </c>
      <c r="F931">
        <v>0</v>
      </c>
      <c r="G931">
        <v>50</v>
      </c>
      <c r="H931">
        <v>1</v>
      </c>
      <c r="I931">
        <v>12.5</v>
      </c>
      <c r="J931">
        <v>10</v>
      </c>
      <c r="K931">
        <v>3</v>
      </c>
      <c r="L931">
        <v>5</v>
      </c>
      <c r="M931">
        <v>1</v>
      </c>
      <c r="N931">
        <v>0</v>
      </c>
    </row>
    <row r="932" spans="1:14" x14ac:dyDescent="0.25">
      <c r="A932" t="s">
        <v>296</v>
      </c>
      <c r="B932" t="s">
        <v>268</v>
      </c>
      <c r="C932" t="s">
        <v>16</v>
      </c>
      <c r="D932" t="s">
        <v>21</v>
      </c>
      <c r="E932">
        <v>4</v>
      </c>
      <c r="F932">
        <v>0</v>
      </c>
      <c r="G932">
        <v>20</v>
      </c>
      <c r="H932">
        <v>1</v>
      </c>
      <c r="I932">
        <v>5</v>
      </c>
      <c r="J932">
        <v>12</v>
      </c>
      <c r="K932">
        <v>0</v>
      </c>
      <c r="L932">
        <v>1</v>
      </c>
      <c r="M932">
        <v>0</v>
      </c>
      <c r="N932">
        <v>0</v>
      </c>
    </row>
    <row r="933" spans="1:14" x14ac:dyDescent="0.25">
      <c r="A933" t="s">
        <v>296</v>
      </c>
      <c r="B933" t="s">
        <v>268</v>
      </c>
      <c r="C933" t="s">
        <v>16</v>
      </c>
      <c r="D933" t="s">
        <v>297</v>
      </c>
      <c r="E933">
        <v>3</v>
      </c>
      <c r="F933">
        <v>0</v>
      </c>
      <c r="G933">
        <v>27</v>
      </c>
      <c r="H933">
        <v>0</v>
      </c>
      <c r="I933">
        <v>9</v>
      </c>
      <c r="J933">
        <v>4</v>
      </c>
      <c r="K933">
        <v>2</v>
      </c>
      <c r="L933">
        <v>1</v>
      </c>
      <c r="M933">
        <v>0</v>
      </c>
      <c r="N933">
        <v>0</v>
      </c>
    </row>
    <row r="934" spans="1:14" x14ac:dyDescent="0.25">
      <c r="A934" t="s">
        <v>296</v>
      </c>
      <c r="B934" t="s">
        <v>268</v>
      </c>
      <c r="C934" t="s">
        <v>16</v>
      </c>
      <c r="D934" t="s">
        <v>298</v>
      </c>
      <c r="E934">
        <v>2</v>
      </c>
      <c r="F934">
        <v>0</v>
      </c>
      <c r="G934">
        <v>27</v>
      </c>
      <c r="H934">
        <v>0</v>
      </c>
      <c r="I934">
        <v>13.5</v>
      </c>
      <c r="J934">
        <v>4</v>
      </c>
      <c r="K934">
        <v>3</v>
      </c>
      <c r="L934">
        <v>2</v>
      </c>
      <c r="M934">
        <v>0</v>
      </c>
      <c r="N934">
        <v>0</v>
      </c>
    </row>
    <row r="935" spans="1:14" x14ac:dyDescent="0.25">
      <c r="A935" t="s">
        <v>296</v>
      </c>
      <c r="B935" t="s">
        <v>268</v>
      </c>
      <c r="C935" t="s">
        <v>16</v>
      </c>
      <c r="D935" t="s">
        <v>142</v>
      </c>
      <c r="E935">
        <v>3</v>
      </c>
      <c r="F935">
        <v>0</v>
      </c>
      <c r="G935">
        <v>22</v>
      </c>
      <c r="H935">
        <v>2</v>
      </c>
      <c r="I935">
        <v>7.33</v>
      </c>
      <c r="J935">
        <v>2</v>
      </c>
      <c r="K935">
        <v>0</v>
      </c>
      <c r="L935">
        <v>0</v>
      </c>
      <c r="M935">
        <v>1</v>
      </c>
      <c r="N935">
        <v>0</v>
      </c>
    </row>
    <row r="936" spans="1:14" x14ac:dyDescent="0.25">
      <c r="A936" t="s">
        <v>296</v>
      </c>
      <c r="B936" t="s">
        <v>268</v>
      </c>
      <c r="C936" t="s">
        <v>243</v>
      </c>
      <c r="D936" t="s">
        <v>244</v>
      </c>
      <c r="E936">
        <v>3</v>
      </c>
      <c r="F936">
        <v>1</v>
      </c>
      <c r="G936">
        <v>6</v>
      </c>
      <c r="H936">
        <v>1</v>
      </c>
      <c r="I936">
        <v>2</v>
      </c>
      <c r="J936">
        <v>15</v>
      </c>
      <c r="K936">
        <v>1</v>
      </c>
      <c r="L936">
        <v>0</v>
      </c>
      <c r="M936">
        <v>0</v>
      </c>
      <c r="N936">
        <v>0</v>
      </c>
    </row>
    <row r="937" spans="1:14" x14ac:dyDescent="0.25">
      <c r="A937" t="s">
        <v>296</v>
      </c>
      <c r="B937" t="s">
        <v>268</v>
      </c>
      <c r="C937" t="s">
        <v>243</v>
      </c>
      <c r="D937" t="s">
        <v>245</v>
      </c>
      <c r="E937">
        <v>3</v>
      </c>
      <c r="F937">
        <v>0</v>
      </c>
      <c r="G937">
        <v>14</v>
      </c>
      <c r="H937">
        <v>1</v>
      </c>
      <c r="I937">
        <v>4.66</v>
      </c>
      <c r="J937">
        <v>11</v>
      </c>
      <c r="K937">
        <v>2</v>
      </c>
      <c r="L937">
        <v>0</v>
      </c>
      <c r="M937">
        <v>0</v>
      </c>
      <c r="N937">
        <v>0</v>
      </c>
    </row>
    <row r="938" spans="1:14" x14ac:dyDescent="0.25">
      <c r="A938" t="s">
        <v>296</v>
      </c>
      <c r="B938" t="s">
        <v>268</v>
      </c>
      <c r="C938" t="s">
        <v>243</v>
      </c>
      <c r="D938" t="s">
        <v>34</v>
      </c>
      <c r="E938">
        <v>3</v>
      </c>
      <c r="F938">
        <v>1</v>
      </c>
      <c r="G938">
        <v>19</v>
      </c>
      <c r="H938">
        <v>3</v>
      </c>
      <c r="I938">
        <v>6.33</v>
      </c>
      <c r="J938">
        <v>11</v>
      </c>
      <c r="K938">
        <v>1</v>
      </c>
      <c r="L938">
        <v>1</v>
      </c>
      <c r="M938">
        <v>2</v>
      </c>
      <c r="N938">
        <v>0</v>
      </c>
    </row>
    <row r="939" spans="1:14" x14ac:dyDescent="0.25">
      <c r="A939" t="s">
        <v>296</v>
      </c>
      <c r="B939" t="s">
        <v>268</v>
      </c>
      <c r="C939" t="s">
        <v>243</v>
      </c>
      <c r="D939" t="s">
        <v>58</v>
      </c>
      <c r="E939">
        <v>2.2999999999999998</v>
      </c>
      <c r="F939">
        <v>0</v>
      </c>
      <c r="G939">
        <v>31</v>
      </c>
      <c r="H939">
        <v>3</v>
      </c>
      <c r="I939">
        <v>12.4</v>
      </c>
      <c r="J939">
        <v>4</v>
      </c>
      <c r="K939">
        <v>1</v>
      </c>
      <c r="L939">
        <v>3</v>
      </c>
      <c r="M939">
        <v>0</v>
      </c>
      <c r="N939">
        <v>0</v>
      </c>
    </row>
    <row r="940" spans="1:14" x14ac:dyDescent="0.25">
      <c r="A940" t="s">
        <v>296</v>
      </c>
      <c r="B940" t="s">
        <v>268</v>
      </c>
      <c r="C940" t="s">
        <v>243</v>
      </c>
      <c r="D940" t="s">
        <v>86</v>
      </c>
      <c r="E940">
        <v>3</v>
      </c>
      <c r="F940">
        <v>0</v>
      </c>
      <c r="G940">
        <v>30</v>
      </c>
      <c r="H940">
        <v>1</v>
      </c>
      <c r="I940">
        <v>10</v>
      </c>
      <c r="J940">
        <v>8</v>
      </c>
      <c r="K940">
        <v>3</v>
      </c>
      <c r="L940">
        <v>2</v>
      </c>
      <c r="M940">
        <v>0</v>
      </c>
      <c r="N940">
        <v>0</v>
      </c>
    </row>
    <row r="941" spans="1:14" x14ac:dyDescent="0.25">
      <c r="A941" t="s">
        <v>299</v>
      </c>
      <c r="B941" t="s">
        <v>225</v>
      </c>
      <c r="C941" t="s">
        <v>71</v>
      </c>
      <c r="D941" t="s">
        <v>63</v>
      </c>
      <c r="E941">
        <v>4</v>
      </c>
      <c r="F941">
        <v>1</v>
      </c>
      <c r="G941">
        <v>36</v>
      </c>
      <c r="H941">
        <v>0</v>
      </c>
      <c r="I941">
        <v>9</v>
      </c>
      <c r="J941">
        <v>10</v>
      </c>
      <c r="K941">
        <v>5</v>
      </c>
      <c r="L941">
        <v>1</v>
      </c>
      <c r="M941">
        <v>1</v>
      </c>
      <c r="N941">
        <v>0</v>
      </c>
    </row>
    <row r="942" spans="1:14" x14ac:dyDescent="0.25">
      <c r="A942" t="s">
        <v>299</v>
      </c>
      <c r="B942" t="s">
        <v>225</v>
      </c>
      <c r="C942" t="s">
        <v>71</v>
      </c>
      <c r="D942" t="s">
        <v>141</v>
      </c>
      <c r="E942">
        <v>4</v>
      </c>
      <c r="F942">
        <v>0</v>
      </c>
      <c r="G942">
        <v>48</v>
      </c>
      <c r="H942">
        <v>1</v>
      </c>
      <c r="I942">
        <v>12</v>
      </c>
      <c r="J942">
        <v>6</v>
      </c>
      <c r="K942">
        <v>7</v>
      </c>
      <c r="L942">
        <v>1</v>
      </c>
      <c r="M942">
        <v>2</v>
      </c>
      <c r="N942">
        <v>1</v>
      </c>
    </row>
    <row r="943" spans="1:14" x14ac:dyDescent="0.25">
      <c r="A943" t="s">
        <v>299</v>
      </c>
      <c r="B943" t="s">
        <v>225</v>
      </c>
      <c r="C943" t="s">
        <v>71</v>
      </c>
      <c r="D943" t="s">
        <v>289</v>
      </c>
      <c r="E943">
        <v>4</v>
      </c>
      <c r="F943">
        <v>0</v>
      </c>
      <c r="G943">
        <v>42</v>
      </c>
      <c r="H943">
        <v>0</v>
      </c>
      <c r="I943">
        <v>10.5</v>
      </c>
      <c r="J943">
        <v>9</v>
      </c>
      <c r="K943">
        <v>5</v>
      </c>
      <c r="L943">
        <v>2</v>
      </c>
      <c r="M943">
        <v>2</v>
      </c>
      <c r="N943">
        <v>0</v>
      </c>
    </row>
    <row r="944" spans="1:14" x14ac:dyDescent="0.25">
      <c r="A944" t="s">
        <v>299</v>
      </c>
      <c r="B944" t="s">
        <v>225</v>
      </c>
      <c r="C944" t="s">
        <v>71</v>
      </c>
      <c r="D944" t="s">
        <v>33</v>
      </c>
      <c r="E944">
        <v>4</v>
      </c>
      <c r="F944">
        <v>0</v>
      </c>
      <c r="G944">
        <v>32</v>
      </c>
      <c r="H944">
        <v>1</v>
      </c>
      <c r="I944">
        <v>8</v>
      </c>
      <c r="J944">
        <v>8</v>
      </c>
      <c r="K944">
        <v>3</v>
      </c>
      <c r="L944">
        <v>1</v>
      </c>
      <c r="M944">
        <v>1</v>
      </c>
      <c r="N944">
        <v>0</v>
      </c>
    </row>
    <row r="945" spans="1:14" x14ac:dyDescent="0.25">
      <c r="A945" t="s">
        <v>299</v>
      </c>
      <c r="B945" t="s">
        <v>225</v>
      </c>
      <c r="C945" t="s">
        <v>71</v>
      </c>
      <c r="D945" t="s">
        <v>43</v>
      </c>
      <c r="E945">
        <v>4</v>
      </c>
      <c r="F945">
        <v>0</v>
      </c>
      <c r="G945">
        <v>28</v>
      </c>
      <c r="H945">
        <v>3</v>
      </c>
      <c r="I945">
        <v>7</v>
      </c>
      <c r="J945">
        <v>10</v>
      </c>
      <c r="K945">
        <v>0</v>
      </c>
      <c r="L945">
        <v>2</v>
      </c>
      <c r="M945">
        <v>4</v>
      </c>
      <c r="N945">
        <v>0</v>
      </c>
    </row>
    <row r="946" spans="1:14" x14ac:dyDescent="0.25">
      <c r="A946" t="s">
        <v>299</v>
      </c>
      <c r="B946" t="s">
        <v>225</v>
      </c>
      <c r="C946" t="s">
        <v>81</v>
      </c>
      <c r="D946" t="s">
        <v>121</v>
      </c>
      <c r="E946">
        <v>4</v>
      </c>
      <c r="F946">
        <v>0</v>
      </c>
      <c r="G946">
        <v>41</v>
      </c>
      <c r="H946">
        <v>0</v>
      </c>
      <c r="I946">
        <v>10.25</v>
      </c>
      <c r="J946">
        <v>10</v>
      </c>
      <c r="K946">
        <v>7</v>
      </c>
      <c r="L946">
        <v>1</v>
      </c>
      <c r="M946">
        <v>1</v>
      </c>
      <c r="N946">
        <v>0</v>
      </c>
    </row>
    <row r="947" spans="1:14" x14ac:dyDescent="0.25">
      <c r="A947" t="s">
        <v>299</v>
      </c>
      <c r="B947" t="s">
        <v>225</v>
      </c>
      <c r="C947" t="s">
        <v>81</v>
      </c>
      <c r="D947" t="s">
        <v>36</v>
      </c>
      <c r="E947">
        <v>4</v>
      </c>
      <c r="F947">
        <v>0</v>
      </c>
      <c r="G947">
        <v>50</v>
      </c>
      <c r="H947">
        <v>1</v>
      </c>
      <c r="I947">
        <v>12.5</v>
      </c>
      <c r="J947">
        <v>7</v>
      </c>
      <c r="K947">
        <v>7</v>
      </c>
      <c r="L947">
        <v>2</v>
      </c>
      <c r="M947">
        <v>1</v>
      </c>
      <c r="N947">
        <v>0</v>
      </c>
    </row>
    <row r="948" spans="1:14" x14ac:dyDescent="0.25">
      <c r="A948" t="s">
        <v>299</v>
      </c>
      <c r="B948" t="s">
        <v>225</v>
      </c>
      <c r="C948" t="s">
        <v>81</v>
      </c>
      <c r="D948" t="s">
        <v>84</v>
      </c>
      <c r="E948">
        <v>4</v>
      </c>
      <c r="F948">
        <v>0</v>
      </c>
      <c r="G948">
        <v>29</v>
      </c>
      <c r="H948">
        <v>2</v>
      </c>
      <c r="I948">
        <v>7.25</v>
      </c>
      <c r="J948">
        <v>8</v>
      </c>
      <c r="K948">
        <v>4</v>
      </c>
      <c r="L948">
        <v>0</v>
      </c>
      <c r="M948">
        <v>1</v>
      </c>
      <c r="N948">
        <v>0</v>
      </c>
    </row>
    <row r="949" spans="1:14" x14ac:dyDescent="0.25">
      <c r="A949" t="s">
        <v>299</v>
      </c>
      <c r="B949" t="s">
        <v>225</v>
      </c>
      <c r="C949" t="s">
        <v>81</v>
      </c>
      <c r="D949" t="s">
        <v>276</v>
      </c>
      <c r="E949">
        <v>3</v>
      </c>
      <c r="F949">
        <v>0</v>
      </c>
      <c r="G949">
        <v>25</v>
      </c>
      <c r="H949">
        <v>1</v>
      </c>
      <c r="I949">
        <v>8.33</v>
      </c>
      <c r="J949">
        <v>5</v>
      </c>
      <c r="K949">
        <v>4</v>
      </c>
      <c r="L949">
        <v>0</v>
      </c>
      <c r="M949">
        <v>0</v>
      </c>
      <c r="N949">
        <v>0</v>
      </c>
    </row>
    <row r="950" spans="1:14" x14ac:dyDescent="0.25">
      <c r="A950" t="s">
        <v>299</v>
      </c>
      <c r="B950" t="s">
        <v>225</v>
      </c>
      <c r="C950" t="s">
        <v>81</v>
      </c>
      <c r="D950" t="s">
        <v>129</v>
      </c>
      <c r="E950">
        <v>3.4</v>
      </c>
      <c r="F950">
        <v>0</v>
      </c>
      <c r="G950">
        <v>39</v>
      </c>
      <c r="H950">
        <v>0</v>
      </c>
      <c r="I950">
        <v>10.63</v>
      </c>
      <c r="J950">
        <v>5</v>
      </c>
      <c r="K950">
        <v>2</v>
      </c>
      <c r="L950">
        <v>2</v>
      </c>
      <c r="M950">
        <v>2</v>
      </c>
      <c r="N950">
        <v>0</v>
      </c>
    </row>
    <row r="951" spans="1:14" x14ac:dyDescent="0.25">
      <c r="A951" t="s">
        <v>299</v>
      </c>
      <c r="B951" t="s">
        <v>225</v>
      </c>
      <c r="C951" t="s">
        <v>81</v>
      </c>
      <c r="D951" t="s">
        <v>250</v>
      </c>
      <c r="E951">
        <v>1</v>
      </c>
      <c r="F951">
        <v>0</v>
      </c>
      <c r="G951">
        <v>6</v>
      </c>
      <c r="H951">
        <v>0</v>
      </c>
      <c r="I951">
        <v>6</v>
      </c>
      <c r="J951">
        <v>1</v>
      </c>
      <c r="K951">
        <v>0</v>
      </c>
      <c r="L951">
        <v>0</v>
      </c>
      <c r="M951">
        <v>1</v>
      </c>
      <c r="N951">
        <v>0</v>
      </c>
    </row>
    <row r="952" spans="1:14" x14ac:dyDescent="0.25">
      <c r="A952" t="s">
        <v>300</v>
      </c>
      <c r="B952" t="s">
        <v>301</v>
      </c>
      <c r="C952" t="s">
        <v>234</v>
      </c>
      <c r="D952" t="s">
        <v>82</v>
      </c>
      <c r="E952">
        <v>4</v>
      </c>
      <c r="F952">
        <v>0</v>
      </c>
      <c r="G952">
        <v>42</v>
      </c>
      <c r="H952">
        <v>0</v>
      </c>
      <c r="I952">
        <v>10.5</v>
      </c>
      <c r="J952">
        <v>8</v>
      </c>
      <c r="K952">
        <v>2</v>
      </c>
      <c r="L952">
        <v>3</v>
      </c>
      <c r="M952">
        <v>2</v>
      </c>
      <c r="N952">
        <v>0</v>
      </c>
    </row>
    <row r="953" spans="1:14" x14ac:dyDescent="0.25">
      <c r="A953" t="s">
        <v>300</v>
      </c>
      <c r="B953" t="s">
        <v>301</v>
      </c>
      <c r="C953" t="s">
        <v>234</v>
      </c>
      <c r="D953" t="s">
        <v>247</v>
      </c>
      <c r="E953">
        <v>4</v>
      </c>
      <c r="F953">
        <v>0</v>
      </c>
      <c r="G953">
        <v>41</v>
      </c>
      <c r="H953">
        <v>1</v>
      </c>
      <c r="I953">
        <v>10.25</v>
      </c>
      <c r="J953">
        <v>9</v>
      </c>
      <c r="K953">
        <v>5</v>
      </c>
      <c r="L953">
        <v>2</v>
      </c>
      <c r="M953">
        <v>0</v>
      </c>
      <c r="N953">
        <v>0</v>
      </c>
    </row>
    <row r="954" spans="1:14" x14ac:dyDescent="0.25">
      <c r="A954" t="s">
        <v>300</v>
      </c>
      <c r="B954" t="s">
        <v>301</v>
      </c>
      <c r="C954" t="s">
        <v>234</v>
      </c>
      <c r="D954" t="s">
        <v>60</v>
      </c>
      <c r="E954">
        <v>4</v>
      </c>
      <c r="F954">
        <v>0</v>
      </c>
      <c r="G954">
        <v>24</v>
      </c>
      <c r="H954">
        <v>2</v>
      </c>
      <c r="I954">
        <v>6</v>
      </c>
      <c r="J954">
        <v>10</v>
      </c>
      <c r="K954">
        <v>2</v>
      </c>
      <c r="L954">
        <v>0</v>
      </c>
      <c r="M954">
        <v>0</v>
      </c>
      <c r="N954">
        <v>0</v>
      </c>
    </row>
    <row r="955" spans="1:14" x14ac:dyDescent="0.25">
      <c r="A955" t="s">
        <v>300</v>
      </c>
      <c r="B955" t="s">
        <v>301</v>
      </c>
      <c r="C955" t="s">
        <v>234</v>
      </c>
      <c r="D955" t="s">
        <v>19</v>
      </c>
      <c r="E955">
        <v>4</v>
      </c>
      <c r="F955">
        <v>0</v>
      </c>
      <c r="G955">
        <v>34</v>
      </c>
      <c r="H955">
        <v>1</v>
      </c>
      <c r="I955">
        <v>8.5</v>
      </c>
      <c r="J955">
        <v>12</v>
      </c>
      <c r="K955">
        <v>3</v>
      </c>
      <c r="L955">
        <v>2</v>
      </c>
      <c r="M955">
        <v>0</v>
      </c>
      <c r="N955">
        <v>1</v>
      </c>
    </row>
    <row r="956" spans="1:14" x14ac:dyDescent="0.25">
      <c r="A956" t="s">
        <v>300</v>
      </c>
      <c r="B956" t="s">
        <v>301</v>
      </c>
      <c r="C956" t="s">
        <v>234</v>
      </c>
      <c r="D956" t="s">
        <v>302</v>
      </c>
      <c r="E956">
        <v>3</v>
      </c>
      <c r="F956">
        <v>0</v>
      </c>
      <c r="G956">
        <v>23</v>
      </c>
      <c r="H956">
        <v>1</v>
      </c>
      <c r="I956">
        <v>7.66</v>
      </c>
      <c r="J956">
        <v>6</v>
      </c>
      <c r="K956">
        <v>2</v>
      </c>
      <c r="L956">
        <v>0</v>
      </c>
      <c r="M956">
        <v>2</v>
      </c>
      <c r="N956">
        <v>0</v>
      </c>
    </row>
    <row r="957" spans="1:14" x14ac:dyDescent="0.25">
      <c r="A957" t="s">
        <v>300</v>
      </c>
      <c r="B957" t="s">
        <v>301</v>
      </c>
      <c r="C957" t="s">
        <v>234</v>
      </c>
      <c r="D957" t="s">
        <v>77</v>
      </c>
      <c r="E957">
        <v>1</v>
      </c>
      <c r="F957">
        <v>0</v>
      </c>
      <c r="G957">
        <v>11</v>
      </c>
      <c r="H957">
        <v>0</v>
      </c>
      <c r="I957">
        <v>11</v>
      </c>
      <c r="J957">
        <v>0</v>
      </c>
      <c r="K957">
        <v>0</v>
      </c>
      <c r="L957">
        <v>1</v>
      </c>
      <c r="M957">
        <v>0</v>
      </c>
      <c r="N957">
        <v>0</v>
      </c>
    </row>
    <row r="958" spans="1:14" x14ac:dyDescent="0.25">
      <c r="A958" t="s">
        <v>300</v>
      </c>
      <c r="B958" t="s">
        <v>301</v>
      </c>
      <c r="C958" t="s">
        <v>62</v>
      </c>
      <c r="D958" t="s">
        <v>179</v>
      </c>
      <c r="E958">
        <v>3</v>
      </c>
      <c r="F958">
        <v>0</v>
      </c>
      <c r="G958">
        <v>18</v>
      </c>
      <c r="H958">
        <v>0</v>
      </c>
      <c r="I958">
        <v>6</v>
      </c>
      <c r="J958">
        <v>9</v>
      </c>
      <c r="K958">
        <v>3</v>
      </c>
      <c r="L958">
        <v>0</v>
      </c>
      <c r="M958">
        <v>0</v>
      </c>
      <c r="N958">
        <v>0</v>
      </c>
    </row>
    <row r="959" spans="1:14" x14ac:dyDescent="0.25">
      <c r="A959" t="s">
        <v>300</v>
      </c>
      <c r="B959" t="s">
        <v>301</v>
      </c>
      <c r="C959" t="s">
        <v>62</v>
      </c>
      <c r="D959" t="s">
        <v>64</v>
      </c>
      <c r="E959">
        <v>4</v>
      </c>
      <c r="F959">
        <v>0</v>
      </c>
      <c r="G959">
        <v>48</v>
      </c>
      <c r="H959">
        <v>0</v>
      </c>
      <c r="I959">
        <v>12</v>
      </c>
      <c r="J959">
        <v>7</v>
      </c>
      <c r="K959">
        <v>5</v>
      </c>
      <c r="L959">
        <v>3</v>
      </c>
      <c r="M959">
        <v>0</v>
      </c>
      <c r="N959">
        <v>0</v>
      </c>
    </row>
    <row r="960" spans="1:14" x14ac:dyDescent="0.25">
      <c r="A960" t="s">
        <v>300</v>
      </c>
      <c r="B960" t="s">
        <v>301</v>
      </c>
      <c r="C960" t="s">
        <v>62</v>
      </c>
      <c r="D960" t="s">
        <v>203</v>
      </c>
      <c r="E960">
        <v>4</v>
      </c>
      <c r="F960">
        <v>0</v>
      </c>
      <c r="G960">
        <v>29</v>
      </c>
      <c r="H960">
        <v>2</v>
      </c>
      <c r="I960">
        <v>7.25</v>
      </c>
      <c r="J960">
        <v>8</v>
      </c>
      <c r="K960">
        <v>2</v>
      </c>
      <c r="L960">
        <v>1</v>
      </c>
      <c r="M960">
        <v>0</v>
      </c>
      <c r="N960">
        <v>0</v>
      </c>
    </row>
    <row r="961" spans="1:14" x14ac:dyDescent="0.25">
      <c r="A961" t="s">
        <v>300</v>
      </c>
      <c r="B961" t="s">
        <v>301</v>
      </c>
      <c r="C961" t="s">
        <v>62</v>
      </c>
      <c r="D961" t="s">
        <v>171</v>
      </c>
      <c r="E961">
        <v>4</v>
      </c>
      <c r="F961">
        <v>0</v>
      </c>
      <c r="G961">
        <v>32</v>
      </c>
      <c r="H961">
        <v>0</v>
      </c>
      <c r="I961">
        <v>8</v>
      </c>
      <c r="J961">
        <v>9</v>
      </c>
      <c r="K961">
        <v>5</v>
      </c>
      <c r="L961">
        <v>0</v>
      </c>
      <c r="M961">
        <v>1</v>
      </c>
      <c r="N961">
        <v>0</v>
      </c>
    </row>
    <row r="962" spans="1:14" x14ac:dyDescent="0.25">
      <c r="A962" t="s">
        <v>300</v>
      </c>
      <c r="B962" t="s">
        <v>301</v>
      </c>
      <c r="C962" t="s">
        <v>62</v>
      </c>
      <c r="D962" t="s">
        <v>285</v>
      </c>
      <c r="E962">
        <v>3</v>
      </c>
      <c r="F962">
        <v>0</v>
      </c>
      <c r="G962">
        <v>29</v>
      </c>
      <c r="H962">
        <v>0</v>
      </c>
      <c r="I962">
        <v>9.66</v>
      </c>
      <c r="J962">
        <v>4</v>
      </c>
      <c r="K962">
        <v>3</v>
      </c>
      <c r="L962">
        <v>1</v>
      </c>
      <c r="M962">
        <v>0</v>
      </c>
      <c r="N962">
        <v>0</v>
      </c>
    </row>
    <row r="963" spans="1:14" x14ac:dyDescent="0.25">
      <c r="A963" t="s">
        <v>300</v>
      </c>
      <c r="B963" t="s">
        <v>301</v>
      </c>
      <c r="C963" t="s">
        <v>62</v>
      </c>
      <c r="D963" t="s">
        <v>95</v>
      </c>
      <c r="E963">
        <v>2</v>
      </c>
      <c r="F963">
        <v>0</v>
      </c>
      <c r="G963">
        <v>13</v>
      </c>
      <c r="H963">
        <v>1</v>
      </c>
      <c r="I963">
        <v>6.5</v>
      </c>
      <c r="J963">
        <v>4</v>
      </c>
      <c r="K963">
        <v>0</v>
      </c>
      <c r="L963">
        <v>1</v>
      </c>
      <c r="M963">
        <v>0</v>
      </c>
      <c r="N963">
        <v>0</v>
      </c>
    </row>
    <row r="964" spans="1:14" x14ac:dyDescent="0.25">
      <c r="A964" t="s">
        <v>303</v>
      </c>
      <c r="B964" t="s">
        <v>304</v>
      </c>
      <c r="C964" t="s">
        <v>55</v>
      </c>
      <c r="D964" t="s">
        <v>91</v>
      </c>
      <c r="E964">
        <v>4</v>
      </c>
      <c r="F964">
        <v>1</v>
      </c>
      <c r="G964">
        <v>25</v>
      </c>
      <c r="H964">
        <v>1</v>
      </c>
      <c r="I964">
        <v>6.25</v>
      </c>
      <c r="J964">
        <v>14</v>
      </c>
      <c r="K964">
        <v>3</v>
      </c>
      <c r="L964">
        <v>1</v>
      </c>
      <c r="M964">
        <v>0</v>
      </c>
      <c r="N964">
        <v>0</v>
      </c>
    </row>
    <row r="965" spans="1:14" x14ac:dyDescent="0.25">
      <c r="A965" t="s">
        <v>303</v>
      </c>
      <c r="B965" t="s">
        <v>304</v>
      </c>
      <c r="C965" t="s">
        <v>55</v>
      </c>
      <c r="D965" t="s">
        <v>305</v>
      </c>
      <c r="E965">
        <v>4</v>
      </c>
      <c r="F965">
        <v>0</v>
      </c>
      <c r="G965">
        <v>47</v>
      </c>
      <c r="H965">
        <v>1</v>
      </c>
      <c r="I965">
        <v>11.75</v>
      </c>
      <c r="J965">
        <v>7</v>
      </c>
      <c r="K965">
        <v>5</v>
      </c>
      <c r="L965">
        <v>2</v>
      </c>
      <c r="M965">
        <v>3</v>
      </c>
      <c r="N965">
        <v>0</v>
      </c>
    </row>
    <row r="966" spans="1:14" x14ac:dyDescent="0.25">
      <c r="A966" t="s">
        <v>303</v>
      </c>
      <c r="B966" t="s">
        <v>304</v>
      </c>
      <c r="C966" t="s">
        <v>55</v>
      </c>
      <c r="D966" t="s">
        <v>59</v>
      </c>
      <c r="E966">
        <v>4</v>
      </c>
      <c r="F966">
        <v>0</v>
      </c>
      <c r="G966">
        <v>52</v>
      </c>
      <c r="H966">
        <v>0</v>
      </c>
      <c r="I966">
        <v>13</v>
      </c>
      <c r="J966">
        <v>9</v>
      </c>
      <c r="K966">
        <v>6</v>
      </c>
      <c r="L966">
        <v>2</v>
      </c>
      <c r="M966">
        <v>2</v>
      </c>
      <c r="N966">
        <v>0</v>
      </c>
    </row>
    <row r="967" spans="1:14" x14ac:dyDescent="0.25">
      <c r="A967" t="s">
        <v>303</v>
      </c>
      <c r="B967" t="s">
        <v>304</v>
      </c>
      <c r="C967" t="s">
        <v>55</v>
      </c>
      <c r="D967" t="s">
        <v>124</v>
      </c>
      <c r="E967">
        <v>4</v>
      </c>
      <c r="F967">
        <v>0</v>
      </c>
      <c r="G967">
        <v>37</v>
      </c>
      <c r="H967">
        <v>0</v>
      </c>
      <c r="I967">
        <v>9.25</v>
      </c>
      <c r="J967">
        <v>10</v>
      </c>
      <c r="K967">
        <v>3</v>
      </c>
      <c r="L967">
        <v>2</v>
      </c>
      <c r="M967">
        <v>1</v>
      </c>
      <c r="N967">
        <v>1</v>
      </c>
    </row>
    <row r="968" spans="1:14" x14ac:dyDescent="0.25">
      <c r="A968" t="s">
        <v>303</v>
      </c>
      <c r="B968" t="s">
        <v>304</v>
      </c>
      <c r="C968" t="s">
        <v>55</v>
      </c>
      <c r="D968" t="s">
        <v>96</v>
      </c>
      <c r="E968">
        <v>3</v>
      </c>
      <c r="F968">
        <v>0</v>
      </c>
      <c r="G968">
        <v>34</v>
      </c>
      <c r="H968">
        <v>1</v>
      </c>
      <c r="I968">
        <v>11.33</v>
      </c>
      <c r="J968">
        <v>7</v>
      </c>
      <c r="K968">
        <v>1</v>
      </c>
      <c r="L968">
        <v>4</v>
      </c>
      <c r="M968">
        <v>0</v>
      </c>
      <c r="N968">
        <v>0</v>
      </c>
    </row>
    <row r="969" spans="1:14" x14ac:dyDescent="0.25">
      <c r="A969" t="s">
        <v>303</v>
      </c>
      <c r="B969" t="s">
        <v>304</v>
      </c>
      <c r="C969" t="s">
        <v>55</v>
      </c>
      <c r="D969" t="s">
        <v>105</v>
      </c>
      <c r="E969">
        <v>1</v>
      </c>
      <c r="F969">
        <v>0</v>
      </c>
      <c r="G969">
        <v>11</v>
      </c>
      <c r="H969">
        <v>0</v>
      </c>
      <c r="I969">
        <v>11</v>
      </c>
      <c r="J969">
        <v>0</v>
      </c>
      <c r="K969">
        <v>0</v>
      </c>
      <c r="L969">
        <v>1</v>
      </c>
      <c r="M969">
        <v>0</v>
      </c>
      <c r="N969">
        <v>0</v>
      </c>
    </row>
    <row r="970" spans="1:14" x14ac:dyDescent="0.25">
      <c r="A970" t="s">
        <v>303</v>
      </c>
      <c r="B970" t="s">
        <v>304</v>
      </c>
      <c r="C970" t="s">
        <v>31</v>
      </c>
      <c r="D970" t="s">
        <v>26</v>
      </c>
      <c r="E970">
        <v>4</v>
      </c>
      <c r="F970">
        <v>0</v>
      </c>
      <c r="G970">
        <v>44</v>
      </c>
      <c r="H970">
        <v>2</v>
      </c>
      <c r="I970">
        <v>11</v>
      </c>
      <c r="J970">
        <v>10</v>
      </c>
      <c r="K970">
        <v>4</v>
      </c>
      <c r="L970">
        <v>2</v>
      </c>
      <c r="M970">
        <v>2</v>
      </c>
      <c r="N970">
        <v>0</v>
      </c>
    </row>
    <row r="971" spans="1:14" x14ac:dyDescent="0.25">
      <c r="A971" t="s">
        <v>303</v>
      </c>
      <c r="B971" t="s">
        <v>304</v>
      </c>
      <c r="C971" t="s">
        <v>31</v>
      </c>
      <c r="D971" t="s">
        <v>145</v>
      </c>
      <c r="E971">
        <v>4</v>
      </c>
      <c r="F971">
        <v>0</v>
      </c>
      <c r="G971">
        <v>30</v>
      </c>
      <c r="H971">
        <v>3</v>
      </c>
      <c r="I971">
        <v>7.5</v>
      </c>
      <c r="J971">
        <v>14</v>
      </c>
      <c r="K971">
        <v>3</v>
      </c>
      <c r="L971">
        <v>2</v>
      </c>
      <c r="M971">
        <v>0</v>
      </c>
      <c r="N971">
        <v>0</v>
      </c>
    </row>
    <row r="972" spans="1:14" x14ac:dyDescent="0.25">
      <c r="A972" t="s">
        <v>303</v>
      </c>
      <c r="B972" t="s">
        <v>304</v>
      </c>
      <c r="C972" t="s">
        <v>31</v>
      </c>
      <c r="D972" t="s">
        <v>32</v>
      </c>
      <c r="E972">
        <v>4</v>
      </c>
      <c r="F972">
        <v>0</v>
      </c>
      <c r="G972">
        <v>35</v>
      </c>
      <c r="H972">
        <v>1</v>
      </c>
      <c r="I972">
        <v>8.75</v>
      </c>
      <c r="J972">
        <v>11</v>
      </c>
      <c r="K972">
        <v>1</v>
      </c>
      <c r="L972">
        <v>3</v>
      </c>
      <c r="M972">
        <v>3</v>
      </c>
      <c r="N972">
        <v>0</v>
      </c>
    </row>
    <row r="973" spans="1:14" x14ac:dyDescent="0.25">
      <c r="A973" t="s">
        <v>303</v>
      </c>
      <c r="B973" t="s">
        <v>304</v>
      </c>
      <c r="C973" t="s">
        <v>31</v>
      </c>
      <c r="D973" t="s">
        <v>257</v>
      </c>
      <c r="E973">
        <v>4</v>
      </c>
      <c r="F973">
        <v>0</v>
      </c>
      <c r="G973">
        <v>36</v>
      </c>
      <c r="H973">
        <v>1</v>
      </c>
      <c r="I973">
        <v>9</v>
      </c>
      <c r="J973">
        <v>9</v>
      </c>
      <c r="K973">
        <v>6</v>
      </c>
      <c r="L973">
        <v>0</v>
      </c>
      <c r="M973">
        <v>1</v>
      </c>
      <c r="N973">
        <v>0</v>
      </c>
    </row>
    <row r="974" spans="1:14" x14ac:dyDescent="0.25">
      <c r="A974" t="s">
        <v>303</v>
      </c>
      <c r="B974" t="s">
        <v>304</v>
      </c>
      <c r="C974" t="s">
        <v>31</v>
      </c>
      <c r="D974" t="s">
        <v>258</v>
      </c>
      <c r="E974">
        <v>4</v>
      </c>
      <c r="F974">
        <v>0</v>
      </c>
      <c r="G974">
        <v>40</v>
      </c>
      <c r="H974">
        <v>1</v>
      </c>
      <c r="I974">
        <v>10</v>
      </c>
      <c r="J974">
        <v>10</v>
      </c>
      <c r="K974">
        <v>2</v>
      </c>
      <c r="L974">
        <v>4</v>
      </c>
      <c r="M974">
        <v>0</v>
      </c>
      <c r="N974">
        <v>0</v>
      </c>
    </row>
    <row r="975" spans="1:14" x14ac:dyDescent="0.25">
      <c r="A975" t="s">
        <v>306</v>
      </c>
      <c r="B975" t="s">
        <v>151</v>
      </c>
      <c r="C975" t="s">
        <v>23</v>
      </c>
      <c r="D975" t="s">
        <v>260</v>
      </c>
      <c r="E975">
        <v>3</v>
      </c>
      <c r="F975">
        <v>0</v>
      </c>
      <c r="G975">
        <v>30</v>
      </c>
      <c r="H975">
        <v>0</v>
      </c>
      <c r="I975">
        <v>10</v>
      </c>
      <c r="J975">
        <v>8</v>
      </c>
      <c r="K975">
        <v>4</v>
      </c>
      <c r="L975">
        <v>1</v>
      </c>
      <c r="M975">
        <v>1</v>
      </c>
      <c r="N975">
        <v>0</v>
      </c>
    </row>
    <row r="976" spans="1:14" x14ac:dyDescent="0.25">
      <c r="A976" t="s">
        <v>306</v>
      </c>
      <c r="B976" t="s">
        <v>151</v>
      </c>
      <c r="C976" t="s">
        <v>23</v>
      </c>
      <c r="D976" t="s">
        <v>261</v>
      </c>
      <c r="E976">
        <v>2</v>
      </c>
      <c r="F976">
        <v>0</v>
      </c>
      <c r="G976">
        <v>21</v>
      </c>
      <c r="H976">
        <v>0</v>
      </c>
      <c r="I976">
        <v>10.5</v>
      </c>
      <c r="J976">
        <v>6</v>
      </c>
      <c r="K976">
        <v>2</v>
      </c>
      <c r="L976">
        <v>1</v>
      </c>
      <c r="M976">
        <v>1</v>
      </c>
      <c r="N976">
        <v>0</v>
      </c>
    </row>
    <row r="977" spans="1:14" x14ac:dyDescent="0.25">
      <c r="A977" t="s">
        <v>306</v>
      </c>
      <c r="B977" t="s">
        <v>151</v>
      </c>
      <c r="C977" t="s">
        <v>23</v>
      </c>
      <c r="D977" t="s">
        <v>286</v>
      </c>
      <c r="E977">
        <v>4</v>
      </c>
      <c r="F977">
        <v>0</v>
      </c>
      <c r="G977">
        <v>27</v>
      </c>
      <c r="H977">
        <v>3</v>
      </c>
      <c r="I977">
        <v>6.75</v>
      </c>
      <c r="J977">
        <v>8</v>
      </c>
      <c r="K977">
        <v>2</v>
      </c>
      <c r="L977">
        <v>1</v>
      </c>
      <c r="M977">
        <v>0</v>
      </c>
      <c r="N977">
        <v>0</v>
      </c>
    </row>
    <row r="978" spans="1:14" x14ac:dyDescent="0.25">
      <c r="A978" t="s">
        <v>306</v>
      </c>
      <c r="B978" t="s">
        <v>151</v>
      </c>
      <c r="C978" t="s">
        <v>23</v>
      </c>
      <c r="D978" t="s">
        <v>28</v>
      </c>
      <c r="E978">
        <v>4</v>
      </c>
      <c r="F978">
        <v>0</v>
      </c>
      <c r="G978">
        <v>20</v>
      </c>
      <c r="H978">
        <v>0</v>
      </c>
      <c r="I978">
        <v>5</v>
      </c>
      <c r="J978">
        <v>7</v>
      </c>
      <c r="K978">
        <v>1</v>
      </c>
      <c r="L978">
        <v>0</v>
      </c>
      <c r="M978">
        <v>0</v>
      </c>
      <c r="N978">
        <v>0</v>
      </c>
    </row>
    <row r="979" spans="1:14" x14ac:dyDescent="0.25">
      <c r="A979" t="s">
        <v>306</v>
      </c>
      <c r="B979" t="s">
        <v>151</v>
      </c>
      <c r="C979" t="s">
        <v>23</v>
      </c>
      <c r="D979" t="s">
        <v>48</v>
      </c>
      <c r="E979">
        <v>4</v>
      </c>
      <c r="F979">
        <v>0</v>
      </c>
      <c r="G979">
        <v>28</v>
      </c>
      <c r="H979">
        <v>2</v>
      </c>
      <c r="I979">
        <v>7</v>
      </c>
      <c r="J979">
        <v>8</v>
      </c>
      <c r="K979">
        <v>1</v>
      </c>
      <c r="L979">
        <v>1</v>
      </c>
      <c r="M979">
        <v>3</v>
      </c>
      <c r="N979">
        <v>0</v>
      </c>
    </row>
    <row r="980" spans="1:14" x14ac:dyDescent="0.25">
      <c r="A980" t="s">
        <v>306</v>
      </c>
      <c r="B980" t="s">
        <v>151</v>
      </c>
      <c r="C980" t="s">
        <v>23</v>
      </c>
      <c r="D980" t="s">
        <v>307</v>
      </c>
      <c r="E980">
        <v>3</v>
      </c>
      <c r="F980">
        <v>0</v>
      </c>
      <c r="G980">
        <v>42</v>
      </c>
      <c r="H980">
        <v>1</v>
      </c>
      <c r="I980">
        <v>14</v>
      </c>
      <c r="J980">
        <v>4</v>
      </c>
      <c r="K980">
        <v>2</v>
      </c>
      <c r="L980">
        <v>3</v>
      </c>
      <c r="M980">
        <v>2</v>
      </c>
      <c r="N980">
        <v>0</v>
      </c>
    </row>
    <row r="981" spans="1:14" x14ac:dyDescent="0.25">
      <c r="A981" t="s">
        <v>306</v>
      </c>
      <c r="B981" t="s">
        <v>151</v>
      </c>
      <c r="C981" t="s">
        <v>39</v>
      </c>
      <c r="D981" t="s">
        <v>90</v>
      </c>
      <c r="E981">
        <v>3</v>
      </c>
      <c r="F981">
        <v>0</v>
      </c>
      <c r="G981">
        <v>27</v>
      </c>
      <c r="H981">
        <v>1</v>
      </c>
      <c r="I981">
        <v>9</v>
      </c>
      <c r="J981">
        <v>6</v>
      </c>
      <c r="K981">
        <v>3</v>
      </c>
      <c r="L981">
        <v>1</v>
      </c>
      <c r="M981">
        <v>0</v>
      </c>
      <c r="N981">
        <v>0</v>
      </c>
    </row>
    <row r="982" spans="1:14" x14ac:dyDescent="0.25">
      <c r="A982" t="s">
        <v>306</v>
      </c>
      <c r="B982" t="s">
        <v>151</v>
      </c>
      <c r="C982" t="s">
        <v>39</v>
      </c>
      <c r="D982" t="s">
        <v>25</v>
      </c>
      <c r="E982">
        <v>4</v>
      </c>
      <c r="F982">
        <v>0</v>
      </c>
      <c r="G982">
        <v>19</v>
      </c>
      <c r="H982">
        <v>1</v>
      </c>
      <c r="I982">
        <v>4.75</v>
      </c>
      <c r="J982">
        <v>10</v>
      </c>
      <c r="K982">
        <v>1</v>
      </c>
      <c r="L982">
        <v>0</v>
      </c>
      <c r="M982">
        <v>0</v>
      </c>
      <c r="N982">
        <v>0</v>
      </c>
    </row>
    <row r="983" spans="1:14" x14ac:dyDescent="0.25">
      <c r="A983" t="s">
        <v>306</v>
      </c>
      <c r="B983" t="s">
        <v>151</v>
      </c>
      <c r="C983" t="s">
        <v>39</v>
      </c>
      <c r="D983" t="s">
        <v>40</v>
      </c>
      <c r="E983">
        <v>2</v>
      </c>
      <c r="F983">
        <v>0</v>
      </c>
      <c r="G983">
        <v>22</v>
      </c>
      <c r="H983">
        <v>0</v>
      </c>
      <c r="I983">
        <v>11</v>
      </c>
      <c r="J983">
        <v>2</v>
      </c>
      <c r="K983">
        <v>4</v>
      </c>
      <c r="L983">
        <v>0</v>
      </c>
      <c r="M983">
        <v>0</v>
      </c>
      <c r="N983">
        <v>0</v>
      </c>
    </row>
    <row r="984" spans="1:14" x14ac:dyDescent="0.25">
      <c r="A984" t="s">
        <v>306</v>
      </c>
      <c r="B984" t="s">
        <v>151</v>
      </c>
      <c r="C984" t="s">
        <v>39</v>
      </c>
      <c r="D984" t="s">
        <v>153</v>
      </c>
      <c r="E984">
        <v>3</v>
      </c>
      <c r="F984">
        <v>0</v>
      </c>
      <c r="G984">
        <v>31</v>
      </c>
      <c r="H984">
        <v>1</v>
      </c>
      <c r="I984">
        <v>10.33</v>
      </c>
      <c r="J984">
        <v>7</v>
      </c>
      <c r="K984">
        <v>0</v>
      </c>
      <c r="L984">
        <v>4</v>
      </c>
      <c r="M984">
        <v>0</v>
      </c>
      <c r="N984">
        <v>0</v>
      </c>
    </row>
    <row r="985" spans="1:14" x14ac:dyDescent="0.25">
      <c r="A985" t="s">
        <v>306</v>
      </c>
      <c r="B985" t="s">
        <v>151</v>
      </c>
      <c r="C985" t="s">
        <v>39</v>
      </c>
      <c r="D985" t="s">
        <v>44</v>
      </c>
      <c r="E985">
        <v>4</v>
      </c>
      <c r="F985">
        <v>0</v>
      </c>
      <c r="G985">
        <v>22</v>
      </c>
      <c r="H985">
        <v>2</v>
      </c>
      <c r="I985">
        <v>5.5</v>
      </c>
      <c r="J985">
        <v>8</v>
      </c>
      <c r="K985">
        <v>2</v>
      </c>
      <c r="L985">
        <v>0</v>
      </c>
      <c r="M985">
        <v>0</v>
      </c>
      <c r="N985">
        <v>0</v>
      </c>
    </row>
    <row r="986" spans="1:14" x14ac:dyDescent="0.25">
      <c r="A986" t="s">
        <v>306</v>
      </c>
      <c r="B986" t="s">
        <v>151</v>
      </c>
      <c r="C986" t="s">
        <v>39</v>
      </c>
      <c r="D986" t="s">
        <v>42</v>
      </c>
      <c r="E986">
        <v>4</v>
      </c>
      <c r="F986">
        <v>0</v>
      </c>
      <c r="G986">
        <v>35</v>
      </c>
      <c r="H986">
        <v>3</v>
      </c>
      <c r="I986">
        <v>8.75</v>
      </c>
      <c r="J986">
        <v>11</v>
      </c>
      <c r="K986">
        <v>2</v>
      </c>
      <c r="L986">
        <v>3</v>
      </c>
      <c r="M986">
        <v>0</v>
      </c>
      <c r="N986">
        <v>0</v>
      </c>
    </row>
    <row r="987" spans="1:14" x14ac:dyDescent="0.25">
      <c r="A987" t="s">
        <v>308</v>
      </c>
      <c r="B987" t="s">
        <v>309</v>
      </c>
      <c r="C987" t="s">
        <v>81</v>
      </c>
      <c r="D987" t="s">
        <v>121</v>
      </c>
      <c r="E987">
        <v>4</v>
      </c>
      <c r="F987">
        <v>0</v>
      </c>
      <c r="G987">
        <v>17</v>
      </c>
      <c r="H987">
        <v>0</v>
      </c>
      <c r="I987">
        <v>4.25</v>
      </c>
      <c r="J987">
        <v>15</v>
      </c>
      <c r="K987">
        <v>2</v>
      </c>
      <c r="L987">
        <v>0</v>
      </c>
      <c r="M987">
        <v>1</v>
      </c>
      <c r="N987">
        <v>0</v>
      </c>
    </row>
    <row r="988" spans="1:14" x14ac:dyDescent="0.25">
      <c r="A988" t="s">
        <v>308</v>
      </c>
      <c r="B988" t="s">
        <v>309</v>
      </c>
      <c r="C988" t="s">
        <v>81</v>
      </c>
      <c r="D988" t="s">
        <v>36</v>
      </c>
      <c r="E988">
        <v>4</v>
      </c>
      <c r="F988">
        <v>0</v>
      </c>
      <c r="G988">
        <v>33</v>
      </c>
      <c r="H988">
        <v>4</v>
      </c>
      <c r="I988">
        <v>8.25</v>
      </c>
      <c r="J988">
        <v>13</v>
      </c>
      <c r="K988">
        <v>4</v>
      </c>
      <c r="L988">
        <v>1</v>
      </c>
      <c r="M988">
        <v>3</v>
      </c>
      <c r="N988">
        <v>0</v>
      </c>
    </row>
    <row r="989" spans="1:14" x14ac:dyDescent="0.25">
      <c r="A989" t="s">
        <v>308</v>
      </c>
      <c r="B989" t="s">
        <v>309</v>
      </c>
      <c r="C989" t="s">
        <v>81</v>
      </c>
      <c r="D989" t="s">
        <v>84</v>
      </c>
      <c r="E989">
        <v>4</v>
      </c>
      <c r="F989">
        <v>0</v>
      </c>
      <c r="G989">
        <v>36</v>
      </c>
      <c r="H989">
        <v>1</v>
      </c>
      <c r="I989">
        <v>9</v>
      </c>
      <c r="J989">
        <v>5</v>
      </c>
      <c r="K989">
        <v>2</v>
      </c>
      <c r="L989">
        <v>1</v>
      </c>
      <c r="M989">
        <v>1</v>
      </c>
      <c r="N989">
        <v>1</v>
      </c>
    </row>
    <row r="990" spans="1:14" x14ac:dyDescent="0.25">
      <c r="A990" t="s">
        <v>308</v>
      </c>
      <c r="B990" t="s">
        <v>309</v>
      </c>
      <c r="C990" t="s">
        <v>81</v>
      </c>
      <c r="D990" t="s">
        <v>276</v>
      </c>
      <c r="E990">
        <v>4</v>
      </c>
      <c r="F990">
        <v>0</v>
      </c>
      <c r="G990">
        <v>26</v>
      </c>
      <c r="H990">
        <v>1</v>
      </c>
      <c r="I990">
        <v>6.5</v>
      </c>
      <c r="J990">
        <v>6</v>
      </c>
      <c r="K990">
        <v>1</v>
      </c>
      <c r="L990">
        <v>0</v>
      </c>
      <c r="M990">
        <v>3</v>
      </c>
      <c r="N990">
        <v>0</v>
      </c>
    </row>
    <row r="991" spans="1:14" x14ac:dyDescent="0.25">
      <c r="A991" t="s">
        <v>308</v>
      </c>
      <c r="B991" t="s">
        <v>309</v>
      </c>
      <c r="C991" t="s">
        <v>81</v>
      </c>
      <c r="D991" t="s">
        <v>250</v>
      </c>
      <c r="E991">
        <v>2.2999999999999998</v>
      </c>
      <c r="F991">
        <v>0</v>
      </c>
      <c r="G991">
        <v>15</v>
      </c>
      <c r="H991">
        <v>1</v>
      </c>
      <c r="I991">
        <v>6</v>
      </c>
      <c r="J991">
        <v>5</v>
      </c>
      <c r="K991">
        <v>1</v>
      </c>
      <c r="L991">
        <v>0</v>
      </c>
      <c r="M991">
        <v>0</v>
      </c>
      <c r="N991">
        <v>0</v>
      </c>
    </row>
    <row r="992" spans="1:14" x14ac:dyDescent="0.25">
      <c r="A992" t="s">
        <v>308</v>
      </c>
      <c r="B992" t="s">
        <v>309</v>
      </c>
      <c r="C992" t="s">
        <v>81</v>
      </c>
      <c r="D992" t="s">
        <v>129</v>
      </c>
      <c r="E992">
        <v>1.3</v>
      </c>
      <c r="F992">
        <v>0</v>
      </c>
      <c r="G992">
        <v>11</v>
      </c>
      <c r="H992">
        <v>0</v>
      </c>
      <c r="I992">
        <v>7.33</v>
      </c>
      <c r="J992">
        <v>3</v>
      </c>
      <c r="K992">
        <v>1</v>
      </c>
      <c r="L992">
        <v>0</v>
      </c>
      <c r="M992">
        <v>0</v>
      </c>
      <c r="N992">
        <v>0</v>
      </c>
    </row>
    <row r="993" spans="1:14" x14ac:dyDescent="0.25">
      <c r="A993" t="s">
        <v>308</v>
      </c>
      <c r="B993" t="s">
        <v>309</v>
      </c>
      <c r="C993" t="s">
        <v>234</v>
      </c>
      <c r="D993" t="s">
        <v>82</v>
      </c>
      <c r="E993">
        <v>4</v>
      </c>
      <c r="F993">
        <v>0</v>
      </c>
      <c r="G993">
        <v>43</v>
      </c>
      <c r="H993">
        <v>1</v>
      </c>
      <c r="I993">
        <v>10.75</v>
      </c>
      <c r="J993">
        <v>12</v>
      </c>
      <c r="K993">
        <v>5</v>
      </c>
      <c r="L993">
        <v>3</v>
      </c>
      <c r="M993">
        <v>0</v>
      </c>
      <c r="N993">
        <v>0</v>
      </c>
    </row>
    <row r="994" spans="1:14" x14ac:dyDescent="0.25">
      <c r="A994" t="s">
        <v>308</v>
      </c>
      <c r="B994" t="s">
        <v>309</v>
      </c>
      <c r="C994" t="s">
        <v>234</v>
      </c>
      <c r="D994" t="s">
        <v>302</v>
      </c>
      <c r="E994">
        <v>2</v>
      </c>
      <c r="F994">
        <v>0</v>
      </c>
      <c r="G994">
        <v>23</v>
      </c>
      <c r="H994">
        <v>0</v>
      </c>
      <c r="I994">
        <v>11.5</v>
      </c>
      <c r="J994">
        <v>4</v>
      </c>
      <c r="K994">
        <v>5</v>
      </c>
      <c r="L994">
        <v>0</v>
      </c>
      <c r="M994">
        <v>0</v>
      </c>
      <c r="N994">
        <v>0</v>
      </c>
    </row>
    <row r="995" spans="1:14" x14ac:dyDescent="0.25">
      <c r="A995" t="s">
        <v>308</v>
      </c>
      <c r="B995" t="s">
        <v>309</v>
      </c>
      <c r="C995" t="s">
        <v>234</v>
      </c>
      <c r="D995" t="s">
        <v>247</v>
      </c>
      <c r="E995">
        <v>3</v>
      </c>
      <c r="F995">
        <v>0</v>
      </c>
      <c r="G995">
        <v>25</v>
      </c>
      <c r="H995">
        <v>0</v>
      </c>
      <c r="I995">
        <v>8.33</v>
      </c>
      <c r="J995">
        <v>6</v>
      </c>
      <c r="K995">
        <v>1</v>
      </c>
      <c r="L995">
        <v>1</v>
      </c>
      <c r="M995">
        <v>0</v>
      </c>
      <c r="N995">
        <v>1</v>
      </c>
    </row>
    <row r="996" spans="1:14" x14ac:dyDescent="0.25">
      <c r="A996" t="s">
        <v>308</v>
      </c>
      <c r="B996" t="s">
        <v>309</v>
      </c>
      <c r="C996" t="s">
        <v>234</v>
      </c>
      <c r="D996" t="s">
        <v>19</v>
      </c>
      <c r="E996">
        <v>3</v>
      </c>
      <c r="F996">
        <v>0</v>
      </c>
      <c r="G996">
        <v>29</v>
      </c>
      <c r="H996">
        <v>1</v>
      </c>
      <c r="I996">
        <v>9.66</v>
      </c>
      <c r="J996">
        <v>9</v>
      </c>
      <c r="K996">
        <v>2</v>
      </c>
      <c r="L996">
        <v>1</v>
      </c>
      <c r="M996">
        <v>3</v>
      </c>
      <c r="N996">
        <v>0</v>
      </c>
    </row>
    <row r="997" spans="1:14" x14ac:dyDescent="0.25">
      <c r="A997" t="s">
        <v>308</v>
      </c>
      <c r="B997" t="s">
        <v>309</v>
      </c>
      <c r="C997" t="s">
        <v>234</v>
      </c>
      <c r="D997" t="s">
        <v>60</v>
      </c>
      <c r="E997">
        <v>4</v>
      </c>
      <c r="F997">
        <v>0</v>
      </c>
      <c r="G997">
        <v>21</v>
      </c>
      <c r="H997">
        <v>0</v>
      </c>
      <c r="I997">
        <v>5.25</v>
      </c>
      <c r="J997">
        <v>9</v>
      </c>
      <c r="K997">
        <v>2</v>
      </c>
      <c r="L997">
        <v>0</v>
      </c>
      <c r="M997">
        <v>0</v>
      </c>
      <c r="N997">
        <v>0</v>
      </c>
    </row>
    <row r="998" spans="1:14" x14ac:dyDescent="0.25">
      <c r="A998" t="s">
        <v>310</v>
      </c>
      <c r="B998" t="s">
        <v>311</v>
      </c>
      <c r="C998" t="s">
        <v>16</v>
      </c>
      <c r="D998" t="s">
        <v>269</v>
      </c>
      <c r="E998">
        <v>4</v>
      </c>
      <c r="F998">
        <v>1</v>
      </c>
      <c r="G998">
        <v>24</v>
      </c>
      <c r="H998">
        <v>1</v>
      </c>
      <c r="I998">
        <v>6</v>
      </c>
      <c r="J998">
        <v>17</v>
      </c>
      <c r="K998">
        <v>5</v>
      </c>
      <c r="L998">
        <v>0</v>
      </c>
      <c r="M998">
        <v>1</v>
      </c>
      <c r="N998">
        <v>1</v>
      </c>
    </row>
    <row r="999" spans="1:14" x14ac:dyDescent="0.25">
      <c r="A999" t="s">
        <v>310</v>
      </c>
      <c r="B999" t="s">
        <v>311</v>
      </c>
      <c r="C999" t="s">
        <v>16</v>
      </c>
      <c r="D999" t="s">
        <v>297</v>
      </c>
      <c r="E999">
        <v>4</v>
      </c>
      <c r="F999">
        <v>0</v>
      </c>
      <c r="G999">
        <v>28</v>
      </c>
      <c r="H999">
        <v>1</v>
      </c>
      <c r="I999">
        <v>7</v>
      </c>
      <c r="J999">
        <v>7</v>
      </c>
      <c r="K999">
        <v>0</v>
      </c>
      <c r="L999">
        <v>2</v>
      </c>
      <c r="M999">
        <v>0</v>
      </c>
      <c r="N999">
        <v>0</v>
      </c>
    </row>
    <row r="1000" spans="1:14" x14ac:dyDescent="0.25">
      <c r="A1000" t="s">
        <v>310</v>
      </c>
      <c r="B1000" t="s">
        <v>311</v>
      </c>
      <c r="C1000" t="s">
        <v>16</v>
      </c>
      <c r="D1000" t="s">
        <v>21</v>
      </c>
      <c r="E1000">
        <v>4</v>
      </c>
      <c r="F1000">
        <v>0</v>
      </c>
      <c r="G1000">
        <v>19</v>
      </c>
      <c r="H1000">
        <v>0</v>
      </c>
      <c r="I1000">
        <v>4.75</v>
      </c>
      <c r="J1000">
        <v>12</v>
      </c>
      <c r="K1000">
        <v>2</v>
      </c>
      <c r="L1000">
        <v>0</v>
      </c>
      <c r="M1000">
        <v>0</v>
      </c>
      <c r="N1000">
        <v>0</v>
      </c>
    </row>
    <row r="1001" spans="1:14" x14ac:dyDescent="0.25">
      <c r="A1001" t="s">
        <v>310</v>
      </c>
      <c r="B1001" t="s">
        <v>311</v>
      </c>
      <c r="C1001" t="s">
        <v>16</v>
      </c>
      <c r="D1001" t="s">
        <v>18</v>
      </c>
      <c r="E1001">
        <v>4</v>
      </c>
      <c r="F1001">
        <v>0</v>
      </c>
      <c r="G1001">
        <v>33</v>
      </c>
      <c r="H1001">
        <v>1</v>
      </c>
      <c r="I1001">
        <v>8.25</v>
      </c>
      <c r="J1001">
        <v>7</v>
      </c>
      <c r="K1001">
        <v>3</v>
      </c>
      <c r="L1001">
        <v>0</v>
      </c>
      <c r="M1001">
        <v>1</v>
      </c>
      <c r="N1001">
        <v>1</v>
      </c>
    </row>
    <row r="1002" spans="1:14" x14ac:dyDescent="0.25">
      <c r="A1002" t="s">
        <v>310</v>
      </c>
      <c r="B1002" t="s">
        <v>311</v>
      </c>
      <c r="C1002" t="s">
        <v>16</v>
      </c>
      <c r="D1002" t="s">
        <v>102</v>
      </c>
      <c r="E1002">
        <v>4</v>
      </c>
      <c r="F1002">
        <v>0</v>
      </c>
      <c r="G1002">
        <v>46</v>
      </c>
      <c r="H1002">
        <v>2</v>
      </c>
      <c r="I1002">
        <v>11.5</v>
      </c>
      <c r="J1002">
        <v>7</v>
      </c>
      <c r="K1002">
        <v>3</v>
      </c>
      <c r="L1002">
        <v>3</v>
      </c>
      <c r="M1002">
        <v>3</v>
      </c>
      <c r="N1002">
        <v>0</v>
      </c>
    </row>
    <row r="1003" spans="1:14" x14ac:dyDescent="0.25">
      <c r="A1003" t="s">
        <v>310</v>
      </c>
      <c r="B1003" t="s">
        <v>311</v>
      </c>
      <c r="C1003" t="s">
        <v>71</v>
      </c>
      <c r="D1003" t="s">
        <v>63</v>
      </c>
      <c r="E1003">
        <v>4</v>
      </c>
      <c r="F1003">
        <v>0</v>
      </c>
      <c r="G1003">
        <v>25</v>
      </c>
      <c r="H1003">
        <v>1</v>
      </c>
      <c r="I1003">
        <v>6.25</v>
      </c>
      <c r="J1003">
        <v>9</v>
      </c>
      <c r="K1003">
        <v>2</v>
      </c>
      <c r="L1003">
        <v>0</v>
      </c>
      <c r="M1003">
        <v>2</v>
      </c>
      <c r="N1003">
        <v>0</v>
      </c>
    </row>
    <row r="1004" spans="1:14" x14ac:dyDescent="0.25">
      <c r="A1004" t="s">
        <v>310</v>
      </c>
      <c r="B1004" t="s">
        <v>311</v>
      </c>
      <c r="C1004" t="s">
        <v>71</v>
      </c>
      <c r="D1004" t="s">
        <v>141</v>
      </c>
      <c r="E1004">
        <v>4</v>
      </c>
      <c r="F1004">
        <v>0</v>
      </c>
      <c r="G1004">
        <v>37</v>
      </c>
      <c r="H1004">
        <v>1</v>
      </c>
      <c r="I1004">
        <v>9.25</v>
      </c>
      <c r="J1004">
        <v>9</v>
      </c>
      <c r="K1004">
        <v>5</v>
      </c>
      <c r="L1004">
        <v>0</v>
      </c>
      <c r="M1004">
        <v>4</v>
      </c>
      <c r="N1004">
        <v>0</v>
      </c>
    </row>
    <row r="1005" spans="1:14" x14ac:dyDescent="0.25">
      <c r="A1005" t="s">
        <v>310</v>
      </c>
      <c r="B1005" t="s">
        <v>311</v>
      </c>
      <c r="C1005" t="s">
        <v>71</v>
      </c>
      <c r="D1005" t="s">
        <v>289</v>
      </c>
      <c r="E1005">
        <v>3.1</v>
      </c>
      <c r="F1005">
        <v>0</v>
      </c>
      <c r="G1005">
        <v>28</v>
      </c>
      <c r="H1005">
        <v>1</v>
      </c>
      <c r="I1005">
        <v>8.84</v>
      </c>
      <c r="J1005">
        <v>12</v>
      </c>
      <c r="K1005">
        <v>2</v>
      </c>
      <c r="L1005">
        <v>2</v>
      </c>
      <c r="M1005">
        <v>3</v>
      </c>
      <c r="N1005">
        <v>0</v>
      </c>
    </row>
    <row r="1006" spans="1:14" x14ac:dyDescent="0.25">
      <c r="A1006" t="s">
        <v>310</v>
      </c>
      <c r="B1006" t="s">
        <v>311</v>
      </c>
      <c r="C1006" t="s">
        <v>71</v>
      </c>
      <c r="D1006" t="s">
        <v>33</v>
      </c>
      <c r="E1006">
        <v>4</v>
      </c>
      <c r="F1006">
        <v>0</v>
      </c>
      <c r="G1006">
        <v>33</v>
      </c>
      <c r="H1006">
        <v>0</v>
      </c>
      <c r="I1006">
        <v>8.25</v>
      </c>
      <c r="J1006">
        <v>6</v>
      </c>
      <c r="K1006">
        <v>3</v>
      </c>
      <c r="L1006">
        <v>1</v>
      </c>
      <c r="M1006">
        <v>0</v>
      </c>
      <c r="N1006">
        <v>0</v>
      </c>
    </row>
    <row r="1007" spans="1:14" x14ac:dyDescent="0.25">
      <c r="A1007" t="s">
        <v>310</v>
      </c>
      <c r="B1007" t="s">
        <v>311</v>
      </c>
      <c r="C1007" t="s">
        <v>71</v>
      </c>
      <c r="D1007" t="s">
        <v>43</v>
      </c>
      <c r="E1007">
        <v>4</v>
      </c>
      <c r="F1007">
        <v>0</v>
      </c>
      <c r="G1007">
        <v>31</v>
      </c>
      <c r="H1007">
        <v>0</v>
      </c>
      <c r="I1007">
        <v>7.75</v>
      </c>
      <c r="J1007">
        <v>6</v>
      </c>
      <c r="K1007">
        <v>2</v>
      </c>
      <c r="L1007">
        <v>1</v>
      </c>
      <c r="M1007">
        <v>0</v>
      </c>
      <c r="N1007">
        <v>0</v>
      </c>
    </row>
    <row r="1008" spans="1:14" x14ac:dyDescent="0.25">
      <c r="A1008" t="s">
        <v>312</v>
      </c>
      <c r="B1008" t="s">
        <v>313</v>
      </c>
      <c r="C1008" t="s">
        <v>55</v>
      </c>
      <c r="D1008" t="s">
        <v>91</v>
      </c>
      <c r="E1008">
        <v>4</v>
      </c>
      <c r="F1008">
        <v>0</v>
      </c>
      <c r="G1008">
        <v>22</v>
      </c>
      <c r="H1008">
        <v>0</v>
      </c>
      <c r="I1008">
        <v>5.5</v>
      </c>
      <c r="J1008">
        <v>8</v>
      </c>
      <c r="K1008">
        <v>1</v>
      </c>
      <c r="L1008">
        <v>0</v>
      </c>
      <c r="M1008">
        <v>0</v>
      </c>
      <c r="N1008">
        <v>0</v>
      </c>
    </row>
    <row r="1009" spans="1:14" x14ac:dyDescent="0.25">
      <c r="A1009" t="s">
        <v>312</v>
      </c>
      <c r="B1009" t="s">
        <v>313</v>
      </c>
      <c r="C1009" t="s">
        <v>55</v>
      </c>
      <c r="D1009" t="s">
        <v>223</v>
      </c>
      <c r="E1009">
        <v>4</v>
      </c>
      <c r="F1009">
        <v>0</v>
      </c>
      <c r="G1009">
        <v>38</v>
      </c>
      <c r="H1009">
        <v>0</v>
      </c>
      <c r="I1009">
        <v>9.5</v>
      </c>
      <c r="J1009">
        <v>12</v>
      </c>
      <c r="K1009">
        <v>1</v>
      </c>
      <c r="L1009">
        <v>4</v>
      </c>
      <c r="M1009">
        <v>0</v>
      </c>
      <c r="N1009">
        <v>0</v>
      </c>
    </row>
    <row r="1010" spans="1:14" x14ac:dyDescent="0.25">
      <c r="A1010" t="s">
        <v>312</v>
      </c>
      <c r="B1010" t="s">
        <v>313</v>
      </c>
      <c r="C1010" t="s">
        <v>55</v>
      </c>
      <c r="D1010" t="s">
        <v>221</v>
      </c>
      <c r="E1010">
        <v>4</v>
      </c>
      <c r="F1010">
        <v>0</v>
      </c>
      <c r="G1010">
        <v>42</v>
      </c>
      <c r="H1010">
        <v>2</v>
      </c>
      <c r="I1010">
        <v>10.5</v>
      </c>
      <c r="J1010">
        <v>4</v>
      </c>
      <c r="K1010">
        <v>4</v>
      </c>
      <c r="L1010">
        <v>1</v>
      </c>
      <c r="M1010">
        <v>1</v>
      </c>
      <c r="N1010">
        <v>0</v>
      </c>
    </row>
    <row r="1011" spans="1:14" x14ac:dyDescent="0.25">
      <c r="A1011" t="s">
        <v>312</v>
      </c>
      <c r="B1011" t="s">
        <v>313</v>
      </c>
      <c r="C1011" t="s">
        <v>55</v>
      </c>
      <c r="D1011" t="s">
        <v>105</v>
      </c>
      <c r="E1011">
        <v>3</v>
      </c>
      <c r="F1011">
        <v>0</v>
      </c>
      <c r="G1011">
        <v>36</v>
      </c>
      <c r="H1011">
        <v>0</v>
      </c>
      <c r="I1011">
        <v>12</v>
      </c>
      <c r="J1011">
        <v>3</v>
      </c>
      <c r="K1011">
        <v>2</v>
      </c>
      <c r="L1011">
        <v>3</v>
      </c>
      <c r="M1011">
        <v>0</v>
      </c>
      <c r="N1011">
        <v>0</v>
      </c>
    </row>
    <row r="1012" spans="1:14" x14ac:dyDescent="0.25">
      <c r="A1012" t="s">
        <v>312</v>
      </c>
      <c r="B1012" t="s">
        <v>313</v>
      </c>
      <c r="C1012" t="s">
        <v>55</v>
      </c>
      <c r="D1012" t="s">
        <v>59</v>
      </c>
      <c r="E1012">
        <v>4</v>
      </c>
      <c r="F1012">
        <v>0</v>
      </c>
      <c r="G1012">
        <v>48</v>
      </c>
      <c r="H1012">
        <v>0</v>
      </c>
      <c r="I1012">
        <v>12</v>
      </c>
      <c r="J1012">
        <v>8</v>
      </c>
      <c r="K1012">
        <v>6</v>
      </c>
      <c r="L1012">
        <v>2</v>
      </c>
      <c r="M1012">
        <v>2</v>
      </c>
      <c r="N1012">
        <v>0</v>
      </c>
    </row>
    <row r="1013" spans="1:14" x14ac:dyDescent="0.25">
      <c r="A1013" t="s">
        <v>312</v>
      </c>
      <c r="B1013" t="s">
        <v>313</v>
      </c>
      <c r="C1013" t="s">
        <v>55</v>
      </c>
      <c r="D1013" t="s">
        <v>314</v>
      </c>
      <c r="E1013">
        <v>1</v>
      </c>
      <c r="F1013">
        <v>0</v>
      </c>
      <c r="G1013">
        <v>10</v>
      </c>
      <c r="H1013">
        <v>0</v>
      </c>
      <c r="I1013">
        <v>10</v>
      </c>
      <c r="J1013">
        <v>0</v>
      </c>
      <c r="K1013">
        <v>1</v>
      </c>
      <c r="L1013">
        <v>0</v>
      </c>
      <c r="M1013">
        <v>0</v>
      </c>
      <c r="N1013">
        <v>0</v>
      </c>
    </row>
    <row r="1014" spans="1:14" x14ac:dyDescent="0.25">
      <c r="A1014" t="s">
        <v>312</v>
      </c>
      <c r="B1014" t="s">
        <v>313</v>
      </c>
      <c r="C1014" t="s">
        <v>23</v>
      </c>
      <c r="D1014" t="s">
        <v>260</v>
      </c>
      <c r="E1014">
        <v>4</v>
      </c>
      <c r="F1014">
        <v>0</v>
      </c>
      <c r="G1014">
        <v>46</v>
      </c>
      <c r="H1014">
        <v>4</v>
      </c>
      <c r="I1014">
        <v>11.5</v>
      </c>
      <c r="J1014">
        <v>9</v>
      </c>
      <c r="K1014">
        <v>4</v>
      </c>
      <c r="L1014">
        <v>3</v>
      </c>
      <c r="M1014">
        <v>1</v>
      </c>
      <c r="N1014">
        <v>0</v>
      </c>
    </row>
    <row r="1015" spans="1:14" x14ac:dyDescent="0.25">
      <c r="A1015" t="s">
        <v>312</v>
      </c>
      <c r="B1015" t="s">
        <v>313</v>
      </c>
      <c r="C1015" t="s">
        <v>23</v>
      </c>
      <c r="D1015" t="s">
        <v>261</v>
      </c>
      <c r="E1015">
        <v>2</v>
      </c>
      <c r="F1015">
        <v>0</v>
      </c>
      <c r="G1015">
        <v>24</v>
      </c>
      <c r="H1015">
        <v>0</v>
      </c>
      <c r="I1015">
        <v>12</v>
      </c>
      <c r="J1015">
        <v>4</v>
      </c>
      <c r="K1015">
        <v>3</v>
      </c>
      <c r="L1015">
        <v>1</v>
      </c>
      <c r="M1015">
        <v>0</v>
      </c>
      <c r="N1015">
        <v>1</v>
      </c>
    </row>
    <row r="1016" spans="1:14" x14ac:dyDescent="0.25">
      <c r="A1016" t="s">
        <v>312</v>
      </c>
      <c r="B1016" t="s">
        <v>313</v>
      </c>
      <c r="C1016" t="s">
        <v>23</v>
      </c>
      <c r="D1016" t="s">
        <v>262</v>
      </c>
      <c r="E1016">
        <v>3</v>
      </c>
      <c r="F1016">
        <v>0</v>
      </c>
      <c r="G1016">
        <v>36</v>
      </c>
      <c r="H1016">
        <v>1</v>
      </c>
      <c r="I1016">
        <v>12</v>
      </c>
      <c r="J1016">
        <v>4</v>
      </c>
      <c r="K1016">
        <v>2</v>
      </c>
      <c r="L1016">
        <v>3</v>
      </c>
      <c r="M1016">
        <v>0</v>
      </c>
      <c r="N1016">
        <v>0</v>
      </c>
    </row>
    <row r="1017" spans="1:14" x14ac:dyDescent="0.25">
      <c r="A1017" t="s">
        <v>312</v>
      </c>
      <c r="B1017" t="s">
        <v>313</v>
      </c>
      <c r="C1017" t="s">
        <v>23</v>
      </c>
      <c r="D1017" t="s">
        <v>286</v>
      </c>
      <c r="E1017">
        <v>4</v>
      </c>
      <c r="F1017">
        <v>0</v>
      </c>
      <c r="G1017">
        <v>26</v>
      </c>
      <c r="H1017">
        <v>0</v>
      </c>
      <c r="I1017">
        <v>6.5</v>
      </c>
      <c r="J1017">
        <v>6</v>
      </c>
      <c r="K1017">
        <v>0</v>
      </c>
      <c r="L1017">
        <v>1</v>
      </c>
      <c r="M1017">
        <v>0</v>
      </c>
      <c r="N1017">
        <v>0</v>
      </c>
    </row>
    <row r="1018" spans="1:14" x14ac:dyDescent="0.25">
      <c r="A1018" t="s">
        <v>312</v>
      </c>
      <c r="B1018" t="s">
        <v>313</v>
      </c>
      <c r="C1018" t="s">
        <v>23</v>
      </c>
      <c r="D1018" t="s">
        <v>28</v>
      </c>
      <c r="E1018">
        <v>3</v>
      </c>
      <c r="F1018">
        <v>0</v>
      </c>
      <c r="G1018">
        <v>15</v>
      </c>
      <c r="H1018">
        <v>0</v>
      </c>
      <c r="I1018">
        <v>5</v>
      </c>
      <c r="J1018">
        <v>8</v>
      </c>
      <c r="K1018">
        <v>0</v>
      </c>
      <c r="L1018">
        <v>1</v>
      </c>
      <c r="M1018">
        <v>0</v>
      </c>
      <c r="N1018">
        <v>0</v>
      </c>
    </row>
    <row r="1019" spans="1:14" x14ac:dyDescent="0.25">
      <c r="A1019" t="s">
        <v>312</v>
      </c>
      <c r="B1019" t="s">
        <v>313</v>
      </c>
      <c r="C1019" t="s">
        <v>23</v>
      </c>
      <c r="D1019" t="s">
        <v>307</v>
      </c>
      <c r="E1019">
        <v>4</v>
      </c>
      <c r="F1019">
        <v>0</v>
      </c>
      <c r="G1019">
        <v>40</v>
      </c>
      <c r="H1019">
        <v>1</v>
      </c>
      <c r="I1019">
        <v>10</v>
      </c>
      <c r="J1019">
        <v>5</v>
      </c>
      <c r="K1019">
        <v>2</v>
      </c>
      <c r="L1019">
        <v>2</v>
      </c>
      <c r="M1019">
        <v>1</v>
      </c>
      <c r="N1019">
        <v>0</v>
      </c>
    </row>
    <row r="1020" spans="1:14" x14ac:dyDescent="0.25">
      <c r="A1020" t="s">
        <v>315</v>
      </c>
      <c r="B1020" t="s">
        <v>316</v>
      </c>
      <c r="C1020" t="s">
        <v>31</v>
      </c>
      <c r="D1020" t="s">
        <v>75</v>
      </c>
      <c r="E1020">
        <v>4</v>
      </c>
      <c r="F1020">
        <v>0</v>
      </c>
      <c r="G1020">
        <v>37</v>
      </c>
      <c r="H1020">
        <v>0</v>
      </c>
      <c r="I1020">
        <v>9.25</v>
      </c>
      <c r="J1020">
        <v>6</v>
      </c>
      <c r="K1020">
        <v>3</v>
      </c>
      <c r="L1020">
        <v>1</v>
      </c>
      <c r="M1020">
        <v>2</v>
      </c>
      <c r="N1020">
        <v>0</v>
      </c>
    </row>
    <row r="1021" spans="1:14" x14ac:dyDescent="0.25">
      <c r="A1021" t="s">
        <v>315</v>
      </c>
      <c r="B1021" t="s">
        <v>316</v>
      </c>
      <c r="C1021" t="s">
        <v>31</v>
      </c>
      <c r="D1021" t="s">
        <v>74</v>
      </c>
      <c r="E1021">
        <v>4</v>
      </c>
      <c r="F1021">
        <v>0</v>
      </c>
      <c r="G1021">
        <v>44</v>
      </c>
      <c r="H1021">
        <v>0</v>
      </c>
      <c r="I1021">
        <v>11</v>
      </c>
      <c r="J1021">
        <v>4</v>
      </c>
      <c r="K1021">
        <v>2</v>
      </c>
      <c r="L1021">
        <v>3</v>
      </c>
      <c r="M1021">
        <v>2</v>
      </c>
      <c r="N1021">
        <v>0</v>
      </c>
    </row>
    <row r="1022" spans="1:14" x14ac:dyDescent="0.25">
      <c r="A1022" t="s">
        <v>315</v>
      </c>
      <c r="B1022" t="s">
        <v>316</v>
      </c>
      <c r="C1022" t="s">
        <v>31</v>
      </c>
      <c r="D1022" t="s">
        <v>35</v>
      </c>
      <c r="E1022">
        <v>4</v>
      </c>
      <c r="F1022">
        <v>0</v>
      </c>
      <c r="G1022">
        <v>25</v>
      </c>
      <c r="H1022">
        <v>0</v>
      </c>
      <c r="I1022">
        <v>6.25</v>
      </c>
      <c r="J1022">
        <v>9</v>
      </c>
      <c r="K1022">
        <v>1</v>
      </c>
      <c r="L1022">
        <v>1</v>
      </c>
      <c r="M1022">
        <v>2</v>
      </c>
      <c r="N1022">
        <v>0</v>
      </c>
    </row>
    <row r="1023" spans="1:14" x14ac:dyDescent="0.25">
      <c r="A1023" t="s">
        <v>315</v>
      </c>
      <c r="B1023" t="s">
        <v>316</v>
      </c>
      <c r="C1023" t="s">
        <v>31</v>
      </c>
      <c r="D1023" t="s">
        <v>132</v>
      </c>
      <c r="E1023">
        <v>1</v>
      </c>
      <c r="F1023">
        <v>0</v>
      </c>
      <c r="G1023">
        <v>16</v>
      </c>
      <c r="H1023">
        <v>0</v>
      </c>
      <c r="I1023">
        <v>16</v>
      </c>
      <c r="J1023">
        <v>1</v>
      </c>
      <c r="K1023">
        <v>2</v>
      </c>
      <c r="L1023">
        <v>1</v>
      </c>
      <c r="M1023">
        <v>0</v>
      </c>
      <c r="N1023">
        <v>0</v>
      </c>
    </row>
    <row r="1024" spans="1:14" x14ac:dyDescent="0.25">
      <c r="A1024" t="s">
        <v>315</v>
      </c>
      <c r="B1024" t="s">
        <v>316</v>
      </c>
      <c r="C1024" t="s">
        <v>31</v>
      </c>
      <c r="D1024" t="s">
        <v>26</v>
      </c>
      <c r="E1024">
        <v>4</v>
      </c>
      <c r="F1024">
        <v>0</v>
      </c>
      <c r="G1024">
        <v>40</v>
      </c>
      <c r="H1024">
        <v>3</v>
      </c>
      <c r="I1024">
        <v>10</v>
      </c>
      <c r="J1024">
        <v>7</v>
      </c>
      <c r="K1024">
        <v>3</v>
      </c>
      <c r="L1024">
        <v>1</v>
      </c>
      <c r="M1024">
        <v>6</v>
      </c>
      <c r="N1024">
        <v>0</v>
      </c>
    </row>
    <row r="1025" spans="1:14" x14ac:dyDescent="0.25">
      <c r="A1025" t="s">
        <v>315</v>
      </c>
      <c r="B1025" t="s">
        <v>316</v>
      </c>
      <c r="C1025" t="s">
        <v>31</v>
      </c>
      <c r="D1025" t="s">
        <v>258</v>
      </c>
      <c r="E1025">
        <v>3</v>
      </c>
      <c r="F1025">
        <v>0</v>
      </c>
      <c r="G1025">
        <v>29</v>
      </c>
      <c r="H1025">
        <v>0</v>
      </c>
      <c r="I1025">
        <v>9.66</v>
      </c>
      <c r="J1025">
        <v>3</v>
      </c>
      <c r="K1025">
        <v>3</v>
      </c>
      <c r="L1025">
        <v>1</v>
      </c>
      <c r="M1025">
        <v>0</v>
      </c>
      <c r="N1025">
        <v>0</v>
      </c>
    </row>
    <row r="1026" spans="1:14" x14ac:dyDescent="0.25">
      <c r="A1026" t="s">
        <v>315</v>
      </c>
      <c r="B1026" t="s">
        <v>316</v>
      </c>
      <c r="C1026" t="s">
        <v>243</v>
      </c>
      <c r="D1026" t="s">
        <v>244</v>
      </c>
      <c r="E1026">
        <v>4</v>
      </c>
      <c r="F1026">
        <v>0</v>
      </c>
      <c r="G1026">
        <v>16</v>
      </c>
      <c r="H1026">
        <v>4</v>
      </c>
      <c r="I1026">
        <v>4</v>
      </c>
      <c r="J1026">
        <v>15</v>
      </c>
      <c r="K1026">
        <v>1</v>
      </c>
      <c r="L1026">
        <v>0</v>
      </c>
      <c r="M1026">
        <v>1</v>
      </c>
      <c r="N1026">
        <v>0</v>
      </c>
    </row>
    <row r="1027" spans="1:14" x14ac:dyDescent="0.25">
      <c r="A1027" t="s">
        <v>315</v>
      </c>
      <c r="B1027" t="s">
        <v>316</v>
      </c>
      <c r="C1027" t="s">
        <v>243</v>
      </c>
      <c r="D1027" t="s">
        <v>245</v>
      </c>
      <c r="E1027">
        <v>4</v>
      </c>
      <c r="F1027">
        <v>0</v>
      </c>
      <c r="G1027">
        <v>44</v>
      </c>
      <c r="H1027">
        <v>1</v>
      </c>
      <c r="I1027">
        <v>11</v>
      </c>
      <c r="J1027">
        <v>6</v>
      </c>
      <c r="K1027">
        <v>5</v>
      </c>
      <c r="L1027">
        <v>2</v>
      </c>
      <c r="M1027">
        <v>0</v>
      </c>
      <c r="N1027">
        <v>0</v>
      </c>
    </row>
    <row r="1028" spans="1:14" x14ac:dyDescent="0.25">
      <c r="A1028" t="s">
        <v>315</v>
      </c>
      <c r="B1028" t="s">
        <v>316</v>
      </c>
      <c r="C1028" t="s">
        <v>243</v>
      </c>
      <c r="D1028" t="s">
        <v>68</v>
      </c>
      <c r="E1028">
        <v>1</v>
      </c>
      <c r="F1028">
        <v>0</v>
      </c>
      <c r="G1028">
        <v>19</v>
      </c>
      <c r="H1028">
        <v>0</v>
      </c>
      <c r="I1028">
        <v>19</v>
      </c>
      <c r="J1028">
        <v>1</v>
      </c>
      <c r="K1028">
        <v>3</v>
      </c>
      <c r="L1028">
        <v>1</v>
      </c>
      <c r="M1028">
        <v>0</v>
      </c>
      <c r="N1028">
        <v>0</v>
      </c>
    </row>
    <row r="1029" spans="1:14" x14ac:dyDescent="0.25">
      <c r="A1029" t="s">
        <v>315</v>
      </c>
      <c r="B1029" t="s">
        <v>316</v>
      </c>
      <c r="C1029" t="s">
        <v>243</v>
      </c>
      <c r="D1029" t="s">
        <v>58</v>
      </c>
      <c r="E1029">
        <v>4</v>
      </c>
      <c r="F1029">
        <v>0</v>
      </c>
      <c r="G1029">
        <v>45</v>
      </c>
      <c r="H1029">
        <v>0</v>
      </c>
      <c r="I1029">
        <v>11.25</v>
      </c>
      <c r="J1029">
        <v>6</v>
      </c>
      <c r="K1029">
        <v>4</v>
      </c>
      <c r="L1029">
        <v>2</v>
      </c>
      <c r="M1029">
        <v>1</v>
      </c>
      <c r="N1029">
        <v>0</v>
      </c>
    </row>
    <row r="1030" spans="1:14" x14ac:dyDescent="0.25">
      <c r="A1030" t="s">
        <v>315</v>
      </c>
      <c r="B1030" t="s">
        <v>316</v>
      </c>
      <c r="C1030" t="s">
        <v>243</v>
      </c>
      <c r="D1030" t="s">
        <v>86</v>
      </c>
      <c r="E1030">
        <v>4</v>
      </c>
      <c r="F1030">
        <v>0</v>
      </c>
      <c r="G1030">
        <v>28</v>
      </c>
      <c r="H1030">
        <v>1</v>
      </c>
      <c r="I1030">
        <v>7</v>
      </c>
      <c r="J1030">
        <v>10</v>
      </c>
      <c r="K1030">
        <v>2</v>
      </c>
      <c r="L1030">
        <v>1</v>
      </c>
      <c r="M1030">
        <v>0</v>
      </c>
      <c r="N1030">
        <v>0</v>
      </c>
    </row>
    <row r="1031" spans="1:14" x14ac:dyDescent="0.25">
      <c r="A1031" t="s">
        <v>315</v>
      </c>
      <c r="B1031" t="s">
        <v>316</v>
      </c>
      <c r="C1031" t="s">
        <v>243</v>
      </c>
      <c r="D1031" t="s">
        <v>270</v>
      </c>
      <c r="E1031">
        <v>2</v>
      </c>
      <c r="F1031">
        <v>0</v>
      </c>
      <c r="G1031">
        <v>23</v>
      </c>
      <c r="H1031">
        <v>1</v>
      </c>
      <c r="I1031">
        <v>11.5</v>
      </c>
      <c r="J1031">
        <v>3</v>
      </c>
      <c r="K1031">
        <v>1</v>
      </c>
      <c r="L1031">
        <v>2</v>
      </c>
      <c r="M1031">
        <v>0</v>
      </c>
      <c r="N1031">
        <v>0</v>
      </c>
    </row>
    <row r="1032" spans="1:14" x14ac:dyDescent="0.25">
      <c r="A1032" t="s">
        <v>315</v>
      </c>
      <c r="B1032" t="s">
        <v>316</v>
      </c>
      <c r="C1032" t="s">
        <v>243</v>
      </c>
      <c r="D1032" t="s">
        <v>159</v>
      </c>
      <c r="E1032">
        <v>1</v>
      </c>
      <c r="F1032">
        <v>0</v>
      </c>
      <c r="G1032">
        <v>14</v>
      </c>
      <c r="H1032">
        <v>0</v>
      </c>
      <c r="I1032">
        <v>14</v>
      </c>
      <c r="J1032">
        <v>3</v>
      </c>
      <c r="K1032">
        <v>0</v>
      </c>
      <c r="L1032">
        <v>2</v>
      </c>
      <c r="M1032">
        <v>1</v>
      </c>
      <c r="N1032">
        <v>0</v>
      </c>
    </row>
    <row r="1033" spans="1:14" x14ac:dyDescent="0.25">
      <c r="A1033" t="s">
        <v>317</v>
      </c>
      <c r="B1033" t="s">
        <v>93</v>
      </c>
      <c r="C1033" t="s">
        <v>62</v>
      </c>
      <c r="D1033" t="s">
        <v>179</v>
      </c>
      <c r="E1033">
        <v>4</v>
      </c>
      <c r="F1033">
        <v>0</v>
      </c>
      <c r="G1033">
        <v>32</v>
      </c>
      <c r="H1033">
        <v>1</v>
      </c>
      <c r="I1033">
        <v>8</v>
      </c>
      <c r="J1033">
        <v>10</v>
      </c>
      <c r="K1033">
        <v>4</v>
      </c>
      <c r="L1033">
        <v>0</v>
      </c>
      <c r="M1033">
        <v>2</v>
      </c>
      <c r="N1033">
        <v>0</v>
      </c>
    </row>
    <row r="1034" spans="1:14" x14ac:dyDescent="0.25">
      <c r="A1034" t="s">
        <v>317</v>
      </c>
      <c r="B1034" t="s">
        <v>93</v>
      </c>
      <c r="C1034" t="s">
        <v>62</v>
      </c>
      <c r="D1034" t="s">
        <v>64</v>
      </c>
      <c r="E1034">
        <v>4</v>
      </c>
      <c r="F1034">
        <v>0</v>
      </c>
      <c r="G1034">
        <v>27</v>
      </c>
      <c r="H1034">
        <v>0</v>
      </c>
      <c r="I1034">
        <v>6.75</v>
      </c>
      <c r="J1034">
        <v>11</v>
      </c>
      <c r="K1034">
        <v>3</v>
      </c>
      <c r="L1034">
        <v>0</v>
      </c>
      <c r="M1034">
        <v>0</v>
      </c>
      <c r="N1034">
        <v>1</v>
      </c>
    </row>
    <row r="1035" spans="1:14" x14ac:dyDescent="0.25">
      <c r="A1035" t="s">
        <v>317</v>
      </c>
      <c r="B1035" t="s">
        <v>93</v>
      </c>
      <c r="C1035" t="s">
        <v>62</v>
      </c>
      <c r="D1035" t="s">
        <v>255</v>
      </c>
      <c r="E1035">
        <v>3</v>
      </c>
      <c r="F1035">
        <v>0</v>
      </c>
      <c r="G1035">
        <v>47</v>
      </c>
      <c r="H1035">
        <v>2</v>
      </c>
      <c r="I1035">
        <v>15.66</v>
      </c>
      <c r="J1035">
        <v>9</v>
      </c>
      <c r="K1035">
        <v>2</v>
      </c>
      <c r="L1035">
        <v>6</v>
      </c>
      <c r="M1035">
        <v>0</v>
      </c>
      <c r="N1035">
        <v>0</v>
      </c>
    </row>
    <row r="1036" spans="1:14" x14ac:dyDescent="0.25">
      <c r="A1036" t="s">
        <v>317</v>
      </c>
      <c r="B1036" t="s">
        <v>93</v>
      </c>
      <c r="C1036" t="s">
        <v>62</v>
      </c>
      <c r="D1036" t="s">
        <v>171</v>
      </c>
      <c r="E1036">
        <v>4</v>
      </c>
      <c r="F1036">
        <v>0</v>
      </c>
      <c r="G1036">
        <v>24</v>
      </c>
      <c r="H1036">
        <v>2</v>
      </c>
      <c r="I1036">
        <v>6</v>
      </c>
      <c r="J1036">
        <v>13</v>
      </c>
      <c r="K1036">
        <v>1</v>
      </c>
      <c r="L1036">
        <v>1</v>
      </c>
      <c r="M1036">
        <v>4</v>
      </c>
      <c r="N1036">
        <v>0</v>
      </c>
    </row>
    <row r="1037" spans="1:14" x14ac:dyDescent="0.25">
      <c r="A1037" t="s">
        <v>317</v>
      </c>
      <c r="B1037" t="s">
        <v>93</v>
      </c>
      <c r="C1037" t="s">
        <v>62</v>
      </c>
      <c r="D1037" t="s">
        <v>285</v>
      </c>
      <c r="E1037">
        <v>4</v>
      </c>
      <c r="F1037">
        <v>0</v>
      </c>
      <c r="G1037">
        <v>19</v>
      </c>
      <c r="H1037">
        <v>1</v>
      </c>
      <c r="I1037">
        <v>4.75</v>
      </c>
      <c r="J1037">
        <v>9</v>
      </c>
      <c r="K1037">
        <v>1</v>
      </c>
      <c r="L1037">
        <v>0</v>
      </c>
      <c r="M1037">
        <v>0</v>
      </c>
      <c r="N1037">
        <v>0</v>
      </c>
    </row>
    <row r="1038" spans="1:14" x14ac:dyDescent="0.25">
      <c r="A1038" t="s">
        <v>317</v>
      </c>
      <c r="B1038" t="s">
        <v>93</v>
      </c>
      <c r="C1038" t="s">
        <v>62</v>
      </c>
      <c r="D1038" t="s">
        <v>95</v>
      </c>
      <c r="E1038">
        <v>1</v>
      </c>
      <c r="F1038">
        <v>0</v>
      </c>
      <c r="G1038">
        <v>8</v>
      </c>
      <c r="H1038">
        <v>0</v>
      </c>
      <c r="I1038">
        <v>8</v>
      </c>
      <c r="J1038">
        <v>1</v>
      </c>
      <c r="K1038">
        <v>1</v>
      </c>
      <c r="L1038">
        <v>0</v>
      </c>
      <c r="M1038">
        <v>0</v>
      </c>
      <c r="N1038">
        <v>0</v>
      </c>
    </row>
    <row r="1039" spans="1:14" x14ac:dyDescent="0.25">
      <c r="A1039" t="s">
        <v>317</v>
      </c>
      <c r="B1039" t="s">
        <v>93</v>
      </c>
      <c r="C1039" t="s">
        <v>71</v>
      </c>
      <c r="D1039" t="s">
        <v>63</v>
      </c>
      <c r="E1039">
        <v>3</v>
      </c>
      <c r="F1039">
        <v>0</v>
      </c>
      <c r="G1039">
        <v>26</v>
      </c>
      <c r="H1039">
        <v>1</v>
      </c>
      <c r="I1039">
        <v>8.66</v>
      </c>
      <c r="J1039">
        <v>9</v>
      </c>
      <c r="K1039">
        <v>2</v>
      </c>
      <c r="L1039">
        <v>1</v>
      </c>
      <c r="M1039">
        <v>2</v>
      </c>
      <c r="N1039">
        <v>0</v>
      </c>
    </row>
    <row r="1040" spans="1:14" x14ac:dyDescent="0.25">
      <c r="A1040" t="s">
        <v>317</v>
      </c>
      <c r="B1040" t="s">
        <v>93</v>
      </c>
      <c r="C1040" t="s">
        <v>71</v>
      </c>
      <c r="D1040" t="s">
        <v>141</v>
      </c>
      <c r="E1040">
        <v>4</v>
      </c>
      <c r="F1040">
        <v>0</v>
      </c>
      <c r="G1040">
        <v>29</v>
      </c>
      <c r="H1040">
        <v>1</v>
      </c>
      <c r="I1040">
        <v>7.25</v>
      </c>
      <c r="J1040">
        <v>11</v>
      </c>
      <c r="K1040">
        <v>4</v>
      </c>
      <c r="L1040">
        <v>0</v>
      </c>
      <c r="M1040">
        <v>1</v>
      </c>
      <c r="N1040">
        <v>0</v>
      </c>
    </row>
    <row r="1041" spans="1:14" x14ac:dyDescent="0.25">
      <c r="A1041" t="s">
        <v>317</v>
      </c>
      <c r="B1041" t="s">
        <v>93</v>
      </c>
      <c r="C1041" t="s">
        <v>71</v>
      </c>
      <c r="D1041" t="s">
        <v>33</v>
      </c>
      <c r="E1041">
        <v>4</v>
      </c>
      <c r="F1041">
        <v>0</v>
      </c>
      <c r="G1041">
        <v>21</v>
      </c>
      <c r="H1041">
        <v>1</v>
      </c>
      <c r="I1041">
        <v>5.25</v>
      </c>
      <c r="J1041">
        <v>9</v>
      </c>
      <c r="K1041">
        <v>0</v>
      </c>
      <c r="L1041">
        <v>1</v>
      </c>
      <c r="M1041">
        <v>0</v>
      </c>
      <c r="N1041">
        <v>0</v>
      </c>
    </row>
    <row r="1042" spans="1:14" x14ac:dyDescent="0.25">
      <c r="A1042" t="s">
        <v>317</v>
      </c>
      <c r="B1042" t="s">
        <v>93</v>
      </c>
      <c r="C1042" t="s">
        <v>71</v>
      </c>
      <c r="D1042" t="s">
        <v>318</v>
      </c>
      <c r="E1042">
        <v>1</v>
      </c>
      <c r="F1042">
        <v>0</v>
      </c>
      <c r="G1042">
        <v>20</v>
      </c>
      <c r="H1042">
        <v>0</v>
      </c>
      <c r="I1042">
        <v>20</v>
      </c>
      <c r="J1042">
        <v>0</v>
      </c>
      <c r="K1042">
        <v>3</v>
      </c>
      <c r="L1042">
        <v>1</v>
      </c>
      <c r="M1042">
        <v>0</v>
      </c>
      <c r="N1042">
        <v>0</v>
      </c>
    </row>
    <row r="1043" spans="1:14" x14ac:dyDescent="0.25">
      <c r="A1043" t="s">
        <v>317</v>
      </c>
      <c r="B1043" t="s">
        <v>93</v>
      </c>
      <c r="C1043" t="s">
        <v>71</v>
      </c>
      <c r="D1043" t="s">
        <v>43</v>
      </c>
      <c r="E1043">
        <v>4</v>
      </c>
      <c r="F1043">
        <v>0</v>
      </c>
      <c r="G1043">
        <v>33</v>
      </c>
      <c r="H1043">
        <v>1</v>
      </c>
      <c r="I1043">
        <v>8.25</v>
      </c>
      <c r="J1043">
        <v>9</v>
      </c>
      <c r="K1043">
        <v>0</v>
      </c>
      <c r="L1043">
        <v>3</v>
      </c>
      <c r="M1043">
        <v>0</v>
      </c>
      <c r="N1043">
        <v>0</v>
      </c>
    </row>
    <row r="1044" spans="1:14" x14ac:dyDescent="0.25">
      <c r="A1044" t="s">
        <v>317</v>
      </c>
      <c r="B1044" t="s">
        <v>93</v>
      </c>
      <c r="C1044" t="s">
        <v>71</v>
      </c>
      <c r="D1044" t="s">
        <v>289</v>
      </c>
      <c r="E1044">
        <v>3.2</v>
      </c>
      <c r="F1044">
        <v>0</v>
      </c>
      <c r="G1044">
        <v>29</v>
      </c>
      <c r="H1044">
        <v>1</v>
      </c>
      <c r="I1044">
        <v>8.6999999999999993</v>
      </c>
      <c r="J1044">
        <v>7</v>
      </c>
      <c r="K1044">
        <v>3</v>
      </c>
      <c r="L1044">
        <v>1</v>
      </c>
      <c r="M1044">
        <v>1</v>
      </c>
      <c r="N1044">
        <v>0</v>
      </c>
    </row>
    <row r="1045" spans="1:14" x14ac:dyDescent="0.25">
      <c r="A1045" t="s">
        <v>319</v>
      </c>
      <c r="B1045" t="s">
        <v>320</v>
      </c>
      <c r="C1045" t="s">
        <v>234</v>
      </c>
      <c r="D1045" t="s">
        <v>82</v>
      </c>
      <c r="E1045">
        <v>4</v>
      </c>
      <c r="F1045">
        <v>0</v>
      </c>
      <c r="G1045">
        <v>39</v>
      </c>
      <c r="H1045">
        <v>1</v>
      </c>
      <c r="I1045">
        <v>9.75</v>
      </c>
      <c r="J1045">
        <v>9</v>
      </c>
      <c r="K1045">
        <v>3</v>
      </c>
      <c r="L1045">
        <v>2</v>
      </c>
      <c r="M1045">
        <v>1</v>
      </c>
      <c r="N1045">
        <v>0</v>
      </c>
    </row>
    <row r="1046" spans="1:14" x14ac:dyDescent="0.25">
      <c r="A1046" t="s">
        <v>319</v>
      </c>
      <c r="B1046" t="s">
        <v>320</v>
      </c>
      <c r="C1046" t="s">
        <v>234</v>
      </c>
      <c r="D1046" t="s">
        <v>302</v>
      </c>
      <c r="E1046">
        <v>4</v>
      </c>
      <c r="F1046">
        <v>0</v>
      </c>
      <c r="G1046">
        <v>19</v>
      </c>
      <c r="H1046">
        <v>2</v>
      </c>
      <c r="I1046">
        <v>4.75</v>
      </c>
      <c r="J1046">
        <v>12</v>
      </c>
      <c r="K1046">
        <v>2</v>
      </c>
      <c r="L1046">
        <v>0</v>
      </c>
      <c r="M1046">
        <v>0</v>
      </c>
      <c r="N1046">
        <v>0</v>
      </c>
    </row>
    <row r="1047" spans="1:14" x14ac:dyDescent="0.25">
      <c r="A1047" t="s">
        <v>319</v>
      </c>
      <c r="B1047" t="s">
        <v>320</v>
      </c>
      <c r="C1047" t="s">
        <v>234</v>
      </c>
      <c r="D1047" t="s">
        <v>247</v>
      </c>
      <c r="E1047">
        <v>4</v>
      </c>
      <c r="F1047">
        <v>0</v>
      </c>
      <c r="G1047">
        <v>42</v>
      </c>
      <c r="H1047">
        <v>1</v>
      </c>
      <c r="I1047">
        <v>10.5</v>
      </c>
      <c r="J1047">
        <v>9</v>
      </c>
      <c r="K1047">
        <v>5</v>
      </c>
      <c r="L1047">
        <v>2</v>
      </c>
      <c r="M1047">
        <v>1</v>
      </c>
      <c r="N1047">
        <v>0</v>
      </c>
    </row>
    <row r="1048" spans="1:14" x14ac:dyDescent="0.25">
      <c r="A1048" t="s">
        <v>319</v>
      </c>
      <c r="B1048" t="s">
        <v>320</v>
      </c>
      <c r="C1048" t="s">
        <v>234</v>
      </c>
      <c r="D1048" t="s">
        <v>60</v>
      </c>
      <c r="E1048">
        <v>4</v>
      </c>
      <c r="F1048">
        <v>0</v>
      </c>
      <c r="G1048">
        <v>29</v>
      </c>
      <c r="H1048">
        <v>1</v>
      </c>
      <c r="I1048">
        <v>7.25</v>
      </c>
      <c r="J1048">
        <v>4</v>
      </c>
      <c r="K1048">
        <v>1</v>
      </c>
      <c r="L1048">
        <v>1</v>
      </c>
      <c r="M1048">
        <v>0</v>
      </c>
      <c r="N1048">
        <v>0</v>
      </c>
    </row>
    <row r="1049" spans="1:14" x14ac:dyDescent="0.25">
      <c r="A1049" t="s">
        <v>319</v>
      </c>
      <c r="B1049" t="s">
        <v>320</v>
      </c>
      <c r="C1049" t="s">
        <v>234</v>
      </c>
      <c r="D1049" t="s">
        <v>19</v>
      </c>
      <c r="E1049">
        <v>4</v>
      </c>
      <c r="F1049">
        <v>0</v>
      </c>
      <c r="G1049">
        <v>36</v>
      </c>
      <c r="H1049">
        <v>1</v>
      </c>
      <c r="I1049">
        <v>9</v>
      </c>
      <c r="J1049">
        <v>10</v>
      </c>
      <c r="K1049">
        <v>5</v>
      </c>
      <c r="L1049">
        <v>1</v>
      </c>
      <c r="M1049">
        <v>0</v>
      </c>
      <c r="N1049">
        <v>0</v>
      </c>
    </row>
    <row r="1050" spans="1:14" x14ac:dyDescent="0.25">
      <c r="A1050" t="s">
        <v>319</v>
      </c>
      <c r="B1050" t="s">
        <v>320</v>
      </c>
      <c r="C1050" t="s">
        <v>39</v>
      </c>
      <c r="D1050" t="s">
        <v>44</v>
      </c>
      <c r="E1050">
        <v>1</v>
      </c>
      <c r="F1050">
        <v>0</v>
      </c>
      <c r="G1050">
        <v>10</v>
      </c>
      <c r="H1050">
        <v>0</v>
      </c>
      <c r="I1050">
        <v>10</v>
      </c>
      <c r="J1050">
        <v>2</v>
      </c>
      <c r="K1050">
        <v>2</v>
      </c>
      <c r="L1050">
        <v>0</v>
      </c>
      <c r="M1050">
        <v>0</v>
      </c>
      <c r="N1050">
        <v>0</v>
      </c>
    </row>
    <row r="1051" spans="1:14" x14ac:dyDescent="0.25">
      <c r="A1051" t="s">
        <v>319</v>
      </c>
      <c r="B1051" t="s">
        <v>320</v>
      </c>
      <c r="C1051" t="s">
        <v>39</v>
      </c>
      <c r="D1051" t="s">
        <v>40</v>
      </c>
      <c r="E1051">
        <v>4</v>
      </c>
      <c r="F1051">
        <v>0</v>
      </c>
      <c r="G1051">
        <v>35</v>
      </c>
      <c r="H1051">
        <v>0</v>
      </c>
      <c r="I1051">
        <v>8.75</v>
      </c>
      <c r="J1051">
        <v>11</v>
      </c>
      <c r="K1051">
        <v>6</v>
      </c>
      <c r="L1051">
        <v>0</v>
      </c>
      <c r="M1051">
        <v>2</v>
      </c>
      <c r="N1051">
        <v>0</v>
      </c>
    </row>
    <row r="1052" spans="1:14" x14ac:dyDescent="0.25">
      <c r="A1052" t="s">
        <v>319</v>
      </c>
      <c r="B1052" t="s">
        <v>320</v>
      </c>
      <c r="C1052" t="s">
        <v>39</v>
      </c>
      <c r="D1052" t="s">
        <v>25</v>
      </c>
      <c r="E1052">
        <v>3.3</v>
      </c>
      <c r="F1052">
        <v>0</v>
      </c>
      <c r="G1052">
        <v>36</v>
      </c>
      <c r="H1052">
        <v>0</v>
      </c>
      <c r="I1052">
        <v>10.28</v>
      </c>
      <c r="J1052">
        <v>5</v>
      </c>
      <c r="K1052">
        <v>4</v>
      </c>
      <c r="L1052">
        <v>1</v>
      </c>
      <c r="M1052">
        <v>1</v>
      </c>
      <c r="N1052">
        <v>0</v>
      </c>
    </row>
    <row r="1053" spans="1:14" x14ac:dyDescent="0.25">
      <c r="A1053" t="s">
        <v>319</v>
      </c>
      <c r="B1053" t="s">
        <v>320</v>
      </c>
      <c r="C1053" t="s">
        <v>39</v>
      </c>
      <c r="D1053" t="s">
        <v>90</v>
      </c>
      <c r="E1053">
        <v>3</v>
      </c>
      <c r="F1053">
        <v>0</v>
      </c>
      <c r="G1053">
        <v>26</v>
      </c>
      <c r="H1053">
        <v>2</v>
      </c>
      <c r="I1053">
        <v>8.66</v>
      </c>
      <c r="J1053">
        <v>4</v>
      </c>
      <c r="K1053">
        <v>2</v>
      </c>
      <c r="L1053">
        <v>1</v>
      </c>
      <c r="M1053">
        <v>0</v>
      </c>
      <c r="N1053">
        <v>1</v>
      </c>
    </row>
    <row r="1054" spans="1:14" x14ac:dyDescent="0.25">
      <c r="A1054" t="s">
        <v>319</v>
      </c>
      <c r="B1054" t="s">
        <v>320</v>
      </c>
      <c r="C1054" t="s">
        <v>39</v>
      </c>
      <c r="D1054" t="s">
        <v>42</v>
      </c>
      <c r="E1054">
        <v>4</v>
      </c>
      <c r="F1054">
        <v>0</v>
      </c>
      <c r="G1054">
        <v>35</v>
      </c>
      <c r="H1054">
        <v>0</v>
      </c>
      <c r="I1054">
        <v>8.75</v>
      </c>
      <c r="J1054">
        <v>3</v>
      </c>
      <c r="K1054">
        <v>2</v>
      </c>
      <c r="L1054">
        <v>1</v>
      </c>
      <c r="M1054">
        <v>1</v>
      </c>
      <c r="N1054">
        <v>0</v>
      </c>
    </row>
    <row r="1055" spans="1:14" x14ac:dyDescent="0.25">
      <c r="A1055" t="s">
        <v>319</v>
      </c>
      <c r="B1055" t="s">
        <v>320</v>
      </c>
      <c r="C1055" t="s">
        <v>39</v>
      </c>
      <c r="D1055" t="s">
        <v>153</v>
      </c>
      <c r="E1055">
        <v>4</v>
      </c>
      <c r="F1055">
        <v>0</v>
      </c>
      <c r="G1055">
        <v>28</v>
      </c>
      <c r="H1055">
        <v>2</v>
      </c>
      <c r="I1055">
        <v>7</v>
      </c>
      <c r="J1055">
        <v>9</v>
      </c>
      <c r="K1055">
        <v>2</v>
      </c>
      <c r="L1055">
        <v>1</v>
      </c>
      <c r="M1055">
        <v>0</v>
      </c>
      <c r="N1055">
        <v>0</v>
      </c>
    </row>
    <row r="1056" spans="1:14" x14ac:dyDescent="0.25">
      <c r="A1056" t="s">
        <v>321</v>
      </c>
      <c r="B1056" t="s">
        <v>322</v>
      </c>
      <c r="C1056" t="s">
        <v>81</v>
      </c>
      <c r="D1056" t="s">
        <v>84</v>
      </c>
      <c r="E1056">
        <v>4</v>
      </c>
      <c r="F1056">
        <v>0</v>
      </c>
      <c r="G1056">
        <v>23</v>
      </c>
      <c r="H1056">
        <v>0</v>
      </c>
      <c r="I1056">
        <v>5.75</v>
      </c>
      <c r="J1056">
        <v>8</v>
      </c>
      <c r="K1056">
        <v>2</v>
      </c>
      <c r="L1056">
        <v>0</v>
      </c>
      <c r="M1056">
        <v>0</v>
      </c>
      <c r="N1056">
        <v>0</v>
      </c>
    </row>
    <row r="1057" spans="1:14" x14ac:dyDescent="0.25">
      <c r="A1057" t="s">
        <v>321</v>
      </c>
      <c r="B1057" t="s">
        <v>322</v>
      </c>
      <c r="C1057" t="s">
        <v>81</v>
      </c>
      <c r="D1057" t="s">
        <v>121</v>
      </c>
      <c r="E1057">
        <v>4</v>
      </c>
      <c r="F1057">
        <v>0</v>
      </c>
      <c r="G1057">
        <v>18</v>
      </c>
      <c r="H1057">
        <v>1</v>
      </c>
      <c r="I1057">
        <v>4.5</v>
      </c>
      <c r="J1057">
        <v>14</v>
      </c>
      <c r="K1057">
        <v>2</v>
      </c>
      <c r="L1057">
        <v>0</v>
      </c>
      <c r="M1057">
        <v>2</v>
      </c>
      <c r="N1057">
        <v>0</v>
      </c>
    </row>
    <row r="1058" spans="1:14" x14ac:dyDescent="0.25">
      <c r="A1058" t="s">
        <v>321</v>
      </c>
      <c r="B1058" t="s">
        <v>322</v>
      </c>
      <c r="C1058" t="s">
        <v>81</v>
      </c>
      <c r="D1058" t="s">
        <v>36</v>
      </c>
      <c r="E1058">
        <v>4</v>
      </c>
      <c r="F1058">
        <v>0</v>
      </c>
      <c r="G1058">
        <v>38</v>
      </c>
      <c r="H1058">
        <v>4</v>
      </c>
      <c r="I1058">
        <v>9.5</v>
      </c>
      <c r="J1058">
        <v>12</v>
      </c>
      <c r="K1058">
        <v>1</v>
      </c>
      <c r="L1058">
        <v>4</v>
      </c>
      <c r="M1058">
        <v>1</v>
      </c>
      <c r="N1058">
        <v>0</v>
      </c>
    </row>
    <row r="1059" spans="1:14" x14ac:dyDescent="0.25">
      <c r="A1059" t="s">
        <v>321</v>
      </c>
      <c r="B1059" t="s">
        <v>322</v>
      </c>
      <c r="C1059" t="s">
        <v>81</v>
      </c>
      <c r="D1059" t="s">
        <v>276</v>
      </c>
      <c r="E1059">
        <v>2</v>
      </c>
      <c r="F1059">
        <v>0</v>
      </c>
      <c r="G1059">
        <v>13</v>
      </c>
      <c r="H1059">
        <v>0</v>
      </c>
      <c r="I1059">
        <v>6.5</v>
      </c>
      <c r="J1059">
        <v>6</v>
      </c>
      <c r="K1059">
        <v>0</v>
      </c>
      <c r="L1059">
        <v>1</v>
      </c>
      <c r="M1059">
        <v>0</v>
      </c>
      <c r="N1059">
        <v>0</v>
      </c>
    </row>
    <row r="1060" spans="1:14" x14ac:dyDescent="0.25">
      <c r="A1060" t="s">
        <v>321</v>
      </c>
      <c r="B1060" t="s">
        <v>322</v>
      </c>
      <c r="C1060" t="s">
        <v>81</v>
      </c>
      <c r="D1060" t="s">
        <v>250</v>
      </c>
      <c r="E1060">
        <v>2</v>
      </c>
      <c r="F1060">
        <v>0</v>
      </c>
      <c r="G1060">
        <v>23</v>
      </c>
      <c r="H1060">
        <v>0</v>
      </c>
      <c r="I1060">
        <v>11.5</v>
      </c>
      <c r="J1060">
        <v>1</v>
      </c>
      <c r="K1060">
        <v>1</v>
      </c>
      <c r="L1060">
        <v>1</v>
      </c>
      <c r="M1060">
        <v>1</v>
      </c>
      <c r="N1060">
        <v>0</v>
      </c>
    </row>
    <row r="1061" spans="1:14" x14ac:dyDescent="0.25">
      <c r="A1061" t="s">
        <v>321</v>
      </c>
      <c r="B1061" t="s">
        <v>322</v>
      </c>
      <c r="C1061" t="s">
        <v>81</v>
      </c>
      <c r="D1061" t="s">
        <v>129</v>
      </c>
      <c r="E1061">
        <v>4</v>
      </c>
      <c r="F1061">
        <v>0</v>
      </c>
      <c r="G1061">
        <v>30</v>
      </c>
      <c r="H1061">
        <v>2</v>
      </c>
      <c r="I1061">
        <v>7.5</v>
      </c>
      <c r="J1061">
        <v>10</v>
      </c>
      <c r="K1061">
        <v>2</v>
      </c>
      <c r="L1061">
        <v>2</v>
      </c>
      <c r="M1061">
        <v>0</v>
      </c>
      <c r="N1061">
        <v>0</v>
      </c>
    </row>
    <row r="1062" spans="1:14" x14ac:dyDescent="0.25">
      <c r="A1062" t="s">
        <v>321</v>
      </c>
      <c r="B1062" t="s">
        <v>322</v>
      </c>
      <c r="C1062" t="s">
        <v>243</v>
      </c>
      <c r="D1062" t="s">
        <v>244</v>
      </c>
      <c r="E1062">
        <v>4</v>
      </c>
      <c r="F1062">
        <v>1</v>
      </c>
      <c r="G1062">
        <v>24</v>
      </c>
      <c r="H1062">
        <v>3</v>
      </c>
      <c r="I1062">
        <v>6</v>
      </c>
      <c r="J1062">
        <v>14</v>
      </c>
      <c r="K1062">
        <v>2</v>
      </c>
      <c r="L1062">
        <v>1</v>
      </c>
      <c r="M1062">
        <v>2</v>
      </c>
      <c r="N1062">
        <v>0</v>
      </c>
    </row>
    <row r="1063" spans="1:14" x14ac:dyDescent="0.25">
      <c r="A1063" t="s">
        <v>321</v>
      </c>
      <c r="B1063" t="s">
        <v>322</v>
      </c>
      <c r="C1063" t="s">
        <v>243</v>
      </c>
      <c r="D1063" t="s">
        <v>245</v>
      </c>
      <c r="E1063">
        <v>4</v>
      </c>
      <c r="F1063">
        <v>0</v>
      </c>
      <c r="G1063">
        <v>17</v>
      </c>
      <c r="H1063">
        <v>2</v>
      </c>
      <c r="I1063">
        <v>4.25</v>
      </c>
      <c r="J1063">
        <v>17</v>
      </c>
      <c r="K1063">
        <v>1</v>
      </c>
      <c r="L1063">
        <v>1</v>
      </c>
      <c r="M1063">
        <v>2</v>
      </c>
      <c r="N1063">
        <v>0</v>
      </c>
    </row>
    <row r="1064" spans="1:14" x14ac:dyDescent="0.25">
      <c r="A1064" t="s">
        <v>321</v>
      </c>
      <c r="B1064" t="s">
        <v>322</v>
      </c>
      <c r="C1064" t="s">
        <v>243</v>
      </c>
      <c r="D1064" t="s">
        <v>58</v>
      </c>
      <c r="E1064">
        <v>1</v>
      </c>
      <c r="F1064">
        <v>0</v>
      </c>
      <c r="G1064">
        <v>8</v>
      </c>
      <c r="H1064">
        <v>0</v>
      </c>
      <c r="I1064">
        <v>8</v>
      </c>
      <c r="J1064">
        <v>1</v>
      </c>
      <c r="K1064">
        <v>1</v>
      </c>
      <c r="L1064">
        <v>0</v>
      </c>
      <c r="M1064">
        <v>0</v>
      </c>
      <c r="N1064">
        <v>0</v>
      </c>
    </row>
    <row r="1065" spans="1:14" x14ac:dyDescent="0.25">
      <c r="A1065" t="s">
        <v>321</v>
      </c>
      <c r="B1065" t="s">
        <v>322</v>
      </c>
      <c r="C1065" t="s">
        <v>243</v>
      </c>
      <c r="D1065" t="s">
        <v>34</v>
      </c>
      <c r="E1065">
        <v>3</v>
      </c>
      <c r="F1065">
        <v>0</v>
      </c>
      <c r="G1065">
        <v>26</v>
      </c>
      <c r="H1065">
        <v>0</v>
      </c>
      <c r="I1065">
        <v>8.66</v>
      </c>
      <c r="J1065">
        <v>10</v>
      </c>
      <c r="K1065">
        <v>4</v>
      </c>
      <c r="L1065">
        <v>1</v>
      </c>
      <c r="M1065">
        <v>1</v>
      </c>
      <c r="N1065">
        <v>0</v>
      </c>
    </row>
    <row r="1066" spans="1:14" x14ac:dyDescent="0.25">
      <c r="A1066" t="s">
        <v>321</v>
      </c>
      <c r="B1066" t="s">
        <v>322</v>
      </c>
      <c r="C1066" t="s">
        <v>243</v>
      </c>
      <c r="D1066" t="s">
        <v>86</v>
      </c>
      <c r="E1066">
        <v>4</v>
      </c>
      <c r="F1066">
        <v>0</v>
      </c>
      <c r="G1066">
        <v>41</v>
      </c>
      <c r="H1066">
        <v>1</v>
      </c>
      <c r="I1066">
        <v>10.25</v>
      </c>
      <c r="J1066">
        <v>10</v>
      </c>
      <c r="K1066">
        <v>4</v>
      </c>
      <c r="L1066">
        <v>2</v>
      </c>
      <c r="M1066">
        <v>2</v>
      </c>
      <c r="N1066">
        <v>1</v>
      </c>
    </row>
    <row r="1067" spans="1:14" x14ac:dyDescent="0.25">
      <c r="A1067" t="s">
        <v>321</v>
      </c>
      <c r="B1067" t="s">
        <v>322</v>
      </c>
      <c r="C1067" t="s">
        <v>243</v>
      </c>
      <c r="D1067" t="s">
        <v>68</v>
      </c>
      <c r="E1067">
        <v>4</v>
      </c>
      <c r="F1067">
        <v>1</v>
      </c>
      <c r="G1067">
        <v>11</v>
      </c>
      <c r="H1067">
        <v>2</v>
      </c>
      <c r="I1067">
        <v>2.75</v>
      </c>
      <c r="J1067">
        <v>15</v>
      </c>
      <c r="K1067">
        <v>0</v>
      </c>
      <c r="L1067">
        <v>0</v>
      </c>
      <c r="M1067">
        <v>1</v>
      </c>
      <c r="N1067">
        <v>0</v>
      </c>
    </row>
    <row r="1068" spans="1:14" x14ac:dyDescent="0.25">
      <c r="A1068" t="s">
        <v>323</v>
      </c>
      <c r="B1068" t="s">
        <v>181</v>
      </c>
      <c r="C1068" t="s">
        <v>31</v>
      </c>
      <c r="D1068" t="s">
        <v>75</v>
      </c>
      <c r="E1068">
        <v>4</v>
      </c>
      <c r="F1068">
        <v>0</v>
      </c>
      <c r="G1068">
        <v>18</v>
      </c>
      <c r="H1068">
        <v>3</v>
      </c>
      <c r="I1068">
        <v>4.5</v>
      </c>
      <c r="J1068">
        <v>14</v>
      </c>
      <c r="K1068">
        <v>2</v>
      </c>
      <c r="L1068">
        <v>0</v>
      </c>
      <c r="M1068">
        <v>1</v>
      </c>
      <c r="N1068">
        <v>0</v>
      </c>
    </row>
    <row r="1069" spans="1:14" x14ac:dyDescent="0.25">
      <c r="A1069" t="s">
        <v>323</v>
      </c>
      <c r="B1069" t="s">
        <v>181</v>
      </c>
      <c r="C1069" t="s">
        <v>31</v>
      </c>
      <c r="D1069" t="s">
        <v>74</v>
      </c>
      <c r="E1069">
        <v>3</v>
      </c>
      <c r="F1069">
        <v>0</v>
      </c>
      <c r="G1069">
        <v>17</v>
      </c>
      <c r="H1069">
        <v>1</v>
      </c>
      <c r="I1069">
        <v>5.66</v>
      </c>
      <c r="J1069">
        <v>8</v>
      </c>
      <c r="K1069">
        <v>2</v>
      </c>
      <c r="L1069">
        <v>0</v>
      </c>
      <c r="M1069">
        <v>0</v>
      </c>
      <c r="N1069">
        <v>0</v>
      </c>
    </row>
    <row r="1070" spans="1:14" x14ac:dyDescent="0.25">
      <c r="A1070" t="s">
        <v>323</v>
      </c>
      <c r="B1070" t="s">
        <v>181</v>
      </c>
      <c r="C1070" t="s">
        <v>31</v>
      </c>
      <c r="D1070" t="s">
        <v>26</v>
      </c>
      <c r="E1070">
        <v>3</v>
      </c>
      <c r="F1070">
        <v>0</v>
      </c>
      <c r="G1070">
        <v>32</v>
      </c>
      <c r="H1070">
        <v>0</v>
      </c>
      <c r="I1070">
        <v>10.66</v>
      </c>
      <c r="J1070">
        <v>2</v>
      </c>
      <c r="K1070">
        <v>2</v>
      </c>
      <c r="L1070">
        <v>1</v>
      </c>
      <c r="M1070">
        <v>2</v>
      </c>
      <c r="N1070">
        <v>0</v>
      </c>
    </row>
    <row r="1071" spans="1:14" x14ac:dyDescent="0.25">
      <c r="A1071" t="s">
        <v>323</v>
      </c>
      <c r="B1071" t="s">
        <v>181</v>
      </c>
      <c r="C1071" t="s">
        <v>31</v>
      </c>
      <c r="D1071" t="s">
        <v>35</v>
      </c>
      <c r="E1071">
        <v>4</v>
      </c>
      <c r="F1071">
        <v>0</v>
      </c>
      <c r="G1071">
        <v>28</v>
      </c>
      <c r="H1071">
        <v>1</v>
      </c>
      <c r="I1071">
        <v>7</v>
      </c>
      <c r="J1071">
        <v>5</v>
      </c>
      <c r="K1071">
        <v>3</v>
      </c>
      <c r="L1071">
        <v>0</v>
      </c>
      <c r="M1071">
        <v>0</v>
      </c>
      <c r="N1071">
        <v>0</v>
      </c>
    </row>
    <row r="1072" spans="1:14" x14ac:dyDescent="0.25">
      <c r="A1072" t="s">
        <v>323</v>
      </c>
      <c r="B1072" t="s">
        <v>181</v>
      </c>
      <c r="C1072" t="s">
        <v>31</v>
      </c>
      <c r="D1072" t="s">
        <v>258</v>
      </c>
      <c r="E1072">
        <v>3</v>
      </c>
      <c r="F1072">
        <v>0</v>
      </c>
      <c r="G1072">
        <v>14</v>
      </c>
      <c r="H1072">
        <v>4</v>
      </c>
      <c r="I1072">
        <v>4.66</v>
      </c>
      <c r="J1072">
        <v>8</v>
      </c>
      <c r="K1072">
        <v>1</v>
      </c>
      <c r="L1072">
        <v>0</v>
      </c>
      <c r="M1072">
        <v>0</v>
      </c>
      <c r="N1072">
        <v>0</v>
      </c>
    </row>
    <row r="1073" spans="1:14" x14ac:dyDescent="0.25">
      <c r="A1073" t="s">
        <v>323</v>
      </c>
      <c r="B1073" t="s">
        <v>181</v>
      </c>
      <c r="C1073" t="s">
        <v>31</v>
      </c>
      <c r="D1073" t="s">
        <v>132</v>
      </c>
      <c r="E1073">
        <v>3</v>
      </c>
      <c r="F1073">
        <v>0</v>
      </c>
      <c r="G1073">
        <v>32</v>
      </c>
      <c r="H1073">
        <v>0</v>
      </c>
      <c r="I1073">
        <v>10.66</v>
      </c>
      <c r="J1073">
        <v>3</v>
      </c>
      <c r="K1073">
        <v>0</v>
      </c>
      <c r="L1073">
        <v>3</v>
      </c>
      <c r="M1073">
        <v>0</v>
      </c>
      <c r="N1073">
        <v>1</v>
      </c>
    </row>
    <row r="1074" spans="1:14" x14ac:dyDescent="0.25">
      <c r="A1074" t="s">
        <v>323</v>
      </c>
      <c r="B1074" t="s">
        <v>181</v>
      </c>
      <c r="C1074" t="s">
        <v>16</v>
      </c>
      <c r="D1074" t="s">
        <v>269</v>
      </c>
      <c r="E1074">
        <v>4</v>
      </c>
      <c r="F1074">
        <v>0</v>
      </c>
      <c r="G1074">
        <v>24</v>
      </c>
      <c r="H1074">
        <v>3</v>
      </c>
      <c r="I1074">
        <v>6</v>
      </c>
      <c r="J1074">
        <v>13</v>
      </c>
      <c r="K1074">
        <v>3</v>
      </c>
      <c r="L1074">
        <v>0</v>
      </c>
      <c r="M1074">
        <v>0</v>
      </c>
      <c r="N1074">
        <v>0</v>
      </c>
    </row>
    <row r="1075" spans="1:14" x14ac:dyDescent="0.25">
      <c r="A1075" t="s">
        <v>323</v>
      </c>
      <c r="B1075" t="s">
        <v>181</v>
      </c>
      <c r="C1075" t="s">
        <v>16</v>
      </c>
      <c r="D1075" t="s">
        <v>298</v>
      </c>
      <c r="E1075">
        <v>3</v>
      </c>
      <c r="F1075">
        <v>0</v>
      </c>
      <c r="G1075">
        <v>24</v>
      </c>
      <c r="H1075">
        <v>1</v>
      </c>
      <c r="I1075">
        <v>8</v>
      </c>
      <c r="J1075">
        <v>8</v>
      </c>
      <c r="K1075">
        <v>2</v>
      </c>
      <c r="L1075">
        <v>1</v>
      </c>
      <c r="M1075">
        <v>0</v>
      </c>
      <c r="N1075">
        <v>1</v>
      </c>
    </row>
    <row r="1076" spans="1:14" x14ac:dyDescent="0.25">
      <c r="A1076" t="s">
        <v>323</v>
      </c>
      <c r="B1076" t="s">
        <v>181</v>
      </c>
      <c r="C1076" t="s">
        <v>16</v>
      </c>
      <c r="D1076" t="s">
        <v>102</v>
      </c>
      <c r="E1076">
        <v>4</v>
      </c>
      <c r="F1076">
        <v>0</v>
      </c>
      <c r="G1076">
        <v>31</v>
      </c>
      <c r="H1076">
        <v>0</v>
      </c>
      <c r="I1076">
        <v>7.75</v>
      </c>
      <c r="J1076">
        <v>6</v>
      </c>
      <c r="K1076">
        <v>2</v>
      </c>
      <c r="L1076">
        <v>1</v>
      </c>
      <c r="M1076">
        <v>1</v>
      </c>
      <c r="N1076">
        <v>0</v>
      </c>
    </row>
    <row r="1077" spans="1:14" x14ac:dyDescent="0.25">
      <c r="A1077" t="s">
        <v>323</v>
      </c>
      <c r="B1077" t="s">
        <v>181</v>
      </c>
      <c r="C1077" t="s">
        <v>16</v>
      </c>
      <c r="D1077" t="s">
        <v>21</v>
      </c>
      <c r="E1077">
        <v>4</v>
      </c>
      <c r="F1077">
        <v>0</v>
      </c>
      <c r="G1077">
        <v>19</v>
      </c>
      <c r="H1077">
        <v>1</v>
      </c>
      <c r="I1077">
        <v>4.75</v>
      </c>
      <c r="J1077">
        <v>13</v>
      </c>
      <c r="K1077">
        <v>2</v>
      </c>
      <c r="L1077">
        <v>0</v>
      </c>
      <c r="M1077">
        <v>1</v>
      </c>
      <c r="N1077">
        <v>0</v>
      </c>
    </row>
    <row r="1078" spans="1:14" x14ac:dyDescent="0.25">
      <c r="A1078" t="s">
        <v>323</v>
      </c>
      <c r="B1078" t="s">
        <v>181</v>
      </c>
      <c r="C1078" t="s">
        <v>16</v>
      </c>
      <c r="D1078" t="s">
        <v>118</v>
      </c>
      <c r="E1078">
        <v>1</v>
      </c>
      <c r="F1078">
        <v>0</v>
      </c>
      <c r="G1078">
        <v>14</v>
      </c>
      <c r="H1078">
        <v>0</v>
      </c>
      <c r="I1078">
        <v>14</v>
      </c>
      <c r="J1078">
        <v>1</v>
      </c>
      <c r="K1078">
        <v>3</v>
      </c>
      <c r="L1078">
        <v>0</v>
      </c>
      <c r="M1078">
        <v>0</v>
      </c>
      <c r="N1078">
        <v>0</v>
      </c>
    </row>
    <row r="1079" spans="1:14" x14ac:dyDescent="0.25">
      <c r="A1079" t="s">
        <v>323</v>
      </c>
      <c r="B1079" t="s">
        <v>181</v>
      </c>
      <c r="C1079" t="s">
        <v>16</v>
      </c>
      <c r="D1079" t="s">
        <v>142</v>
      </c>
      <c r="E1079">
        <v>1</v>
      </c>
      <c r="F1079">
        <v>0</v>
      </c>
      <c r="G1079">
        <v>14</v>
      </c>
      <c r="H1079">
        <v>0</v>
      </c>
      <c r="I1079">
        <v>14</v>
      </c>
      <c r="J1079">
        <v>1</v>
      </c>
      <c r="K1079">
        <v>1</v>
      </c>
      <c r="L1079">
        <v>1</v>
      </c>
      <c r="M1079">
        <v>0</v>
      </c>
      <c r="N1079">
        <v>0</v>
      </c>
    </row>
    <row r="1080" spans="1:14" x14ac:dyDescent="0.25">
      <c r="A1080" t="s">
        <v>323</v>
      </c>
      <c r="B1080" t="s">
        <v>181</v>
      </c>
      <c r="C1080" t="s">
        <v>16</v>
      </c>
      <c r="D1080" t="s">
        <v>22</v>
      </c>
      <c r="E1080">
        <v>1</v>
      </c>
      <c r="F1080">
        <v>0</v>
      </c>
      <c r="G1080">
        <v>14</v>
      </c>
      <c r="H1080">
        <v>0</v>
      </c>
      <c r="I1080">
        <v>14</v>
      </c>
      <c r="J1080">
        <v>0</v>
      </c>
      <c r="K1080">
        <v>1</v>
      </c>
      <c r="L1080">
        <v>1</v>
      </c>
      <c r="M1080">
        <v>0</v>
      </c>
      <c r="N1080">
        <v>0</v>
      </c>
    </row>
    <row r="1081" spans="1:14" x14ac:dyDescent="0.25">
      <c r="A1081" t="s">
        <v>323</v>
      </c>
      <c r="B1081" t="s">
        <v>181</v>
      </c>
      <c r="C1081" t="s">
        <v>16</v>
      </c>
      <c r="D1081" t="s">
        <v>324</v>
      </c>
      <c r="E1081">
        <v>1</v>
      </c>
      <c r="F1081">
        <v>0</v>
      </c>
      <c r="G1081">
        <v>7</v>
      </c>
      <c r="H1081">
        <v>0</v>
      </c>
      <c r="I1081">
        <v>7</v>
      </c>
      <c r="J1081">
        <v>4</v>
      </c>
      <c r="K1081">
        <v>0</v>
      </c>
      <c r="L1081">
        <v>1</v>
      </c>
      <c r="M1081">
        <v>0</v>
      </c>
      <c r="N1081">
        <v>0</v>
      </c>
    </row>
    <row r="1082" spans="1:14" x14ac:dyDescent="0.25">
      <c r="A1082" t="s">
        <v>325</v>
      </c>
      <c r="B1082" t="s">
        <v>326</v>
      </c>
      <c r="C1082" t="s">
        <v>234</v>
      </c>
      <c r="D1082" t="s">
        <v>82</v>
      </c>
      <c r="E1082">
        <v>4</v>
      </c>
      <c r="F1082">
        <v>0</v>
      </c>
      <c r="G1082">
        <v>39</v>
      </c>
      <c r="H1082">
        <v>3</v>
      </c>
      <c r="I1082">
        <v>9.75</v>
      </c>
      <c r="J1082">
        <v>14</v>
      </c>
      <c r="K1082">
        <v>3</v>
      </c>
      <c r="L1082">
        <v>2</v>
      </c>
      <c r="M1082">
        <v>2</v>
      </c>
      <c r="N1082">
        <v>0</v>
      </c>
    </row>
    <row r="1083" spans="1:14" x14ac:dyDescent="0.25">
      <c r="A1083" t="s">
        <v>325</v>
      </c>
      <c r="B1083" t="s">
        <v>326</v>
      </c>
      <c r="C1083" t="s">
        <v>234</v>
      </c>
      <c r="D1083" t="s">
        <v>235</v>
      </c>
      <c r="E1083">
        <v>4</v>
      </c>
      <c r="F1083">
        <v>0</v>
      </c>
      <c r="G1083">
        <v>24</v>
      </c>
      <c r="H1083">
        <v>1</v>
      </c>
      <c r="I1083">
        <v>6</v>
      </c>
      <c r="J1083">
        <v>8</v>
      </c>
      <c r="K1083">
        <v>2</v>
      </c>
      <c r="L1083">
        <v>0</v>
      </c>
      <c r="M1083">
        <v>1</v>
      </c>
      <c r="N1083">
        <v>0</v>
      </c>
    </row>
    <row r="1084" spans="1:14" x14ac:dyDescent="0.25">
      <c r="A1084" t="s">
        <v>325</v>
      </c>
      <c r="B1084" t="s">
        <v>326</v>
      </c>
      <c r="C1084" t="s">
        <v>234</v>
      </c>
      <c r="D1084" t="s">
        <v>247</v>
      </c>
      <c r="E1084">
        <v>4</v>
      </c>
      <c r="F1084">
        <v>0</v>
      </c>
      <c r="G1084">
        <v>35</v>
      </c>
      <c r="H1084">
        <v>1</v>
      </c>
      <c r="I1084">
        <v>8.75</v>
      </c>
      <c r="J1084">
        <v>8</v>
      </c>
      <c r="K1084">
        <v>3</v>
      </c>
      <c r="L1084">
        <v>1</v>
      </c>
      <c r="M1084">
        <v>1</v>
      </c>
      <c r="N1084">
        <v>0</v>
      </c>
    </row>
    <row r="1085" spans="1:14" x14ac:dyDescent="0.25">
      <c r="A1085" t="s">
        <v>325</v>
      </c>
      <c r="B1085" t="s">
        <v>326</v>
      </c>
      <c r="C1085" t="s">
        <v>234</v>
      </c>
      <c r="D1085" t="s">
        <v>60</v>
      </c>
      <c r="E1085">
        <v>4</v>
      </c>
      <c r="F1085">
        <v>0</v>
      </c>
      <c r="G1085">
        <v>45</v>
      </c>
      <c r="H1085">
        <v>0</v>
      </c>
      <c r="I1085">
        <v>11.25</v>
      </c>
      <c r="J1085">
        <v>2</v>
      </c>
      <c r="K1085">
        <v>2</v>
      </c>
      <c r="L1085">
        <v>3</v>
      </c>
      <c r="M1085">
        <v>0</v>
      </c>
      <c r="N1085">
        <v>0</v>
      </c>
    </row>
    <row r="1086" spans="1:14" x14ac:dyDescent="0.25">
      <c r="A1086" t="s">
        <v>325</v>
      </c>
      <c r="B1086" t="s">
        <v>326</v>
      </c>
      <c r="C1086" t="s">
        <v>234</v>
      </c>
      <c r="D1086" t="s">
        <v>19</v>
      </c>
      <c r="E1086">
        <v>4</v>
      </c>
      <c r="F1086">
        <v>0</v>
      </c>
      <c r="G1086">
        <v>52</v>
      </c>
      <c r="H1086">
        <v>0</v>
      </c>
      <c r="I1086">
        <v>13</v>
      </c>
      <c r="J1086">
        <v>6</v>
      </c>
      <c r="K1086">
        <v>2</v>
      </c>
      <c r="L1086">
        <v>5</v>
      </c>
      <c r="M1086">
        <v>2</v>
      </c>
      <c r="N1086">
        <v>0</v>
      </c>
    </row>
    <row r="1087" spans="1:14" x14ac:dyDescent="0.25">
      <c r="A1087" t="s">
        <v>325</v>
      </c>
      <c r="B1087" t="s">
        <v>326</v>
      </c>
      <c r="C1087" t="s">
        <v>55</v>
      </c>
      <c r="D1087" t="s">
        <v>91</v>
      </c>
      <c r="E1087">
        <v>4</v>
      </c>
      <c r="F1087">
        <v>0</v>
      </c>
      <c r="G1087">
        <v>33</v>
      </c>
      <c r="H1087">
        <v>0</v>
      </c>
      <c r="I1087">
        <v>8.25</v>
      </c>
      <c r="J1087">
        <v>7</v>
      </c>
      <c r="K1087">
        <v>3</v>
      </c>
      <c r="L1087">
        <v>1</v>
      </c>
      <c r="M1087">
        <v>0</v>
      </c>
      <c r="N1087">
        <v>0</v>
      </c>
    </row>
    <row r="1088" spans="1:14" x14ac:dyDescent="0.25">
      <c r="A1088" t="s">
        <v>325</v>
      </c>
      <c r="B1088" t="s">
        <v>326</v>
      </c>
      <c r="C1088" t="s">
        <v>55</v>
      </c>
      <c r="D1088" t="s">
        <v>223</v>
      </c>
      <c r="E1088">
        <v>4</v>
      </c>
      <c r="F1088">
        <v>0</v>
      </c>
      <c r="G1088">
        <v>63</v>
      </c>
      <c r="H1088">
        <v>0</v>
      </c>
      <c r="I1088">
        <v>15.75</v>
      </c>
      <c r="J1088">
        <v>4</v>
      </c>
      <c r="K1088">
        <v>4</v>
      </c>
      <c r="L1088">
        <v>5</v>
      </c>
      <c r="M1088">
        <v>2</v>
      </c>
      <c r="N1088">
        <v>0</v>
      </c>
    </row>
    <row r="1089" spans="1:14" x14ac:dyDescent="0.25">
      <c r="A1089" t="s">
        <v>325</v>
      </c>
      <c r="B1089" t="s">
        <v>326</v>
      </c>
      <c r="C1089" t="s">
        <v>55</v>
      </c>
      <c r="D1089" t="s">
        <v>221</v>
      </c>
      <c r="E1089">
        <v>4</v>
      </c>
      <c r="F1089">
        <v>0</v>
      </c>
      <c r="G1089">
        <v>43</v>
      </c>
      <c r="H1089">
        <v>0</v>
      </c>
      <c r="I1089">
        <v>10.75</v>
      </c>
      <c r="J1089">
        <v>7</v>
      </c>
      <c r="K1089">
        <v>6</v>
      </c>
      <c r="L1089">
        <v>1</v>
      </c>
      <c r="M1089">
        <v>1</v>
      </c>
      <c r="N1089">
        <v>0</v>
      </c>
    </row>
    <row r="1090" spans="1:14" x14ac:dyDescent="0.25">
      <c r="A1090" t="s">
        <v>325</v>
      </c>
      <c r="B1090" t="s">
        <v>326</v>
      </c>
      <c r="C1090" t="s">
        <v>55</v>
      </c>
      <c r="D1090" t="s">
        <v>189</v>
      </c>
      <c r="E1090">
        <v>4</v>
      </c>
      <c r="F1090">
        <v>0</v>
      </c>
      <c r="G1090">
        <v>34</v>
      </c>
      <c r="H1090">
        <v>0</v>
      </c>
      <c r="I1090">
        <v>8.5</v>
      </c>
      <c r="J1090">
        <v>4</v>
      </c>
      <c r="K1090">
        <v>2</v>
      </c>
      <c r="L1090">
        <v>1</v>
      </c>
      <c r="M1090">
        <v>1</v>
      </c>
      <c r="N1090">
        <v>0</v>
      </c>
    </row>
    <row r="1091" spans="1:14" x14ac:dyDescent="0.25">
      <c r="A1091" t="s">
        <v>325</v>
      </c>
      <c r="B1091" t="s">
        <v>326</v>
      </c>
      <c r="C1091" t="s">
        <v>55</v>
      </c>
      <c r="D1091" t="s">
        <v>59</v>
      </c>
      <c r="E1091">
        <v>4</v>
      </c>
      <c r="F1091">
        <v>0</v>
      </c>
      <c r="G1091">
        <v>25</v>
      </c>
      <c r="H1091">
        <v>5</v>
      </c>
      <c r="I1091">
        <v>6.25</v>
      </c>
      <c r="J1091">
        <v>12</v>
      </c>
      <c r="K1091">
        <v>4</v>
      </c>
      <c r="L1091">
        <v>0</v>
      </c>
      <c r="M1091">
        <v>1</v>
      </c>
      <c r="N1091">
        <v>0</v>
      </c>
    </row>
    <row r="1092" spans="1:14" x14ac:dyDescent="0.25">
      <c r="A1092" t="s">
        <v>327</v>
      </c>
      <c r="B1092" t="s">
        <v>123</v>
      </c>
      <c r="C1092" t="s">
        <v>39</v>
      </c>
      <c r="D1092" t="s">
        <v>90</v>
      </c>
      <c r="E1092">
        <v>3</v>
      </c>
      <c r="F1092">
        <v>0</v>
      </c>
      <c r="G1092">
        <v>35</v>
      </c>
      <c r="H1092">
        <v>0</v>
      </c>
      <c r="I1092">
        <v>11.66</v>
      </c>
      <c r="J1092">
        <v>4</v>
      </c>
      <c r="K1092">
        <v>1</v>
      </c>
      <c r="L1092">
        <v>3</v>
      </c>
      <c r="M1092">
        <v>2</v>
      </c>
      <c r="N1092">
        <v>0</v>
      </c>
    </row>
    <row r="1093" spans="1:14" x14ac:dyDescent="0.25">
      <c r="A1093" t="s">
        <v>327</v>
      </c>
      <c r="B1093" t="s">
        <v>123</v>
      </c>
      <c r="C1093" t="s">
        <v>39</v>
      </c>
      <c r="D1093" t="s">
        <v>40</v>
      </c>
      <c r="E1093">
        <v>4</v>
      </c>
      <c r="F1093">
        <v>0</v>
      </c>
      <c r="G1093">
        <v>30</v>
      </c>
      <c r="H1093">
        <v>2</v>
      </c>
      <c r="I1093">
        <v>7.5</v>
      </c>
      <c r="J1093">
        <v>12</v>
      </c>
      <c r="K1093">
        <v>4</v>
      </c>
      <c r="L1093">
        <v>1</v>
      </c>
      <c r="M1093">
        <v>0</v>
      </c>
      <c r="N1093">
        <v>0</v>
      </c>
    </row>
    <row r="1094" spans="1:14" x14ac:dyDescent="0.25">
      <c r="A1094" t="s">
        <v>327</v>
      </c>
      <c r="B1094" t="s">
        <v>123</v>
      </c>
      <c r="C1094" t="s">
        <v>39</v>
      </c>
      <c r="D1094" t="s">
        <v>25</v>
      </c>
      <c r="E1094">
        <v>4</v>
      </c>
      <c r="F1094">
        <v>1</v>
      </c>
      <c r="G1094">
        <v>19</v>
      </c>
      <c r="H1094">
        <v>2</v>
      </c>
      <c r="I1094">
        <v>4.75</v>
      </c>
      <c r="J1094">
        <v>16</v>
      </c>
      <c r="K1094">
        <v>2</v>
      </c>
      <c r="L1094">
        <v>1</v>
      </c>
      <c r="M1094">
        <v>0</v>
      </c>
      <c r="N1094">
        <v>0</v>
      </c>
    </row>
    <row r="1095" spans="1:14" x14ac:dyDescent="0.25">
      <c r="A1095" t="s">
        <v>327</v>
      </c>
      <c r="B1095" t="s">
        <v>123</v>
      </c>
      <c r="C1095" t="s">
        <v>39</v>
      </c>
      <c r="D1095" t="s">
        <v>153</v>
      </c>
      <c r="E1095">
        <v>4</v>
      </c>
      <c r="F1095">
        <v>0</v>
      </c>
      <c r="G1095">
        <v>23</v>
      </c>
      <c r="H1095">
        <v>2</v>
      </c>
      <c r="I1095">
        <v>5.75</v>
      </c>
      <c r="J1095">
        <v>11</v>
      </c>
      <c r="K1095">
        <v>1</v>
      </c>
      <c r="L1095">
        <v>1</v>
      </c>
      <c r="M1095">
        <v>1</v>
      </c>
      <c r="N1095">
        <v>0</v>
      </c>
    </row>
    <row r="1096" spans="1:14" x14ac:dyDescent="0.25">
      <c r="A1096" t="s">
        <v>327</v>
      </c>
      <c r="B1096" t="s">
        <v>123</v>
      </c>
      <c r="C1096" t="s">
        <v>39</v>
      </c>
      <c r="D1096" t="s">
        <v>42</v>
      </c>
      <c r="E1096">
        <v>4</v>
      </c>
      <c r="F1096">
        <v>0</v>
      </c>
      <c r="G1096">
        <v>33</v>
      </c>
      <c r="H1096">
        <v>1</v>
      </c>
      <c r="I1096">
        <v>8.25</v>
      </c>
      <c r="J1096">
        <v>6</v>
      </c>
      <c r="K1096">
        <v>1</v>
      </c>
      <c r="L1096">
        <v>2</v>
      </c>
      <c r="M1096">
        <v>0</v>
      </c>
      <c r="N1096">
        <v>0</v>
      </c>
    </row>
    <row r="1097" spans="1:14" x14ac:dyDescent="0.25">
      <c r="A1097" t="s">
        <v>327</v>
      </c>
      <c r="B1097" t="s">
        <v>123</v>
      </c>
      <c r="C1097" t="s">
        <v>39</v>
      </c>
      <c r="D1097" t="s">
        <v>44</v>
      </c>
      <c r="E1097">
        <v>1</v>
      </c>
      <c r="F1097">
        <v>0</v>
      </c>
      <c r="G1097">
        <v>4</v>
      </c>
      <c r="H1097">
        <v>0</v>
      </c>
      <c r="I1097">
        <v>4</v>
      </c>
      <c r="J1097">
        <v>2</v>
      </c>
      <c r="K1097">
        <v>0</v>
      </c>
      <c r="L1097">
        <v>0</v>
      </c>
      <c r="M1097">
        <v>0</v>
      </c>
      <c r="N1097">
        <v>0</v>
      </c>
    </row>
    <row r="1098" spans="1:14" x14ac:dyDescent="0.25">
      <c r="A1098" t="s">
        <v>327</v>
      </c>
      <c r="B1098" t="s">
        <v>123</v>
      </c>
      <c r="C1098" t="s">
        <v>71</v>
      </c>
      <c r="D1098" t="s">
        <v>63</v>
      </c>
      <c r="E1098">
        <v>3</v>
      </c>
      <c r="F1098">
        <v>0</v>
      </c>
      <c r="G1098">
        <v>20</v>
      </c>
      <c r="H1098">
        <v>0</v>
      </c>
      <c r="I1098">
        <v>6.66</v>
      </c>
      <c r="J1098">
        <v>10</v>
      </c>
      <c r="K1098">
        <v>4</v>
      </c>
      <c r="L1098">
        <v>0</v>
      </c>
      <c r="M1098">
        <v>0</v>
      </c>
      <c r="N1098">
        <v>0</v>
      </c>
    </row>
    <row r="1099" spans="1:14" x14ac:dyDescent="0.25">
      <c r="A1099" t="s">
        <v>327</v>
      </c>
      <c r="B1099" t="s">
        <v>123</v>
      </c>
      <c r="C1099" t="s">
        <v>71</v>
      </c>
      <c r="D1099" t="s">
        <v>141</v>
      </c>
      <c r="E1099">
        <v>4</v>
      </c>
      <c r="F1099">
        <v>0</v>
      </c>
      <c r="G1099">
        <v>23</v>
      </c>
      <c r="H1099">
        <v>2</v>
      </c>
      <c r="I1099">
        <v>5.75</v>
      </c>
      <c r="J1099">
        <v>16</v>
      </c>
      <c r="K1099">
        <v>2</v>
      </c>
      <c r="L1099">
        <v>1</v>
      </c>
      <c r="M1099">
        <v>3</v>
      </c>
      <c r="N1099">
        <v>0</v>
      </c>
    </row>
    <row r="1100" spans="1:14" x14ac:dyDescent="0.25">
      <c r="A1100" t="s">
        <v>327</v>
      </c>
      <c r="B1100" t="s">
        <v>123</v>
      </c>
      <c r="C1100" t="s">
        <v>71</v>
      </c>
      <c r="D1100" t="s">
        <v>33</v>
      </c>
      <c r="E1100">
        <v>4</v>
      </c>
      <c r="F1100">
        <v>0</v>
      </c>
      <c r="G1100">
        <v>17</v>
      </c>
      <c r="H1100">
        <v>3</v>
      </c>
      <c r="I1100">
        <v>4.25</v>
      </c>
      <c r="J1100">
        <v>14</v>
      </c>
      <c r="K1100">
        <v>0</v>
      </c>
      <c r="L1100">
        <v>1</v>
      </c>
      <c r="M1100">
        <v>1</v>
      </c>
      <c r="N1100">
        <v>0</v>
      </c>
    </row>
    <row r="1101" spans="1:14" x14ac:dyDescent="0.25">
      <c r="A1101" t="s">
        <v>327</v>
      </c>
      <c r="B1101" t="s">
        <v>123</v>
      </c>
      <c r="C1101" t="s">
        <v>71</v>
      </c>
      <c r="D1101" t="s">
        <v>289</v>
      </c>
      <c r="E1101">
        <v>3.3</v>
      </c>
      <c r="F1101">
        <v>0</v>
      </c>
      <c r="G1101">
        <v>20</v>
      </c>
      <c r="H1101">
        <v>4</v>
      </c>
      <c r="I1101">
        <v>5.71</v>
      </c>
      <c r="J1101">
        <v>11</v>
      </c>
      <c r="K1101">
        <v>1</v>
      </c>
      <c r="L1101">
        <v>1</v>
      </c>
      <c r="M1101">
        <v>0</v>
      </c>
      <c r="N1101">
        <v>0</v>
      </c>
    </row>
    <row r="1102" spans="1:14" x14ac:dyDescent="0.25">
      <c r="A1102" t="s">
        <v>327</v>
      </c>
      <c r="B1102" t="s">
        <v>123</v>
      </c>
      <c r="C1102" t="s">
        <v>71</v>
      </c>
      <c r="D1102" t="s">
        <v>318</v>
      </c>
      <c r="E1102">
        <v>1</v>
      </c>
      <c r="F1102">
        <v>0</v>
      </c>
      <c r="G1102">
        <v>7</v>
      </c>
      <c r="H1102">
        <v>0</v>
      </c>
      <c r="I1102">
        <v>7</v>
      </c>
      <c r="J1102">
        <v>1</v>
      </c>
      <c r="K1102">
        <v>0</v>
      </c>
      <c r="L1102">
        <v>0</v>
      </c>
      <c r="M1102">
        <v>1</v>
      </c>
      <c r="N1102">
        <v>0</v>
      </c>
    </row>
    <row r="1103" spans="1:14" x14ac:dyDescent="0.25">
      <c r="A1103" t="s">
        <v>327</v>
      </c>
      <c r="B1103" t="s">
        <v>123</v>
      </c>
      <c r="C1103" t="s">
        <v>71</v>
      </c>
      <c r="D1103" t="s">
        <v>43</v>
      </c>
      <c r="E1103">
        <v>4</v>
      </c>
      <c r="F1103">
        <v>0</v>
      </c>
      <c r="G1103">
        <v>23</v>
      </c>
      <c r="H1103">
        <v>0</v>
      </c>
      <c r="I1103">
        <v>5.75</v>
      </c>
      <c r="J1103">
        <v>15</v>
      </c>
      <c r="K1103">
        <v>2</v>
      </c>
      <c r="L1103">
        <v>1</v>
      </c>
      <c r="M1103">
        <v>1</v>
      </c>
      <c r="N1103">
        <v>0</v>
      </c>
    </row>
    <row r="1104" spans="1:14" x14ac:dyDescent="0.25">
      <c r="A1104" t="s">
        <v>328</v>
      </c>
      <c r="B1104" t="s">
        <v>216</v>
      </c>
      <c r="C1104" t="s">
        <v>23</v>
      </c>
      <c r="D1104" t="s">
        <v>260</v>
      </c>
      <c r="E1104">
        <v>4</v>
      </c>
      <c r="F1104">
        <v>0</v>
      </c>
      <c r="G1104">
        <v>36</v>
      </c>
      <c r="H1104">
        <v>0</v>
      </c>
      <c r="I1104">
        <v>9</v>
      </c>
      <c r="J1104">
        <v>6</v>
      </c>
      <c r="K1104">
        <v>4</v>
      </c>
      <c r="L1104">
        <v>0</v>
      </c>
      <c r="M1104">
        <v>3</v>
      </c>
      <c r="N1104">
        <v>0</v>
      </c>
    </row>
    <row r="1105" spans="1:14" x14ac:dyDescent="0.25">
      <c r="A1105" t="s">
        <v>328</v>
      </c>
      <c r="B1105" t="s">
        <v>216</v>
      </c>
      <c r="C1105" t="s">
        <v>23</v>
      </c>
      <c r="D1105" t="s">
        <v>286</v>
      </c>
      <c r="E1105">
        <v>4</v>
      </c>
      <c r="F1105">
        <v>0</v>
      </c>
      <c r="G1105">
        <v>32</v>
      </c>
      <c r="H1105">
        <v>1</v>
      </c>
      <c r="I1105">
        <v>8</v>
      </c>
      <c r="J1105">
        <v>6</v>
      </c>
      <c r="K1105">
        <v>2</v>
      </c>
      <c r="L1105">
        <v>1</v>
      </c>
      <c r="M1105">
        <v>2</v>
      </c>
      <c r="N1105">
        <v>0</v>
      </c>
    </row>
    <row r="1106" spans="1:14" x14ac:dyDescent="0.25">
      <c r="A1106" t="s">
        <v>328</v>
      </c>
      <c r="B1106" t="s">
        <v>216</v>
      </c>
      <c r="C1106" t="s">
        <v>23</v>
      </c>
      <c r="D1106" t="s">
        <v>262</v>
      </c>
      <c r="E1106">
        <v>2</v>
      </c>
      <c r="F1106">
        <v>0</v>
      </c>
      <c r="G1106">
        <v>8</v>
      </c>
      <c r="H1106">
        <v>0</v>
      </c>
      <c r="I1106">
        <v>4</v>
      </c>
      <c r="J1106">
        <v>7</v>
      </c>
      <c r="K1106">
        <v>1</v>
      </c>
      <c r="L1106">
        <v>0</v>
      </c>
      <c r="M1106">
        <v>0</v>
      </c>
      <c r="N1106">
        <v>0</v>
      </c>
    </row>
    <row r="1107" spans="1:14" x14ac:dyDescent="0.25">
      <c r="A1107" t="s">
        <v>328</v>
      </c>
      <c r="B1107" t="s">
        <v>216</v>
      </c>
      <c r="C1107" t="s">
        <v>23</v>
      </c>
      <c r="D1107" t="s">
        <v>28</v>
      </c>
      <c r="E1107">
        <v>2</v>
      </c>
      <c r="F1107">
        <v>0</v>
      </c>
      <c r="G1107">
        <v>18</v>
      </c>
      <c r="H1107">
        <v>0</v>
      </c>
      <c r="I1107">
        <v>9</v>
      </c>
      <c r="J1107">
        <v>1</v>
      </c>
      <c r="K1107">
        <v>0</v>
      </c>
      <c r="L1107">
        <v>1</v>
      </c>
      <c r="M1107">
        <v>2</v>
      </c>
      <c r="N1107">
        <v>0</v>
      </c>
    </row>
    <row r="1108" spans="1:14" x14ac:dyDescent="0.25">
      <c r="A1108" t="s">
        <v>328</v>
      </c>
      <c r="B1108" t="s">
        <v>216</v>
      </c>
      <c r="C1108" t="s">
        <v>23</v>
      </c>
      <c r="D1108" t="s">
        <v>307</v>
      </c>
      <c r="E1108">
        <v>4</v>
      </c>
      <c r="F1108">
        <v>0</v>
      </c>
      <c r="G1108">
        <v>50</v>
      </c>
      <c r="H1108">
        <v>0</v>
      </c>
      <c r="I1108">
        <v>12.5</v>
      </c>
      <c r="J1108">
        <v>4</v>
      </c>
      <c r="K1108">
        <v>4</v>
      </c>
      <c r="L1108">
        <v>3</v>
      </c>
      <c r="M1108">
        <v>2</v>
      </c>
      <c r="N1108">
        <v>0</v>
      </c>
    </row>
    <row r="1109" spans="1:14" x14ac:dyDescent="0.25">
      <c r="A1109" t="s">
        <v>328</v>
      </c>
      <c r="B1109" t="s">
        <v>216</v>
      </c>
      <c r="C1109" t="s">
        <v>23</v>
      </c>
      <c r="D1109" t="s">
        <v>27</v>
      </c>
      <c r="E1109">
        <v>4</v>
      </c>
      <c r="F1109">
        <v>0</v>
      </c>
      <c r="G1109">
        <v>42</v>
      </c>
      <c r="H1109">
        <v>2</v>
      </c>
      <c r="I1109">
        <v>10.5</v>
      </c>
      <c r="J1109">
        <v>5</v>
      </c>
      <c r="K1109">
        <v>4</v>
      </c>
      <c r="L1109">
        <v>1</v>
      </c>
      <c r="M1109">
        <v>2</v>
      </c>
      <c r="N1109">
        <v>2</v>
      </c>
    </row>
    <row r="1110" spans="1:14" x14ac:dyDescent="0.25">
      <c r="A1110" t="s">
        <v>328</v>
      </c>
      <c r="B1110" t="s">
        <v>216</v>
      </c>
      <c r="C1110" t="s">
        <v>81</v>
      </c>
      <c r="D1110" t="s">
        <v>36</v>
      </c>
      <c r="E1110">
        <v>4</v>
      </c>
      <c r="F1110">
        <v>0</v>
      </c>
      <c r="G1110">
        <v>23</v>
      </c>
      <c r="H1110">
        <v>2</v>
      </c>
      <c r="I1110">
        <v>5.75</v>
      </c>
      <c r="J1110">
        <v>13</v>
      </c>
      <c r="K1110">
        <v>4</v>
      </c>
      <c r="L1110">
        <v>0</v>
      </c>
      <c r="M1110">
        <v>0</v>
      </c>
      <c r="N1110">
        <v>0</v>
      </c>
    </row>
    <row r="1111" spans="1:14" x14ac:dyDescent="0.25">
      <c r="A1111" t="s">
        <v>328</v>
      </c>
      <c r="B1111" t="s">
        <v>216</v>
      </c>
      <c r="C1111" t="s">
        <v>81</v>
      </c>
      <c r="D1111" t="s">
        <v>121</v>
      </c>
      <c r="E1111">
        <v>4</v>
      </c>
      <c r="F1111">
        <v>0</v>
      </c>
      <c r="G1111">
        <v>40</v>
      </c>
      <c r="H1111">
        <v>1</v>
      </c>
      <c r="I1111">
        <v>10</v>
      </c>
      <c r="J1111">
        <v>11</v>
      </c>
      <c r="K1111">
        <v>3</v>
      </c>
      <c r="L1111">
        <v>3</v>
      </c>
      <c r="M1111">
        <v>2</v>
      </c>
      <c r="N1111">
        <v>0</v>
      </c>
    </row>
    <row r="1112" spans="1:14" x14ac:dyDescent="0.25">
      <c r="A1112" t="s">
        <v>328</v>
      </c>
      <c r="B1112" t="s">
        <v>216</v>
      </c>
      <c r="C1112" t="s">
        <v>81</v>
      </c>
      <c r="D1112" t="s">
        <v>276</v>
      </c>
      <c r="E1112">
        <v>4</v>
      </c>
      <c r="F1112">
        <v>0</v>
      </c>
      <c r="G1112">
        <v>39</v>
      </c>
      <c r="H1112">
        <v>2</v>
      </c>
      <c r="I1112">
        <v>9.75</v>
      </c>
      <c r="J1112">
        <v>10</v>
      </c>
      <c r="K1112">
        <v>2</v>
      </c>
      <c r="L1112">
        <v>3</v>
      </c>
      <c r="M1112">
        <v>2</v>
      </c>
      <c r="N1112">
        <v>0</v>
      </c>
    </row>
    <row r="1113" spans="1:14" x14ac:dyDescent="0.25">
      <c r="A1113" t="s">
        <v>328</v>
      </c>
      <c r="B1113" t="s">
        <v>216</v>
      </c>
      <c r="C1113" t="s">
        <v>81</v>
      </c>
      <c r="D1113" t="s">
        <v>84</v>
      </c>
      <c r="E1113">
        <v>4</v>
      </c>
      <c r="F1113">
        <v>0</v>
      </c>
      <c r="G1113">
        <v>23</v>
      </c>
      <c r="H1113">
        <v>1</v>
      </c>
      <c r="I1113">
        <v>5.75</v>
      </c>
      <c r="J1113">
        <v>9</v>
      </c>
      <c r="K1113">
        <v>2</v>
      </c>
      <c r="L1113">
        <v>0</v>
      </c>
      <c r="M1113">
        <v>1</v>
      </c>
      <c r="N1113">
        <v>0</v>
      </c>
    </row>
    <row r="1114" spans="1:14" x14ac:dyDescent="0.25">
      <c r="A1114" t="s">
        <v>328</v>
      </c>
      <c r="B1114" t="s">
        <v>216</v>
      </c>
      <c r="C1114" t="s">
        <v>81</v>
      </c>
      <c r="D1114" t="s">
        <v>129</v>
      </c>
      <c r="E1114">
        <v>3</v>
      </c>
      <c r="F1114">
        <v>0</v>
      </c>
      <c r="G1114">
        <v>30</v>
      </c>
      <c r="H1114">
        <v>0</v>
      </c>
      <c r="I1114">
        <v>10</v>
      </c>
      <c r="J1114">
        <v>4</v>
      </c>
      <c r="K1114">
        <v>3</v>
      </c>
      <c r="L1114">
        <v>1</v>
      </c>
      <c r="M1114">
        <v>1</v>
      </c>
      <c r="N1114">
        <v>0</v>
      </c>
    </row>
    <row r="1115" spans="1:14" x14ac:dyDescent="0.25">
      <c r="A1115" t="s">
        <v>328</v>
      </c>
      <c r="B1115" t="s">
        <v>216</v>
      </c>
      <c r="C1115" t="s">
        <v>81</v>
      </c>
      <c r="D1115" t="s">
        <v>250</v>
      </c>
      <c r="E1115">
        <v>1</v>
      </c>
      <c r="F1115">
        <v>0</v>
      </c>
      <c r="G1115">
        <v>12</v>
      </c>
      <c r="H1115">
        <v>0</v>
      </c>
      <c r="I1115">
        <v>12</v>
      </c>
      <c r="J1115">
        <v>2</v>
      </c>
      <c r="K1115">
        <v>1</v>
      </c>
      <c r="L1115">
        <v>1</v>
      </c>
      <c r="M1115">
        <v>0</v>
      </c>
      <c r="N1115">
        <v>0</v>
      </c>
    </row>
    <row r="1116" spans="1:14" x14ac:dyDescent="0.25">
      <c r="A1116" t="s">
        <v>329</v>
      </c>
      <c r="B1116" t="s">
        <v>330</v>
      </c>
      <c r="C1116" t="s">
        <v>62</v>
      </c>
      <c r="D1116" t="s">
        <v>179</v>
      </c>
      <c r="E1116">
        <v>4</v>
      </c>
      <c r="F1116">
        <v>0</v>
      </c>
      <c r="G1116">
        <v>40</v>
      </c>
      <c r="H1116">
        <v>1</v>
      </c>
      <c r="I1116">
        <v>10</v>
      </c>
      <c r="J1116">
        <v>9</v>
      </c>
      <c r="K1116">
        <v>2</v>
      </c>
      <c r="L1116">
        <v>2</v>
      </c>
      <c r="M1116">
        <v>4</v>
      </c>
      <c r="N1116">
        <v>0</v>
      </c>
    </row>
    <row r="1117" spans="1:14" x14ac:dyDescent="0.25">
      <c r="A1117" t="s">
        <v>329</v>
      </c>
      <c r="B1117" t="s">
        <v>330</v>
      </c>
      <c r="C1117" t="s">
        <v>62</v>
      </c>
      <c r="D1117" t="s">
        <v>255</v>
      </c>
      <c r="E1117">
        <v>2</v>
      </c>
      <c r="F1117">
        <v>0</v>
      </c>
      <c r="G1117">
        <v>11</v>
      </c>
      <c r="H1117">
        <v>0</v>
      </c>
      <c r="I1117">
        <v>5.5</v>
      </c>
      <c r="J1117">
        <v>5</v>
      </c>
      <c r="K1117">
        <v>1</v>
      </c>
      <c r="L1117">
        <v>0</v>
      </c>
      <c r="M1117">
        <v>0</v>
      </c>
      <c r="N1117">
        <v>0</v>
      </c>
    </row>
    <row r="1118" spans="1:14" x14ac:dyDescent="0.25">
      <c r="A1118" t="s">
        <v>329</v>
      </c>
      <c r="B1118" t="s">
        <v>330</v>
      </c>
      <c r="C1118" t="s">
        <v>62</v>
      </c>
      <c r="D1118" t="s">
        <v>64</v>
      </c>
      <c r="E1118">
        <v>4</v>
      </c>
      <c r="F1118">
        <v>0</v>
      </c>
      <c r="G1118">
        <v>31</v>
      </c>
      <c r="H1118">
        <v>1</v>
      </c>
      <c r="I1118">
        <v>7.75</v>
      </c>
      <c r="J1118">
        <v>9</v>
      </c>
      <c r="K1118">
        <v>3</v>
      </c>
      <c r="L1118">
        <v>1</v>
      </c>
      <c r="M1118">
        <v>0</v>
      </c>
      <c r="N1118">
        <v>0</v>
      </c>
    </row>
    <row r="1119" spans="1:14" x14ac:dyDescent="0.25">
      <c r="A1119" t="s">
        <v>329</v>
      </c>
      <c r="B1119" t="s">
        <v>330</v>
      </c>
      <c r="C1119" t="s">
        <v>62</v>
      </c>
      <c r="D1119" t="s">
        <v>171</v>
      </c>
      <c r="E1119">
        <v>4</v>
      </c>
      <c r="F1119">
        <v>0</v>
      </c>
      <c r="G1119">
        <v>40</v>
      </c>
      <c r="H1119">
        <v>2</v>
      </c>
      <c r="I1119">
        <v>10</v>
      </c>
      <c r="J1119">
        <v>10</v>
      </c>
      <c r="K1119">
        <v>3</v>
      </c>
      <c r="L1119">
        <v>3</v>
      </c>
      <c r="M1119">
        <v>1</v>
      </c>
      <c r="N1119">
        <v>0</v>
      </c>
    </row>
    <row r="1120" spans="1:14" x14ac:dyDescent="0.25">
      <c r="A1120" t="s">
        <v>329</v>
      </c>
      <c r="B1120" t="s">
        <v>330</v>
      </c>
      <c r="C1120" t="s">
        <v>62</v>
      </c>
      <c r="D1120" t="s">
        <v>72</v>
      </c>
      <c r="E1120">
        <v>4</v>
      </c>
      <c r="F1120">
        <v>0</v>
      </c>
      <c r="G1120">
        <v>36</v>
      </c>
      <c r="H1120">
        <v>0</v>
      </c>
      <c r="I1120">
        <v>9</v>
      </c>
      <c r="J1120">
        <v>5</v>
      </c>
      <c r="K1120">
        <v>4</v>
      </c>
      <c r="L1120">
        <v>1</v>
      </c>
      <c r="M1120">
        <v>0</v>
      </c>
      <c r="N1120">
        <v>0</v>
      </c>
    </row>
    <row r="1121" spans="1:14" x14ac:dyDescent="0.25">
      <c r="A1121" t="s">
        <v>329</v>
      </c>
      <c r="B1121" t="s">
        <v>330</v>
      </c>
      <c r="C1121" t="s">
        <v>62</v>
      </c>
      <c r="D1121" t="s">
        <v>95</v>
      </c>
      <c r="E1121">
        <v>2</v>
      </c>
      <c r="F1121">
        <v>0</v>
      </c>
      <c r="G1121">
        <v>8</v>
      </c>
      <c r="H1121">
        <v>2</v>
      </c>
      <c r="I1121">
        <v>4</v>
      </c>
      <c r="J1121">
        <v>5</v>
      </c>
      <c r="K1121">
        <v>0</v>
      </c>
      <c r="L1121">
        <v>0</v>
      </c>
      <c r="M1121">
        <v>0</v>
      </c>
      <c r="N1121">
        <v>0</v>
      </c>
    </row>
    <row r="1122" spans="1:14" x14ac:dyDescent="0.25">
      <c r="A1122" t="s">
        <v>329</v>
      </c>
      <c r="B1122" t="s">
        <v>330</v>
      </c>
      <c r="C1122" t="s">
        <v>243</v>
      </c>
      <c r="D1122" t="s">
        <v>244</v>
      </c>
      <c r="E1122">
        <v>4</v>
      </c>
      <c r="F1122">
        <v>0</v>
      </c>
      <c r="G1122">
        <v>27</v>
      </c>
      <c r="H1122">
        <v>1</v>
      </c>
      <c r="I1122">
        <v>6.75</v>
      </c>
      <c r="J1122">
        <v>11</v>
      </c>
      <c r="K1122">
        <v>1</v>
      </c>
      <c r="L1122">
        <v>1</v>
      </c>
      <c r="M1122">
        <v>2</v>
      </c>
      <c r="N1122">
        <v>0</v>
      </c>
    </row>
    <row r="1123" spans="1:14" x14ac:dyDescent="0.25">
      <c r="A1123" t="s">
        <v>329</v>
      </c>
      <c r="B1123" t="s">
        <v>330</v>
      </c>
      <c r="C1123" t="s">
        <v>243</v>
      </c>
      <c r="D1123" t="s">
        <v>245</v>
      </c>
      <c r="E1123">
        <v>4</v>
      </c>
      <c r="F1123">
        <v>0</v>
      </c>
      <c r="G1123">
        <v>14</v>
      </c>
      <c r="H1123">
        <v>0</v>
      </c>
      <c r="I1123">
        <v>3.5</v>
      </c>
      <c r="J1123">
        <v>15</v>
      </c>
      <c r="K1123">
        <v>1</v>
      </c>
      <c r="L1123">
        <v>0</v>
      </c>
      <c r="M1123">
        <v>2</v>
      </c>
      <c r="N1123">
        <v>0</v>
      </c>
    </row>
    <row r="1124" spans="1:14" x14ac:dyDescent="0.25">
      <c r="A1124" t="s">
        <v>329</v>
      </c>
      <c r="B1124" t="s">
        <v>330</v>
      </c>
      <c r="C1124" t="s">
        <v>243</v>
      </c>
      <c r="D1124" t="s">
        <v>58</v>
      </c>
      <c r="E1124">
        <v>4</v>
      </c>
      <c r="F1124">
        <v>0</v>
      </c>
      <c r="G1124">
        <v>36</v>
      </c>
      <c r="H1124">
        <v>1</v>
      </c>
      <c r="I1124">
        <v>9</v>
      </c>
      <c r="J1124">
        <v>8</v>
      </c>
      <c r="K1124">
        <v>4</v>
      </c>
      <c r="L1124">
        <v>1</v>
      </c>
      <c r="M1124">
        <v>2</v>
      </c>
      <c r="N1124">
        <v>0</v>
      </c>
    </row>
    <row r="1125" spans="1:14" x14ac:dyDescent="0.25">
      <c r="A1125" t="s">
        <v>329</v>
      </c>
      <c r="B1125" t="s">
        <v>330</v>
      </c>
      <c r="C1125" t="s">
        <v>243</v>
      </c>
      <c r="D1125" t="s">
        <v>68</v>
      </c>
      <c r="E1125">
        <v>4</v>
      </c>
      <c r="F1125">
        <v>0</v>
      </c>
      <c r="G1125">
        <v>19</v>
      </c>
      <c r="H1125">
        <v>3</v>
      </c>
      <c r="I1125">
        <v>4.75</v>
      </c>
      <c r="J1125">
        <v>10</v>
      </c>
      <c r="K1125">
        <v>1</v>
      </c>
      <c r="L1125">
        <v>0</v>
      </c>
      <c r="M1125">
        <v>1</v>
      </c>
      <c r="N1125">
        <v>0</v>
      </c>
    </row>
    <row r="1126" spans="1:14" x14ac:dyDescent="0.25">
      <c r="A1126" t="s">
        <v>329</v>
      </c>
      <c r="B1126" t="s">
        <v>330</v>
      </c>
      <c r="C1126" t="s">
        <v>243</v>
      </c>
      <c r="D1126" t="s">
        <v>86</v>
      </c>
      <c r="E1126">
        <v>3</v>
      </c>
      <c r="F1126">
        <v>0</v>
      </c>
      <c r="G1126">
        <v>28</v>
      </c>
      <c r="H1126">
        <v>1</v>
      </c>
      <c r="I1126">
        <v>9.33</v>
      </c>
      <c r="J1126">
        <v>7</v>
      </c>
      <c r="K1126">
        <v>1</v>
      </c>
      <c r="L1126">
        <v>2</v>
      </c>
      <c r="M1126">
        <v>1</v>
      </c>
      <c r="N1126">
        <v>0</v>
      </c>
    </row>
    <row r="1127" spans="1:14" x14ac:dyDescent="0.25">
      <c r="A1127" t="s">
        <v>329</v>
      </c>
      <c r="B1127" t="s">
        <v>330</v>
      </c>
      <c r="C1127" t="s">
        <v>243</v>
      </c>
      <c r="D1127" t="s">
        <v>279</v>
      </c>
      <c r="E1127">
        <v>1</v>
      </c>
      <c r="F1127">
        <v>0</v>
      </c>
      <c r="G1127">
        <v>6</v>
      </c>
      <c r="H1127">
        <v>1</v>
      </c>
      <c r="I1127">
        <v>6</v>
      </c>
      <c r="J1127">
        <v>1</v>
      </c>
      <c r="K1127">
        <v>0</v>
      </c>
      <c r="L1127">
        <v>0</v>
      </c>
      <c r="M1127">
        <v>0</v>
      </c>
      <c r="N1127">
        <v>0</v>
      </c>
    </row>
    <row r="1128" spans="1:14" x14ac:dyDescent="0.25">
      <c r="A1128" t="s">
        <v>331</v>
      </c>
      <c r="B1128" t="s">
        <v>219</v>
      </c>
      <c r="C1128" t="s">
        <v>55</v>
      </c>
      <c r="D1128" t="s">
        <v>91</v>
      </c>
      <c r="E1128">
        <v>2.1</v>
      </c>
      <c r="F1128">
        <v>0</v>
      </c>
      <c r="G1128">
        <v>8</v>
      </c>
      <c r="H1128">
        <v>1</v>
      </c>
      <c r="I1128">
        <v>3.69</v>
      </c>
      <c r="J1128">
        <v>8</v>
      </c>
      <c r="K1128">
        <v>1</v>
      </c>
      <c r="L1128">
        <v>0</v>
      </c>
      <c r="M1128">
        <v>0</v>
      </c>
      <c r="N1128">
        <v>0</v>
      </c>
    </row>
    <row r="1129" spans="1:14" x14ac:dyDescent="0.25">
      <c r="A1129" t="s">
        <v>331</v>
      </c>
      <c r="B1129" t="s">
        <v>219</v>
      </c>
      <c r="C1129" t="s">
        <v>55</v>
      </c>
      <c r="D1129" t="s">
        <v>223</v>
      </c>
      <c r="E1129">
        <v>4</v>
      </c>
      <c r="F1129">
        <v>0</v>
      </c>
      <c r="G1129">
        <v>25</v>
      </c>
      <c r="H1129">
        <v>3</v>
      </c>
      <c r="I1129">
        <v>6.25</v>
      </c>
      <c r="J1129">
        <v>14</v>
      </c>
      <c r="K1129">
        <v>4</v>
      </c>
      <c r="L1129">
        <v>0</v>
      </c>
      <c r="M1129">
        <v>3</v>
      </c>
      <c r="N1129">
        <v>0</v>
      </c>
    </row>
    <row r="1130" spans="1:14" x14ac:dyDescent="0.25">
      <c r="A1130" t="s">
        <v>331</v>
      </c>
      <c r="B1130" t="s">
        <v>219</v>
      </c>
      <c r="C1130" t="s">
        <v>55</v>
      </c>
      <c r="D1130" t="s">
        <v>221</v>
      </c>
      <c r="E1130">
        <v>3</v>
      </c>
      <c r="F1130">
        <v>0</v>
      </c>
      <c r="G1130">
        <v>10</v>
      </c>
      <c r="H1130">
        <v>3</v>
      </c>
      <c r="I1130">
        <v>3.33</v>
      </c>
      <c r="J1130">
        <v>13</v>
      </c>
      <c r="K1130">
        <v>0</v>
      </c>
      <c r="L1130">
        <v>0</v>
      </c>
      <c r="M1130">
        <v>1</v>
      </c>
      <c r="N1130">
        <v>0</v>
      </c>
    </row>
    <row r="1131" spans="1:14" x14ac:dyDescent="0.25">
      <c r="A1131" t="s">
        <v>331</v>
      </c>
      <c r="B1131" t="s">
        <v>219</v>
      </c>
      <c r="C1131" t="s">
        <v>55</v>
      </c>
      <c r="D1131" t="s">
        <v>185</v>
      </c>
      <c r="E1131">
        <v>3</v>
      </c>
      <c r="F1131">
        <v>0</v>
      </c>
      <c r="G1131">
        <v>12</v>
      </c>
      <c r="H1131">
        <v>2</v>
      </c>
      <c r="I1131">
        <v>4</v>
      </c>
      <c r="J1131">
        <v>12</v>
      </c>
      <c r="K1131">
        <v>0</v>
      </c>
      <c r="L1131">
        <v>0</v>
      </c>
      <c r="M1131">
        <v>2</v>
      </c>
      <c r="N1131">
        <v>0</v>
      </c>
    </row>
    <row r="1132" spans="1:14" x14ac:dyDescent="0.25">
      <c r="A1132" t="s">
        <v>331</v>
      </c>
      <c r="B1132" t="s">
        <v>219</v>
      </c>
      <c r="C1132" t="s">
        <v>55</v>
      </c>
      <c r="D1132" t="s">
        <v>59</v>
      </c>
      <c r="E1132">
        <v>4</v>
      </c>
      <c r="F1132">
        <v>0</v>
      </c>
      <c r="G1132">
        <v>13</v>
      </c>
      <c r="H1132">
        <v>1</v>
      </c>
      <c r="I1132">
        <v>3.25</v>
      </c>
      <c r="J1132">
        <v>19</v>
      </c>
      <c r="K1132">
        <v>1</v>
      </c>
      <c r="L1132">
        <v>0</v>
      </c>
      <c r="M1132">
        <v>1</v>
      </c>
      <c r="N1132">
        <v>1</v>
      </c>
    </row>
    <row r="1133" spans="1:14" x14ac:dyDescent="0.25">
      <c r="A1133" t="s">
        <v>331</v>
      </c>
      <c r="B1133" t="s">
        <v>219</v>
      </c>
      <c r="C1133" t="s">
        <v>39</v>
      </c>
      <c r="D1133" t="s">
        <v>40</v>
      </c>
      <c r="E1133">
        <v>2</v>
      </c>
      <c r="F1133">
        <v>0</v>
      </c>
      <c r="G1133">
        <v>15</v>
      </c>
      <c r="H1133">
        <v>0</v>
      </c>
      <c r="I1133">
        <v>7.5</v>
      </c>
      <c r="J1133">
        <v>6</v>
      </c>
      <c r="K1133">
        <v>1</v>
      </c>
      <c r="L1133">
        <v>1</v>
      </c>
      <c r="M1133">
        <v>1</v>
      </c>
      <c r="N1133">
        <v>0</v>
      </c>
    </row>
    <row r="1134" spans="1:14" x14ac:dyDescent="0.25">
      <c r="A1134" t="s">
        <v>331</v>
      </c>
      <c r="B1134" t="s">
        <v>219</v>
      </c>
      <c r="C1134" t="s">
        <v>39</v>
      </c>
      <c r="D1134" t="s">
        <v>25</v>
      </c>
      <c r="E1134">
        <v>3</v>
      </c>
      <c r="F1134">
        <v>0</v>
      </c>
      <c r="G1134">
        <v>31</v>
      </c>
      <c r="H1134">
        <v>0</v>
      </c>
      <c r="I1134">
        <v>10.33</v>
      </c>
      <c r="J1134">
        <v>7</v>
      </c>
      <c r="K1134">
        <v>6</v>
      </c>
      <c r="L1134">
        <v>0</v>
      </c>
      <c r="M1134">
        <v>0</v>
      </c>
      <c r="N1134">
        <v>0</v>
      </c>
    </row>
    <row r="1135" spans="1:14" x14ac:dyDescent="0.25">
      <c r="A1135" t="s">
        <v>331</v>
      </c>
      <c r="B1135" t="s">
        <v>219</v>
      </c>
      <c r="C1135" t="s">
        <v>39</v>
      </c>
      <c r="D1135" t="s">
        <v>42</v>
      </c>
      <c r="E1135">
        <v>2</v>
      </c>
      <c r="F1135">
        <v>0</v>
      </c>
      <c r="G1135">
        <v>18</v>
      </c>
      <c r="H1135">
        <v>1</v>
      </c>
      <c r="I1135">
        <v>9</v>
      </c>
      <c r="J1135">
        <v>5</v>
      </c>
      <c r="K1135">
        <v>2</v>
      </c>
      <c r="L1135">
        <v>1</v>
      </c>
      <c r="M1135">
        <v>0</v>
      </c>
      <c r="N1135">
        <v>0</v>
      </c>
    </row>
    <row r="1136" spans="1:14" x14ac:dyDescent="0.25">
      <c r="A1136" t="s">
        <v>331</v>
      </c>
      <c r="B1136" t="s">
        <v>219</v>
      </c>
      <c r="C1136" t="s">
        <v>39</v>
      </c>
      <c r="D1136" t="s">
        <v>153</v>
      </c>
      <c r="E1136">
        <v>1</v>
      </c>
      <c r="F1136">
        <v>0</v>
      </c>
      <c r="G1136">
        <v>7</v>
      </c>
      <c r="H1136">
        <v>0</v>
      </c>
      <c r="I1136">
        <v>7</v>
      </c>
      <c r="J1136">
        <v>2</v>
      </c>
      <c r="K1136">
        <v>1</v>
      </c>
      <c r="L1136">
        <v>0</v>
      </c>
      <c r="M1136">
        <v>0</v>
      </c>
      <c r="N1136">
        <v>0</v>
      </c>
    </row>
    <row r="1137" spans="1:14" x14ac:dyDescent="0.25">
      <c r="A1137" t="s">
        <v>332</v>
      </c>
      <c r="B1137" t="s">
        <v>333</v>
      </c>
      <c r="C1137" t="s">
        <v>16</v>
      </c>
      <c r="D1137" t="s">
        <v>269</v>
      </c>
      <c r="E1137">
        <v>4</v>
      </c>
      <c r="F1137">
        <v>0</v>
      </c>
      <c r="G1137">
        <v>31</v>
      </c>
      <c r="H1137">
        <v>1</v>
      </c>
      <c r="I1137">
        <v>7.75</v>
      </c>
      <c r="J1137">
        <v>10</v>
      </c>
      <c r="K1137">
        <v>3</v>
      </c>
      <c r="L1137">
        <v>1</v>
      </c>
      <c r="M1137">
        <v>0</v>
      </c>
      <c r="N1137">
        <v>0</v>
      </c>
    </row>
    <row r="1138" spans="1:14" x14ac:dyDescent="0.25">
      <c r="A1138" t="s">
        <v>332</v>
      </c>
      <c r="B1138" t="s">
        <v>333</v>
      </c>
      <c r="C1138" t="s">
        <v>16</v>
      </c>
      <c r="D1138" t="s">
        <v>102</v>
      </c>
      <c r="E1138">
        <v>4</v>
      </c>
      <c r="F1138">
        <v>0</v>
      </c>
      <c r="G1138">
        <v>24</v>
      </c>
      <c r="H1138">
        <v>3</v>
      </c>
      <c r="I1138">
        <v>6</v>
      </c>
      <c r="J1138">
        <v>11</v>
      </c>
      <c r="K1138">
        <v>2</v>
      </c>
      <c r="L1138">
        <v>0</v>
      </c>
      <c r="M1138">
        <v>2</v>
      </c>
      <c r="N1138">
        <v>0</v>
      </c>
    </row>
    <row r="1139" spans="1:14" x14ac:dyDescent="0.25">
      <c r="A1139" t="s">
        <v>332</v>
      </c>
      <c r="B1139" t="s">
        <v>333</v>
      </c>
      <c r="C1139" t="s">
        <v>16</v>
      </c>
      <c r="D1139" t="s">
        <v>18</v>
      </c>
      <c r="E1139">
        <v>4</v>
      </c>
      <c r="F1139">
        <v>0</v>
      </c>
      <c r="G1139">
        <v>36</v>
      </c>
      <c r="H1139">
        <v>1</v>
      </c>
      <c r="I1139">
        <v>9</v>
      </c>
      <c r="J1139">
        <v>6</v>
      </c>
      <c r="K1139">
        <v>2</v>
      </c>
      <c r="L1139">
        <v>1</v>
      </c>
      <c r="M1139">
        <v>3</v>
      </c>
      <c r="N1139">
        <v>0</v>
      </c>
    </row>
    <row r="1140" spans="1:14" x14ac:dyDescent="0.25">
      <c r="A1140" t="s">
        <v>332</v>
      </c>
      <c r="B1140" t="s">
        <v>333</v>
      </c>
      <c r="C1140" t="s">
        <v>16</v>
      </c>
      <c r="D1140" t="s">
        <v>21</v>
      </c>
      <c r="E1140">
        <v>4</v>
      </c>
      <c r="F1140">
        <v>0</v>
      </c>
      <c r="G1140">
        <v>31</v>
      </c>
      <c r="H1140">
        <v>0</v>
      </c>
      <c r="I1140">
        <v>7.75</v>
      </c>
      <c r="J1140">
        <v>7</v>
      </c>
      <c r="K1140">
        <v>1</v>
      </c>
      <c r="L1140">
        <v>2</v>
      </c>
      <c r="M1140">
        <v>0</v>
      </c>
      <c r="N1140">
        <v>0</v>
      </c>
    </row>
    <row r="1141" spans="1:14" x14ac:dyDescent="0.25">
      <c r="A1141" t="s">
        <v>332</v>
      </c>
      <c r="B1141" t="s">
        <v>333</v>
      </c>
      <c r="C1141" t="s">
        <v>16</v>
      </c>
      <c r="D1141" t="s">
        <v>20</v>
      </c>
      <c r="E1141">
        <v>3</v>
      </c>
      <c r="F1141">
        <v>0</v>
      </c>
      <c r="G1141">
        <v>26</v>
      </c>
      <c r="H1141">
        <v>0</v>
      </c>
      <c r="I1141">
        <v>8.66</v>
      </c>
      <c r="J1141">
        <v>5</v>
      </c>
      <c r="K1141">
        <v>1</v>
      </c>
      <c r="L1141">
        <v>1</v>
      </c>
      <c r="M1141">
        <v>2</v>
      </c>
      <c r="N1141">
        <v>0</v>
      </c>
    </row>
    <row r="1142" spans="1:14" x14ac:dyDescent="0.25">
      <c r="A1142" t="s">
        <v>332</v>
      </c>
      <c r="B1142" t="s">
        <v>333</v>
      </c>
      <c r="C1142" t="s">
        <v>16</v>
      </c>
      <c r="D1142" t="s">
        <v>142</v>
      </c>
      <c r="E1142">
        <v>1</v>
      </c>
      <c r="F1142">
        <v>0</v>
      </c>
      <c r="G1142">
        <v>5</v>
      </c>
      <c r="H1142">
        <v>4</v>
      </c>
      <c r="I1142">
        <v>5</v>
      </c>
      <c r="J1142">
        <v>4</v>
      </c>
      <c r="K1142">
        <v>1</v>
      </c>
      <c r="L1142">
        <v>0</v>
      </c>
      <c r="M1142">
        <v>0</v>
      </c>
      <c r="N1142">
        <v>0</v>
      </c>
    </row>
    <row r="1143" spans="1:14" x14ac:dyDescent="0.25">
      <c r="A1143" t="s">
        <v>332</v>
      </c>
      <c r="B1143" t="s">
        <v>333</v>
      </c>
      <c r="C1143" t="s">
        <v>234</v>
      </c>
      <c r="D1143" t="s">
        <v>82</v>
      </c>
      <c r="E1143">
        <v>4</v>
      </c>
      <c r="F1143">
        <v>0</v>
      </c>
      <c r="G1143">
        <v>20</v>
      </c>
      <c r="H1143">
        <v>2</v>
      </c>
      <c r="I1143">
        <v>5</v>
      </c>
      <c r="J1143">
        <v>16</v>
      </c>
      <c r="K1143">
        <v>2</v>
      </c>
      <c r="L1143">
        <v>1</v>
      </c>
      <c r="M1143">
        <v>1</v>
      </c>
      <c r="N1143">
        <v>0</v>
      </c>
    </row>
    <row r="1144" spans="1:14" x14ac:dyDescent="0.25">
      <c r="A1144" t="s">
        <v>332</v>
      </c>
      <c r="B1144" t="s">
        <v>333</v>
      </c>
      <c r="C1144" t="s">
        <v>234</v>
      </c>
      <c r="D1144" t="s">
        <v>235</v>
      </c>
      <c r="E1144">
        <v>4</v>
      </c>
      <c r="F1144">
        <v>0</v>
      </c>
      <c r="G1144">
        <v>42</v>
      </c>
      <c r="H1144">
        <v>2</v>
      </c>
      <c r="I1144">
        <v>10.5</v>
      </c>
      <c r="J1144">
        <v>10</v>
      </c>
      <c r="K1144">
        <v>3</v>
      </c>
      <c r="L1144">
        <v>3</v>
      </c>
      <c r="M1144">
        <v>2</v>
      </c>
      <c r="N1144">
        <v>1</v>
      </c>
    </row>
    <row r="1145" spans="1:14" x14ac:dyDescent="0.25">
      <c r="A1145" t="s">
        <v>332</v>
      </c>
      <c r="B1145" t="s">
        <v>333</v>
      </c>
      <c r="C1145" t="s">
        <v>234</v>
      </c>
      <c r="D1145" t="s">
        <v>247</v>
      </c>
      <c r="E1145">
        <v>4</v>
      </c>
      <c r="F1145">
        <v>0</v>
      </c>
      <c r="G1145">
        <v>31</v>
      </c>
      <c r="H1145">
        <v>1</v>
      </c>
      <c r="I1145">
        <v>7.75</v>
      </c>
      <c r="J1145">
        <v>12</v>
      </c>
      <c r="K1145">
        <v>2</v>
      </c>
      <c r="L1145">
        <v>2</v>
      </c>
      <c r="M1145">
        <v>1</v>
      </c>
      <c r="N1145">
        <v>0</v>
      </c>
    </row>
    <row r="1146" spans="1:14" x14ac:dyDescent="0.25">
      <c r="A1146" t="s">
        <v>332</v>
      </c>
      <c r="B1146" t="s">
        <v>333</v>
      </c>
      <c r="C1146" t="s">
        <v>234</v>
      </c>
      <c r="D1146" t="s">
        <v>19</v>
      </c>
      <c r="E1146">
        <v>4</v>
      </c>
      <c r="F1146">
        <v>0</v>
      </c>
      <c r="G1146">
        <v>33</v>
      </c>
      <c r="H1146">
        <v>1</v>
      </c>
      <c r="I1146">
        <v>8.25</v>
      </c>
      <c r="J1146">
        <v>13</v>
      </c>
      <c r="K1146">
        <v>2</v>
      </c>
      <c r="L1146">
        <v>3</v>
      </c>
      <c r="M1146">
        <v>1</v>
      </c>
      <c r="N1146">
        <v>0</v>
      </c>
    </row>
    <row r="1147" spans="1:14" x14ac:dyDescent="0.25">
      <c r="A1147" t="s">
        <v>332</v>
      </c>
      <c r="B1147" t="s">
        <v>333</v>
      </c>
      <c r="C1147" t="s">
        <v>234</v>
      </c>
      <c r="D1147" t="s">
        <v>60</v>
      </c>
      <c r="E1147">
        <v>4</v>
      </c>
      <c r="F1147">
        <v>0</v>
      </c>
      <c r="G1147">
        <v>22</v>
      </c>
      <c r="H1147">
        <v>2</v>
      </c>
      <c r="I1147">
        <v>5.5</v>
      </c>
      <c r="J1147">
        <v>11</v>
      </c>
      <c r="K1147">
        <v>2</v>
      </c>
      <c r="L1147">
        <v>0</v>
      </c>
      <c r="M1147">
        <v>0</v>
      </c>
      <c r="N1147">
        <v>0</v>
      </c>
    </row>
    <row r="1148" spans="1:14" x14ac:dyDescent="0.25">
      <c r="A1148" t="s">
        <v>334</v>
      </c>
      <c r="B1148" t="s">
        <v>288</v>
      </c>
      <c r="C1148" t="s">
        <v>31</v>
      </c>
      <c r="D1148" t="s">
        <v>145</v>
      </c>
      <c r="E1148">
        <v>4</v>
      </c>
      <c r="F1148">
        <v>0</v>
      </c>
      <c r="G1148">
        <v>47</v>
      </c>
      <c r="H1148">
        <v>1</v>
      </c>
      <c r="I1148">
        <v>11.75</v>
      </c>
      <c r="J1148">
        <v>12</v>
      </c>
      <c r="K1148">
        <v>4</v>
      </c>
      <c r="L1148">
        <v>4</v>
      </c>
      <c r="M1148">
        <v>1</v>
      </c>
      <c r="N1148">
        <v>0</v>
      </c>
    </row>
    <row r="1149" spans="1:14" x14ac:dyDescent="0.25">
      <c r="A1149" t="s">
        <v>334</v>
      </c>
      <c r="B1149" t="s">
        <v>288</v>
      </c>
      <c r="C1149" t="s">
        <v>31</v>
      </c>
      <c r="D1149" t="s">
        <v>26</v>
      </c>
      <c r="E1149">
        <v>3</v>
      </c>
      <c r="F1149">
        <v>1</v>
      </c>
      <c r="G1149">
        <v>29</v>
      </c>
      <c r="H1149">
        <v>0</v>
      </c>
      <c r="I1149">
        <v>9.66</v>
      </c>
      <c r="J1149">
        <v>8</v>
      </c>
      <c r="K1149">
        <v>2</v>
      </c>
      <c r="L1149">
        <v>2</v>
      </c>
      <c r="M1149">
        <v>2</v>
      </c>
      <c r="N1149">
        <v>0</v>
      </c>
    </row>
    <row r="1150" spans="1:14" x14ac:dyDescent="0.25">
      <c r="A1150" t="s">
        <v>334</v>
      </c>
      <c r="B1150" t="s">
        <v>288</v>
      </c>
      <c r="C1150" t="s">
        <v>31</v>
      </c>
      <c r="D1150" t="s">
        <v>132</v>
      </c>
      <c r="E1150">
        <v>4</v>
      </c>
      <c r="F1150">
        <v>0</v>
      </c>
      <c r="G1150">
        <v>41</v>
      </c>
      <c r="H1150">
        <v>0</v>
      </c>
      <c r="I1150">
        <v>10.25</v>
      </c>
      <c r="J1150">
        <v>7</v>
      </c>
      <c r="K1150">
        <v>3</v>
      </c>
      <c r="L1150">
        <v>3</v>
      </c>
      <c r="M1150">
        <v>0</v>
      </c>
      <c r="N1150">
        <v>0</v>
      </c>
    </row>
    <row r="1151" spans="1:14" x14ac:dyDescent="0.25">
      <c r="A1151" t="s">
        <v>334</v>
      </c>
      <c r="B1151" t="s">
        <v>288</v>
      </c>
      <c r="C1151" t="s">
        <v>31</v>
      </c>
      <c r="D1151" t="s">
        <v>75</v>
      </c>
      <c r="E1151">
        <v>4</v>
      </c>
      <c r="F1151">
        <v>0</v>
      </c>
      <c r="G1151">
        <v>43</v>
      </c>
      <c r="H1151">
        <v>1</v>
      </c>
      <c r="I1151">
        <v>10.75</v>
      </c>
      <c r="J1151">
        <v>6</v>
      </c>
      <c r="K1151">
        <v>6</v>
      </c>
      <c r="L1151">
        <v>1</v>
      </c>
      <c r="M1151">
        <v>0</v>
      </c>
      <c r="N1151">
        <v>0</v>
      </c>
    </row>
    <row r="1152" spans="1:14" x14ac:dyDescent="0.25">
      <c r="A1152" t="s">
        <v>334</v>
      </c>
      <c r="B1152" t="s">
        <v>288</v>
      </c>
      <c r="C1152" t="s">
        <v>31</v>
      </c>
      <c r="D1152" t="s">
        <v>258</v>
      </c>
      <c r="E1152">
        <v>3</v>
      </c>
      <c r="F1152">
        <v>0</v>
      </c>
      <c r="G1152">
        <v>40</v>
      </c>
      <c r="H1152">
        <v>0</v>
      </c>
      <c r="I1152">
        <v>13.33</v>
      </c>
      <c r="J1152">
        <v>3</v>
      </c>
      <c r="K1152">
        <v>3</v>
      </c>
      <c r="L1152">
        <v>3</v>
      </c>
      <c r="M1152">
        <v>1</v>
      </c>
      <c r="N1152">
        <v>0</v>
      </c>
    </row>
    <row r="1153" spans="1:14" x14ac:dyDescent="0.25">
      <c r="A1153" t="s">
        <v>334</v>
      </c>
      <c r="B1153" t="s">
        <v>288</v>
      </c>
      <c r="C1153" t="s">
        <v>31</v>
      </c>
      <c r="D1153" t="s">
        <v>35</v>
      </c>
      <c r="E1153">
        <v>2</v>
      </c>
      <c r="F1153">
        <v>0</v>
      </c>
      <c r="G1153">
        <v>21</v>
      </c>
      <c r="H1153">
        <v>0</v>
      </c>
      <c r="I1153">
        <v>10.5</v>
      </c>
      <c r="J1153">
        <v>5</v>
      </c>
      <c r="K1153">
        <v>3</v>
      </c>
      <c r="L1153">
        <v>1</v>
      </c>
      <c r="M1153">
        <v>0</v>
      </c>
      <c r="N1153">
        <v>0</v>
      </c>
    </row>
    <row r="1154" spans="1:14" x14ac:dyDescent="0.25">
      <c r="A1154" t="s">
        <v>334</v>
      </c>
      <c r="B1154" t="s">
        <v>288</v>
      </c>
      <c r="C1154" t="s">
        <v>71</v>
      </c>
      <c r="D1154" t="s">
        <v>63</v>
      </c>
      <c r="E1154">
        <v>4</v>
      </c>
      <c r="F1154">
        <v>0</v>
      </c>
      <c r="G1154">
        <v>47</v>
      </c>
      <c r="H1154">
        <v>0</v>
      </c>
      <c r="I1154">
        <v>11.75</v>
      </c>
      <c r="J1154">
        <v>10</v>
      </c>
      <c r="K1154">
        <v>4</v>
      </c>
      <c r="L1154">
        <v>4</v>
      </c>
      <c r="M1154">
        <v>1</v>
      </c>
      <c r="N1154">
        <v>0</v>
      </c>
    </row>
    <row r="1155" spans="1:14" x14ac:dyDescent="0.25">
      <c r="A1155" t="s">
        <v>334</v>
      </c>
      <c r="B1155" t="s">
        <v>288</v>
      </c>
      <c r="C1155" t="s">
        <v>71</v>
      </c>
      <c r="D1155" t="s">
        <v>141</v>
      </c>
      <c r="E1155">
        <v>4</v>
      </c>
      <c r="F1155">
        <v>1</v>
      </c>
      <c r="G1155">
        <v>22</v>
      </c>
      <c r="H1155">
        <v>3</v>
      </c>
      <c r="I1155">
        <v>5.5</v>
      </c>
      <c r="J1155">
        <v>14</v>
      </c>
      <c r="K1155">
        <v>4</v>
      </c>
      <c r="L1155">
        <v>0</v>
      </c>
      <c r="M1155">
        <v>0</v>
      </c>
      <c r="N1155">
        <v>0</v>
      </c>
    </row>
    <row r="1156" spans="1:14" x14ac:dyDescent="0.25">
      <c r="A1156" t="s">
        <v>334</v>
      </c>
      <c r="B1156" t="s">
        <v>288</v>
      </c>
      <c r="C1156" t="s">
        <v>71</v>
      </c>
      <c r="D1156" t="s">
        <v>238</v>
      </c>
      <c r="E1156">
        <v>3</v>
      </c>
      <c r="F1156">
        <v>0</v>
      </c>
      <c r="G1156">
        <v>52</v>
      </c>
      <c r="H1156">
        <v>1</v>
      </c>
      <c r="I1156">
        <v>17.329999999999998</v>
      </c>
      <c r="J1156">
        <v>5</v>
      </c>
      <c r="K1156">
        <v>5</v>
      </c>
      <c r="L1156">
        <v>4</v>
      </c>
      <c r="M1156">
        <v>2</v>
      </c>
      <c r="N1156">
        <v>1</v>
      </c>
    </row>
    <row r="1157" spans="1:14" x14ac:dyDescent="0.25">
      <c r="A1157" t="s">
        <v>334</v>
      </c>
      <c r="B1157" t="s">
        <v>288</v>
      </c>
      <c r="C1157" t="s">
        <v>71</v>
      </c>
      <c r="D1157" t="s">
        <v>33</v>
      </c>
      <c r="E1157">
        <v>4</v>
      </c>
      <c r="F1157">
        <v>0</v>
      </c>
      <c r="G1157">
        <v>32</v>
      </c>
      <c r="H1157">
        <v>2</v>
      </c>
      <c r="I1157">
        <v>8</v>
      </c>
      <c r="J1157">
        <v>4</v>
      </c>
      <c r="K1157">
        <v>3</v>
      </c>
      <c r="L1157">
        <v>0</v>
      </c>
      <c r="M1157">
        <v>1</v>
      </c>
      <c r="N1157">
        <v>0</v>
      </c>
    </row>
    <row r="1158" spans="1:14" x14ac:dyDescent="0.25">
      <c r="A1158" t="s">
        <v>334</v>
      </c>
      <c r="B1158" t="s">
        <v>288</v>
      </c>
      <c r="C1158" t="s">
        <v>71</v>
      </c>
      <c r="D1158" t="s">
        <v>43</v>
      </c>
      <c r="E1158">
        <v>4</v>
      </c>
      <c r="F1158">
        <v>0</v>
      </c>
      <c r="G1158">
        <v>28</v>
      </c>
      <c r="H1158">
        <v>1</v>
      </c>
      <c r="I1158">
        <v>7</v>
      </c>
      <c r="J1158">
        <v>8</v>
      </c>
      <c r="K1158">
        <v>0</v>
      </c>
      <c r="L1158">
        <v>2</v>
      </c>
      <c r="M1158">
        <v>1</v>
      </c>
      <c r="N1158">
        <v>0</v>
      </c>
    </row>
    <row r="1159" spans="1:14" x14ac:dyDescent="0.25">
      <c r="A1159" t="s">
        <v>334</v>
      </c>
      <c r="B1159" t="s">
        <v>288</v>
      </c>
      <c r="C1159" t="s">
        <v>71</v>
      </c>
      <c r="D1159" t="s">
        <v>126</v>
      </c>
      <c r="E1159">
        <v>1</v>
      </c>
      <c r="F1159">
        <v>0</v>
      </c>
      <c r="G1159">
        <v>22</v>
      </c>
      <c r="H1159">
        <v>0</v>
      </c>
      <c r="I1159">
        <v>22</v>
      </c>
      <c r="J1159">
        <v>0</v>
      </c>
      <c r="K1159">
        <v>1</v>
      </c>
      <c r="L1159">
        <v>2</v>
      </c>
      <c r="M1159">
        <v>2</v>
      </c>
      <c r="N1159">
        <v>0</v>
      </c>
    </row>
    <row r="1160" spans="1:14" x14ac:dyDescent="0.25">
      <c r="A1160" t="s">
        <v>335</v>
      </c>
      <c r="B1160" t="s">
        <v>336</v>
      </c>
      <c r="C1160" t="s">
        <v>23</v>
      </c>
      <c r="D1160" t="s">
        <v>260</v>
      </c>
      <c r="E1160">
        <v>3</v>
      </c>
      <c r="F1160">
        <v>0</v>
      </c>
      <c r="G1160">
        <v>19</v>
      </c>
      <c r="H1160">
        <v>3</v>
      </c>
      <c r="I1160">
        <v>6.33</v>
      </c>
      <c r="J1160">
        <v>12</v>
      </c>
      <c r="K1160">
        <v>3</v>
      </c>
      <c r="L1160">
        <v>0</v>
      </c>
      <c r="M1160">
        <v>1</v>
      </c>
      <c r="N1160">
        <v>0</v>
      </c>
    </row>
    <row r="1161" spans="1:14" x14ac:dyDescent="0.25">
      <c r="A1161" t="s">
        <v>335</v>
      </c>
      <c r="B1161" t="s">
        <v>336</v>
      </c>
      <c r="C1161" t="s">
        <v>23</v>
      </c>
      <c r="D1161" t="s">
        <v>262</v>
      </c>
      <c r="E1161">
        <v>3</v>
      </c>
      <c r="F1161">
        <v>0</v>
      </c>
      <c r="G1161">
        <v>16</v>
      </c>
      <c r="H1161">
        <v>1</v>
      </c>
      <c r="I1161">
        <v>5.33</v>
      </c>
      <c r="J1161">
        <v>9</v>
      </c>
      <c r="K1161">
        <v>2</v>
      </c>
      <c r="L1161">
        <v>0</v>
      </c>
      <c r="M1161">
        <v>0</v>
      </c>
      <c r="N1161">
        <v>0</v>
      </c>
    </row>
    <row r="1162" spans="1:14" x14ac:dyDescent="0.25">
      <c r="A1162" t="s">
        <v>335</v>
      </c>
      <c r="B1162" t="s">
        <v>336</v>
      </c>
      <c r="C1162" t="s">
        <v>23</v>
      </c>
      <c r="D1162" t="s">
        <v>286</v>
      </c>
      <c r="E1162">
        <v>4</v>
      </c>
      <c r="F1162">
        <v>0</v>
      </c>
      <c r="G1162">
        <v>35</v>
      </c>
      <c r="H1162">
        <v>1</v>
      </c>
      <c r="I1162">
        <v>8.75</v>
      </c>
      <c r="J1162">
        <v>4</v>
      </c>
      <c r="K1162">
        <v>1</v>
      </c>
      <c r="L1162">
        <v>2</v>
      </c>
      <c r="M1162">
        <v>0</v>
      </c>
      <c r="N1162">
        <v>0</v>
      </c>
    </row>
    <row r="1163" spans="1:14" x14ac:dyDescent="0.25">
      <c r="A1163" t="s">
        <v>335</v>
      </c>
      <c r="B1163" t="s">
        <v>336</v>
      </c>
      <c r="C1163" t="s">
        <v>23</v>
      </c>
      <c r="D1163" t="s">
        <v>28</v>
      </c>
      <c r="E1163">
        <v>4</v>
      </c>
      <c r="F1163">
        <v>0</v>
      </c>
      <c r="G1163">
        <v>30</v>
      </c>
      <c r="H1163">
        <v>0</v>
      </c>
      <c r="I1163">
        <v>7.5</v>
      </c>
      <c r="J1163">
        <v>8</v>
      </c>
      <c r="K1163">
        <v>2</v>
      </c>
      <c r="L1163">
        <v>1</v>
      </c>
      <c r="M1163">
        <v>0</v>
      </c>
      <c r="N1163">
        <v>0</v>
      </c>
    </row>
    <row r="1164" spans="1:14" x14ac:dyDescent="0.25">
      <c r="A1164" t="s">
        <v>335</v>
      </c>
      <c r="B1164" t="s">
        <v>336</v>
      </c>
      <c r="C1164" t="s">
        <v>23</v>
      </c>
      <c r="D1164" t="s">
        <v>307</v>
      </c>
      <c r="E1164">
        <v>2</v>
      </c>
      <c r="F1164">
        <v>0</v>
      </c>
      <c r="G1164">
        <v>17</v>
      </c>
      <c r="H1164">
        <v>0</v>
      </c>
      <c r="I1164">
        <v>8.5</v>
      </c>
      <c r="J1164">
        <v>4</v>
      </c>
      <c r="K1164">
        <v>0</v>
      </c>
      <c r="L1164">
        <v>1</v>
      </c>
      <c r="M1164">
        <v>0</v>
      </c>
      <c r="N1164">
        <v>0</v>
      </c>
    </row>
    <row r="1165" spans="1:14" x14ac:dyDescent="0.25">
      <c r="A1165" t="s">
        <v>335</v>
      </c>
      <c r="B1165" t="s">
        <v>336</v>
      </c>
      <c r="C1165" t="s">
        <v>23</v>
      </c>
      <c r="D1165" t="s">
        <v>27</v>
      </c>
      <c r="E1165">
        <v>4</v>
      </c>
      <c r="F1165">
        <v>0</v>
      </c>
      <c r="G1165">
        <v>36</v>
      </c>
      <c r="H1165">
        <v>2</v>
      </c>
      <c r="I1165">
        <v>9</v>
      </c>
      <c r="J1165">
        <v>9</v>
      </c>
      <c r="K1165">
        <v>4</v>
      </c>
      <c r="L1165">
        <v>1</v>
      </c>
      <c r="M1165">
        <v>2</v>
      </c>
      <c r="N1165">
        <v>0</v>
      </c>
    </row>
    <row r="1166" spans="1:14" x14ac:dyDescent="0.25">
      <c r="A1166" t="s">
        <v>335</v>
      </c>
      <c r="B1166" t="s">
        <v>336</v>
      </c>
      <c r="C1166" t="s">
        <v>62</v>
      </c>
      <c r="D1166" t="s">
        <v>179</v>
      </c>
      <c r="E1166">
        <v>4</v>
      </c>
      <c r="F1166">
        <v>0</v>
      </c>
      <c r="G1166">
        <v>30</v>
      </c>
      <c r="H1166">
        <v>4</v>
      </c>
      <c r="I1166">
        <v>7.5</v>
      </c>
      <c r="J1166">
        <v>12</v>
      </c>
      <c r="K1166">
        <v>2</v>
      </c>
      <c r="L1166">
        <v>2</v>
      </c>
      <c r="M1166">
        <v>1</v>
      </c>
      <c r="N1166">
        <v>0</v>
      </c>
    </row>
    <row r="1167" spans="1:14" x14ac:dyDescent="0.25">
      <c r="A1167" t="s">
        <v>335</v>
      </c>
      <c r="B1167" t="s">
        <v>336</v>
      </c>
      <c r="C1167" t="s">
        <v>62</v>
      </c>
      <c r="D1167" t="s">
        <v>64</v>
      </c>
      <c r="E1167">
        <v>4</v>
      </c>
      <c r="F1167">
        <v>0</v>
      </c>
      <c r="G1167">
        <v>29</v>
      </c>
      <c r="H1167">
        <v>0</v>
      </c>
      <c r="I1167">
        <v>7.25</v>
      </c>
      <c r="J1167">
        <v>9</v>
      </c>
      <c r="K1167">
        <v>2</v>
      </c>
      <c r="L1167">
        <v>1</v>
      </c>
      <c r="M1167">
        <v>2</v>
      </c>
      <c r="N1167">
        <v>0</v>
      </c>
    </row>
    <row r="1168" spans="1:14" x14ac:dyDescent="0.25">
      <c r="A1168" t="s">
        <v>335</v>
      </c>
      <c r="B1168" t="s">
        <v>336</v>
      </c>
      <c r="C1168" t="s">
        <v>62</v>
      </c>
      <c r="D1168" t="s">
        <v>171</v>
      </c>
      <c r="E1168">
        <v>4</v>
      </c>
      <c r="F1168">
        <v>0</v>
      </c>
      <c r="G1168">
        <v>25</v>
      </c>
      <c r="H1168">
        <v>1</v>
      </c>
      <c r="I1168">
        <v>6.25</v>
      </c>
      <c r="J1168">
        <v>14</v>
      </c>
      <c r="K1168">
        <v>2</v>
      </c>
      <c r="L1168">
        <v>1</v>
      </c>
      <c r="M1168">
        <v>2</v>
      </c>
      <c r="N1168">
        <v>0</v>
      </c>
    </row>
    <row r="1169" spans="1:14" x14ac:dyDescent="0.25">
      <c r="A1169" t="s">
        <v>335</v>
      </c>
      <c r="B1169" t="s">
        <v>336</v>
      </c>
      <c r="C1169" t="s">
        <v>62</v>
      </c>
      <c r="D1169" t="s">
        <v>72</v>
      </c>
      <c r="E1169">
        <v>4</v>
      </c>
      <c r="F1169">
        <v>0</v>
      </c>
      <c r="G1169">
        <v>48</v>
      </c>
      <c r="H1169">
        <v>2</v>
      </c>
      <c r="I1169">
        <v>12</v>
      </c>
      <c r="J1169">
        <v>5</v>
      </c>
      <c r="K1169">
        <v>4</v>
      </c>
      <c r="L1169">
        <v>3</v>
      </c>
      <c r="M1169">
        <v>1</v>
      </c>
      <c r="N1169">
        <v>0</v>
      </c>
    </row>
    <row r="1170" spans="1:14" x14ac:dyDescent="0.25">
      <c r="A1170" t="s">
        <v>335</v>
      </c>
      <c r="B1170" t="s">
        <v>336</v>
      </c>
      <c r="C1170" t="s">
        <v>62</v>
      </c>
      <c r="D1170" t="s">
        <v>255</v>
      </c>
      <c r="E1170">
        <v>4</v>
      </c>
      <c r="F1170">
        <v>0</v>
      </c>
      <c r="G1170">
        <v>23</v>
      </c>
      <c r="H1170">
        <v>0</v>
      </c>
      <c r="I1170">
        <v>5.75</v>
      </c>
      <c r="J1170">
        <v>11</v>
      </c>
      <c r="K1170">
        <v>1</v>
      </c>
      <c r="L1170">
        <v>1</v>
      </c>
      <c r="M1170">
        <v>1</v>
      </c>
      <c r="N1170">
        <v>0</v>
      </c>
    </row>
    <row r="1171" spans="1:14" x14ac:dyDescent="0.25">
      <c r="A1171" t="s">
        <v>337</v>
      </c>
      <c r="B1171" t="s">
        <v>169</v>
      </c>
      <c r="C1171" t="s">
        <v>31</v>
      </c>
      <c r="D1171" t="s">
        <v>26</v>
      </c>
      <c r="E1171">
        <v>2</v>
      </c>
      <c r="F1171">
        <v>0</v>
      </c>
      <c r="G1171">
        <v>20</v>
      </c>
      <c r="H1171">
        <v>0</v>
      </c>
      <c r="I1171">
        <v>10</v>
      </c>
      <c r="J1171">
        <v>5</v>
      </c>
      <c r="K1171">
        <v>4</v>
      </c>
      <c r="L1171">
        <v>0</v>
      </c>
      <c r="M1171">
        <v>0</v>
      </c>
      <c r="N1171">
        <v>0</v>
      </c>
    </row>
    <row r="1172" spans="1:14" x14ac:dyDescent="0.25">
      <c r="A1172" t="s">
        <v>337</v>
      </c>
      <c r="B1172" t="s">
        <v>169</v>
      </c>
      <c r="C1172" t="s">
        <v>31</v>
      </c>
      <c r="D1172" t="s">
        <v>145</v>
      </c>
      <c r="E1172">
        <v>4</v>
      </c>
      <c r="F1172">
        <v>0</v>
      </c>
      <c r="G1172">
        <v>21</v>
      </c>
      <c r="H1172">
        <v>2</v>
      </c>
      <c r="I1172">
        <v>5.25</v>
      </c>
      <c r="J1172">
        <v>13</v>
      </c>
      <c r="K1172">
        <v>2</v>
      </c>
      <c r="L1172">
        <v>0</v>
      </c>
      <c r="M1172">
        <v>1</v>
      </c>
      <c r="N1172">
        <v>0</v>
      </c>
    </row>
    <row r="1173" spans="1:14" x14ac:dyDescent="0.25">
      <c r="A1173" t="s">
        <v>337</v>
      </c>
      <c r="B1173" t="s">
        <v>169</v>
      </c>
      <c r="C1173" t="s">
        <v>31</v>
      </c>
      <c r="D1173" t="s">
        <v>132</v>
      </c>
      <c r="E1173">
        <v>2</v>
      </c>
      <c r="F1173">
        <v>0</v>
      </c>
      <c r="G1173">
        <v>11</v>
      </c>
      <c r="H1173">
        <v>2</v>
      </c>
      <c r="I1173">
        <v>5.5</v>
      </c>
      <c r="J1173">
        <v>8</v>
      </c>
      <c r="K1173">
        <v>2</v>
      </c>
      <c r="L1173">
        <v>0</v>
      </c>
      <c r="M1173">
        <v>0</v>
      </c>
      <c r="N1173">
        <v>0</v>
      </c>
    </row>
    <row r="1174" spans="1:14" x14ac:dyDescent="0.25">
      <c r="A1174" t="s">
        <v>337</v>
      </c>
      <c r="B1174" t="s">
        <v>169</v>
      </c>
      <c r="C1174" t="s">
        <v>31</v>
      </c>
      <c r="D1174" t="s">
        <v>75</v>
      </c>
      <c r="E1174">
        <v>4</v>
      </c>
      <c r="F1174">
        <v>0</v>
      </c>
      <c r="G1174">
        <v>28</v>
      </c>
      <c r="H1174">
        <v>1</v>
      </c>
      <c r="I1174">
        <v>7</v>
      </c>
      <c r="J1174">
        <v>14</v>
      </c>
      <c r="K1174">
        <v>4</v>
      </c>
      <c r="L1174">
        <v>1</v>
      </c>
      <c r="M1174">
        <v>0</v>
      </c>
      <c r="N1174">
        <v>0</v>
      </c>
    </row>
    <row r="1175" spans="1:14" x14ac:dyDescent="0.25">
      <c r="A1175" t="s">
        <v>337</v>
      </c>
      <c r="B1175" t="s">
        <v>169</v>
      </c>
      <c r="C1175" t="s">
        <v>31</v>
      </c>
      <c r="D1175" t="s">
        <v>35</v>
      </c>
      <c r="E1175">
        <v>4</v>
      </c>
      <c r="F1175">
        <v>0</v>
      </c>
      <c r="G1175">
        <v>10</v>
      </c>
      <c r="H1175">
        <v>2</v>
      </c>
      <c r="I1175">
        <v>2.5</v>
      </c>
      <c r="J1175">
        <v>14</v>
      </c>
      <c r="K1175">
        <v>0</v>
      </c>
      <c r="L1175">
        <v>0</v>
      </c>
      <c r="M1175">
        <v>0</v>
      </c>
      <c r="N1175">
        <v>0</v>
      </c>
    </row>
    <row r="1176" spans="1:14" x14ac:dyDescent="0.25">
      <c r="A1176" t="s">
        <v>337</v>
      </c>
      <c r="B1176" t="s">
        <v>169</v>
      </c>
      <c r="C1176" t="s">
        <v>31</v>
      </c>
      <c r="D1176" t="s">
        <v>258</v>
      </c>
      <c r="E1176">
        <v>4</v>
      </c>
      <c r="F1176">
        <v>0</v>
      </c>
      <c r="G1176">
        <v>24</v>
      </c>
      <c r="H1176">
        <v>2</v>
      </c>
      <c r="I1176">
        <v>6</v>
      </c>
      <c r="J1176">
        <v>9</v>
      </c>
      <c r="K1176">
        <v>3</v>
      </c>
      <c r="L1176">
        <v>0</v>
      </c>
      <c r="M1176">
        <v>0</v>
      </c>
      <c r="N1176">
        <v>0</v>
      </c>
    </row>
    <row r="1177" spans="1:14" x14ac:dyDescent="0.25">
      <c r="A1177" t="s">
        <v>337</v>
      </c>
      <c r="B1177" t="s">
        <v>169</v>
      </c>
      <c r="C1177" t="s">
        <v>81</v>
      </c>
      <c r="D1177" t="s">
        <v>338</v>
      </c>
      <c r="E1177">
        <v>2</v>
      </c>
      <c r="F1177">
        <v>0</v>
      </c>
      <c r="G1177">
        <v>31</v>
      </c>
      <c r="H1177">
        <v>0</v>
      </c>
      <c r="I1177">
        <v>15.5</v>
      </c>
      <c r="J1177">
        <v>2</v>
      </c>
      <c r="K1177">
        <v>5</v>
      </c>
      <c r="L1177">
        <v>1</v>
      </c>
      <c r="M1177">
        <v>0</v>
      </c>
      <c r="N1177">
        <v>0</v>
      </c>
    </row>
    <row r="1178" spans="1:14" x14ac:dyDescent="0.25">
      <c r="A1178" t="s">
        <v>337</v>
      </c>
      <c r="B1178" t="s">
        <v>169</v>
      </c>
      <c r="C1178" t="s">
        <v>81</v>
      </c>
      <c r="D1178" t="s">
        <v>36</v>
      </c>
      <c r="E1178">
        <v>3</v>
      </c>
      <c r="F1178">
        <v>0</v>
      </c>
      <c r="G1178">
        <v>35</v>
      </c>
      <c r="H1178">
        <v>0</v>
      </c>
      <c r="I1178">
        <v>11.66</v>
      </c>
      <c r="J1178">
        <v>5</v>
      </c>
      <c r="K1178">
        <v>5</v>
      </c>
      <c r="L1178">
        <v>1</v>
      </c>
      <c r="M1178">
        <v>1</v>
      </c>
      <c r="N1178">
        <v>0</v>
      </c>
    </row>
    <row r="1179" spans="1:14" x14ac:dyDescent="0.25">
      <c r="A1179" t="s">
        <v>337</v>
      </c>
      <c r="B1179" t="s">
        <v>169</v>
      </c>
      <c r="C1179" t="s">
        <v>81</v>
      </c>
      <c r="D1179" t="s">
        <v>84</v>
      </c>
      <c r="E1179">
        <v>1</v>
      </c>
      <c r="F1179">
        <v>0</v>
      </c>
      <c r="G1179">
        <v>17</v>
      </c>
      <c r="H1179">
        <v>0</v>
      </c>
      <c r="I1179">
        <v>17</v>
      </c>
      <c r="J1179">
        <v>1</v>
      </c>
      <c r="K1179">
        <v>3</v>
      </c>
      <c r="L1179">
        <v>0</v>
      </c>
      <c r="M1179">
        <v>3</v>
      </c>
      <c r="N1179">
        <v>0</v>
      </c>
    </row>
    <row r="1180" spans="1:14" x14ac:dyDescent="0.25">
      <c r="A1180" t="s">
        <v>337</v>
      </c>
      <c r="B1180" t="s">
        <v>169</v>
      </c>
      <c r="C1180" t="s">
        <v>81</v>
      </c>
      <c r="D1180" t="s">
        <v>117</v>
      </c>
      <c r="E1180">
        <v>2</v>
      </c>
      <c r="F1180">
        <v>0</v>
      </c>
      <c r="G1180">
        <v>15</v>
      </c>
      <c r="H1180">
        <v>0</v>
      </c>
      <c r="I1180">
        <v>7.5</v>
      </c>
      <c r="J1180">
        <v>5</v>
      </c>
      <c r="K1180">
        <v>2</v>
      </c>
      <c r="L1180">
        <v>0</v>
      </c>
      <c r="M1180">
        <v>2</v>
      </c>
      <c r="N1180">
        <v>0</v>
      </c>
    </row>
    <row r="1181" spans="1:14" x14ac:dyDescent="0.25">
      <c r="A1181" t="s">
        <v>337</v>
      </c>
      <c r="B1181" t="s">
        <v>169</v>
      </c>
      <c r="C1181" t="s">
        <v>81</v>
      </c>
      <c r="D1181" t="s">
        <v>129</v>
      </c>
      <c r="E1181">
        <v>2.2999999999999998</v>
      </c>
      <c r="F1181">
        <v>0</v>
      </c>
      <c r="G1181">
        <v>21</v>
      </c>
      <c r="H1181">
        <v>1</v>
      </c>
      <c r="I1181">
        <v>8.4</v>
      </c>
      <c r="J1181">
        <v>4</v>
      </c>
      <c r="K1181">
        <v>3</v>
      </c>
      <c r="L1181">
        <v>0</v>
      </c>
      <c r="M1181">
        <v>0</v>
      </c>
      <c r="N1181">
        <v>0</v>
      </c>
    </row>
    <row r="1182" spans="1:14" x14ac:dyDescent="0.25">
      <c r="A1182" t="s">
        <v>339</v>
      </c>
      <c r="B1182" t="s">
        <v>242</v>
      </c>
      <c r="C1182" t="s">
        <v>243</v>
      </c>
      <c r="D1182" t="s">
        <v>245</v>
      </c>
      <c r="E1182">
        <v>3</v>
      </c>
      <c r="F1182">
        <v>0</v>
      </c>
      <c r="G1182">
        <v>31</v>
      </c>
      <c r="H1182">
        <v>2</v>
      </c>
      <c r="I1182">
        <v>10.33</v>
      </c>
      <c r="J1182">
        <v>7</v>
      </c>
      <c r="K1182">
        <v>4</v>
      </c>
      <c r="L1182">
        <v>1</v>
      </c>
      <c r="M1182">
        <v>1</v>
      </c>
      <c r="N1182">
        <v>0</v>
      </c>
    </row>
    <row r="1183" spans="1:14" x14ac:dyDescent="0.25">
      <c r="A1183" t="s">
        <v>339</v>
      </c>
      <c r="B1183" t="s">
        <v>242</v>
      </c>
      <c r="C1183" t="s">
        <v>243</v>
      </c>
      <c r="D1183" t="s">
        <v>34</v>
      </c>
      <c r="E1183">
        <v>4</v>
      </c>
      <c r="F1183">
        <v>0</v>
      </c>
      <c r="G1183">
        <v>33</v>
      </c>
      <c r="H1183">
        <v>0</v>
      </c>
      <c r="I1183">
        <v>8.25</v>
      </c>
      <c r="J1183">
        <v>7</v>
      </c>
      <c r="K1183">
        <v>2</v>
      </c>
      <c r="L1183">
        <v>1</v>
      </c>
      <c r="M1183">
        <v>1</v>
      </c>
      <c r="N1183">
        <v>0</v>
      </c>
    </row>
    <row r="1184" spans="1:14" x14ac:dyDescent="0.25">
      <c r="A1184" t="s">
        <v>339</v>
      </c>
      <c r="B1184" t="s">
        <v>242</v>
      </c>
      <c r="C1184" t="s">
        <v>243</v>
      </c>
      <c r="D1184" t="s">
        <v>68</v>
      </c>
      <c r="E1184">
        <v>4</v>
      </c>
      <c r="F1184">
        <v>0</v>
      </c>
      <c r="G1184">
        <v>29</v>
      </c>
      <c r="H1184">
        <v>1</v>
      </c>
      <c r="I1184">
        <v>7.25</v>
      </c>
      <c r="J1184">
        <v>6</v>
      </c>
      <c r="K1184">
        <v>2</v>
      </c>
      <c r="L1184">
        <v>1</v>
      </c>
      <c r="M1184">
        <v>0</v>
      </c>
      <c r="N1184">
        <v>0</v>
      </c>
    </row>
    <row r="1185" spans="1:14" x14ac:dyDescent="0.25">
      <c r="A1185" t="s">
        <v>339</v>
      </c>
      <c r="B1185" t="s">
        <v>242</v>
      </c>
      <c r="C1185" t="s">
        <v>243</v>
      </c>
      <c r="D1185" t="s">
        <v>86</v>
      </c>
      <c r="E1185">
        <v>4</v>
      </c>
      <c r="F1185">
        <v>0</v>
      </c>
      <c r="G1185">
        <v>47</v>
      </c>
      <c r="H1185">
        <v>0</v>
      </c>
      <c r="I1185">
        <v>11.75</v>
      </c>
      <c r="J1185">
        <v>5</v>
      </c>
      <c r="K1185">
        <v>4</v>
      </c>
      <c r="L1185">
        <v>2</v>
      </c>
      <c r="M1185">
        <v>1</v>
      </c>
      <c r="N1185">
        <v>1</v>
      </c>
    </row>
    <row r="1186" spans="1:14" x14ac:dyDescent="0.25">
      <c r="A1186" t="s">
        <v>339</v>
      </c>
      <c r="B1186" t="s">
        <v>242</v>
      </c>
      <c r="C1186" t="s">
        <v>243</v>
      </c>
      <c r="D1186" t="s">
        <v>58</v>
      </c>
      <c r="E1186">
        <v>4</v>
      </c>
      <c r="F1186">
        <v>0</v>
      </c>
      <c r="G1186">
        <v>25</v>
      </c>
      <c r="H1186">
        <v>2</v>
      </c>
      <c r="I1186">
        <v>6.25</v>
      </c>
      <c r="J1186">
        <v>8</v>
      </c>
      <c r="K1186">
        <v>2</v>
      </c>
      <c r="L1186">
        <v>0</v>
      </c>
      <c r="M1186">
        <v>2</v>
      </c>
      <c r="N1186">
        <v>0</v>
      </c>
    </row>
    <row r="1187" spans="1:14" x14ac:dyDescent="0.25">
      <c r="A1187" t="s">
        <v>339</v>
      </c>
      <c r="B1187" t="s">
        <v>242</v>
      </c>
      <c r="C1187" t="s">
        <v>243</v>
      </c>
      <c r="D1187" t="s">
        <v>159</v>
      </c>
      <c r="E1187">
        <v>1</v>
      </c>
      <c r="F1187">
        <v>0</v>
      </c>
      <c r="G1187">
        <v>14</v>
      </c>
      <c r="H1187">
        <v>0</v>
      </c>
      <c r="I1187">
        <v>14</v>
      </c>
      <c r="J1187">
        <v>0</v>
      </c>
      <c r="K1187">
        <v>2</v>
      </c>
      <c r="L1187">
        <v>0</v>
      </c>
      <c r="M1187">
        <v>1</v>
      </c>
      <c r="N1187">
        <v>0</v>
      </c>
    </row>
    <row r="1188" spans="1:14" x14ac:dyDescent="0.25">
      <c r="A1188" t="s">
        <v>339</v>
      </c>
      <c r="B1188" t="s">
        <v>242</v>
      </c>
      <c r="C1188" t="s">
        <v>39</v>
      </c>
      <c r="D1188" t="s">
        <v>40</v>
      </c>
      <c r="E1188">
        <v>4</v>
      </c>
      <c r="F1188">
        <v>0</v>
      </c>
      <c r="G1188">
        <v>31</v>
      </c>
      <c r="H1188">
        <v>1</v>
      </c>
      <c r="I1188">
        <v>7.75</v>
      </c>
      <c r="J1188">
        <v>12</v>
      </c>
      <c r="K1188">
        <v>6</v>
      </c>
      <c r="L1188">
        <v>0</v>
      </c>
      <c r="M1188">
        <v>1</v>
      </c>
      <c r="N1188">
        <v>0</v>
      </c>
    </row>
    <row r="1189" spans="1:14" x14ac:dyDescent="0.25">
      <c r="A1189" t="s">
        <v>339</v>
      </c>
      <c r="B1189" t="s">
        <v>242</v>
      </c>
      <c r="C1189" t="s">
        <v>39</v>
      </c>
      <c r="D1189" t="s">
        <v>44</v>
      </c>
      <c r="E1189">
        <v>2</v>
      </c>
      <c r="F1189">
        <v>0</v>
      </c>
      <c r="G1189">
        <v>11</v>
      </c>
      <c r="H1189">
        <v>1</v>
      </c>
      <c r="I1189">
        <v>5.5</v>
      </c>
      <c r="J1189">
        <v>6</v>
      </c>
      <c r="K1189">
        <v>1</v>
      </c>
      <c r="L1189">
        <v>0</v>
      </c>
      <c r="M1189">
        <v>1</v>
      </c>
      <c r="N1189">
        <v>0</v>
      </c>
    </row>
    <row r="1190" spans="1:14" x14ac:dyDescent="0.25">
      <c r="A1190" t="s">
        <v>339</v>
      </c>
      <c r="B1190" t="s">
        <v>242</v>
      </c>
      <c r="C1190" t="s">
        <v>39</v>
      </c>
      <c r="D1190" t="s">
        <v>25</v>
      </c>
      <c r="E1190">
        <v>4</v>
      </c>
      <c r="F1190">
        <v>0</v>
      </c>
      <c r="G1190">
        <v>25</v>
      </c>
      <c r="H1190">
        <v>4</v>
      </c>
      <c r="I1190">
        <v>6.25</v>
      </c>
      <c r="J1190">
        <v>10</v>
      </c>
      <c r="K1190">
        <v>1</v>
      </c>
      <c r="L1190">
        <v>1</v>
      </c>
      <c r="M1190">
        <v>2</v>
      </c>
      <c r="N1190">
        <v>0</v>
      </c>
    </row>
    <row r="1191" spans="1:14" x14ac:dyDescent="0.25">
      <c r="A1191" t="s">
        <v>339</v>
      </c>
      <c r="B1191" t="s">
        <v>242</v>
      </c>
      <c r="C1191" t="s">
        <v>39</v>
      </c>
      <c r="D1191" t="s">
        <v>90</v>
      </c>
      <c r="E1191">
        <v>4</v>
      </c>
      <c r="F1191">
        <v>0</v>
      </c>
      <c r="G1191">
        <v>25</v>
      </c>
      <c r="H1191">
        <v>0</v>
      </c>
      <c r="I1191">
        <v>6.25</v>
      </c>
      <c r="J1191">
        <v>10</v>
      </c>
      <c r="K1191">
        <v>1</v>
      </c>
      <c r="L1191">
        <v>1</v>
      </c>
      <c r="M1191">
        <v>0</v>
      </c>
      <c r="N1191">
        <v>0</v>
      </c>
    </row>
    <row r="1192" spans="1:14" x14ac:dyDescent="0.25">
      <c r="A1192" t="s">
        <v>339</v>
      </c>
      <c r="B1192" t="s">
        <v>242</v>
      </c>
      <c r="C1192" t="s">
        <v>39</v>
      </c>
      <c r="D1192" t="s">
        <v>42</v>
      </c>
      <c r="E1192">
        <v>4</v>
      </c>
      <c r="F1192">
        <v>0</v>
      </c>
      <c r="G1192">
        <v>47</v>
      </c>
      <c r="H1192">
        <v>2</v>
      </c>
      <c r="I1192">
        <v>11.75</v>
      </c>
      <c r="J1192">
        <v>7</v>
      </c>
      <c r="K1192">
        <v>4</v>
      </c>
      <c r="L1192">
        <v>2</v>
      </c>
      <c r="M1192">
        <v>3</v>
      </c>
      <c r="N1192">
        <v>0</v>
      </c>
    </row>
    <row r="1193" spans="1:14" x14ac:dyDescent="0.25">
      <c r="A1193" t="s">
        <v>339</v>
      </c>
      <c r="B1193" t="s">
        <v>242</v>
      </c>
      <c r="C1193" t="s">
        <v>39</v>
      </c>
      <c r="D1193" t="s">
        <v>153</v>
      </c>
      <c r="E1193">
        <v>2</v>
      </c>
      <c r="F1193">
        <v>0</v>
      </c>
      <c r="G1193">
        <v>20</v>
      </c>
      <c r="H1193">
        <v>0</v>
      </c>
      <c r="I1193">
        <v>10</v>
      </c>
      <c r="J1193">
        <v>5</v>
      </c>
      <c r="K1193">
        <v>1</v>
      </c>
      <c r="L1193">
        <v>2</v>
      </c>
      <c r="M1193">
        <v>0</v>
      </c>
      <c r="N1193">
        <v>0</v>
      </c>
    </row>
    <row r="1194" spans="1:14" x14ac:dyDescent="0.25">
      <c r="A1194" t="s">
        <v>340</v>
      </c>
      <c r="B1194" t="s">
        <v>311</v>
      </c>
      <c r="C1194" t="s">
        <v>16</v>
      </c>
      <c r="D1194" t="s">
        <v>269</v>
      </c>
      <c r="E1194">
        <v>4</v>
      </c>
      <c r="F1194">
        <v>0</v>
      </c>
      <c r="G1194">
        <v>44</v>
      </c>
      <c r="H1194">
        <v>0</v>
      </c>
      <c r="I1194">
        <v>11</v>
      </c>
      <c r="J1194">
        <v>11</v>
      </c>
      <c r="K1194">
        <v>3</v>
      </c>
      <c r="L1194">
        <v>3</v>
      </c>
      <c r="M1194">
        <v>0</v>
      </c>
      <c r="N1194">
        <v>1</v>
      </c>
    </row>
    <row r="1195" spans="1:14" x14ac:dyDescent="0.25">
      <c r="A1195" t="s">
        <v>340</v>
      </c>
      <c r="B1195" t="s">
        <v>311</v>
      </c>
      <c r="C1195" t="s">
        <v>16</v>
      </c>
      <c r="D1195" t="s">
        <v>18</v>
      </c>
      <c r="E1195">
        <v>4</v>
      </c>
      <c r="F1195">
        <v>0</v>
      </c>
      <c r="G1195">
        <v>34</v>
      </c>
      <c r="H1195">
        <v>1</v>
      </c>
      <c r="I1195">
        <v>8.5</v>
      </c>
      <c r="J1195">
        <v>10</v>
      </c>
      <c r="K1195">
        <v>4</v>
      </c>
      <c r="L1195">
        <v>1</v>
      </c>
      <c r="M1195">
        <v>0</v>
      </c>
      <c r="N1195">
        <v>0</v>
      </c>
    </row>
    <row r="1196" spans="1:14" x14ac:dyDescent="0.25">
      <c r="A1196" t="s">
        <v>340</v>
      </c>
      <c r="B1196" t="s">
        <v>311</v>
      </c>
      <c r="C1196" t="s">
        <v>16</v>
      </c>
      <c r="D1196" t="s">
        <v>20</v>
      </c>
      <c r="E1196">
        <v>2</v>
      </c>
      <c r="F1196">
        <v>0</v>
      </c>
      <c r="G1196">
        <v>30</v>
      </c>
      <c r="H1196">
        <v>0</v>
      </c>
      <c r="I1196">
        <v>15</v>
      </c>
      <c r="J1196">
        <v>1</v>
      </c>
      <c r="K1196">
        <v>1</v>
      </c>
      <c r="L1196">
        <v>2</v>
      </c>
      <c r="M1196">
        <v>1</v>
      </c>
      <c r="N1196">
        <v>0</v>
      </c>
    </row>
    <row r="1197" spans="1:14" x14ac:dyDescent="0.25">
      <c r="A1197" t="s">
        <v>340</v>
      </c>
      <c r="B1197" t="s">
        <v>311</v>
      </c>
      <c r="C1197" t="s">
        <v>16</v>
      </c>
      <c r="D1197" t="s">
        <v>182</v>
      </c>
      <c r="E1197">
        <v>4</v>
      </c>
      <c r="F1197">
        <v>0</v>
      </c>
      <c r="G1197">
        <v>50</v>
      </c>
      <c r="H1197">
        <v>1</v>
      </c>
      <c r="I1197">
        <v>12.5</v>
      </c>
      <c r="J1197">
        <v>4</v>
      </c>
      <c r="K1197">
        <v>7</v>
      </c>
      <c r="L1197">
        <v>1</v>
      </c>
      <c r="M1197">
        <v>2</v>
      </c>
      <c r="N1197">
        <v>0</v>
      </c>
    </row>
    <row r="1198" spans="1:14" x14ac:dyDescent="0.25">
      <c r="A1198" t="s">
        <v>340</v>
      </c>
      <c r="B1198" t="s">
        <v>311</v>
      </c>
      <c r="C1198" t="s">
        <v>16</v>
      </c>
      <c r="D1198" t="s">
        <v>21</v>
      </c>
      <c r="E1198">
        <v>4</v>
      </c>
      <c r="F1198">
        <v>0</v>
      </c>
      <c r="G1198">
        <v>21</v>
      </c>
      <c r="H1198">
        <v>2</v>
      </c>
      <c r="I1198">
        <v>5.25</v>
      </c>
      <c r="J1198">
        <v>11</v>
      </c>
      <c r="K1198">
        <v>0</v>
      </c>
      <c r="L1198">
        <v>1</v>
      </c>
      <c r="M1198">
        <v>2</v>
      </c>
      <c r="N1198">
        <v>0</v>
      </c>
    </row>
    <row r="1199" spans="1:14" x14ac:dyDescent="0.25">
      <c r="A1199" t="s">
        <v>340</v>
      </c>
      <c r="B1199" t="s">
        <v>311</v>
      </c>
      <c r="C1199" t="s">
        <v>16</v>
      </c>
      <c r="D1199" t="s">
        <v>142</v>
      </c>
      <c r="E1199">
        <v>2</v>
      </c>
      <c r="F1199">
        <v>0</v>
      </c>
      <c r="G1199">
        <v>29</v>
      </c>
      <c r="H1199">
        <v>1</v>
      </c>
      <c r="I1199">
        <v>14.5</v>
      </c>
      <c r="J1199">
        <v>3</v>
      </c>
      <c r="K1199">
        <v>3</v>
      </c>
      <c r="L1199">
        <v>2</v>
      </c>
      <c r="M1199">
        <v>1</v>
      </c>
      <c r="N1199">
        <v>0</v>
      </c>
    </row>
    <row r="1200" spans="1:14" x14ac:dyDescent="0.25">
      <c r="A1200" t="s">
        <v>340</v>
      </c>
      <c r="B1200" t="s">
        <v>311</v>
      </c>
      <c r="C1200" t="s">
        <v>71</v>
      </c>
      <c r="D1200" t="s">
        <v>63</v>
      </c>
      <c r="E1200">
        <v>4</v>
      </c>
      <c r="F1200">
        <v>0</v>
      </c>
      <c r="G1200">
        <v>48</v>
      </c>
      <c r="H1200">
        <v>0</v>
      </c>
      <c r="I1200">
        <v>12</v>
      </c>
      <c r="J1200">
        <v>7</v>
      </c>
      <c r="K1200">
        <v>5</v>
      </c>
      <c r="L1200">
        <v>3</v>
      </c>
      <c r="M1200">
        <v>0</v>
      </c>
      <c r="N1200">
        <v>0</v>
      </c>
    </row>
    <row r="1201" spans="1:14" x14ac:dyDescent="0.25">
      <c r="A1201" t="s">
        <v>340</v>
      </c>
      <c r="B1201" t="s">
        <v>311</v>
      </c>
      <c r="C1201" t="s">
        <v>71</v>
      </c>
      <c r="D1201" t="s">
        <v>141</v>
      </c>
      <c r="E1201">
        <v>4</v>
      </c>
      <c r="F1201">
        <v>0</v>
      </c>
      <c r="G1201">
        <v>43</v>
      </c>
      <c r="H1201">
        <v>1</v>
      </c>
      <c r="I1201">
        <v>10.75</v>
      </c>
      <c r="J1201">
        <v>5</v>
      </c>
      <c r="K1201">
        <v>6</v>
      </c>
      <c r="L1201">
        <v>0</v>
      </c>
      <c r="M1201">
        <v>5</v>
      </c>
      <c r="N1201">
        <v>0</v>
      </c>
    </row>
    <row r="1202" spans="1:14" x14ac:dyDescent="0.25">
      <c r="A1202" t="s">
        <v>340</v>
      </c>
      <c r="B1202" t="s">
        <v>311</v>
      </c>
      <c r="C1202" t="s">
        <v>71</v>
      </c>
      <c r="D1202" t="s">
        <v>238</v>
      </c>
      <c r="E1202">
        <v>3.4</v>
      </c>
      <c r="F1202">
        <v>0</v>
      </c>
      <c r="G1202">
        <v>41</v>
      </c>
      <c r="H1202">
        <v>2</v>
      </c>
      <c r="I1202">
        <v>11.18</v>
      </c>
      <c r="J1202">
        <v>6</v>
      </c>
      <c r="K1202">
        <v>2</v>
      </c>
      <c r="L1202">
        <v>2</v>
      </c>
      <c r="M1202">
        <v>4</v>
      </c>
      <c r="N1202">
        <v>0</v>
      </c>
    </row>
    <row r="1203" spans="1:14" x14ac:dyDescent="0.25">
      <c r="A1203" t="s">
        <v>340</v>
      </c>
      <c r="B1203" t="s">
        <v>311</v>
      </c>
      <c r="C1203" t="s">
        <v>71</v>
      </c>
      <c r="D1203" t="s">
        <v>33</v>
      </c>
      <c r="E1203">
        <v>4</v>
      </c>
      <c r="F1203">
        <v>0</v>
      </c>
      <c r="G1203">
        <v>38</v>
      </c>
      <c r="H1203">
        <v>1</v>
      </c>
      <c r="I1203">
        <v>9.5</v>
      </c>
      <c r="J1203">
        <v>8</v>
      </c>
      <c r="K1203">
        <v>1</v>
      </c>
      <c r="L1203">
        <v>3</v>
      </c>
      <c r="M1203">
        <v>0</v>
      </c>
      <c r="N1203">
        <v>0</v>
      </c>
    </row>
    <row r="1204" spans="1:14" x14ac:dyDescent="0.25">
      <c r="A1204" t="s">
        <v>340</v>
      </c>
      <c r="B1204" t="s">
        <v>311</v>
      </c>
      <c r="C1204" t="s">
        <v>71</v>
      </c>
      <c r="D1204" t="s">
        <v>43</v>
      </c>
      <c r="E1204">
        <v>4</v>
      </c>
      <c r="F1204">
        <v>0</v>
      </c>
      <c r="G1204">
        <v>40</v>
      </c>
      <c r="H1204">
        <v>5</v>
      </c>
      <c r="I1204">
        <v>10</v>
      </c>
      <c r="J1204">
        <v>7</v>
      </c>
      <c r="K1204">
        <v>4</v>
      </c>
      <c r="L1204">
        <v>1</v>
      </c>
      <c r="M1204">
        <v>4</v>
      </c>
      <c r="N1204">
        <v>0</v>
      </c>
    </row>
    <row r="1205" spans="1:14" x14ac:dyDescent="0.25">
      <c r="A1205" t="s">
        <v>341</v>
      </c>
      <c r="B1205" t="s">
        <v>281</v>
      </c>
      <c r="C1205" t="s">
        <v>234</v>
      </c>
      <c r="D1205" t="s">
        <v>82</v>
      </c>
      <c r="E1205">
        <v>4</v>
      </c>
      <c r="F1205">
        <v>0</v>
      </c>
      <c r="G1205">
        <v>20</v>
      </c>
      <c r="H1205">
        <v>1</v>
      </c>
      <c r="I1205">
        <v>5</v>
      </c>
      <c r="J1205">
        <v>13</v>
      </c>
      <c r="K1205">
        <v>2</v>
      </c>
      <c r="L1205">
        <v>0</v>
      </c>
      <c r="M1205">
        <v>2</v>
      </c>
      <c r="N1205">
        <v>0</v>
      </c>
    </row>
    <row r="1206" spans="1:14" x14ac:dyDescent="0.25">
      <c r="A1206" t="s">
        <v>341</v>
      </c>
      <c r="B1206" t="s">
        <v>281</v>
      </c>
      <c r="C1206" t="s">
        <v>234</v>
      </c>
      <c r="D1206" t="s">
        <v>235</v>
      </c>
      <c r="E1206">
        <v>4</v>
      </c>
      <c r="F1206">
        <v>0</v>
      </c>
      <c r="G1206">
        <v>40</v>
      </c>
      <c r="H1206">
        <v>1</v>
      </c>
      <c r="I1206">
        <v>10</v>
      </c>
      <c r="J1206">
        <v>8</v>
      </c>
      <c r="K1206">
        <v>3</v>
      </c>
      <c r="L1206">
        <v>2</v>
      </c>
      <c r="M1206">
        <v>1</v>
      </c>
      <c r="N1206">
        <v>1</v>
      </c>
    </row>
    <row r="1207" spans="1:14" x14ac:dyDescent="0.25">
      <c r="A1207" t="s">
        <v>341</v>
      </c>
      <c r="B1207" t="s">
        <v>281</v>
      </c>
      <c r="C1207" t="s">
        <v>234</v>
      </c>
      <c r="D1207" t="s">
        <v>247</v>
      </c>
      <c r="E1207">
        <v>4</v>
      </c>
      <c r="F1207">
        <v>0</v>
      </c>
      <c r="G1207">
        <v>34</v>
      </c>
      <c r="H1207">
        <v>2</v>
      </c>
      <c r="I1207">
        <v>8.5</v>
      </c>
      <c r="J1207">
        <v>10</v>
      </c>
      <c r="K1207">
        <v>1</v>
      </c>
      <c r="L1207">
        <v>3</v>
      </c>
      <c r="M1207">
        <v>1</v>
      </c>
      <c r="N1207">
        <v>0</v>
      </c>
    </row>
    <row r="1208" spans="1:14" x14ac:dyDescent="0.25">
      <c r="A1208" t="s">
        <v>341</v>
      </c>
      <c r="B1208" t="s">
        <v>281</v>
      </c>
      <c r="C1208" t="s">
        <v>234</v>
      </c>
      <c r="D1208" t="s">
        <v>19</v>
      </c>
      <c r="E1208">
        <v>4</v>
      </c>
      <c r="F1208">
        <v>0</v>
      </c>
      <c r="G1208">
        <v>46</v>
      </c>
      <c r="H1208">
        <v>0</v>
      </c>
      <c r="I1208">
        <v>11.5</v>
      </c>
      <c r="J1208">
        <v>5</v>
      </c>
      <c r="K1208">
        <v>4</v>
      </c>
      <c r="L1208">
        <v>3</v>
      </c>
      <c r="M1208">
        <v>0</v>
      </c>
      <c r="N1208">
        <v>0</v>
      </c>
    </row>
    <row r="1209" spans="1:14" x14ac:dyDescent="0.25">
      <c r="A1209" t="s">
        <v>341</v>
      </c>
      <c r="B1209" t="s">
        <v>281</v>
      </c>
      <c r="C1209" t="s">
        <v>234</v>
      </c>
      <c r="D1209" t="s">
        <v>60</v>
      </c>
      <c r="E1209">
        <v>4</v>
      </c>
      <c r="F1209">
        <v>0</v>
      </c>
      <c r="G1209">
        <v>29</v>
      </c>
      <c r="H1209">
        <v>0</v>
      </c>
      <c r="I1209">
        <v>7.25</v>
      </c>
      <c r="J1209">
        <v>5</v>
      </c>
      <c r="K1209">
        <v>1</v>
      </c>
      <c r="L1209">
        <v>1</v>
      </c>
      <c r="M1209">
        <v>0</v>
      </c>
      <c r="N1209">
        <v>0</v>
      </c>
    </row>
    <row r="1210" spans="1:14" x14ac:dyDescent="0.25">
      <c r="A1210" t="s">
        <v>341</v>
      </c>
      <c r="B1210" t="s">
        <v>281</v>
      </c>
      <c r="C1210" t="s">
        <v>23</v>
      </c>
      <c r="D1210" t="s">
        <v>260</v>
      </c>
      <c r="E1210">
        <v>3</v>
      </c>
      <c r="F1210">
        <v>0</v>
      </c>
      <c r="G1210">
        <v>18</v>
      </c>
      <c r="H1210">
        <v>1</v>
      </c>
      <c r="I1210">
        <v>6</v>
      </c>
      <c r="J1210">
        <v>10</v>
      </c>
      <c r="K1210">
        <v>3</v>
      </c>
      <c r="L1210">
        <v>0</v>
      </c>
      <c r="M1210">
        <v>1</v>
      </c>
      <c r="N1210">
        <v>0</v>
      </c>
    </row>
    <row r="1211" spans="1:14" x14ac:dyDescent="0.25">
      <c r="A1211" t="s">
        <v>341</v>
      </c>
      <c r="B1211" t="s">
        <v>281</v>
      </c>
      <c r="C1211" t="s">
        <v>23</v>
      </c>
      <c r="D1211" t="s">
        <v>286</v>
      </c>
      <c r="E1211">
        <v>4</v>
      </c>
      <c r="F1211">
        <v>0</v>
      </c>
      <c r="G1211">
        <v>24</v>
      </c>
      <c r="H1211">
        <v>2</v>
      </c>
      <c r="I1211">
        <v>6</v>
      </c>
      <c r="J1211">
        <v>8</v>
      </c>
      <c r="K1211">
        <v>1</v>
      </c>
      <c r="L1211">
        <v>1</v>
      </c>
      <c r="M1211">
        <v>0</v>
      </c>
      <c r="N1211">
        <v>0</v>
      </c>
    </row>
    <row r="1212" spans="1:14" x14ac:dyDescent="0.25">
      <c r="A1212" t="s">
        <v>341</v>
      </c>
      <c r="B1212" t="s">
        <v>281</v>
      </c>
      <c r="C1212" t="s">
        <v>23</v>
      </c>
      <c r="D1212" t="s">
        <v>85</v>
      </c>
      <c r="E1212">
        <v>3.5</v>
      </c>
      <c r="F1212">
        <v>0</v>
      </c>
      <c r="G1212">
        <v>58</v>
      </c>
      <c r="H1212">
        <v>0</v>
      </c>
      <c r="I1212">
        <v>15.13</v>
      </c>
      <c r="J1212">
        <v>4</v>
      </c>
      <c r="K1212">
        <v>5</v>
      </c>
      <c r="L1212">
        <v>4</v>
      </c>
      <c r="M1212">
        <v>0</v>
      </c>
      <c r="N1212">
        <v>1</v>
      </c>
    </row>
    <row r="1213" spans="1:14" x14ac:dyDescent="0.25">
      <c r="A1213" t="s">
        <v>341</v>
      </c>
      <c r="B1213" t="s">
        <v>281</v>
      </c>
      <c r="C1213" t="s">
        <v>23</v>
      </c>
      <c r="D1213" t="s">
        <v>28</v>
      </c>
      <c r="E1213">
        <v>3</v>
      </c>
      <c r="F1213">
        <v>0</v>
      </c>
      <c r="G1213">
        <v>25</v>
      </c>
      <c r="H1213">
        <v>1</v>
      </c>
      <c r="I1213">
        <v>8.33</v>
      </c>
      <c r="J1213">
        <v>6</v>
      </c>
      <c r="K1213">
        <v>1</v>
      </c>
      <c r="L1213">
        <v>2</v>
      </c>
      <c r="M1213">
        <v>0</v>
      </c>
      <c r="N1213">
        <v>0</v>
      </c>
    </row>
    <row r="1214" spans="1:14" x14ac:dyDescent="0.25">
      <c r="A1214" t="s">
        <v>341</v>
      </c>
      <c r="B1214" t="s">
        <v>281</v>
      </c>
      <c r="C1214" t="s">
        <v>23</v>
      </c>
      <c r="D1214" t="s">
        <v>48</v>
      </c>
      <c r="E1214">
        <v>2</v>
      </c>
      <c r="F1214">
        <v>0</v>
      </c>
      <c r="G1214">
        <v>17</v>
      </c>
      <c r="H1214">
        <v>0</v>
      </c>
      <c r="I1214">
        <v>8.5</v>
      </c>
      <c r="J1214">
        <v>3</v>
      </c>
      <c r="K1214">
        <v>1</v>
      </c>
      <c r="L1214">
        <v>1</v>
      </c>
      <c r="M1214">
        <v>0</v>
      </c>
      <c r="N1214">
        <v>0</v>
      </c>
    </row>
    <row r="1215" spans="1:14" x14ac:dyDescent="0.25">
      <c r="A1215" t="s">
        <v>341</v>
      </c>
      <c r="B1215" t="s">
        <v>281</v>
      </c>
      <c r="C1215" t="s">
        <v>23</v>
      </c>
      <c r="D1215" t="s">
        <v>27</v>
      </c>
      <c r="E1215">
        <v>4</v>
      </c>
      <c r="F1215">
        <v>1</v>
      </c>
      <c r="G1215">
        <v>23</v>
      </c>
      <c r="H1215">
        <v>3</v>
      </c>
      <c r="I1215">
        <v>5.75</v>
      </c>
      <c r="J1215">
        <v>12</v>
      </c>
      <c r="K1215">
        <v>1</v>
      </c>
      <c r="L1215">
        <v>1</v>
      </c>
      <c r="M1215">
        <v>0</v>
      </c>
      <c r="N1215">
        <v>0</v>
      </c>
    </row>
    <row r="1216" spans="1:14" x14ac:dyDescent="0.25">
      <c r="A1216" t="s">
        <v>342</v>
      </c>
      <c r="B1216" t="s">
        <v>144</v>
      </c>
      <c r="C1216" t="s">
        <v>55</v>
      </c>
      <c r="D1216" t="s">
        <v>91</v>
      </c>
      <c r="E1216">
        <v>4</v>
      </c>
      <c r="F1216">
        <v>0</v>
      </c>
      <c r="G1216">
        <v>22</v>
      </c>
      <c r="H1216">
        <v>3</v>
      </c>
      <c r="I1216">
        <v>5.5</v>
      </c>
      <c r="J1216">
        <v>13</v>
      </c>
      <c r="K1216">
        <v>1</v>
      </c>
      <c r="L1216">
        <v>1</v>
      </c>
      <c r="M1216">
        <v>0</v>
      </c>
      <c r="N1216">
        <v>0</v>
      </c>
    </row>
    <row r="1217" spans="1:14" x14ac:dyDescent="0.25">
      <c r="A1217" t="s">
        <v>342</v>
      </c>
      <c r="B1217" t="s">
        <v>144</v>
      </c>
      <c r="C1217" t="s">
        <v>55</v>
      </c>
      <c r="D1217" t="s">
        <v>223</v>
      </c>
      <c r="E1217">
        <v>4</v>
      </c>
      <c r="F1217">
        <v>0</v>
      </c>
      <c r="G1217">
        <v>35</v>
      </c>
      <c r="H1217">
        <v>0</v>
      </c>
      <c r="I1217">
        <v>8.75</v>
      </c>
      <c r="J1217">
        <v>11</v>
      </c>
      <c r="K1217">
        <v>5</v>
      </c>
      <c r="L1217">
        <v>1</v>
      </c>
      <c r="M1217">
        <v>1</v>
      </c>
      <c r="N1217">
        <v>0</v>
      </c>
    </row>
    <row r="1218" spans="1:14" x14ac:dyDescent="0.25">
      <c r="A1218" t="s">
        <v>342</v>
      </c>
      <c r="B1218" t="s">
        <v>144</v>
      </c>
      <c r="C1218" t="s">
        <v>55</v>
      </c>
      <c r="D1218" t="s">
        <v>221</v>
      </c>
      <c r="E1218">
        <v>4</v>
      </c>
      <c r="F1218">
        <v>0</v>
      </c>
      <c r="G1218">
        <v>38</v>
      </c>
      <c r="H1218">
        <v>1</v>
      </c>
      <c r="I1218">
        <v>9.5</v>
      </c>
      <c r="J1218">
        <v>8</v>
      </c>
      <c r="K1218">
        <v>3</v>
      </c>
      <c r="L1218">
        <v>1</v>
      </c>
      <c r="M1218">
        <v>4</v>
      </c>
      <c r="N1218">
        <v>0</v>
      </c>
    </row>
    <row r="1219" spans="1:14" x14ac:dyDescent="0.25">
      <c r="A1219" t="s">
        <v>342</v>
      </c>
      <c r="B1219" t="s">
        <v>144</v>
      </c>
      <c r="C1219" t="s">
        <v>55</v>
      </c>
      <c r="D1219" t="s">
        <v>185</v>
      </c>
      <c r="E1219">
        <v>4</v>
      </c>
      <c r="F1219">
        <v>0</v>
      </c>
      <c r="G1219">
        <v>28</v>
      </c>
      <c r="H1219">
        <v>1</v>
      </c>
      <c r="I1219">
        <v>7</v>
      </c>
      <c r="J1219">
        <v>10</v>
      </c>
      <c r="K1219">
        <v>1</v>
      </c>
      <c r="L1219">
        <v>2</v>
      </c>
      <c r="M1219">
        <v>1</v>
      </c>
      <c r="N1219">
        <v>0</v>
      </c>
    </row>
    <row r="1220" spans="1:14" x14ac:dyDescent="0.25">
      <c r="A1220" t="s">
        <v>342</v>
      </c>
      <c r="B1220" t="s">
        <v>144</v>
      </c>
      <c r="C1220" t="s">
        <v>55</v>
      </c>
      <c r="D1220" t="s">
        <v>59</v>
      </c>
      <c r="E1220">
        <v>4</v>
      </c>
      <c r="F1220">
        <v>1</v>
      </c>
      <c r="G1220">
        <v>28</v>
      </c>
      <c r="H1220">
        <v>4</v>
      </c>
      <c r="I1220">
        <v>7</v>
      </c>
      <c r="J1220">
        <v>15</v>
      </c>
      <c r="K1220">
        <v>3</v>
      </c>
      <c r="L1220">
        <v>2</v>
      </c>
      <c r="M1220">
        <v>0</v>
      </c>
      <c r="N1220">
        <v>0</v>
      </c>
    </row>
    <row r="1221" spans="1:14" x14ac:dyDescent="0.25">
      <c r="A1221" t="s">
        <v>342</v>
      </c>
      <c r="B1221" t="s">
        <v>144</v>
      </c>
      <c r="C1221" t="s">
        <v>81</v>
      </c>
      <c r="D1221" t="s">
        <v>338</v>
      </c>
      <c r="E1221">
        <v>3.5</v>
      </c>
      <c r="F1221">
        <v>0</v>
      </c>
      <c r="G1221">
        <v>35</v>
      </c>
      <c r="H1221">
        <v>0</v>
      </c>
      <c r="I1221">
        <v>9.1300000000000008</v>
      </c>
      <c r="J1221">
        <v>9</v>
      </c>
      <c r="K1221">
        <v>5</v>
      </c>
      <c r="L1221">
        <v>1</v>
      </c>
      <c r="M1221">
        <v>0</v>
      </c>
      <c r="N1221">
        <v>0</v>
      </c>
    </row>
    <row r="1222" spans="1:14" x14ac:dyDescent="0.25">
      <c r="A1222" t="s">
        <v>342</v>
      </c>
      <c r="B1222" t="s">
        <v>144</v>
      </c>
      <c r="C1222" t="s">
        <v>81</v>
      </c>
      <c r="D1222" t="s">
        <v>36</v>
      </c>
      <c r="E1222">
        <v>4</v>
      </c>
      <c r="F1222">
        <v>0</v>
      </c>
      <c r="G1222">
        <v>29</v>
      </c>
      <c r="H1222">
        <v>1</v>
      </c>
      <c r="I1222">
        <v>7.25</v>
      </c>
      <c r="J1222">
        <v>9</v>
      </c>
      <c r="K1222">
        <v>3</v>
      </c>
      <c r="L1222">
        <v>0</v>
      </c>
      <c r="M1222">
        <v>0</v>
      </c>
      <c r="N1222">
        <v>0</v>
      </c>
    </row>
    <row r="1223" spans="1:14" x14ac:dyDescent="0.25">
      <c r="A1223" t="s">
        <v>342</v>
      </c>
      <c r="B1223" t="s">
        <v>144</v>
      </c>
      <c r="C1223" t="s">
        <v>81</v>
      </c>
      <c r="D1223" t="s">
        <v>84</v>
      </c>
      <c r="E1223">
        <v>4</v>
      </c>
      <c r="F1223">
        <v>0</v>
      </c>
      <c r="G1223">
        <v>32</v>
      </c>
      <c r="H1223">
        <v>0</v>
      </c>
      <c r="I1223">
        <v>8</v>
      </c>
      <c r="J1223">
        <v>7</v>
      </c>
      <c r="K1223">
        <v>3</v>
      </c>
      <c r="L1223">
        <v>0</v>
      </c>
      <c r="M1223">
        <v>2</v>
      </c>
      <c r="N1223">
        <v>0</v>
      </c>
    </row>
    <row r="1224" spans="1:14" x14ac:dyDescent="0.25">
      <c r="A1224" t="s">
        <v>342</v>
      </c>
      <c r="B1224" t="s">
        <v>144</v>
      </c>
      <c r="C1224" t="s">
        <v>81</v>
      </c>
      <c r="D1224" t="s">
        <v>129</v>
      </c>
      <c r="E1224">
        <v>4</v>
      </c>
      <c r="F1224">
        <v>0</v>
      </c>
      <c r="G1224">
        <v>28</v>
      </c>
      <c r="H1224">
        <v>2</v>
      </c>
      <c r="I1224">
        <v>7</v>
      </c>
      <c r="J1224">
        <v>7</v>
      </c>
      <c r="K1224">
        <v>1</v>
      </c>
      <c r="L1224">
        <v>0</v>
      </c>
      <c r="M1224">
        <v>1</v>
      </c>
      <c r="N1224">
        <v>0</v>
      </c>
    </row>
    <row r="1225" spans="1:14" x14ac:dyDescent="0.25">
      <c r="A1225" t="s">
        <v>342</v>
      </c>
      <c r="B1225" t="s">
        <v>144</v>
      </c>
      <c r="C1225" t="s">
        <v>81</v>
      </c>
      <c r="D1225" t="s">
        <v>343</v>
      </c>
      <c r="E1225">
        <v>1</v>
      </c>
      <c r="F1225">
        <v>0</v>
      </c>
      <c r="G1225">
        <v>8</v>
      </c>
      <c r="H1225">
        <v>0</v>
      </c>
      <c r="I1225">
        <v>8</v>
      </c>
      <c r="J1225">
        <v>3</v>
      </c>
      <c r="K1225">
        <v>0</v>
      </c>
      <c r="L1225">
        <v>1</v>
      </c>
      <c r="M1225">
        <v>0</v>
      </c>
      <c r="N1225">
        <v>0</v>
      </c>
    </row>
    <row r="1226" spans="1:14" x14ac:dyDescent="0.25">
      <c r="A1226" t="s">
        <v>342</v>
      </c>
      <c r="B1226" t="s">
        <v>144</v>
      </c>
      <c r="C1226" t="s">
        <v>81</v>
      </c>
      <c r="D1226" t="s">
        <v>250</v>
      </c>
      <c r="E1226">
        <v>2</v>
      </c>
      <c r="F1226">
        <v>0</v>
      </c>
      <c r="G1226">
        <v>19</v>
      </c>
      <c r="H1226">
        <v>0</v>
      </c>
      <c r="I1226">
        <v>9.5</v>
      </c>
      <c r="J1226">
        <v>3</v>
      </c>
      <c r="K1226">
        <v>0</v>
      </c>
      <c r="L1226">
        <v>2</v>
      </c>
      <c r="M1226">
        <v>0</v>
      </c>
      <c r="N1226">
        <v>0</v>
      </c>
    </row>
    <row r="1227" spans="1:14" x14ac:dyDescent="0.25">
      <c r="A1227" t="s">
        <v>344</v>
      </c>
      <c r="B1227" t="s">
        <v>187</v>
      </c>
      <c r="C1227" t="s">
        <v>31</v>
      </c>
      <c r="D1227" t="s">
        <v>75</v>
      </c>
      <c r="E1227">
        <v>4</v>
      </c>
      <c r="F1227">
        <v>0</v>
      </c>
      <c r="G1227">
        <v>48</v>
      </c>
      <c r="H1227">
        <v>0</v>
      </c>
      <c r="I1227">
        <v>12</v>
      </c>
      <c r="J1227">
        <v>8</v>
      </c>
      <c r="K1227">
        <v>7</v>
      </c>
      <c r="L1227">
        <v>2</v>
      </c>
      <c r="M1227">
        <v>1</v>
      </c>
      <c r="N1227">
        <v>0</v>
      </c>
    </row>
    <row r="1228" spans="1:14" x14ac:dyDescent="0.25">
      <c r="A1228" t="s">
        <v>344</v>
      </c>
      <c r="B1228" t="s">
        <v>187</v>
      </c>
      <c r="C1228" t="s">
        <v>31</v>
      </c>
      <c r="D1228" t="s">
        <v>26</v>
      </c>
      <c r="E1228">
        <v>4</v>
      </c>
      <c r="F1228">
        <v>0</v>
      </c>
      <c r="G1228">
        <v>27</v>
      </c>
      <c r="H1228">
        <v>1</v>
      </c>
      <c r="I1228">
        <v>6.75</v>
      </c>
      <c r="J1228">
        <v>14</v>
      </c>
      <c r="K1228">
        <v>3</v>
      </c>
      <c r="L1228">
        <v>1</v>
      </c>
      <c r="M1228">
        <v>1</v>
      </c>
      <c r="N1228">
        <v>0</v>
      </c>
    </row>
    <row r="1229" spans="1:14" x14ac:dyDescent="0.25">
      <c r="A1229" t="s">
        <v>344</v>
      </c>
      <c r="B1229" t="s">
        <v>187</v>
      </c>
      <c r="C1229" t="s">
        <v>31</v>
      </c>
      <c r="D1229" t="s">
        <v>145</v>
      </c>
      <c r="E1229">
        <v>4</v>
      </c>
      <c r="F1229">
        <v>0</v>
      </c>
      <c r="G1229">
        <v>36</v>
      </c>
      <c r="H1229">
        <v>1</v>
      </c>
      <c r="I1229">
        <v>9</v>
      </c>
      <c r="J1229">
        <v>9</v>
      </c>
      <c r="K1229">
        <v>3</v>
      </c>
      <c r="L1229">
        <v>2</v>
      </c>
      <c r="M1229">
        <v>0</v>
      </c>
      <c r="N1229">
        <v>0</v>
      </c>
    </row>
    <row r="1230" spans="1:14" x14ac:dyDescent="0.25">
      <c r="A1230" t="s">
        <v>344</v>
      </c>
      <c r="B1230" t="s">
        <v>187</v>
      </c>
      <c r="C1230" t="s">
        <v>31</v>
      </c>
      <c r="D1230" t="s">
        <v>35</v>
      </c>
      <c r="E1230">
        <v>4</v>
      </c>
      <c r="F1230">
        <v>0</v>
      </c>
      <c r="G1230">
        <v>29</v>
      </c>
      <c r="H1230">
        <v>1</v>
      </c>
      <c r="I1230">
        <v>7.25</v>
      </c>
      <c r="J1230">
        <v>7</v>
      </c>
      <c r="K1230">
        <v>3</v>
      </c>
      <c r="L1230">
        <v>0</v>
      </c>
      <c r="M1230">
        <v>1</v>
      </c>
      <c r="N1230">
        <v>0</v>
      </c>
    </row>
    <row r="1231" spans="1:14" x14ac:dyDescent="0.25">
      <c r="A1231" t="s">
        <v>344</v>
      </c>
      <c r="B1231" t="s">
        <v>187</v>
      </c>
      <c r="C1231" t="s">
        <v>31</v>
      </c>
      <c r="D1231" t="s">
        <v>258</v>
      </c>
      <c r="E1231">
        <v>4</v>
      </c>
      <c r="F1231">
        <v>0</v>
      </c>
      <c r="G1231">
        <v>46</v>
      </c>
      <c r="H1231">
        <v>1</v>
      </c>
      <c r="I1231">
        <v>11.5</v>
      </c>
      <c r="J1231">
        <v>7</v>
      </c>
      <c r="K1231">
        <v>3</v>
      </c>
      <c r="L1231">
        <v>3</v>
      </c>
      <c r="M1231">
        <v>3</v>
      </c>
      <c r="N1231">
        <v>0</v>
      </c>
    </row>
    <row r="1232" spans="1:14" x14ac:dyDescent="0.25">
      <c r="A1232" t="s">
        <v>344</v>
      </c>
      <c r="B1232" t="s">
        <v>187</v>
      </c>
      <c r="C1232" t="s">
        <v>39</v>
      </c>
      <c r="D1232" t="s">
        <v>44</v>
      </c>
      <c r="E1232">
        <v>2</v>
      </c>
      <c r="F1232">
        <v>0</v>
      </c>
      <c r="G1232">
        <v>14</v>
      </c>
      <c r="H1232">
        <v>0</v>
      </c>
      <c r="I1232">
        <v>7</v>
      </c>
      <c r="J1232">
        <v>4</v>
      </c>
      <c r="K1232">
        <v>0</v>
      </c>
      <c r="L1232">
        <v>1</v>
      </c>
      <c r="M1232">
        <v>0</v>
      </c>
      <c r="N1232">
        <v>0</v>
      </c>
    </row>
    <row r="1233" spans="1:14" x14ac:dyDescent="0.25">
      <c r="A1233" t="s">
        <v>344</v>
      </c>
      <c r="B1233" t="s">
        <v>187</v>
      </c>
      <c r="C1233" t="s">
        <v>39</v>
      </c>
      <c r="D1233" t="s">
        <v>40</v>
      </c>
      <c r="E1233">
        <v>4</v>
      </c>
      <c r="F1233">
        <v>0</v>
      </c>
      <c r="G1233">
        <v>31</v>
      </c>
      <c r="H1233">
        <v>2</v>
      </c>
      <c r="I1233">
        <v>7.75</v>
      </c>
      <c r="J1233">
        <v>10</v>
      </c>
      <c r="K1233">
        <v>1</v>
      </c>
      <c r="L1233">
        <v>2</v>
      </c>
      <c r="M1233">
        <v>0</v>
      </c>
      <c r="N1233">
        <v>0</v>
      </c>
    </row>
    <row r="1234" spans="1:14" x14ac:dyDescent="0.25">
      <c r="A1234" t="s">
        <v>344</v>
      </c>
      <c r="B1234" t="s">
        <v>187</v>
      </c>
      <c r="C1234" t="s">
        <v>39</v>
      </c>
      <c r="D1234" t="s">
        <v>25</v>
      </c>
      <c r="E1234">
        <v>4</v>
      </c>
      <c r="F1234">
        <v>0</v>
      </c>
      <c r="G1234">
        <v>28</v>
      </c>
      <c r="H1234">
        <v>3</v>
      </c>
      <c r="I1234">
        <v>7</v>
      </c>
      <c r="J1234">
        <v>12</v>
      </c>
      <c r="K1234">
        <v>3</v>
      </c>
      <c r="L1234">
        <v>1</v>
      </c>
      <c r="M1234">
        <v>1</v>
      </c>
      <c r="N1234">
        <v>0</v>
      </c>
    </row>
    <row r="1235" spans="1:14" x14ac:dyDescent="0.25">
      <c r="A1235" t="s">
        <v>344</v>
      </c>
      <c r="B1235" t="s">
        <v>187</v>
      </c>
      <c r="C1235" t="s">
        <v>39</v>
      </c>
      <c r="D1235" t="s">
        <v>90</v>
      </c>
      <c r="E1235">
        <v>2</v>
      </c>
      <c r="F1235">
        <v>0</v>
      </c>
      <c r="G1235">
        <v>19</v>
      </c>
      <c r="H1235">
        <v>0</v>
      </c>
      <c r="I1235">
        <v>9.5</v>
      </c>
      <c r="J1235">
        <v>3</v>
      </c>
      <c r="K1235">
        <v>1</v>
      </c>
      <c r="L1235">
        <v>1</v>
      </c>
      <c r="M1235">
        <v>2</v>
      </c>
      <c r="N1235">
        <v>0</v>
      </c>
    </row>
    <row r="1236" spans="1:14" x14ac:dyDescent="0.25">
      <c r="A1236" t="s">
        <v>344</v>
      </c>
      <c r="B1236" t="s">
        <v>187</v>
      </c>
      <c r="C1236" t="s">
        <v>39</v>
      </c>
      <c r="D1236" t="s">
        <v>42</v>
      </c>
      <c r="E1236">
        <v>4</v>
      </c>
      <c r="F1236">
        <v>0</v>
      </c>
      <c r="G1236">
        <v>40</v>
      </c>
      <c r="H1236">
        <v>0</v>
      </c>
      <c r="I1236">
        <v>10</v>
      </c>
      <c r="J1236">
        <v>5</v>
      </c>
      <c r="K1236">
        <v>3</v>
      </c>
      <c r="L1236">
        <v>2</v>
      </c>
      <c r="M1236">
        <v>1</v>
      </c>
      <c r="N1236">
        <v>0</v>
      </c>
    </row>
    <row r="1237" spans="1:14" x14ac:dyDescent="0.25">
      <c r="A1237" t="s">
        <v>344</v>
      </c>
      <c r="B1237" t="s">
        <v>187</v>
      </c>
      <c r="C1237" t="s">
        <v>39</v>
      </c>
      <c r="D1237" t="s">
        <v>153</v>
      </c>
      <c r="E1237">
        <v>4</v>
      </c>
      <c r="F1237">
        <v>0</v>
      </c>
      <c r="G1237">
        <v>40</v>
      </c>
      <c r="H1237">
        <v>1</v>
      </c>
      <c r="I1237">
        <v>10</v>
      </c>
      <c r="J1237">
        <v>9</v>
      </c>
      <c r="K1237">
        <v>3</v>
      </c>
      <c r="L1237">
        <v>3</v>
      </c>
      <c r="M1237">
        <v>0</v>
      </c>
      <c r="N1237">
        <v>0</v>
      </c>
    </row>
    <row r="1238" spans="1:14" x14ac:dyDescent="0.25">
      <c r="A1238" t="s">
        <v>345</v>
      </c>
      <c r="B1238" t="s">
        <v>330</v>
      </c>
      <c r="C1238" t="s">
        <v>62</v>
      </c>
      <c r="D1238" t="s">
        <v>346</v>
      </c>
      <c r="E1238">
        <v>1</v>
      </c>
      <c r="F1238">
        <v>0</v>
      </c>
      <c r="G1238">
        <v>7</v>
      </c>
      <c r="H1238">
        <v>0</v>
      </c>
      <c r="I1238">
        <v>7</v>
      </c>
      <c r="J1238">
        <v>2</v>
      </c>
      <c r="K1238">
        <v>1</v>
      </c>
      <c r="L1238">
        <v>0</v>
      </c>
      <c r="M1238">
        <v>0</v>
      </c>
      <c r="N1238">
        <v>0</v>
      </c>
    </row>
    <row r="1239" spans="1:14" x14ac:dyDescent="0.25">
      <c r="A1239" t="s">
        <v>345</v>
      </c>
      <c r="B1239" t="s">
        <v>330</v>
      </c>
      <c r="C1239" t="s">
        <v>62</v>
      </c>
      <c r="D1239" t="s">
        <v>72</v>
      </c>
      <c r="E1239">
        <v>4</v>
      </c>
      <c r="F1239">
        <v>0</v>
      </c>
      <c r="G1239">
        <v>32</v>
      </c>
      <c r="H1239">
        <v>2</v>
      </c>
      <c r="I1239">
        <v>8</v>
      </c>
      <c r="J1239">
        <v>8</v>
      </c>
      <c r="K1239">
        <v>3</v>
      </c>
      <c r="L1239">
        <v>1</v>
      </c>
      <c r="M1239">
        <v>1</v>
      </c>
      <c r="N1239">
        <v>0</v>
      </c>
    </row>
    <row r="1240" spans="1:14" x14ac:dyDescent="0.25">
      <c r="A1240" t="s">
        <v>345</v>
      </c>
      <c r="B1240" t="s">
        <v>330</v>
      </c>
      <c r="C1240" t="s">
        <v>62</v>
      </c>
      <c r="D1240" t="s">
        <v>203</v>
      </c>
      <c r="E1240">
        <v>4</v>
      </c>
      <c r="F1240">
        <v>0</v>
      </c>
      <c r="G1240">
        <v>33</v>
      </c>
      <c r="H1240">
        <v>1</v>
      </c>
      <c r="I1240">
        <v>8.25</v>
      </c>
      <c r="J1240">
        <v>8</v>
      </c>
      <c r="K1240">
        <v>2</v>
      </c>
      <c r="L1240">
        <v>2</v>
      </c>
      <c r="M1240">
        <v>0</v>
      </c>
      <c r="N1240">
        <v>0</v>
      </c>
    </row>
    <row r="1241" spans="1:14" x14ac:dyDescent="0.25">
      <c r="A1241" t="s">
        <v>345</v>
      </c>
      <c r="B1241" t="s">
        <v>330</v>
      </c>
      <c r="C1241" t="s">
        <v>62</v>
      </c>
      <c r="D1241" t="s">
        <v>64</v>
      </c>
      <c r="E1241">
        <v>4</v>
      </c>
      <c r="F1241">
        <v>0</v>
      </c>
      <c r="G1241">
        <v>24</v>
      </c>
      <c r="H1241">
        <v>0</v>
      </c>
      <c r="I1241">
        <v>6</v>
      </c>
      <c r="J1241">
        <v>9</v>
      </c>
      <c r="K1241">
        <v>1</v>
      </c>
      <c r="L1241">
        <v>0</v>
      </c>
      <c r="M1241">
        <v>2</v>
      </c>
      <c r="N1241">
        <v>0</v>
      </c>
    </row>
    <row r="1242" spans="1:14" x14ac:dyDescent="0.25">
      <c r="A1242" t="s">
        <v>345</v>
      </c>
      <c r="B1242" t="s">
        <v>330</v>
      </c>
      <c r="C1242" t="s">
        <v>62</v>
      </c>
      <c r="D1242" t="s">
        <v>347</v>
      </c>
      <c r="E1242">
        <v>3</v>
      </c>
      <c r="F1242">
        <v>0</v>
      </c>
      <c r="G1242">
        <v>54</v>
      </c>
      <c r="H1242">
        <v>0</v>
      </c>
      <c r="I1242">
        <v>18</v>
      </c>
      <c r="J1242">
        <v>3</v>
      </c>
      <c r="K1242">
        <v>9</v>
      </c>
      <c r="L1242">
        <v>2</v>
      </c>
      <c r="M1242">
        <v>1</v>
      </c>
      <c r="N1242">
        <v>0</v>
      </c>
    </row>
    <row r="1243" spans="1:14" x14ac:dyDescent="0.25">
      <c r="A1243" t="s">
        <v>345</v>
      </c>
      <c r="B1243" t="s">
        <v>330</v>
      </c>
      <c r="C1243" t="s">
        <v>62</v>
      </c>
      <c r="D1243" t="s">
        <v>116</v>
      </c>
      <c r="E1243">
        <v>4</v>
      </c>
      <c r="F1243">
        <v>0</v>
      </c>
      <c r="G1243">
        <v>46</v>
      </c>
      <c r="H1243">
        <v>1</v>
      </c>
      <c r="I1243">
        <v>11.5</v>
      </c>
      <c r="J1243">
        <v>6</v>
      </c>
      <c r="K1243">
        <v>4</v>
      </c>
      <c r="L1243">
        <v>3</v>
      </c>
      <c r="M1243">
        <v>0</v>
      </c>
      <c r="N1243">
        <v>0</v>
      </c>
    </row>
    <row r="1244" spans="1:14" x14ac:dyDescent="0.25">
      <c r="A1244" t="s">
        <v>345</v>
      </c>
      <c r="B1244" t="s">
        <v>330</v>
      </c>
      <c r="C1244" t="s">
        <v>243</v>
      </c>
      <c r="D1244" t="s">
        <v>58</v>
      </c>
      <c r="E1244">
        <v>4</v>
      </c>
      <c r="F1244">
        <v>0</v>
      </c>
      <c r="G1244">
        <v>34</v>
      </c>
      <c r="H1244">
        <v>1</v>
      </c>
      <c r="I1244">
        <v>8.5</v>
      </c>
      <c r="J1244">
        <v>7</v>
      </c>
      <c r="K1244">
        <v>2</v>
      </c>
      <c r="L1244">
        <v>1</v>
      </c>
      <c r="M1244">
        <v>2</v>
      </c>
      <c r="N1244">
        <v>0</v>
      </c>
    </row>
    <row r="1245" spans="1:14" x14ac:dyDescent="0.25">
      <c r="A1245" t="s">
        <v>345</v>
      </c>
      <c r="B1245" t="s">
        <v>330</v>
      </c>
      <c r="C1245" t="s">
        <v>243</v>
      </c>
      <c r="D1245" t="s">
        <v>245</v>
      </c>
      <c r="E1245">
        <v>4</v>
      </c>
      <c r="F1245">
        <v>0</v>
      </c>
      <c r="G1245">
        <v>48</v>
      </c>
      <c r="H1245">
        <v>1</v>
      </c>
      <c r="I1245">
        <v>12</v>
      </c>
      <c r="J1245">
        <v>11</v>
      </c>
      <c r="K1245">
        <v>3</v>
      </c>
      <c r="L1245">
        <v>4</v>
      </c>
      <c r="M1245">
        <v>1</v>
      </c>
      <c r="N1245">
        <v>0</v>
      </c>
    </row>
    <row r="1246" spans="1:14" x14ac:dyDescent="0.25">
      <c r="A1246" t="s">
        <v>345</v>
      </c>
      <c r="B1246" t="s">
        <v>330</v>
      </c>
      <c r="C1246" t="s">
        <v>243</v>
      </c>
      <c r="D1246" t="s">
        <v>34</v>
      </c>
      <c r="E1246">
        <v>4</v>
      </c>
      <c r="F1246">
        <v>0</v>
      </c>
      <c r="G1246">
        <v>30</v>
      </c>
      <c r="H1246">
        <v>3</v>
      </c>
      <c r="I1246">
        <v>7.5</v>
      </c>
      <c r="J1246">
        <v>14</v>
      </c>
      <c r="K1246">
        <v>6</v>
      </c>
      <c r="L1246">
        <v>0</v>
      </c>
      <c r="M1246">
        <v>1</v>
      </c>
      <c r="N1246">
        <v>0</v>
      </c>
    </row>
    <row r="1247" spans="1:14" x14ac:dyDescent="0.25">
      <c r="A1247" t="s">
        <v>345</v>
      </c>
      <c r="B1247" t="s">
        <v>330</v>
      </c>
      <c r="C1247" t="s">
        <v>243</v>
      </c>
      <c r="D1247" t="s">
        <v>86</v>
      </c>
      <c r="E1247">
        <v>4</v>
      </c>
      <c r="F1247">
        <v>0</v>
      </c>
      <c r="G1247">
        <v>34</v>
      </c>
      <c r="H1247">
        <v>1</v>
      </c>
      <c r="I1247">
        <v>8.5</v>
      </c>
      <c r="J1247">
        <v>4</v>
      </c>
      <c r="K1247">
        <v>4</v>
      </c>
      <c r="L1247">
        <v>0</v>
      </c>
      <c r="M1247">
        <v>1</v>
      </c>
      <c r="N1247">
        <v>0</v>
      </c>
    </row>
    <row r="1248" spans="1:14" x14ac:dyDescent="0.25">
      <c r="A1248" t="s">
        <v>345</v>
      </c>
      <c r="B1248" t="s">
        <v>330</v>
      </c>
      <c r="C1248" t="s">
        <v>243</v>
      </c>
      <c r="D1248" t="s">
        <v>159</v>
      </c>
      <c r="E1248">
        <v>2</v>
      </c>
      <c r="F1248">
        <v>0</v>
      </c>
      <c r="G1248">
        <v>13</v>
      </c>
      <c r="H1248">
        <v>1</v>
      </c>
      <c r="I1248">
        <v>6.5</v>
      </c>
      <c r="J1248">
        <v>4</v>
      </c>
      <c r="K1248">
        <v>1</v>
      </c>
      <c r="L1248">
        <v>0</v>
      </c>
      <c r="M1248">
        <v>0</v>
      </c>
      <c r="N1248">
        <v>0</v>
      </c>
    </row>
    <row r="1249" spans="1:14" x14ac:dyDescent="0.25">
      <c r="A1249" t="s">
        <v>345</v>
      </c>
      <c r="B1249" t="s">
        <v>330</v>
      </c>
      <c r="C1249" t="s">
        <v>243</v>
      </c>
      <c r="D1249" t="s">
        <v>68</v>
      </c>
      <c r="E1249">
        <v>2</v>
      </c>
      <c r="F1249">
        <v>0</v>
      </c>
      <c r="G1249">
        <v>16</v>
      </c>
      <c r="H1249">
        <v>0</v>
      </c>
      <c r="I1249">
        <v>8</v>
      </c>
      <c r="J1249">
        <v>2</v>
      </c>
      <c r="K1249">
        <v>2</v>
      </c>
      <c r="L1249">
        <v>0</v>
      </c>
      <c r="M1249">
        <v>0</v>
      </c>
      <c r="N1249">
        <v>0</v>
      </c>
    </row>
    <row r="1250" spans="1:14" x14ac:dyDescent="0.25">
      <c r="A1250" t="s">
        <v>348</v>
      </c>
      <c r="B1250" t="s">
        <v>228</v>
      </c>
      <c r="C1250" t="s">
        <v>55</v>
      </c>
      <c r="D1250" t="s">
        <v>91</v>
      </c>
      <c r="E1250">
        <v>4</v>
      </c>
      <c r="F1250">
        <v>0</v>
      </c>
      <c r="G1250">
        <v>37</v>
      </c>
      <c r="H1250">
        <v>1</v>
      </c>
      <c r="I1250">
        <v>9.25</v>
      </c>
      <c r="J1250">
        <v>13</v>
      </c>
      <c r="K1250">
        <v>4</v>
      </c>
      <c r="L1250">
        <v>2</v>
      </c>
      <c r="M1250">
        <v>1</v>
      </c>
      <c r="N1250">
        <v>0</v>
      </c>
    </row>
    <row r="1251" spans="1:14" x14ac:dyDescent="0.25">
      <c r="A1251" t="s">
        <v>348</v>
      </c>
      <c r="B1251" t="s">
        <v>228</v>
      </c>
      <c r="C1251" t="s">
        <v>55</v>
      </c>
      <c r="D1251" t="s">
        <v>223</v>
      </c>
      <c r="E1251">
        <v>4</v>
      </c>
      <c r="F1251">
        <v>0</v>
      </c>
      <c r="G1251">
        <v>26</v>
      </c>
      <c r="H1251">
        <v>1</v>
      </c>
      <c r="I1251">
        <v>6.5</v>
      </c>
      <c r="J1251">
        <v>12</v>
      </c>
      <c r="K1251">
        <v>2</v>
      </c>
      <c r="L1251">
        <v>1</v>
      </c>
      <c r="M1251">
        <v>1</v>
      </c>
      <c r="N1251">
        <v>0</v>
      </c>
    </row>
    <row r="1252" spans="1:14" x14ac:dyDescent="0.25">
      <c r="A1252" t="s">
        <v>348</v>
      </c>
      <c r="B1252" t="s">
        <v>228</v>
      </c>
      <c r="C1252" t="s">
        <v>55</v>
      </c>
      <c r="D1252" t="s">
        <v>221</v>
      </c>
      <c r="E1252">
        <v>4</v>
      </c>
      <c r="F1252">
        <v>0</v>
      </c>
      <c r="G1252">
        <v>37</v>
      </c>
      <c r="H1252">
        <v>3</v>
      </c>
      <c r="I1252">
        <v>9.25</v>
      </c>
      <c r="J1252">
        <v>11</v>
      </c>
      <c r="K1252">
        <v>4</v>
      </c>
      <c r="L1252">
        <v>2</v>
      </c>
      <c r="M1252">
        <v>0</v>
      </c>
      <c r="N1252">
        <v>0</v>
      </c>
    </row>
    <row r="1253" spans="1:14" x14ac:dyDescent="0.25">
      <c r="A1253" t="s">
        <v>348</v>
      </c>
      <c r="B1253" t="s">
        <v>228</v>
      </c>
      <c r="C1253" t="s">
        <v>55</v>
      </c>
      <c r="D1253" t="s">
        <v>59</v>
      </c>
      <c r="E1253">
        <v>4</v>
      </c>
      <c r="F1253">
        <v>0</v>
      </c>
      <c r="G1253">
        <v>27</v>
      </c>
      <c r="H1253">
        <v>2</v>
      </c>
      <c r="I1253">
        <v>6.75</v>
      </c>
      <c r="J1253">
        <v>15</v>
      </c>
      <c r="K1253">
        <v>1</v>
      </c>
      <c r="L1253">
        <v>2</v>
      </c>
      <c r="M1253">
        <v>0</v>
      </c>
      <c r="N1253">
        <v>0</v>
      </c>
    </row>
    <row r="1254" spans="1:14" x14ac:dyDescent="0.25">
      <c r="A1254" t="s">
        <v>348</v>
      </c>
      <c r="B1254" t="s">
        <v>228</v>
      </c>
      <c r="C1254" t="s">
        <v>55</v>
      </c>
      <c r="D1254" t="s">
        <v>314</v>
      </c>
      <c r="E1254">
        <v>1</v>
      </c>
      <c r="F1254">
        <v>0</v>
      </c>
      <c r="G1254">
        <v>10</v>
      </c>
      <c r="H1254">
        <v>0</v>
      </c>
      <c r="I1254">
        <v>10</v>
      </c>
      <c r="J1254">
        <v>1</v>
      </c>
      <c r="K1254">
        <v>1</v>
      </c>
      <c r="L1254">
        <v>0</v>
      </c>
      <c r="M1254">
        <v>1</v>
      </c>
      <c r="N1254">
        <v>0</v>
      </c>
    </row>
    <row r="1255" spans="1:14" x14ac:dyDescent="0.25">
      <c r="A1255" t="s">
        <v>348</v>
      </c>
      <c r="B1255" t="s">
        <v>228</v>
      </c>
      <c r="C1255" t="s">
        <v>55</v>
      </c>
      <c r="D1255" t="s">
        <v>185</v>
      </c>
      <c r="E1255">
        <v>3</v>
      </c>
      <c r="F1255">
        <v>0</v>
      </c>
      <c r="G1255">
        <v>32</v>
      </c>
      <c r="H1255">
        <v>1</v>
      </c>
      <c r="I1255">
        <v>10.66</v>
      </c>
      <c r="J1255">
        <v>6</v>
      </c>
      <c r="K1255">
        <v>3</v>
      </c>
      <c r="L1255">
        <v>2</v>
      </c>
      <c r="M1255">
        <v>0</v>
      </c>
      <c r="N1255">
        <v>0</v>
      </c>
    </row>
    <row r="1256" spans="1:14" x14ac:dyDescent="0.25">
      <c r="A1256" t="s">
        <v>348</v>
      </c>
      <c r="B1256" t="s">
        <v>228</v>
      </c>
      <c r="C1256" t="s">
        <v>16</v>
      </c>
      <c r="D1256" t="s">
        <v>269</v>
      </c>
      <c r="E1256">
        <v>4</v>
      </c>
      <c r="F1256">
        <v>0</v>
      </c>
      <c r="G1256">
        <v>31</v>
      </c>
      <c r="H1256">
        <v>0</v>
      </c>
      <c r="I1256">
        <v>7.75</v>
      </c>
      <c r="J1256">
        <v>10</v>
      </c>
      <c r="K1256">
        <v>5</v>
      </c>
      <c r="L1256">
        <v>0</v>
      </c>
      <c r="M1256">
        <v>1</v>
      </c>
      <c r="N1256">
        <v>0</v>
      </c>
    </row>
    <row r="1257" spans="1:14" x14ac:dyDescent="0.25">
      <c r="A1257" t="s">
        <v>348</v>
      </c>
      <c r="B1257" t="s">
        <v>228</v>
      </c>
      <c r="C1257" t="s">
        <v>16</v>
      </c>
      <c r="D1257" t="s">
        <v>182</v>
      </c>
      <c r="E1257">
        <v>3.5</v>
      </c>
      <c r="F1257">
        <v>0</v>
      </c>
      <c r="G1257">
        <v>40</v>
      </c>
      <c r="H1257">
        <v>1</v>
      </c>
      <c r="I1257">
        <v>10.43</v>
      </c>
      <c r="J1257">
        <v>8</v>
      </c>
      <c r="K1257">
        <v>3</v>
      </c>
      <c r="L1257">
        <v>2</v>
      </c>
      <c r="M1257">
        <v>2</v>
      </c>
      <c r="N1257">
        <v>0</v>
      </c>
    </row>
    <row r="1258" spans="1:14" x14ac:dyDescent="0.25">
      <c r="A1258" t="s">
        <v>348</v>
      </c>
      <c r="B1258" t="s">
        <v>228</v>
      </c>
      <c r="C1258" t="s">
        <v>16</v>
      </c>
      <c r="D1258" t="s">
        <v>142</v>
      </c>
      <c r="E1258">
        <v>2</v>
      </c>
      <c r="F1258">
        <v>0</v>
      </c>
      <c r="G1258">
        <v>20</v>
      </c>
      <c r="H1258">
        <v>2</v>
      </c>
      <c r="I1258">
        <v>10</v>
      </c>
      <c r="J1258">
        <v>6</v>
      </c>
      <c r="K1258">
        <v>1</v>
      </c>
      <c r="L1258">
        <v>2</v>
      </c>
      <c r="M1258">
        <v>1</v>
      </c>
      <c r="N1258">
        <v>0</v>
      </c>
    </row>
    <row r="1259" spans="1:14" x14ac:dyDescent="0.25">
      <c r="A1259" t="s">
        <v>348</v>
      </c>
      <c r="B1259" t="s">
        <v>228</v>
      </c>
      <c r="C1259" t="s">
        <v>16</v>
      </c>
      <c r="D1259" t="s">
        <v>349</v>
      </c>
      <c r="E1259">
        <v>1</v>
      </c>
      <c r="F1259">
        <v>0</v>
      </c>
      <c r="G1259">
        <v>13</v>
      </c>
      <c r="H1259">
        <v>0</v>
      </c>
      <c r="I1259">
        <v>13</v>
      </c>
      <c r="J1259">
        <v>1</v>
      </c>
      <c r="K1259">
        <v>1</v>
      </c>
      <c r="L1259">
        <v>1</v>
      </c>
      <c r="M1259">
        <v>0</v>
      </c>
      <c r="N1259">
        <v>0</v>
      </c>
    </row>
    <row r="1260" spans="1:14" x14ac:dyDescent="0.25">
      <c r="A1260" t="s">
        <v>348</v>
      </c>
      <c r="B1260" t="s">
        <v>228</v>
      </c>
      <c r="C1260" t="s">
        <v>16</v>
      </c>
      <c r="D1260" t="s">
        <v>20</v>
      </c>
      <c r="E1260">
        <v>3</v>
      </c>
      <c r="F1260">
        <v>0</v>
      </c>
      <c r="G1260">
        <v>45</v>
      </c>
      <c r="H1260">
        <v>0</v>
      </c>
      <c r="I1260">
        <v>15</v>
      </c>
      <c r="J1260">
        <v>2</v>
      </c>
      <c r="K1260">
        <v>3</v>
      </c>
      <c r="L1260">
        <v>4</v>
      </c>
      <c r="M1260">
        <v>0</v>
      </c>
      <c r="N1260">
        <v>0</v>
      </c>
    </row>
    <row r="1261" spans="1:14" x14ac:dyDescent="0.25">
      <c r="A1261" t="s">
        <v>348</v>
      </c>
      <c r="B1261" t="s">
        <v>228</v>
      </c>
      <c r="C1261" t="s">
        <v>16</v>
      </c>
      <c r="D1261" t="s">
        <v>21</v>
      </c>
      <c r="E1261">
        <v>4</v>
      </c>
      <c r="F1261">
        <v>0</v>
      </c>
      <c r="G1261">
        <v>23</v>
      </c>
      <c r="H1261">
        <v>0</v>
      </c>
      <c r="I1261">
        <v>5.75</v>
      </c>
      <c r="J1261">
        <v>8</v>
      </c>
      <c r="K1261">
        <v>0</v>
      </c>
      <c r="L1261">
        <v>1</v>
      </c>
      <c r="M1261">
        <v>0</v>
      </c>
      <c r="N1261">
        <v>0</v>
      </c>
    </row>
    <row r="1262" spans="1:14" x14ac:dyDescent="0.25">
      <c r="A1262" t="s">
        <v>350</v>
      </c>
      <c r="B1262" t="s">
        <v>351</v>
      </c>
      <c r="C1262" t="s">
        <v>71</v>
      </c>
      <c r="D1262" t="s">
        <v>67</v>
      </c>
      <c r="E1262">
        <v>3</v>
      </c>
      <c r="F1262">
        <v>0</v>
      </c>
      <c r="G1262">
        <v>29</v>
      </c>
      <c r="H1262">
        <v>0</v>
      </c>
      <c r="I1262">
        <v>9.66</v>
      </c>
      <c r="J1262">
        <v>5</v>
      </c>
      <c r="K1262">
        <v>5</v>
      </c>
      <c r="L1262">
        <v>0</v>
      </c>
      <c r="M1262">
        <v>0</v>
      </c>
      <c r="N1262">
        <v>0</v>
      </c>
    </row>
    <row r="1263" spans="1:14" x14ac:dyDescent="0.25">
      <c r="A1263" t="s">
        <v>350</v>
      </c>
      <c r="B1263" t="s">
        <v>351</v>
      </c>
      <c r="C1263" t="s">
        <v>71</v>
      </c>
      <c r="D1263" t="s">
        <v>141</v>
      </c>
      <c r="E1263">
        <v>4</v>
      </c>
      <c r="F1263">
        <v>0</v>
      </c>
      <c r="G1263">
        <v>35</v>
      </c>
      <c r="H1263">
        <v>0</v>
      </c>
      <c r="I1263">
        <v>8.75</v>
      </c>
      <c r="J1263">
        <v>11</v>
      </c>
      <c r="K1263">
        <v>5</v>
      </c>
      <c r="L1263">
        <v>1</v>
      </c>
      <c r="M1263">
        <v>1</v>
      </c>
      <c r="N1263">
        <v>1</v>
      </c>
    </row>
    <row r="1264" spans="1:14" x14ac:dyDescent="0.25">
      <c r="A1264" t="s">
        <v>350</v>
      </c>
      <c r="B1264" t="s">
        <v>351</v>
      </c>
      <c r="C1264" t="s">
        <v>71</v>
      </c>
      <c r="D1264" t="s">
        <v>289</v>
      </c>
      <c r="E1264">
        <v>4</v>
      </c>
      <c r="F1264">
        <v>0</v>
      </c>
      <c r="G1264">
        <v>51</v>
      </c>
      <c r="H1264">
        <v>1</v>
      </c>
      <c r="I1264">
        <v>12.75</v>
      </c>
      <c r="J1264">
        <v>6</v>
      </c>
      <c r="K1264">
        <v>9</v>
      </c>
      <c r="L1264">
        <v>1</v>
      </c>
      <c r="M1264">
        <v>0</v>
      </c>
      <c r="N1264">
        <v>0</v>
      </c>
    </row>
    <row r="1265" spans="1:14" x14ac:dyDescent="0.25">
      <c r="A1265" t="s">
        <v>350</v>
      </c>
      <c r="B1265" t="s">
        <v>351</v>
      </c>
      <c r="C1265" t="s">
        <v>71</v>
      </c>
      <c r="D1265" t="s">
        <v>43</v>
      </c>
      <c r="E1265">
        <v>4</v>
      </c>
      <c r="F1265">
        <v>0</v>
      </c>
      <c r="G1265">
        <v>32</v>
      </c>
      <c r="H1265">
        <v>1</v>
      </c>
      <c r="I1265">
        <v>8</v>
      </c>
      <c r="J1265">
        <v>6</v>
      </c>
      <c r="K1265">
        <v>1</v>
      </c>
      <c r="L1265">
        <v>2</v>
      </c>
      <c r="M1265">
        <v>1</v>
      </c>
      <c r="N1265">
        <v>0</v>
      </c>
    </row>
    <row r="1266" spans="1:14" x14ac:dyDescent="0.25">
      <c r="A1266" t="s">
        <v>350</v>
      </c>
      <c r="B1266" t="s">
        <v>351</v>
      </c>
      <c r="C1266" t="s">
        <v>71</v>
      </c>
      <c r="D1266" t="s">
        <v>126</v>
      </c>
      <c r="E1266">
        <v>1</v>
      </c>
      <c r="F1266">
        <v>0</v>
      </c>
      <c r="G1266">
        <v>12</v>
      </c>
      <c r="H1266">
        <v>1</v>
      </c>
      <c r="I1266">
        <v>12</v>
      </c>
      <c r="J1266">
        <v>2</v>
      </c>
      <c r="K1266">
        <v>1</v>
      </c>
      <c r="L1266">
        <v>1</v>
      </c>
      <c r="M1266">
        <v>0</v>
      </c>
      <c r="N1266">
        <v>0</v>
      </c>
    </row>
    <row r="1267" spans="1:14" x14ac:dyDescent="0.25">
      <c r="A1267" t="s">
        <v>350</v>
      </c>
      <c r="B1267" t="s">
        <v>351</v>
      </c>
      <c r="C1267" t="s">
        <v>71</v>
      </c>
      <c r="D1267" t="s">
        <v>33</v>
      </c>
      <c r="E1267">
        <v>4</v>
      </c>
      <c r="F1267">
        <v>0</v>
      </c>
      <c r="G1267">
        <v>33</v>
      </c>
      <c r="H1267">
        <v>0</v>
      </c>
      <c r="I1267">
        <v>8.25</v>
      </c>
      <c r="J1267">
        <v>9</v>
      </c>
      <c r="K1267">
        <v>1</v>
      </c>
      <c r="L1267">
        <v>2</v>
      </c>
      <c r="M1267">
        <v>1</v>
      </c>
      <c r="N1267">
        <v>0</v>
      </c>
    </row>
    <row r="1268" spans="1:14" x14ac:dyDescent="0.25">
      <c r="A1268" t="s">
        <v>350</v>
      </c>
      <c r="B1268" t="s">
        <v>351</v>
      </c>
      <c r="C1268" t="s">
        <v>234</v>
      </c>
      <c r="D1268" t="s">
        <v>82</v>
      </c>
      <c r="E1268">
        <v>4</v>
      </c>
      <c r="F1268">
        <v>0</v>
      </c>
      <c r="G1268">
        <v>39</v>
      </c>
      <c r="H1268">
        <v>1</v>
      </c>
      <c r="I1268">
        <v>9.75</v>
      </c>
      <c r="J1268">
        <v>6</v>
      </c>
      <c r="K1268">
        <v>4</v>
      </c>
      <c r="L1268">
        <v>1</v>
      </c>
      <c r="M1268">
        <v>0</v>
      </c>
      <c r="N1268">
        <v>0</v>
      </c>
    </row>
    <row r="1269" spans="1:14" x14ac:dyDescent="0.25">
      <c r="A1269" t="s">
        <v>350</v>
      </c>
      <c r="B1269" t="s">
        <v>351</v>
      </c>
      <c r="C1269" t="s">
        <v>234</v>
      </c>
      <c r="D1269" t="s">
        <v>235</v>
      </c>
      <c r="E1269">
        <v>4</v>
      </c>
      <c r="F1269">
        <v>0</v>
      </c>
      <c r="G1269">
        <v>40</v>
      </c>
      <c r="H1269">
        <v>3</v>
      </c>
      <c r="I1269">
        <v>10</v>
      </c>
      <c r="J1269">
        <v>13</v>
      </c>
      <c r="K1269">
        <v>6</v>
      </c>
      <c r="L1269">
        <v>2</v>
      </c>
      <c r="M1269">
        <v>0</v>
      </c>
      <c r="N1269">
        <v>0</v>
      </c>
    </row>
    <row r="1270" spans="1:14" x14ac:dyDescent="0.25">
      <c r="A1270" t="s">
        <v>350</v>
      </c>
      <c r="B1270" t="s">
        <v>351</v>
      </c>
      <c r="C1270" t="s">
        <v>234</v>
      </c>
      <c r="D1270" t="s">
        <v>60</v>
      </c>
      <c r="E1270">
        <v>4</v>
      </c>
      <c r="F1270">
        <v>0</v>
      </c>
      <c r="G1270">
        <v>24</v>
      </c>
      <c r="H1270">
        <v>0</v>
      </c>
      <c r="I1270">
        <v>6</v>
      </c>
      <c r="J1270">
        <v>11</v>
      </c>
      <c r="K1270">
        <v>1</v>
      </c>
      <c r="L1270">
        <v>1</v>
      </c>
      <c r="M1270">
        <v>0</v>
      </c>
      <c r="N1270">
        <v>0</v>
      </c>
    </row>
    <row r="1271" spans="1:14" x14ac:dyDescent="0.25">
      <c r="A1271" t="s">
        <v>350</v>
      </c>
      <c r="B1271" t="s">
        <v>351</v>
      </c>
      <c r="C1271" t="s">
        <v>234</v>
      </c>
      <c r="D1271" t="s">
        <v>19</v>
      </c>
      <c r="E1271">
        <v>4</v>
      </c>
      <c r="F1271">
        <v>0</v>
      </c>
      <c r="G1271">
        <v>23</v>
      </c>
      <c r="H1271">
        <v>3</v>
      </c>
      <c r="I1271">
        <v>5.75</v>
      </c>
      <c r="J1271">
        <v>12</v>
      </c>
      <c r="K1271">
        <v>0</v>
      </c>
      <c r="L1271">
        <v>2</v>
      </c>
      <c r="M1271">
        <v>0</v>
      </c>
      <c r="N1271">
        <v>0</v>
      </c>
    </row>
    <row r="1272" spans="1:14" x14ac:dyDescent="0.25">
      <c r="A1272" t="s">
        <v>350</v>
      </c>
      <c r="B1272" t="s">
        <v>351</v>
      </c>
      <c r="C1272" t="s">
        <v>234</v>
      </c>
      <c r="D1272" t="s">
        <v>77</v>
      </c>
      <c r="E1272">
        <v>1</v>
      </c>
      <c r="F1272">
        <v>0</v>
      </c>
      <c r="G1272">
        <v>9</v>
      </c>
      <c r="H1272">
        <v>0</v>
      </c>
      <c r="I1272">
        <v>9</v>
      </c>
      <c r="J1272">
        <v>2</v>
      </c>
      <c r="K1272">
        <v>0</v>
      </c>
      <c r="L1272">
        <v>1</v>
      </c>
      <c r="M1272">
        <v>0</v>
      </c>
      <c r="N1272">
        <v>0</v>
      </c>
    </row>
    <row r="1273" spans="1:14" x14ac:dyDescent="0.25">
      <c r="A1273" t="s">
        <v>350</v>
      </c>
      <c r="B1273" t="s">
        <v>351</v>
      </c>
      <c r="C1273" t="s">
        <v>234</v>
      </c>
      <c r="D1273" t="s">
        <v>236</v>
      </c>
      <c r="E1273">
        <v>2.2999999999999998</v>
      </c>
      <c r="F1273">
        <v>0</v>
      </c>
      <c r="G1273">
        <v>18</v>
      </c>
      <c r="H1273">
        <v>1</v>
      </c>
      <c r="I1273">
        <v>7.2</v>
      </c>
      <c r="J1273">
        <v>4</v>
      </c>
      <c r="K1273">
        <v>1</v>
      </c>
      <c r="L1273">
        <v>0</v>
      </c>
      <c r="M1273">
        <v>2</v>
      </c>
      <c r="N1273">
        <v>0</v>
      </c>
    </row>
    <row r="1274" spans="1:14" x14ac:dyDescent="0.25">
      <c r="A1274" t="s">
        <v>350</v>
      </c>
      <c r="B1274" t="s">
        <v>351</v>
      </c>
      <c r="C1274" t="s">
        <v>234</v>
      </c>
      <c r="D1274" t="s">
        <v>173</v>
      </c>
      <c r="E1274">
        <v>0.3</v>
      </c>
      <c r="F1274">
        <v>0</v>
      </c>
      <c r="G1274">
        <v>1</v>
      </c>
      <c r="H1274">
        <v>0</v>
      </c>
      <c r="I1274">
        <v>2</v>
      </c>
      <c r="J1274">
        <v>2</v>
      </c>
      <c r="K1274">
        <v>0</v>
      </c>
      <c r="L1274">
        <v>0</v>
      </c>
      <c r="M1274">
        <v>0</v>
      </c>
      <c r="N1274">
        <v>0</v>
      </c>
    </row>
    <row r="1275" spans="1:14" x14ac:dyDescent="0.25">
      <c r="A1275" t="s">
        <v>352</v>
      </c>
      <c r="B1275" t="s">
        <v>128</v>
      </c>
      <c r="C1275" t="s">
        <v>62</v>
      </c>
      <c r="D1275" t="s">
        <v>353</v>
      </c>
      <c r="E1275">
        <v>4</v>
      </c>
      <c r="F1275">
        <v>0</v>
      </c>
      <c r="G1275">
        <v>47</v>
      </c>
      <c r="H1275">
        <v>2</v>
      </c>
      <c r="I1275">
        <v>11.75</v>
      </c>
      <c r="J1275">
        <v>7</v>
      </c>
      <c r="K1275">
        <v>3</v>
      </c>
      <c r="L1275">
        <v>3</v>
      </c>
      <c r="M1275">
        <v>2</v>
      </c>
      <c r="N1275">
        <v>0</v>
      </c>
    </row>
    <row r="1276" spans="1:14" x14ac:dyDescent="0.25">
      <c r="A1276" t="s">
        <v>352</v>
      </c>
      <c r="B1276" t="s">
        <v>128</v>
      </c>
      <c r="C1276" t="s">
        <v>62</v>
      </c>
      <c r="D1276" t="s">
        <v>72</v>
      </c>
      <c r="E1276">
        <v>4</v>
      </c>
      <c r="F1276">
        <v>0</v>
      </c>
      <c r="G1276">
        <v>44</v>
      </c>
      <c r="H1276">
        <v>1</v>
      </c>
      <c r="I1276">
        <v>11</v>
      </c>
      <c r="J1276">
        <v>8</v>
      </c>
      <c r="K1276">
        <v>3</v>
      </c>
      <c r="L1276">
        <v>3</v>
      </c>
      <c r="M1276">
        <v>1</v>
      </c>
      <c r="N1276">
        <v>0</v>
      </c>
    </row>
    <row r="1277" spans="1:14" x14ac:dyDescent="0.25">
      <c r="A1277" t="s">
        <v>352</v>
      </c>
      <c r="B1277" t="s">
        <v>128</v>
      </c>
      <c r="C1277" t="s">
        <v>62</v>
      </c>
      <c r="D1277" t="s">
        <v>64</v>
      </c>
      <c r="E1277">
        <v>4</v>
      </c>
      <c r="F1277">
        <v>0</v>
      </c>
      <c r="G1277">
        <v>28</v>
      </c>
      <c r="H1277">
        <v>1</v>
      </c>
      <c r="I1277">
        <v>7</v>
      </c>
      <c r="J1277">
        <v>6</v>
      </c>
      <c r="K1277">
        <v>2</v>
      </c>
      <c r="L1277">
        <v>0</v>
      </c>
      <c r="M1277">
        <v>2</v>
      </c>
      <c r="N1277">
        <v>0</v>
      </c>
    </row>
    <row r="1278" spans="1:14" x14ac:dyDescent="0.25">
      <c r="A1278" t="s">
        <v>352</v>
      </c>
      <c r="B1278" t="s">
        <v>128</v>
      </c>
      <c r="C1278" t="s">
        <v>62</v>
      </c>
      <c r="D1278" t="s">
        <v>203</v>
      </c>
      <c r="E1278">
        <v>4</v>
      </c>
      <c r="F1278">
        <v>0</v>
      </c>
      <c r="G1278">
        <v>34</v>
      </c>
      <c r="H1278">
        <v>1</v>
      </c>
      <c r="I1278">
        <v>8.5</v>
      </c>
      <c r="J1278">
        <v>7</v>
      </c>
      <c r="K1278">
        <v>2</v>
      </c>
      <c r="L1278">
        <v>2</v>
      </c>
      <c r="M1278">
        <v>0</v>
      </c>
      <c r="N1278">
        <v>0</v>
      </c>
    </row>
    <row r="1279" spans="1:14" x14ac:dyDescent="0.25">
      <c r="A1279" t="s">
        <v>352</v>
      </c>
      <c r="B1279" t="s">
        <v>128</v>
      </c>
      <c r="C1279" t="s">
        <v>62</v>
      </c>
      <c r="D1279" t="s">
        <v>347</v>
      </c>
      <c r="E1279">
        <v>4</v>
      </c>
      <c r="F1279">
        <v>0</v>
      </c>
      <c r="G1279">
        <v>37</v>
      </c>
      <c r="H1279">
        <v>0</v>
      </c>
      <c r="I1279">
        <v>9.25</v>
      </c>
      <c r="J1279">
        <v>6</v>
      </c>
      <c r="K1279">
        <v>4</v>
      </c>
      <c r="L1279">
        <v>1</v>
      </c>
      <c r="M1279">
        <v>2</v>
      </c>
      <c r="N1279">
        <v>0</v>
      </c>
    </row>
    <row r="1280" spans="1:14" x14ac:dyDescent="0.25">
      <c r="A1280" t="s">
        <v>352</v>
      </c>
      <c r="B1280" t="s">
        <v>128</v>
      </c>
      <c r="C1280" t="s">
        <v>81</v>
      </c>
      <c r="D1280" t="s">
        <v>338</v>
      </c>
      <c r="E1280">
        <v>4</v>
      </c>
      <c r="F1280">
        <v>0</v>
      </c>
      <c r="G1280">
        <v>43</v>
      </c>
      <c r="H1280">
        <v>1</v>
      </c>
      <c r="I1280">
        <v>10.75</v>
      </c>
      <c r="J1280">
        <v>9</v>
      </c>
      <c r="K1280">
        <v>2</v>
      </c>
      <c r="L1280">
        <v>4</v>
      </c>
      <c r="M1280">
        <v>2</v>
      </c>
      <c r="N1280">
        <v>0</v>
      </c>
    </row>
    <row r="1281" spans="1:14" x14ac:dyDescent="0.25">
      <c r="A1281" t="s">
        <v>352</v>
      </c>
      <c r="B1281" t="s">
        <v>128</v>
      </c>
      <c r="C1281" t="s">
        <v>81</v>
      </c>
      <c r="D1281" t="s">
        <v>36</v>
      </c>
      <c r="E1281">
        <v>4</v>
      </c>
      <c r="F1281">
        <v>0</v>
      </c>
      <c r="G1281">
        <v>29</v>
      </c>
      <c r="H1281">
        <v>2</v>
      </c>
      <c r="I1281">
        <v>7.25</v>
      </c>
      <c r="J1281">
        <v>15</v>
      </c>
      <c r="K1281">
        <v>3</v>
      </c>
      <c r="L1281">
        <v>2</v>
      </c>
      <c r="M1281">
        <v>0</v>
      </c>
      <c r="N1281">
        <v>0</v>
      </c>
    </row>
    <row r="1282" spans="1:14" x14ac:dyDescent="0.25">
      <c r="A1282" t="s">
        <v>352</v>
      </c>
      <c r="B1282" t="s">
        <v>128</v>
      </c>
      <c r="C1282" t="s">
        <v>81</v>
      </c>
      <c r="D1282" t="s">
        <v>84</v>
      </c>
      <c r="E1282">
        <v>4</v>
      </c>
      <c r="F1282">
        <v>0</v>
      </c>
      <c r="G1282">
        <v>29</v>
      </c>
      <c r="H1282">
        <v>0</v>
      </c>
      <c r="I1282">
        <v>7.25</v>
      </c>
      <c r="J1282">
        <v>11</v>
      </c>
      <c r="K1282">
        <v>2</v>
      </c>
      <c r="L1282">
        <v>1</v>
      </c>
      <c r="M1282">
        <v>0</v>
      </c>
      <c r="N1282">
        <v>1</v>
      </c>
    </row>
    <row r="1283" spans="1:14" x14ac:dyDescent="0.25">
      <c r="A1283" t="s">
        <v>352</v>
      </c>
      <c r="B1283" t="s">
        <v>128</v>
      </c>
      <c r="C1283" t="s">
        <v>81</v>
      </c>
      <c r="D1283" t="s">
        <v>343</v>
      </c>
      <c r="E1283">
        <v>3</v>
      </c>
      <c r="F1283">
        <v>0</v>
      </c>
      <c r="G1283">
        <v>30</v>
      </c>
      <c r="H1283">
        <v>4</v>
      </c>
      <c r="I1283">
        <v>10</v>
      </c>
      <c r="J1283">
        <v>9</v>
      </c>
      <c r="K1283">
        <v>1</v>
      </c>
      <c r="L1283">
        <v>3</v>
      </c>
      <c r="M1283">
        <v>2</v>
      </c>
      <c r="N1283">
        <v>0</v>
      </c>
    </row>
    <row r="1284" spans="1:14" x14ac:dyDescent="0.25">
      <c r="A1284" t="s">
        <v>352</v>
      </c>
      <c r="B1284" t="s">
        <v>128</v>
      </c>
      <c r="C1284" t="s">
        <v>81</v>
      </c>
      <c r="D1284" t="s">
        <v>250</v>
      </c>
      <c r="E1284">
        <v>1</v>
      </c>
      <c r="F1284">
        <v>0</v>
      </c>
      <c r="G1284">
        <v>11</v>
      </c>
      <c r="H1284">
        <v>0</v>
      </c>
      <c r="I1284">
        <v>11</v>
      </c>
      <c r="J1284">
        <v>1</v>
      </c>
      <c r="K1284">
        <v>2</v>
      </c>
      <c r="L1284">
        <v>0</v>
      </c>
      <c r="M1284">
        <v>0</v>
      </c>
      <c r="N1284">
        <v>0</v>
      </c>
    </row>
    <row r="1285" spans="1:14" x14ac:dyDescent="0.25">
      <c r="A1285" t="s">
        <v>352</v>
      </c>
      <c r="B1285" t="s">
        <v>128</v>
      </c>
      <c r="C1285" t="s">
        <v>81</v>
      </c>
      <c r="D1285" t="s">
        <v>129</v>
      </c>
      <c r="E1285">
        <v>4</v>
      </c>
      <c r="F1285">
        <v>0</v>
      </c>
      <c r="G1285">
        <v>44</v>
      </c>
      <c r="H1285">
        <v>0</v>
      </c>
      <c r="I1285">
        <v>11</v>
      </c>
      <c r="J1285">
        <v>6</v>
      </c>
      <c r="K1285">
        <v>2</v>
      </c>
      <c r="L1285">
        <v>4</v>
      </c>
      <c r="M1285">
        <v>0</v>
      </c>
      <c r="N1285">
        <v>0</v>
      </c>
    </row>
    <row r="1286" spans="1:14" x14ac:dyDescent="0.25">
      <c r="A1286" t="s">
        <v>354</v>
      </c>
      <c r="B1286" t="s">
        <v>193</v>
      </c>
      <c r="C1286" t="s">
        <v>39</v>
      </c>
      <c r="D1286" t="s">
        <v>40</v>
      </c>
      <c r="E1286">
        <v>4</v>
      </c>
      <c r="F1286">
        <v>0</v>
      </c>
      <c r="G1286">
        <v>37</v>
      </c>
      <c r="H1286">
        <v>0</v>
      </c>
      <c r="I1286">
        <v>9.25</v>
      </c>
      <c r="J1286">
        <v>11</v>
      </c>
      <c r="K1286">
        <v>4</v>
      </c>
      <c r="L1286">
        <v>2</v>
      </c>
      <c r="M1286">
        <v>0</v>
      </c>
      <c r="N1286">
        <v>1</v>
      </c>
    </row>
    <row r="1287" spans="1:14" x14ac:dyDescent="0.25">
      <c r="A1287" t="s">
        <v>354</v>
      </c>
      <c r="B1287" t="s">
        <v>193</v>
      </c>
      <c r="C1287" t="s">
        <v>39</v>
      </c>
      <c r="D1287" t="s">
        <v>25</v>
      </c>
      <c r="E1287">
        <v>4</v>
      </c>
      <c r="F1287">
        <v>0</v>
      </c>
      <c r="G1287">
        <v>33</v>
      </c>
      <c r="H1287">
        <v>1</v>
      </c>
      <c r="I1287">
        <v>8.25</v>
      </c>
      <c r="J1287">
        <v>12</v>
      </c>
      <c r="K1287">
        <v>1</v>
      </c>
      <c r="L1287">
        <v>3</v>
      </c>
      <c r="M1287">
        <v>1</v>
      </c>
      <c r="N1287">
        <v>0</v>
      </c>
    </row>
    <row r="1288" spans="1:14" x14ac:dyDescent="0.25">
      <c r="A1288" t="s">
        <v>354</v>
      </c>
      <c r="B1288" t="s">
        <v>193</v>
      </c>
      <c r="C1288" t="s">
        <v>39</v>
      </c>
      <c r="D1288" t="s">
        <v>355</v>
      </c>
      <c r="E1288">
        <v>4</v>
      </c>
      <c r="F1288">
        <v>0</v>
      </c>
      <c r="G1288">
        <v>58</v>
      </c>
      <c r="H1288">
        <v>0</v>
      </c>
      <c r="I1288">
        <v>14.5</v>
      </c>
      <c r="J1288">
        <v>6</v>
      </c>
      <c r="K1288">
        <v>5</v>
      </c>
      <c r="L1288">
        <v>4</v>
      </c>
      <c r="M1288">
        <v>4</v>
      </c>
      <c r="N1288">
        <v>0</v>
      </c>
    </row>
    <row r="1289" spans="1:14" x14ac:dyDescent="0.25">
      <c r="A1289" t="s">
        <v>354</v>
      </c>
      <c r="B1289" t="s">
        <v>193</v>
      </c>
      <c r="C1289" t="s">
        <v>39</v>
      </c>
      <c r="D1289" t="s">
        <v>44</v>
      </c>
      <c r="E1289">
        <v>3</v>
      </c>
      <c r="F1289">
        <v>0</v>
      </c>
      <c r="G1289">
        <v>29</v>
      </c>
      <c r="H1289">
        <v>0</v>
      </c>
      <c r="I1289">
        <v>9.66</v>
      </c>
      <c r="J1289">
        <v>9</v>
      </c>
      <c r="K1289">
        <v>0</v>
      </c>
      <c r="L1289">
        <v>4</v>
      </c>
      <c r="M1289">
        <v>0</v>
      </c>
      <c r="N1289">
        <v>0</v>
      </c>
    </row>
    <row r="1290" spans="1:14" x14ac:dyDescent="0.25">
      <c r="A1290" t="s">
        <v>354</v>
      </c>
      <c r="B1290" t="s">
        <v>193</v>
      </c>
      <c r="C1290" t="s">
        <v>39</v>
      </c>
      <c r="D1290" t="s">
        <v>90</v>
      </c>
      <c r="E1290">
        <v>2</v>
      </c>
      <c r="F1290">
        <v>0</v>
      </c>
      <c r="G1290">
        <v>18</v>
      </c>
      <c r="H1290">
        <v>0</v>
      </c>
      <c r="I1290">
        <v>9</v>
      </c>
      <c r="J1290">
        <v>1</v>
      </c>
      <c r="K1290">
        <v>0</v>
      </c>
      <c r="L1290">
        <v>1</v>
      </c>
      <c r="M1290">
        <v>0</v>
      </c>
      <c r="N1290">
        <v>0</v>
      </c>
    </row>
    <row r="1291" spans="1:14" x14ac:dyDescent="0.25">
      <c r="A1291" t="s">
        <v>354</v>
      </c>
      <c r="B1291" t="s">
        <v>193</v>
      </c>
      <c r="C1291" t="s">
        <v>39</v>
      </c>
      <c r="D1291" t="s">
        <v>153</v>
      </c>
      <c r="E1291">
        <v>3</v>
      </c>
      <c r="F1291">
        <v>0</v>
      </c>
      <c r="G1291">
        <v>35</v>
      </c>
      <c r="H1291">
        <v>2</v>
      </c>
      <c r="I1291">
        <v>11.66</v>
      </c>
      <c r="J1291">
        <v>6</v>
      </c>
      <c r="K1291">
        <v>2</v>
      </c>
      <c r="L1291">
        <v>3</v>
      </c>
      <c r="M1291">
        <v>1</v>
      </c>
      <c r="N1291">
        <v>0</v>
      </c>
    </row>
    <row r="1292" spans="1:14" x14ac:dyDescent="0.25">
      <c r="A1292" t="s">
        <v>354</v>
      </c>
      <c r="B1292" t="s">
        <v>193</v>
      </c>
      <c r="C1292" t="s">
        <v>23</v>
      </c>
      <c r="D1292" t="s">
        <v>48</v>
      </c>
      <c r="E1292">
        <v>3</v>
      </c>
      <c r="F1292">
        <v>0</v>
      </c>
      <c r="G1292">
        <v>19</v>
      </c>
      <c r="H1292">
        <v>0</v>
      </c>
      <c r="I1292">
        <v>6.33</v>
      </c>
      <c r="J1292">
        <v>8</v>
      </c>
      <c r="K1292">
        <v>3</v>
      </c>
      <c r="L1292">
        <v>0</v>
      </c>
      <c r="M1292">
        <v>0</v>
      </c>
      <c r="N1292">
        <v>0</v>
      </c>
    </row>
    <row r="1293" spans="1:14" x14ac:dyDescent="0.25">
      <c r="A1293" t="s">
        <v>354</v>
      </c>
      <c r="B1293" t="s">
        <v>193</v>
      </c>
      <c r="C1293" t="s">
        <v>23</v>
      </c>
      <c r="D1293" t="s">
        <v>260</v>
      </c>
      <c r="E1293">
        <v>3</v>
      </c>
      <c r="F1293">
        <v>0</v>
      </c>
      <c r="G1293">
        <v>40</v>
      </c>
      <c r="H1293">
        <v>1</v>
      </c>
      <c r="I1293">
        <v>13.33</v>
      </c>
      <c r="J1293">
        <v>4</v>
      </c>
      <c r="K1293">
        <v>2</v>
      </c>
      <c r="L1293">
        <v>2</v>
      </c>
      <c r="M1293">
        <v>2</v>
      </c>
      <c r="N1293">
        <v>0</v>
      </c>
    </row>
    <row r="1294" spans="1:14" x14ac:dyDescent="0.25">
      <c r="A1294" t="s">
        <v>354</v>
      </c>
      <c r="B1294" t="s">
        <v>193</v>
      </c>
      <c r="C1294" t="s">
        <v>23</v>
      </c>
      <c r="D1294" t="s">
        <v>286</v>
      </c>
      <c r="E1294">
        <v>4</v>
      </c>
      <c r="F1294">
        <v>0</v>
      </c>
      <c r="G1294">
        <v>33</v>
      </c>
      <c r="H1294">
        <v>4</v>
      </c>
      <c r="I1294">
        <v>8.25</v>
      </c>
      <c r="J1294">
        <v>10</v>
      </c>
      <c r="K1294">
        <v>1</v>
      </c>
      <c r="L1294">
        <v>3</v>
      </c>
      <c r="M1294">
        <v>0</v>
      </c>
      <c r="N1294">
        <v>0</v>
      </c>
    </row>
    <row r="1295" spans="1:14" x14ac:dyDescent="0.25">
      <c r="A1295" t="s">
        <v>354</v>
      </c>
      <c r="B1295" t="s">
        <v>193</v>
      </c>
      <c r="C1295" t="s">
        <v>23</v>
      </c>
      <c r="D1295" t="s">
        <v>28</v>
      </c>
      <c r="E1295">
        <v>4</v>
      </c>
      <c r="F1295">
        <v>0</v>
      </c>
      <c r="G1295">
        <v>39</v>
      </c>
      <c r="H1295">
        <v>3</v>
      </c>
      <c r="I1295">
        <v>9.75</v>
      </c>
      <c r="J1295">
        <v>10</v>
      </c>
      <c r="K1295">
        <v>4</v>
      </c>
      <c r="L1295">
        <v>2</v>
      </c>
      <c r="M1295">
        <v>0</v>
      </c>
      <c r="N1295">
        <v>0</v>
      </c>
    </row>
    <row r="1296" spans="1:14" x14ac:dyDescent="0.25">
      <c r="A1296" t="s">
        <v>354</v>
      </c>
      <c r="B1296" t="s">
        <v>193</v>
      </c>
      <c r="C1296" t="s">
        <v>23</v>
      </c>
      <c r="D1296" t="s">
        <v>85</v>
      </c>
      <c r="E1296">
        <v>2</v>
      </c>
      <c r="F1296">
        <v>0</v>
      </c>
      <c r="G1296">
        <v>20</v>
      </c>
      <c r="H1296">
        <v>0</v>
      </c>
      <c r="I1296">
        <v>10</v>
      </c>
      <c r="J1296">
        <v>2</v>
      </c>
      <c r="K1296">
        <v>3</v>
      </c>
      <c r="L1296">
        <v>0</v>
      </c>
      <c r="M1296">
        <v>0</v>
      </c>
      <c r="N1296">
        <v>0</v>
      </c>
    </row>
    <row r="1297" spans="1:14" x14ac:dyDescent="0.25">
      <c r="A1297" t="s">
        <v>354</v>
      </c>
      <c r="B1297" t="s">
        <v>193</v>
      </c>
      <c r="C1297" t="s">
        <v>23</v>
      </c>
      <c r="D1297" t="s">
        <v>27</v>
      </c>
      <c r="E1297">
        <v>4</v>
      </c>
      <c r="F1297">
        <v>0</v>
      </c>
      <c r="G1297">
        <v>42</v>
      </c>
      <c r="H1297">
        <v>1</v>
      </c>
      <c r="I1297">
        <v>10.5</v>
      </c>
      <c r="J1297">
        <v>6</v>
      </c>
      <c r="K1297">
        <v>4</v>
      </c>
      <c r="L1297">
        <v>0</v>
      </c>
      <c r="M1297">
        <v>6</v>
      </c>
      <c r="N1297">
        <v>1</v>
      </c>
    </row>
    <row r="1298" spans="1:14" x14ac:dyDescent="0.25">
      <c r="A1298" t="s">
        <v>356</v>
      </c>
      <c r="B1298" t="s">
        <v>357</v>
      </c>
      <c r="C1298" t="s">
        <v>55</v>
      </c>
      <c r="D1298" t="s">
        <v>91</v>
      </c>
      <c r="E1298">
        <v>4</v>
      </c>
      <c r="F1298">
        <v>0</v>
      </c>
      <c r="G1298">
        <v>37</v>
      </c>
      <c r="H1298">
        <v>2</v>
      </c>
      <c r="I1298">
        <v>9.25</v>
      </c>
      <c r="J1298">
        <v>10</v>
      </c>
      <c r="K1298">
        <v>3</v>
      </c>
      <c r="L1298">
        <v>0</v>
      </c>
      <c r="M1298">
        <v>4</v>
      </c>
      <c r="N1298">
        <v>0</v>
      </c>
    </row>
    <row r="1299" spans="1:14" x14ac:dyDescent="0.25">
      <c r="A1299" t="s">
        <v>356</v>
      </c>
      <c r="B1299" t="s">
        <v>357</v>
      </c>
      <c r="C1299" t="s">
        <v>55</v>
      </c>
      <c r="D1299" t="s">
        <v>223</v>
      </c>
      <c r="E1299">
        <v>4</v>
      </c>
      <c r="F1299">
        <v>0</v>
      </c>
      <c r="G1299">
        <v>27</v>
      </c>
      <c r="H1299">
        <v>1</v>
      </c>
      <c r="I1299">
        <v>6.75</v>
      </c>
      <c r="J1299">
        <v>8</v>
      </c>
      <c r="K1299">
        <v>3</v>
      </c>
      <c r="L1299">
        <v>0</v>
      </c>
      <c r="M1299">
        <v>2</v>
      </c>
      <c r="N1299">
        <v>0</v>
      </c>
    </row>
    <row r="1300" spans="1:14" x14ac:dyDescent="0.25">
      <c r="A1300" t="s">
        <v>356</v>
      </c>
      <c r="B1300" t="s">
        <v>357</v>
      </c>
      <c r="C1300" t="s">
        <v>55</v>
      </c>
      <c r="D1300" t="s">
        <v>189</v>
      </c>
      <c r="E1300">
        <v>3</v>
      </c>
      <c r="F1300">
        <v>0</v>
      </c>
      <c r="G1300">
        <v>14</v>
      </c>
      <c r="H1300">
        <v>0</v>
      </c>
      <c r="I1300">
        <v>4.66</v>
      </c>
      <c r="J1300">
        <v>7</v>
      </c>
      <c r="K1300">
        <v>1</v>
      </c>
      <c r="L1300">
        <v>0</v>
      </c>
      <c r="M1300">
        <v>0</v>
      </c>
      <c r="N1300">
        <v>0</v>
      </c>
    </row>
    <row r="1301" spans="1:14" x14ac:dyDescent="0.25">
      <c r="A1301" t="s">
        <v>356</v>
      </c>
      <c r="B1301" t="s">
        <v>357</v>
      </c>
      <c r="C1301" t="s">
        <v>55</v>
      </c>
      <c r="D1301" t="s">
        <v>221</v>
      </c>
      <c r="E1301">
        <v>4</v>
      </c>
      <c r="F1301">
        <v>0</v>
      </c>
      <c r="G1301">
        <v>34</v>
      </c>
      <c r="H1301">
        <v>2</v>
      </c>
      <c r="I1301">
        <v>8.5</v>
      </c>
      <c r="J1301">
        <v>8</v>
      </c>
      <c r="K1301">
        <v>4</v>
      </c>
      <c r="L1301">
        <v>1</v>
      </c>
      <c r="M1301">
        <v>1</v>
      </c>
      <c r="N1301">
        <v>0</v>
      </c>
    </row>
    <row r="1302" spans="1:14" x14ac:dyDescent="0.25">
      <c r="A1302" t="s">
        <v>356</v>
      </c>
      <c r="B1302" t="s">
        <v>357</v>
      </c>
      <c r="C1302" t="s">
        <v>55</v>
      </c>
      <c r="D1302" t="s">
        <v>59</v>
      </c>
      <c r="E1302">
        <v>4</v>
      </c>
      <c r="F1302">
        <v>0</v>
      </c>
      <c r="G1302">
        <v>39</v>
      </c>
      <c r="H1302">
        <v>1</v>
      </c>
      <c r="I1302">
        <v>9.75</v>
      </c>
      <c r="J1302">
        <v>8</v>
      </c>
      <c r="K1302">
        <v>5</v>
      </c>
      <c r="L1302">
        <v>0</v>
      </c>
      <c r="M1302">
        <v>1</v>
      </c>
      <c r="N1302">
        <v>0</v>
      </c>
    </row>
    <row r="1303" spans="1:14" x14ac:dyDescent="0.25">
      <c r="A1303" t="s">
        <v>356</v>
      </c>
      <c r="B1303" t="s">
        <v>357</v>
      </c>
      <c r="C1303" t="s">
        <v>55</v>
      </c>
      <c r="D1303" t="s">
        <v>105</v>
      </c>
      <c r="E1303">
        <v>1</v>
      </c>
      <c r="F1303">
        <v>0</v>
      </c>
      <c r="G1303">
        <v>9</v>
      </c>
      <c r="H1303">
        <v>0</v>
      </c>
      <c r="I1303">
        <v>9</v>
      </c>
      <c r="J1303">
        <v>2</v>
      </c>
      <c r="K1303">
        <v>0</v>
      </c>
      <c r="L1303">
        <v>1</v>
      </c>
      <c r="M1303">
        <v>0</v>
      </c>
      <c r="N1303">
        <v>0</v>
      </c>
    </row>
    <row r="1304" spans="1:14" x14ac:dyDescent="0.25">
      <c r="A1304" t="s">
        <v>356</v>
      </c>
      <c r="B1304" t="s">
        <v>357</v>
      </c>
      <c r="C1304" t="s">
        <v>234</v>
      </c>
      <c r="D1304" t="s">
        <v>82</v>
      </c>
      <c r="E1304">
        <v>4</v>
      </c>
      <c r="F1304">
        <v>0</v>
      </c>
      <c r="G1304">
        <v>32</v>
      </c>
      <c r="H1304">
        <v>0</v>
      </c>
      <c r="I1304">
        <v>8</v>
      </c>
      <c r="J1304">
        <v>8</v>
      </c>
      <c r="K1304">
        <v>3</v>
      </c>
      <c r="L1304">
        <v>1</v>
      </c>
      <c r="M1304">
        <v>0</v>
      </c>
      <c r="N1304">
        <v>0</v>
      </c>
    </row>
    <row r="1305" spans="1:14" x14ac:dyDescent="0.25">
      <c r="A1305" t="s">
        <v>356</v>
      </c>
      <c r="B1305" t="s">
        <v>357</v>
      </c>
      <c r="C1305" t="s">
        <v>234</v>
      </c>
      <c r="D1305" t="s">
        <v>236</v>
      </c>
      <c r="E1305">
        <v>4</v>
      </c>
      <c r="F1305">
        <v>0</v>
      </c>
      <c r="G1305">
        <v>27</v>
      </c>
      <c r="H1305">
        <v>1</v>
      </c>
      <c r="I1305">
        <v>6.75</v>
      </c>
      <c r="J1305">
        <v>10</v>
      </c>
      <c r="K1305">
        <v>0</v>
      </c>
      <c r="L1305">
        <v>2</v>
      </c>
      <c r="M1305">
        <v>0</v>
      </c>
      <c r="N1305">
        <v>0</v>
      </c>
    </row>
    <row r="1306" spans="1:14" x14ac:dyDescent="0.25">
      <c r="A1306" t="s">
        <v>356</v>
      </c>
      <c r="B1306" t="s">
        <v>357</v>
      </c>
      <c r="C1306" t="s">
        <v>234</v>
      </c>
      <c r="D1306" t="s">
        <v>19</v>
      </c>
      <c r="E1306">
        <v>4</v>
      </c>
      <c r="F1306">
        <v>0</v>
      </c>
      <c r="G1306">
        <v>46</v>
      </c>
      <c r="H1306">
        <v>0</v>
      </c>
      <c r="I1306">
        <v>11.5</v>
      </c>
      <c r="J1306">
        <v>9</v>
      </c>
      <c r="K1306">
        <v>6</v>
      </c>
      <c r="L1306">
        <v>2</v>
      </c>
      <c r="M1306">
        <v>2</v>
      </c>
      <c r="N1306">
        <v>0</v>
      </c>
    </row>
    <row r="1307" spans="1:14" x14ac:dyDescent="0.25">
      <c r="A1307" t="s">
        <v>356</v>
      </c>
      <c r="B1307" t="s">
        <v>357</v>
      </c>
      <c r="C1307" t="s">
        <v>234</v>
      </c>
      <c r="D1307" t="s">
        <v>60</v>
      </c>
      <c r="E1307">
        <v>4</v>
      </c>
      <c r="F1307">
        <v>0</v>
      </c>
      <c r="G1307">
        <v>28</v>
      </c>
      <c r="H1307">
        <v>1</v>
      </c>
      <c r="I1307">
        <v>7</v>
      </c>
      <c r="J1307">
        <v>6</v>
      </c>
      <c r="K1307">
        <v>2</v>
      </c>
      <c r="L1307">
        <v>0</v>
      </c>
      <c r="M1307">
        <v>0</v>
      </c>
      <c r="N1307">
        <v>0</v>
      </c>
    </row>
    <row r="1308" spans="1:14" x14ac:dyDescent="0.25">
      <c r="A1308" t="s">
        <v>356</v>
      </c>
      <c r="B1308" t="s">
        <v>357</v>
      </c>
      <c r="C1308" t="s">
        <v>234</v>
      </c>
      <c r="D1308" t="s">
        <v>358</v>
      </c>
      <c r="E1308">
        <v>2.1</v>
      </c>
      <c r="F1308">
        <v>0</v>
      </c>
      <c r="G1308">
        <v>22</v>
      </c>
      <c r="H1308">
        <v>0</v>
      </c>
      <c r="I1308">
        <v>10.15</v>
      </c>
      <c r="J1308">
        <v>4</v>
      </c>
      <c r="K1308">
        <v>1</v>
      </c>
      <c r="L1308">
        <v>1</v>
      </c>
      <c r="M1308">
        <v>1</v>
      </c>
      <c r="N1308">
        <v>0</v>
      </c>
    </row>
    <row r="1309" spans="1:14" x14ac:dyDescent="0.25">
      <c r="A1309" t="s">
        <v>356</v>
      </c>
      <c r="B1309" t="s">
        <v>357</v>
      </c>
      <c r="C1309" t="s">
        <v>234</v>
      </c>
      <c r="D1309" t="s">
        <v>77</v>
      </c>
      <c r="E1309">
        <v>1</v>
      </c>
      <c r="F1309">
        <v>0</v>
      </c>
      <c r="G1309">
        <v>10</v>
      </c>
      <c r="H1309">
        <v>0</v>
      </c>
      <c r="I1309">
        <v>10</v>
      </c>
      <c r="J1309">
        <v>1</v>
      </c>
      <c r="K1309">
        <v>0</v>
      </c>
      <c r="L1309">
        <v>1</v>
      </c>
      <c r="M1309">
        <v>0</v>
      </c>
      <c r="N1309">
        <v>0</v>
      </c>
    </row>
    <row r="1310" spans="1:14" x14ac:dyDescent="0.25">
      <c r="A1310" t="s">
        <v>359</v>
      </c>
      <c r="B1310" t="s">
        <v>278</v>
      </c>
      <c r="C1310" t="s">
        <v>243</v>
      </c>
      <c r="D1310" t="s">
        <v>245</v>
      </c>
      <c r="E1310">
        <v>4</v>
      </c>
      <c r="F1310">
        <v>0</v>
      </c>
      <c r="G1310">
        <v>22</v>
      </c>
      <c r="H1310">
        <v>0</v>
      </c>
      <c r="I1310">
        <v>5.5</v>
      </c>
      <c r="J1310">
        <v>14</v>
      </c>
      <c r="K1310">
        <v>2</v>
      </c>
      <c r="L1310">
        <v>0</v>
      </c>
      <c r="M1310">
        <v>2</v>
      </c>
      <c r="N1310">
        <v>0</v>
      </c>
    </row>
    <row r="1311" spans="1:14" x14ac:dyDescent="0.25">
      <c r="A1311" t="s">
        <v>359</v>
      </c>
      <c r="B1311" t="s">
        <v>278</v>
      </c>
      <c r="C1311" t="s">
        <v>243</v>
      </c>
      <c r="D1311" t="s">
        <v>58</v>
      </c>
      <c r="E1311">
        <v>4</v>
      </c>
      <c r="F1311">
        <v>0</v>
      </c>
      <c r="G1311">
        <v>50</v>
      </c>
      <c r="H1311">
        <v>2</v>
      </c>
      <c r="I1311">
        <v>12.5</v>
      </c>
      <c r="J1311">
        <v>9</v>
      </c>
      <c r="K1311">
        <v>3</v>
      </c>
      <c r="L1311">
        <v>5</v>
      </c>
      <c r="M1311">
        <v>0</v>
      </c>
      <c r="N1311">
        <v>0</v>
      </c>
    </row>
    <row r="1312" spans="1:14" x14ac:dyDescent="0.25">
      <c r="A1312" t="s">
        <v>359</v>
      </c>
      <c r="B1312" t="s">
        <v>278</v>
      </c>
      <c r="C1312" t="s">
        <v>243</v>
      </c>
      <c r="D1312" t="s">
        <v>86</v>
      </c>
      <c r="E1312">
        <v>4</v>
      </c>
      <c r="F1312">
        <v>0</v>
      </c>
      <c r="G1312">
        <v>29</v>
      </c>
      <c r="H1312">
        <v>0</v>
      </c>
      <c r="I1312">
        <v>7.25</v>
      </c>
      <c r="J1312">
        <v>7</v>
      </c>
      <c r="K1312">
        <v>3</v>
      </c>
      <c r="L1312">
        <v>0</v>
      </c>
      <c r="M1312">
        <v>3</v>
      </c>
      <c r="N1312">
        <v>0</v>
      </c>
    </row>
    <row r="1313" spans="1:14" x14ac:dyDescent="0.25">
      <c r="A1313" t="s">
        <v>359</v>
      </c>
      <c r="B1313" t="s">
        <v>278</v>
      </c>
      <c r="C1313" t="s">
        <v>243</v>
      </c>
      <c r="D1313" t="s">
        <v>34</v>
      </c>
      <c r="E1313">
        <v>4</v>
      </c>
      <c r="F1313">
        <v>0</v>
      </c>
      <c r="G1313">
        <v>31</v>
      </c>
      <c r="H1313">
        <v>1</v>
      </c>
      <c r="I1313">
        <v>7.75</v>
      </c>
      <c r="J1313">
        <v>9</v>
      </c>
      <c r="K1313">
        <v>1</v>
      </c>
      <c r="L1313">
        <v>2</v>
      </c>
      <c r="M1313">
        <v>1</v>
      </c>
      <c r="N1313">
        <v>0</v>
      </c>
    </row>
    <row r="1314" spans="1:14" x14ac:dyDescent="0.25">
      <c r="A1314" t="s">
        <v>359</v>
      </c>
      <c r="B1314" t="s">
        <v>278</v>
      </c>
      <c r="C1314" t="s">
        <v>243</v>
      </c>
      <c r="D1314" t="s">
        <v>270</v>
      </c>
      <c r="E1314">
        <v>4</v>
      </c>
      <c r="F1314">
        <v>0</v>
      </c>
      <c r="G1314">
        <v>30</v>
      </c>
      <c r="H1314">
        <v>2</v>
      </c>
      <c r="I1314">
        <v>7.5</v>
      </c>
      <c r="J1314">
        <v>11</v>
      </c>
      <c r="K1314">
        <v>0</v>
      </c>
      <c r="L1314">
        <v>3</v>
      </c>
      <c r="M1314">
        <v>0</v>
      </c>
      <c r="N1314">
        <v>0</v>
      </c>
    </row>
    <row r="1315" spans="1:14" x14ac:dyDescent="0.25">
      <c r="A1315" t="s">
        <v>359</v>
      </c>
      <c r="B1315" t="s">
        <v>278</v>
      </c>
      <c r="C1315" t="s">
        <v>71</v>
      </c>
      <c r="D1315" t="s">
        <v>63</v>
      </c>
      <c r="E1315">
        <v>4</v>
      </c>
      <c r="F1315">
        <v>0</v>
      </c>
      <c r="G1315">
        <v>30</v>
      </c>
      <c r="H1315">
        <v>2</v>
      </c>
      <c r="I1315">
        <v>7.5</v>
      </c>
      <c r="J1315">
        <v>12</v>
      </c>
      <c r="K1315">
        <v>4</v>
      </c>
      <c r="L1315">
        <v>0</v>
      </c>
      <c r="M1315">
        <v>1</v>
      </c>
      <c r="N1315">
        <v>0</v>
      </c>
    </row>
    <row r="1316" spans="1:14" x14ac:dyDescent="0.25">
      <c r="A1316" t="s">
        <v>359</v>
      </c>
      <c r="B1316" t="s">
        <v>278</v>
      </c>
      <c r="C1316" t="s">
        <v>71</v>
      </c>
      <c r="D1316" t="s">
        <v>141</v>
      </c>
      <c r="E1316">
        <v>4</v>
      </c>
      <c r="F1316">
        <v>0</v>
      </c>
      <c r="G1316">
        <v>35</v>
      </c>
      <c r="H1316">
        <v>1</v>
      </c>
      <c r="I1316">
        <v>8.75</v>
      </c>
      <c r="J1316">
        <v>13</v>
      </c>
      <c r="K1316">
        <v>4</v>
      </c>
      <c r="L1316">
        <v>2</v>
      </c>
      <c r="M1316">
        <v>1</v>
      </c>
      <c r="N1316">
        <v>0</v>
      </c>
    </row>
    <row r="1317" spans="1:14" x14ac:dyDescent="0.25">
      <c r="A1317" t="s">
        <v>359</v>
      </c>
      <c r="B1317" t="s">
        <v>278</v>
      </c>
      <c r="C1317" t="s">
        <v>71</v>
      </c>
      <c r="D1317" t="s">
        <v>33</v>
      </c>
      <c r="E1317">
        <v>4</v>
      </c>
      <c r="F1317">
        <v>0</v>
      </c>
      <c r="G1317">
        <v>20</v>
      </c>
      <c r="H1317">
        <v>0</v>
      </c>
      <c r="I1317">
        <v>5</v>
      </c>
      <c r="J1317">
        <v>5</v>
      </c>
      <c r="K1317">
        <v>0</v>
      </c>
      <c r="L1317">
        <v>0</v>
      </c>
      <c r="M1317">
        <v>0</v>
      </c>
      <c r="N1317">
        <v>0</v>
      </c>
    </row>
    <row r="1318" spans="1:14" x14ac:dyDescent="0.25">
      <c r="A1318" t="s">
        <v>359</v>
      </c>
      <c r="B1318" t="s">
        <v>278</v>
      </c>
      <c r="C1318" t="s">
        <v>71</v>
      </c>
      <c r="D1318" t="s">
        <v>289</v>
      </c>
      <c r="E1318">
        <v>4</v>
      </c>
      <c r="F1318">
        <v>0</v>
      </c>
      <c r="G1318">
        <v>35</v>
      </c>
      <c r="H1318">
        <v>1</v>
      </c>
      <c r="I1318">
        <v>8.75</v>
      </c>
      <c r="J1318">
        <v>8</v>
      </c>
      <c r="K1318">
        <v>2</v>
      </c>
      <c r="L1318">
        <v>2</v>
      </c>
      <c r="M1318">
        <v>0</v>
      </c>
      <c r="N1318">
        <v>0</v>
      </c>
    </row>
    <row r="1319" spans="1:14" x14ac:dyDescent="0.25">
      <c r="A1319" t="s">
        <v>359</v>
      </c>
      <c r="B1319" t="s">
        <v>278</v>
      </c>
      <c r="C1319" t="s">
        <v>71</v>
      </c>
      <c r="D1319" t="s">
        <v>43</v>
      </c>
      <c r="E1319">
        <v>4</v>
      </c>
      <c r="F1319">
        <v>0</v>
      </c>
      <c r="G1319">
        <v>41</v>
      </c>
      <c r="H1319">
        <v>4</v>
      </c>
      <c r="I1319">
        <v>10.25</v>
      </c>
      <c r="J1319">
        <v>7</v>
      </c>
      <c r="K1319">
        <v>3</v>
      </c>
      <c r="L1319">
        <v>2</v>
      </c>
      <c r="M1319">
        <v>2</v>
      </c>
      <c r="N1319">
        <v>0</v>
      </c>
    </row>
    <row r="1320" spans="1:14" x14ac:dyDescent="0.25">
      <c r="A1320" t="s">
        <v>360</v>
      </c>
      <c r="B1320" t="s">
        <v>30</v>
      </c>
      <c r="C1320" t="s">
        <v>16</v>
      </c>
      <c r="D1320" t="s">
        <v>269</v>
      </c>
      <c r="E1320">
        <v>4</v>
      </c>
      <c r="F1320">
        <v>0</v>
      </c>
      <c r="G1320">
        <v>48</v>
      </c>
      <c r="H1320">
        <v>1</v>
      </c>
      <c r="I1320">
        <v>12</v>
      </c>
      <c r="J1320">
        <v>8</v>
      </c>
      <c r="K1320">
        <v>5</v>
      </c>
      <c r="L1320">
        <v>3</v>
      </c>
      <c r="M1320">
        <v>0</v>
      </c>
      <c r="N1320">
        <v>1</v>
      </c>
    </row>
    <row r="1321" spans="1:14" x14ac:dyDescent="0.25">
      <c r="A1321" t="s">
        <v>360</v>
      </c>
      <c r="B1321" t="s">
        <v>30</v>
      </c>
      <c r="C1321" t="s">
        <v>16</v>
      </c>
      <c r="D1321" t="s">
        <v>361</v>
      </c>
      <c r="E1321">
        <v>1</v>
      </c>
      <c r="F1321">
        <v>0</v>
      </c>
      <c r="G1321">
        <v>10</v>
      </c>
      <c r="H1321">
        <v>0</v>
      </c>
      <c r="I1321">
        <v>10</v>
      </c>
      <c r="J1321">
        <v>2</v>
      </c>
      <c r="K1321">
        <v>2</v>
      </c>
      <c r="L1321">
        <v>0</v>
      </c>
      <c r="M1321">
        <v>0</v>
      </c>
      <c r="N1321">
        <v>0</v>
      </c>
    </row>
    <row r="1322" spans="1:14" x14ac:dyDescent="0.25">
      <c r="A1322" t="s">
        <v>360</v>
      </c>
      <c r="B1322" t="s">
        <v>30</v>
      </c>
      <c r="C1322" t="s">
        <v>16</v>
      </c>
      <c r="D1322" t="s">
        <v>182</v>
      </c>
      <c r="E1322">
        <v>4</v>
      </c>
      <c r="F1322">
        <v>0</v>
      </c>
      <c r="G1322">
        <v>51</v>
      </c>
      <c r="H1322">
        <v>0</v>
      </c>
      <c r="I1322">
        <v>12.75</v>
      </c>
      <c r="J1322">
        <v>5</v>
      </c>
      <c r="K1322">
        <v>4</v>
      </c>
      <c r="L1322">
        <v>3</v>
      </c>
      <c r="M1322">
        <v>2</v>
      </c>
      <c r="N1322">
        <v>0</v>
      </c>
    </row>
    <row r="1323" spans="1:14" x14ac:dyDescent="0.25">
      <c r="A1323" t="s">
        <v>360</v>
      </c>
      <c r="B1323" t="s">
        <v>30</v>
      </c>
      <c r="C1323" t="s">
        <v>16</v>
      </c>
      <c r="D1323" t="s">
        <v>20</v>
      </c>
      <c r="E1323">
        <v>4</v>
      </c>
      <c r="F1323">
        <v>0</v>
      </c>
      <c r="G1323">
        <v>44</v>
      </c>
      <c r="H1323">
        <v>1</v>
      </c>
      <c r="I1323">
        <v>11</v>
      </c>
      <c r="J1323">
        <v>8</v>
      </c>
      <c r="K1323">
        <v>3</v>
      </c>
      <c r="L1323">
        <v>3</v>
      </c>
      <c r="M1323">
        <v>0</v>
      </c>
      <c r="N1323">
        <v>2</v>
      </c>
    </row>
    <row r="1324" spans="1:14" x14ac:dyDescent="0.25">
      <c r="A1324" t="s">
        <v>360</v>
      </c>
      <c r="B1324" t="s">
        <v>30</v>
      </c>
      <c r="C1324" t="s">
        <v>16</v>
      </c>
      <c r="D1324" t="s">
        <v>21</v>
      </c>
      <c r="E1324">
        <v>4</v>
      </c>
      <c r="F1324">
        <v>0</v>
      </c>
      <c r="G1324">
        <v>21</v>
      </c>
      <c r="H1324">
        <v>2</v>
      </c>
      <c r="I1324">
        <v>5.25</v>
      </c>
      <c r="J1324">
        <v>12</v>
      </c>
      <c r="K1324">
        <v>3</v>
      </c>
      <c r="L1324">
        <v>0</v>
      </c>
      <c r="M1324">
        <v>0</v>
      </c>
      <c r="N1324">
        <v>0</v>
      </c>
    </row>
    <row r="1325" spans="1:14" x14ac:dyDescent="0.25">
      <c r="A1325" t="s">
        <v>360</v>
      </c>
      <c r="B1325" t="s">
        <v>30</v>
      </c>
      <c r="C1325" t="s">
        <v>16</v>
      </c>
      <c r="D1325" t="s">
        <v>142</v>
      </c>
      <c r="E1325">
        <v>2</v>
      </c>
      <c r="F1325">
        <v>0</v>
      </c>
      <c r="G1325">
        <v>16</v>
      </c>
      <c r="H1325">
        <v>1</v>
      </c>
      <c r="I1325">
        <v>8</v>
      </c>
      <c r="J1325">
        <v>3</v>
      </c>
      <c r="K1325">
        <v>0</v>
      </c>
      <c r="L1325">
        <v>1</v>
      </c>
      <c r="M1325">
        <v>0</v>
      </c>
      <c r="N1325">
        <v>0</v>
      </c>
    </row>
    <row r="1326" spans="1:14" x14ac:dyDescent="0.25">
      <c r="A1326" t="s">
        <v>360</v>
      </c>
      <c r="B1326" t="s">
        <v>30</v>
      </c>
      <c r="C1326" t="s">
        <v>16</v>
      </c>
      <c r="D1326" t="s">
        <v>22</v>
      </c>
      <c r="E1326">
        <v>1</v>
      </c>
      <c r="F1326">
        <v>0</v>
      </c>
      <c r="G1326">
        <v>14</v>
      </c>
      <c r="H1326">
        <v>0</v>
      </c>
      <c r="I1326">
        <v>14</v>
      </c>
      <c r="J1326">
        <v>0</v>
      </c>
      <c r="K1326">
        <v>1</v>
      </c>
      <c r="L1326">
        <v>1</v>
      </c>
      <c r="M1326">
        <v>0</v>
      </c>
      <c r="N1326">
        <v>0</v>
      </c>
    </row>
    <row r="1327" spans="1:14" x14ac:dyDescent="0.25">
      <c r="A1327" t="s">
        <v>360</v>
      </c>
      <c r="B1327" t="s">
        <v>30</v>
      </c>
      <c r="C1327" t="s">
        <v>31</v>
      </c>
      <c r="D1327" t="s">
        <v>75</v>
      </c>
      <c r="E1327">
        <v>4</v>
      </c>
      <c r="F1327">
        <v>0</v>
      </c>
      <c r="G1327">
        <v>21</v>
      </c>
      <c r="H1327">
        <v>0</v>
      </c>
      <c r="I1327">
        <v>5.25</v>
      </c>
      <c r="J1327">
        <v>13</v>
      </c>
      <c r="K1327">
        <v>2</v>
      </c>
      <c r="L1327">
        <v>0</v>
      </c>
      <c r="M1327">
        <v>0</v>
      </c>
      <c r="N1327">
        <v>0</v>
      </c>
    </row>
    <row r="1328" spans="1:14" x14ac:dyDescent="0.25">
      <c r="A1328" t="s">
        <v>360</v>
      </c>
      <c r="B1328" t="s">
        <v>30</v>
      </c>
      <c r="C1328" t="s">
        <v>31</v>
      </c>
      <c r="D1328" t="s">
        <v>26</v>
      </c>
      <c r="E1328">
        <v>2.4</v>
      </c>
      <c r="F1328">
        <v>0</v>
      </c>
      <c r="G1328">
        <v>30</v>
      </c>
      <c r="H1328">
        <v>2</v>
      </c>
      <c r="I1328">
        <v>11.25</v>
      </c>
      <c r="J1328">
        <v>5</v>
      </c>
      <c r="K1328">
        <v>3</v>
      </c>
      <c r="L1328">
        <v>2</v>
      </c>
      <c r="M1328">
        <v>0</v>
      </c>
      <c r="N1328">
        <v>0</v>
      </c>
    </row>
    <row r="1329" spans="1:14" x14ac:dyDescent="0.25">
      <c r="A1329" t="s">
        <v>360</v>
      </c>
      <c r="B1329" t="s">
        <v>30</v>
      </c>
      <c r="C1329" t="s">
        <v>31</v>
      </c>
      <c r="D1329" t="s">
        <v>145</v>
      </c>
      <c r="E1329">
        <v>4</v>
      </c>
      <c r="F1329">
        <v>0</v>
      </c>
      <c r="G1329">
        <v>25</v>
      </c>
      <c r="H1329">
        <v>3</v>
      </c>
      <c r="I1329">
        <v>6.25</v>
      </c>
      <c r="J1329">
        <v>13</v>
      </c>
      <c r="K1329">
        <v>4</v>
      </c>
      <c r="L1329">
        <v>0</v>
      </c>
      <c r="M1329">
        <v>0</v>
      </c>
      <c r="N1329">
        <v>0</v>
      </c>
    </row>
    <row r="1330" spans="1:14" x14ac:dyDescent="0.25">
      <c r="A1330" t="s">
        <v>360</v>
      </c>
      <c r="B1330" t="s">
        <v>30</v>
      </c>
      <c r="C1330" t="s">
        <v>31</v>
      </c>
      <c r="D1330" t="s">
        <v>35</v>
      </c>
      <c r="E1330">
        <v>3</v>
      </c>
      <c r="F1330">
        <v>0</v>
      </c>
      <c r="G1330">
        <v>32</v>
      </c>
      <c r="H1330">
        <v>0</v>
      </c>
      <c r="I1330">
        <v>10.66</v>
      </c>
      <c r="J1330">
        <v>4</v>
      </c>
      <c r="K1330">
        <v>2</v>
      </c>
      <c r="L1330">
        <v>2</v>
      </c>
      <c r="M1330">
        <v>0</v>
      </c>
      <c r="N1330">
        <v>0</v>
      </c>
    </row>
    <row r="1331" spans="1:14" x14ac:dyDescent="0.25">
      <c r="A1331" t="s">
        <v>360</v>
      </c>
      <c r="B1331" t="s">
        <v>30</v>
      </c>
      <c r="C1331" t="s">
        <v>31</v>
      </c>
      <c r="D1331" t="s">
        <v>258</v>
      </c>
      <c r="E1331">
        <v>4</v>
      </c>
      <c r="F1331">
        <v>0</v>
      </c>
      <c r="G1331">
        <v>35</v>
      </c>
      <c r="H1331">
        <v>4</v>
      </c>
      <c r="I1331">
        <v>8.75</v>
      </c>
      <c r="J1331">
        <v>8</v>
      </c>
      <c r="K1331">
        <v>2</v>
      </c>
      <c r="L1331">
        <v>2</v>
      </c>
      <c r="M1331">
        <v>2</v>
      </c>
      <c r="N1331">
        <v>0</v>
      </c>
    </row>
    <row r="1332" spans="1:14" x14ac:dyDescent="0.25">
      <c r="A1332" t="s">
        <v>360</v>
      </c>
      <c r="B1332" t="s">
        <v>30</v>
      </c>
      <c r="C1332" t="s">
        <v>31</v>
      </c>
      <c r="D1332" t="s">
        <v>362</v>
      </c>
      <c r="E1332">
        <v>1</v>
      </c>
      <c r="F1332">
        <v>0</v>
      </c>
      <c r="G1332">
        <v>17</v>
      </c>
      <c r="H1332">
        <v>0</v>
      </c>
      <c r="I1332">
        <v>17</v>
      </c>
      <c r="J1332">
        <v>0</v>
      </c>
      <c r="K1332">
        <v>1</v>
      </c>
      <c r="L1332">
        <v>1</v>
      </c>
      <c r="M1332">
        <v>1</v>
      </c>
      <c r="N1332">
        <v>0</v>
      </c>
    </row>
    <row r="1333" spans="1:14" x14ac:dyDescent="0.25">
      <c r="A1333" t="s">
        <v>360</v>
      </c>
      <c r="B1333" t="s">
        <v>30</v>
      </c>
      <c r="C1333" t="s">
        <v>31</v>
      </c>
      <c r="D1333" t="s">
        <v>132</v>
      </c>
      <c r="E1333">
        <v>1</v>
      </c>
      <c r="F1333">
        <v>0</v>
      </c>
      <c r="G1333">
        <v>8</v>
      </c>
      <c r="H1333">
        <v>1</v>
      </c>
      <c r="I1333">
        <v>8</v>
      </c>
      <c r="J1333">
        <v>3</v>
      </c>
      <c r="K1333">
        <v>0</v>
      </c>
      <c r="L1333">
        <v>1</v>
      </c>
      <c r="M1333">
        <v>0</v>
      </c>
      <c r="N1333">
        <v>0</v>
      </c>
    </row>
    <row r="1334" spans="1:14" x14ac:dyDescent="0.25">
      <c r="A1334" t="s">
        <v>363</v>
      </c>
      <c r="B1334" t="s">
        <v>231</v>
      </c>
      <c r="C1334" t="s">
        <v>39</v>
      </c>
      <c r="D1334" t="s">
        <v>364</v>
      </c>
      <c r="E1334">
        <v>2</v>
      </c>
      <c r="F1334">
        <v>0</v>
      </c>
      <c r="G1334">
        <v>8</v>
      </c>
      <c r="H1334">
        <v>0</v>
      </c>
      <c r="I1334">
        <v>4</v>
      </c>
      <c r="J1334">
        <v>8</v>
      </c>
      <c r="K1334">
        <v>1</v>
      </c>
      <c r="L1334">
        <v>0</v>
      </c>
      <c r="M1334">
        <v>0</v>
      </c>
      <c r="N1334">
        <v>0</v>
      </c>
    </row>
    <row r="1335" spans="1:14" x14ac:dyDescent="0.25">
      <c r="A1335" t="s">
        <v>363</v>
      </c>
      <c r="B1335" t="s">
        <v>231</v>
      </c>
      <c r="C1335" t="s">
        <v>39</v>
      </c>
      <c r="D1335" t="s">
        <v>40</v>
      </c>
      <c r="E1335">
        <v>4</v>
      </c>
      <c r="F1335">
        <v>0</v>
      </c>
      <c r="G1335">
        <v>51</v>
      </c>
      <c r="H1335">
        <v>0</v>
      </c>
      <c r="I1335">
        <v>12.75</v>
      </c>
      <c r="J1335">
        <v>10</v>
      </c>
      <c r="K1335">
        <v>3</v>
      </c>
      <c r="L1335">
        <v>4</v>
      </c>
      <c r="M1335">
        <v>1</v>
      </c>
      <c r="N1335">
        <v>1</v>
      </c>
    </row>
    <row r="1336" spans="1:14" x14ac:dyDescent="0.25">
      <c r="A1336" t="s">
        <v>363</v>
      </c>
      <c r="B1336" t="s">
        <v>231</v>
      </c>
      <c r="C1336" t="s">
        <v>39</v>
      </c>
      <c r="D1336" t="s">
        <v>153</v>
      </c>
      <c r="E1336">
        <v>4</v>
      </c>
      <c r="F1336">
        <v>0</v>
      </c>
      <c r="G1336">
        <v>28</v>
      </c>
      <c r="H1336">
        <v>2</v>
      </c>
      <c r="I1336">
        <v>7</v>
      </c>
      <c r="J1336">
        <v>10</v>
      </c>
      <c r="K1336">
        <v>3</v>
      </c>
      <c r="L1336">
        <v>1</v>
      </c>
      <c r="M1336">
        <v>0</v>
      </c>
      <c r="N1336">
        <v>0</v>
      </c>
    </row>
    <row r="1337" spans="1:14" x14ac:dyDescent="0.25">
      <c r="A1337" t="s">
        <v>363</v>
      </c>
      <c r="B1337" t="s">
        <v>231</v>
      </c>
      <c r="C1337" t="s">
        <v>39</v>
      </c>
      <c r="D1337" t="s">
        <v>355</v>
      </c>
      <c r="E1337">
        <v>4</v>
      </c>
      <c r="F1337">
        <v>1</v>
      </c>
      <c r="G1337">
        <v>20</v>
      </c>
      <c r="H1337">
        <v>1</v>
      </c>
      <c r="I1337">
        <v>5</v>
      </c>
      <c r="J1337">
        <v>14</v>
      </c>
      <c r="K1337">
        <v>3</v>
      </c>
      <c r="L1337">
        <v>0</v>
      </c>
      <c r="M1337">
        <v>0</v>
      </c>
      <c r="N1337">
        <v>0</v>
      </c>
    </row>
    <row r="1338" spans="1:14" x14ac:dyDescent="0.25">
      <c r="A1338" t="s">
        <v>363</v>
      </c>
      <c r="B1338" t="s">
        <v>231</v>
      </c>
      <c r="C1338" t="s">
        <v>39</v>
      </c>
      <c r="D1338" t="s">
        <v>42</v>
      </c>
      <c r="E1338">
        <v>4</v>
      </c>
      <c r="F1338">
        <v>0</v>
      </c>
      <c r="G1338">
        <v>23</v>
      </c>
      <c r="H1338">
        <v>2</v>
      </c>
      <c r="I1338">
        <v>5.75</v>
      </c>
      <c r="J1338">
        <v>14</v>
      </c>
      <c r="K1338">
        <v>2</v>
      </c>
      <c r="L1338">
        <v>1</v>
      </c>
      <c r="M1338">
        <v>0</v>
      </c>
      <c r="N1338">
        <v>0</v>
      </c>
    </row>
    <row r="1339" spans="1:14" x14ac:dyDescent="0.25">
      <c r="A1339" t="s">
        <v>363</v>
      </c>
      <c r="B1339" t="s">
        <v>231</v>
      </c>
      <c r="C1339" t="s">
        <v>39</v>
      </c>
      <c r="D1339" t="s">
        <v>90</v>
      </c>
      <c r="E1339">
        <v>2</v>
      </c>
      <c r="F1339">
        <v>0</v>
      </c>
      <c r="G1339">
        <v>19</v>
      </c>
      <c r="H1339">
        <v>0</v>
      </c>
      <c r="I1339">
        <v>9.5</v>
      </c>
      <c r="J1339">
        <v>4</v>
      </c>
      <c r="K1339">
        <v>2</v>
      </c>
      <c r="L1339">
        <v>1</v>
      </c>
      <c r="M1339">
        <v>0</v>
      </c>
      <c r="N1339">
        <v>0</v>
      </c>
    </row>
    <row r="1340" spans="1:14" x14ac:dyDescent="0.25">
      <c r="A1340" t="s">
        <v>363</v>
      </c>
      <c r="B1340" t="s">
        <v>231</v>
      </c>
      <c r="C1340" t="s">
        <v>62</v>
      </c>
      <c r="D1340" t="s">
        <v>353</v>
      </c>
      <c r="E1340">
        <v>4</v>
      </c>
      <c r="F1340">
        <v>1</v>
      </c>
      <c r="G1340">
        <v>29</v>
      </c>
      <c r="H1340">
        <v>0</v>
      </c>
      <c r="I1340">
        <v>7.25</v>
      </c>
      <c r="J1340">
        <v>11</v>
      </c>
      <c r="K1340">
        <v>3</v>
      </c>
      <c r="L1340">
        <v>1</v>
      </c>
      <c r="M1340">
        <v>1</v>
      </c>
      <c r="N1340">
        <v>0</v>
      </c>
    </row>
    <row r="1341" spans="1:14" x14ac:dyDescent="0.25">
      <c r="A1341" t="s">
        <v>363</v>
      </c>
      <c r="B1341" t="s">
        <v>231</v>
      </c>
      <c r="C1341" t="s">
        <v>62</v>
      </c>
      <c r="D1341" t="s">
        <v>72</v>
      </c>
      <c r="E1341">
        <v>4</v>
      </c>
      <c r="F1341">
        <v>0</v>
      </c>
      <c r="G1341">
        <v>30</v>
      </c>
      <c r="H1341">
        <v>1</v>
      </c>
      <c r="I1341">
        <v>7.5</v>
      </c>
      <c r="J1341">
        <v>10</v>
      </c>
      <c r="K1341">
        <v>0</v>
      </c>
      <c r="L1341">
        <v>3</v>
      </c>
      <c r="M1341">
        <v>0</v>
      </c>
      <c r="N1341">
        <v>0</v>
      </c>
    </row>
    <row r="1342" spans="1:14" x14ac:dyDescent="0.25">
      <c r="A1342" t="s">
        <v>363</v>
      </c>
      <c r="B1342" t="s">
        <v>231</v>
      </c>
      <c r="C1342" t="s">
        <v>62</v>
      </c>
      <c r="D1342" t="s">
        <v>64</v>
      </c>
      <c r="E1342">
        <v>4</v>
      </c>
      <c r="F1342">
        <v>0</v>
      </c>
      <c r="G1342">
        <v>31</v>
      </c>
      <c r="H1342">
        <v>0</v>
      </c>
      <c r="I1342">
        <v>7.75</v>
      </c>
      <c r="J1342">
        <v>8</v>
      </c>
      <c r="K1342">
        <v>1</v>
      </c>
      <c r="L1342">
        <v>1</v>
      </c>
      <c r="M1342">
        <v>0</v>
      </c>
      <c r="N1342">
        <v>0</v>
      </c>
    </row>
    <row r="1343" spans="1:14" x14ac:dyDescent="0.25">
      <c r="A1343" t="s">
        <v>363</v>
      </c>
      <c r="B1343" t="s">
        <v>231</v>
      </c>
      <c r="C1343" t="s">
        <v>62</v>
      </c>
      <c r="D1343" t="s">
        <v>203</v>
      </c>
      <c r="E1343">
        <v>3</v>
      </c>
      <c r="F1343">
        <v>0</v>
      </c>
      <c r="G1343">
        <v>26</v>
      </c>
      <c r="H1343">
        <v>0</v>
      </c>
      <c r="I1343">
        <v>8.66</v>
      </c>
      <c r="J1343">
        <v>8</v>
      </c>
      <c r="K1343">
        <v>3</v>
      </c>
      <c r="L1343">
        <v>1</v>
      </c>
      <c r="M1343">
        <v>1</v>
      </c>
      <c r="N1343">
        <v>0</v>
      </c>
    </row>
    <row r="1344" spans="1:14" x14ac:dyDescent="0.25">
      <c r="A1344" t="s">
        <v>363</v>
      </c>
      <c r="B1344" t="s">
        <v>231</v>
      </c>
      <c r="C1344" t="s">
        <v>62</v>
      </c>
      <c r="D1344" t="s">
        <v>95</v>
      </c>
      <c r="E1344">
        <v>3</v>
      </c>
      <c r="F1344">
        <v>0</v>
      </c>
      <c r="G1344">
        <v>24</v>
      </c>
      <c r="H1344">
        <v>0</v>
      </c>
      <c r="I1344">
        <v>8</v>
      </c>
      <c r="J1344">
        <v>3</v>
      </c>
      <c r="K1344">
        <v>1</v>
      </c>
      <c r="L1344">
        <v>1</v>
      </c>
      <c r="M1344">
        <v>1</v>
      </c>
      <c r="N1344">
        <v>0</v>
      </c>
    </row>
    <row r="1345" spans="1:14" x14ac:dyDescent="0.25">
      <c r="A1345" t="s">
        <v>363</v>
      </c>
      <c r="B1345" t="s">
        <v>231</v>
      </c>
      <c r="C1345" t="s">
        <v>62</v>
      </c>
      <c r="D1345" t="s">
        <v>365</v>
      </c>
      <c r="E1345">
        <v>0.3</v>
      </c>
      <c r="F1345">
        <v>0</v>
      </c>
      <c r="G1345">
        <v>8</v>
      </c>
      <c r="H1345">
        <v>1</v>
      </c>
      <c r="I1345">
        <v>16</v>
      </c>
      <c r="J1345">
        <v>1</v>
      </c>
      <c r="K1345">
        <v>2</v>
      </c>
      <c r="L1345">
        <v>0</v>
      </c>
      <c r="M1345">
        <v>0</v>
      </c>
      <c r="N1345">
        <v>0</v>
      </c>
    </row>
    <row r="1346" spans="1:14" x14ac:dyDescent="0.25">
      <c r="A1346" t="s">
        <v>366</v>
      </c>
      <c r="B1346" t="s">
        <v>313</v>
      </c>
      <c r="C1346" t="s">
        <v>55</v>
      </c>
      <c r="D1346" t="s">
        <v>91</v>
      </c>
      <c r="E1346">
        <v>4</v>
      </c>
      <c r="F1346">
        <v>0</v>
      </c>
      <c r="G1346">
        <v>36</v>
      </c>
      <c r="H1346">
        <v>1</v>
      </c>
      <c r="I1346">
        <v>9</v>
      </c>
      <c r="J1346">
        <v>9</v>
      </c>
      <c r="K1346">
        <v>3</v>
      </c>
      <c r="L1346">
        <v>0</v>
      </c>
      <c r="M1346">
        <v>4</v>
      </c>
      <c r="N1346">
        <v>0</v>
      </c>
    </row>
    <row r="1347" spans="1:14" x14ac:dyDescent="0.25">
      <c r="A1347" t="s">
        <v>366</v>
      </c>
      <c r="B1347" t="s">
        <v>313</v>
      </c>
      <c r="C1347" t="s">
        <v>55</v>
      </c>
      <c r="D1347" t="s">
        <v>223</v>
      </c>
      <c r="E1347">
        <v>4</v>
      </c>
      <c r="F1347">
        <v>0</v>
      </c>
      <c r="G1347">
        <v>30</v>
      </c>
      <c r="H1347">
        <v>1</v>
      </c>
      <c r="I1347">
        <v>7.5</v>
      </c>
      <c r="J1347">
        <v>11</v>
      </c>
      <c r="K1347">
        <v>4</v>
      </c>
      <c r="L1347">
        <v>0</v>
      </c>
      <c r="M1347">
        <v>0</v>
      </c>
      <c r="N1347">
        <v>0</v>
      </c>
    </row>
    <row r="1348" spans="1:14" x14ac:dyDescent="0.25">
      <c r="A1348" t="s">
        <v>366</v>
      </c>
      <c r="B1348" t="s">
        <v>313</v>
      </c>
      <c r="C1348" t="s">
        <v>55</v>
      </c>
      <c r="D1348" t="s">
        <v>189</v>
      </c>
      <c r="E1348">
        <v>4</v>
      </c>
      <c r="F1348">
        <v>0</v>
      </c>
      <c r="G1348">
        <v>21</v>
      </c>
      <c r="H1348">
        <v>2</v>
      </c>
      <c r="I1348">
        <v>5.25</v>
      </c>
      <c r="J1348">
        <v>7</v>
      </c>
      <c r="K1348">
        <v>1</v>
      </c>
      <c r="L1348">
        <v>0</v>
      </c>
      <c r="M1348">
        <v>0</v>
      </c>
      <c r="N1348">
        <v>0</v>
      </c>
    </row>
    <row r="1349" spans="1:14" x14ac:dyDescent="0.25">
      <c r="A1349" t="s">
        <v>366</v>
      </c>
      <c r="B1349" t="s">
        <v>313</v>
      </c>
      <c r="C1349" t="s">
        <v>55</v>
      </c>
      <c r="D1349" t="s">
        <v>221</v>
      </c>
      <c r="E1349">
        <v>4</v>
      </c>
      <c r="F1349">
        <v>0</v>
      </c>
      <c r="G1349">
        <v>30</v>
      </c>
      <c r="H1349">
        <v>2</v>
      </c>
      <c r="I1349">
        <v>7.5</v>
      </c>
      <c r="J1349">
        <v>6</v>
      </c>
      <c r="K1349">
        <v>2</v>
      </c>
      <c r="L1349">
        <v>1</v>
      </c>
      <c r="M1349">
        <v>1</v>
      </c>
      <c r="N1349">
        <v>0</v>
      </c>
    </row>
    <row r="1350" spans="1:14" x14ac:dyDescent="0.25">
      <c r="A1350" t="s">
        <v>366</v>
      </c>
      <c r="B1350" t="s">
        <v>313</v>
      </c>
      <c r="C1350" t="s">
        <v>55</v>
      </c>
      <c r="D1350" t="s">
        <v>59</v>
      </c>
      <c r="E1350">
        <v>3</v>
      </c>
      <c r="F1350">
        <v>0</v>
      </c>
      <c r="G1350">
        <v>29</v>
      </c>
      <c r="H1350">
        <v>0</v>
      </c>
      <c r="I1350">
        <v>9.66</v>
      </c>
      <c r="J1350">
        <v>8</v>
      </c>
      <c r="K1350">
        <v>4</v>
      </c>
      <c r="L1350">
        <v>1</v>
      </c>
      <c r="M1350">
        <v>0</v>
      </c>
      <c r="N1350">
        <v>0</v>
      </c>
    </row>
    <row r="1351" spans="1:14" x14ac:dyDescent="0.25">
      <c r="A1351" t="s">
        <v>366</v>
      </c>
      <c r="B1351" t="s">
        <v>313</v>
      </c>
      <c r="C1351" t="s">
        <v>55</v>
      </c>
      <c r="D1351" t="s">
        <v>105</v>
      </c>
      <c r="E1351">
        <v>1</v>
      </c>
      <c r="F1351">
        <v>0</v>
      </c>
      <c r="G1351">
        <v>8</v>
      </c>
      <c r="H1351">
        <v>1</v>
      </c>
      <c r="I1351">
        <v>8</v>
      </c>
      <c r="J1351">
        <v>3</v>
      </c>
      <c r="K1351">
        <v>0</v>
      </c>
      <c r="L1351">
        <v>1</v>
      </c>
      <c r="M1351">
        <v>0</v>
      </c>
      <c r="N1351">
        <v>0</v>
      </c>
    </row>
    <row r="1352" spans="1:14" x14ac:dyDescent="0.25">
      <c r="A1352" t="s">
        <v>366</v>
      </c>
      <c r="B1352" t="s">
        <v>313</v>
      </c>
      <c r="C1352" t="s">
        <v>23</v>
      </c>
      <c r="D1352" t="s">
        <v>260</v>
      </c>
      <c r="E1352">
        <v>4</v>
      </c>
      <c r="F1352">
        <v>0</v>
      </c>
      <c r="G1352">
        <v>30</v>
      </c>
      <c r="H1352">
        <v>1</v>
      </c>
      <c r="I1352">
        <v>7.5</v>
      </c>
      <c r="J1352">
        <v>11</v>
      </c>
      <c r="K1352">
        <v>2</v>
      </c>
      <c r="L1352">
        <v>2</v>
      </c>
      <c r="M1352">
        <v>0</v>
      </c>
      <c r="N1352">
        <v>0</v>
      </c>
    </row>
    <row r="1353" spans="1:14" x14ac:dyDescent="0.25">
      <c r="A1353" t="s">
        <v>366</v>
      </c>
      <c r="B1353" t="s">
        <v>313</v>
      </c>
      <c r="C1353" t="s">
        <v>23</v>
      </c>
      <c r="D1353" t="s">
        <v>286</v>
      </c>
      <c r="E1353">
        <v>4</v>
      </c>
      <c r="F1353">
        <v>0</v>
      </c>
      <c r="G1353">
        <v>31</v>
      </c>
      <c r="H1353">
        <v>0</v>
      </c>
      <c r="I1353">
        <v>7.75</v>
      </c>
      <c r="J1353">
        <v>8</v>
      </c>
      <c r="K1353">
        <v>3</v>
      </c>
      <c r="L1353">
        <v>1</v>
      </c>
      <c r="M1353">
        <v>0</v>
      </c>
      <c r="N1353">
        <v>0</v>
      </c>
    </row>
    <row r="1354" spans="1:14" x14ac:dyDescent="0.25">
      <c r="A1354" t="s">
        <v>366</v>
      </c>
      <c r="B1354" t="s">
        <v>313</v>
      </c>
      <c r="C1354" t="s">
        <v>23</v>
      </c>
      <c r="D1354" t="s">
        <v>85</v>
      </c>
      <c r="E1354">
        <v>3</v>
      </c>
      <c r="F1354">
        <v>0</v>
      </c>
      <c r="G1354">
        <v>34</v>
      </c>
      <c r="H1354">
        <v>0</v>
      </c>
      <c r="I1354">
        <v>11.33</v>
      </c>
      <c r="J1354">
        <v>5</v>
      </c>
      <c r="K1354">
        <v>3</v>
      </c>
      <c r="L1354">
        <v>2</v>
      </c>
      <c r="M1354">
        <v>0</v>
      </c>
      <c r="N1354">
        <v>1</v>
      </c>
    </row>
    <row r="1355" spans="1:14" x14ac:dyDescent="0.25">
      <c r="A1355" t="s">
        <v>366</v>
      </c>
      <c r="B1355" t="s">
        <v>313</v>
      </c>
      <c r="C1355" t="s">
        <v>23</v>
      </c>
      <c r="D1355" t="s">
        <v>28</v>
      </c>
      <c r="E1355">
        <v>3</v>
      </c>
      <c r="F1355">
        <v>0</v>
      </c>
      <c r="G1355">
        <v>21</v>
      </c>
      <c r="H1355">
        <v>0</v>
      </c>
      <c r="I1355">
        <v>7</v>
      </c>
      <c r="J1355">
        <v>4</v>
      </c>
      <c r="K1355">
        <v>1</v>
      </c>
      <c r="L1355">
        <v>0</v>
      </c>
      <c r="M1355">
        <v>0</v>
      </c>
      <c r="N1355">
        <v>0</v>
      </c>
    </row>
    <row r="1356" spans="1:14" x14ac:dyDescent="0.25">
      <c r="A1356" t="s">
        <v>366</v>
      </c>
      <c r="B1356" t="s">
        <v>313</v>
      </c>
      <c r="C1356" t="s">
        <v>23</v>
      </c>
      <c r="D1356" t="s">
        <v>48</v>
      </c>
      <c r="E1356">
        <v>1</v>
      </c>
      <c r="F1356">
        <v>0</v>
      </c>
      <c r="G1356">
        <v>10</v>
      </c>
      <c r="H1356">
        <v>0</v>
      </c>
      <c r="I1356">
        <v>10</v>
      </c>
      <c r="J1356">
        <v>1</v>
      </c>
      <c r="K1356">
        <v>0</v>
      </c>
      <c r="L1356">
        <v>1</v>
      </c>
      <c r="M1356">
        <v>0</v>
      </c>
      <c r="N1356">
        <v>0</v>
      </c>
    </row>
    <row r="1357" spans="1:14" x14ac:dyDescent="0.25">
      <c r="A1357" t="s">
        <v>366</v>
      </c>
      <c r="B1357" t="s">
        <v>313</v>
      </c>
      <c r="C1357" t="s">
        <v>23</v>
      </c>
      <c r="D1357" t="s">
        <v>27</v>
      </c>
      <c r="E1357">
        <v>2.4</v>
      </c>
      <c r="F1357">
        <v>0</v>
      </c>
      <c r="G1357">
        <v>29</v>
      </c>
      <c r="H1357">
        <v>1</v>
      </c>
      <c r="I1357">
        <v>10.87</v>
      </c>
      <c r="J1357">
        <v>4</v>
      </c>
      <c r="K1357">
        <v>4</v>
      </c>
      <c r="L1357">
        <v>0</v>
      </c>
      <c r="M1357">
        <v>3</v>
      </c>
      <c r="N1357">
        <v>0</v>
      </c>
    </row>
    <row r="1358" spans="1:14" x14ac:dyDescent="0.25">
      <c r="A1358" t="s">
        <v>367</v>
      </c>
      <c r="B1358" t="s">
        <v>368</v>
      </c>
      <c r="C1358" t="s">
        <v>234</v>
      </c>
      <c r="D1358" t="s">
        <v>82</v>
      </c>
      <c r="E1358">
        <v>4</v>
      </c>
      <c r="F1358">
        <v>0</v>
      </c>
      <c r="G1358">
        <v>36</v>
      </c>
      <c r="H1358">
        <v>1</v>
      </c>
      <c r="I1358">
        <v>9</v>
      </c>
      <c r="J1358">
        <v>11</v>
      </c>
      <c r="K1358">
        <v>4</v>
      </c>
      <c r="L1358">
        <v>2</v>
      </c>
      <c r="M1358">
        <v>0</v>
      </c>
      <c r="N1358">
        <v>0</v>
      </c>
    </row>
    <row r="1359" spans="1:14" x14ac:dyDescent="0.25">
      <c r="A1359" t="s">
        <v>367</v>
      </c>
      <c r="B1359" t="s">
        <v>368</v>
      </c>
      <c r="C1359" t="s">
        <v>234</v>
      </c>
      <c r="D1359" t="s">
        <v>236</v>
      </c>
      <c r="E1359">
        <v>4</v>
      </c>
      <c r="F1359">
        <v>0</v>
      </c>
      <c r="G1359">
        <v>36</v>
      </c>
      <c r="H1359">
        <v>1</v>
      </c>
      <c r="I1359">
        <v>9</v>
      </c>
      <c r="J1359">
        <v>10</v>
      </c>
      <c r="K1359">
        <v>4</v>
      </c>
      <c r="L1359">
        <v>1</v>
      </c>
      <c r="M1359">
        <v>1</v>
      </c>
      <c r="N1359">
        <v>0</v>
      </c>
    </row>
    <row r="1360" spans="1:14" x14ac:dyDescent="0.25">
      <c r="A1360" t="s">
        <v>367</v>
      </c>
      <c r="B1360" t="s">
        <v>368</v>
      </c>
      <c r="C1360" t="s">
        <v>234</v>
      </c>
      <c r="D1360" t="s">
        <v>19</v>
      </c>
      <c r="E1360">
        <v>4</v>
      </c>
      <c r="F1360">
        <v>0</v>
      </c>
      <c r="G1360">
        <v>33</v>
      </c>
      <c r="H1360">
        <v>1</v>
      </c>
      <c r="I1360">
        <v>8.25</v>
      </c>
      <c r="J1360">
        <v>10</v>
      </c>
      <c r="K1360">
        <v>5</v>
      </c>
      <c r="L1360">
        <v>0</v>
      </c>
      <c r="M1360">
        <v>1</v>
      </c>
      <c r="N1360">
        <v>0</v>
      </c>
    </row>
    <row r="1361" spans="1:14" x14ac:dyDescent="0.25">
      <c r="A1361" t="s">
        <v>367</v>
      </c>
      <c r="B1361" t="s">
        <v>368</v>
      </c>
      <c r="C1361" t="s">
        <v>234</v>
      </c>
      <c r="D1361" t="s">
        <v>60</v>
      </c>
      <c r="E1361">
        <v>4</v>
      </c>
      <c r="F1361">
        <v>0</v>
      </c>
      <c r="G1361">
        <v>22</v>
      </c>
      <c r="H1361">
        <v>3</v>
      </c>
      <c r="I1361">
        <v>5.5</v>
      </c>
      <c r="J1361">
        <v>10</v>
      </c>
      <c r="K1361">
        <v>0</v>
      </c>
      <c r="L1361">
        <v>1</v>
      </c>
      <c r="M1361">
        <v>0</v>
      </c>
      <c r="N1361">
        <v>0</v>
      </c>
    </row>
    <row r="1362" spans="1:14" x14ac:dyDescent="0.25">
      <c r="A1362" t="s">
        <v>367</v>
      </c>
      <c r="B1362" t="s">
        <v>368</v>
      </c>
      <c r="C1362" t="s">
        <v>234</v>
      </c>
      <c r="D1362" t="s">
        <v>358</v>
      </c>
      <c r="E1362">
        <v>3</v>
      </c>
      <c r="F1362">
        <v>0</v>
      </c>
      <c r="G1362">
        <v>37</v>
      </c>
      <c r="H1362">
        <v>2</v>
      </c>
      <c r="I1362">
        <v>12.33</v>
      </c>
      <c r="J1362">
        <v>4</v>
      </c>
      <c r="K1362">
        <v>4</v>
      </c>
      <c r="L1362">
        <v>2</v>
      </c>
      <c r="M1362">
        <v>1</v>
      </c>
      <c r="N1362">
        <v>0</v>
      </c>
    </row>
    <row r="1363" spans="1:14" x14ac:dyDescent="0.25">
      <c r="A1363" t="s">
        <v>367</v>
      </c>
      <c r="B1363" t="s">
        <v>368</v>
      </c>
      <c r="C1363" t="s">
        <v>234</v>
      </c>
      <c r="D1363" t="s">
        <v>77</v>
      </c>
      <c r="E1363">
        <v>1</v>
      </c>
      <c r="F1363">
        <v>0</v>
      </c>
      <c r="G1363">
        <v>24</v>
      </c>
      <c r="H1363">
        <v>0</v>
      </c>
      <c r="I1363">
        <v>24</v>
      </c>
      <c r="J1363">
        <v>0</v>
      </c>
      <c r="K1363">
        <v>1</v>
      </c>
      <c r="L1363">
        <v>3</v>
      </c>
      <c r="M1363">
        <v>0</v>
      </c>
      <c r="N1363">
        <v>0</v>
      </c>
    </row>
    <row r="1364" spans="1:14" x14ac:dyDescent="0.25">
      <c r="A1364" t="s">
        <v>367</v>
      </c>
      <c r="B1364" t="s">
        <v>368</v>
      </c>
      <c r="C1364" t="s">
        <v>81</v>
      </c>
      <c r="D1364" t="s">
        <v>338</v>
      </c>
      <c r="E1364">
        <v>4</v>
      </c>
      <c r="F1364">
        <v>0</v>
      </c>
      <c r="G1364">
        <v>34</v>
      </c>
      <c r="H1364">
        <v>0</v>
      </c>
      <c r="I1364">
        <v>8.5</v>
      </c>
      <c r="J1364">
        <v>5</v>
      </c>
      <c r="K1364">
        <v>5</v>
      </c>
      <c r="L1364">
        <v>0</v>
      </c>
      <c r="M1364">
        <v>0</v>
      </c>
      <c r="N1364">
        <v>0</v>
      </c>
    </row>
    <row r="1365" spans="1:14" x14ac:dyDescent="0.25">
      <c r="A1365" t="s">
        <v>367</v>
      </c>
      <c r="B1365" t="s">
        <v>368</v>
      </c>
      <c r="C1365" t="s">
        <v>81</v>
      </c>
      <c r="D1365" t="s">
        <v>84</v>
      </c>
      <c r="E1365">
        <v>4</v>
      </c>
      <c r="F1365">
        <v>0</v>
      </c>
      <c r="G1365">
        <v>31</v>
      </c>
      <c r="H1365">
        <v>0</v>
      </c>
      <c r="I1365">
        <v>7.75</v>
      </c>
      <c r="J1365">
        <v>10</v>
      </c>
      <c r="K1365">
        <v>5</v>
      </c>
      <c r="L1365">
        <v>0</v>
      </c>
      <c r="M1365">
        <v>1</v>
      </c>
      <c r="N1365">
        <v>0</v>
      </c>
    </row>
    <row r="1366" spans="1:14" x14ac:dyDescent="0.25">
      <c r="A1366" t="s">
        <v>367</v>
      </c>
      <c r="B1366" t="s">
        <v>368</v>
      </c>
      <c r="C1366" t="s">
        <v>81</v>
      </c>
      <c r="D1366" t="s">
        <v>36</v>
      </c>
      <c r="E1366">
        <v>4</v>
      </c>
      <c r="F1366">
        <v>0</v>
      </c>
      <c r="G1366">
        <v>35</v>
      </c>
      <c r="H1366">
        <v>2</v>
      </c>
      <c r="I1366">
        <v>8.75</v>
      </c>
      <c r="J1366">
        <v>7</v>
      </c>
      <c r="K1366">
        <v>5</v>
      </c>
      <c r="L1366">
        <v>0</v>
      </c>
      <c r="M1366">
        <v>0</v>
      </c>
      <c r="N1366">
        <v>1</v>
      </c>
    </row>
    <row r="1367" spans="1:14" x14ac:dyDescent="0.25">
      <c r="A1367" t="s">
        <v>367</v>
      </c>
      <c r="B1367" t="s">
        <v>368</v>
      </c>
      <c r="C1367" t="s">
        <v>81</v>
      </c>
      <c r="D1367" t="s">
        <v>129</v>
      </c>
      <c r="E1367">
        <v>4</v>
      </c>
      <c r="F1367">
        <v>0</v>
      </c>
      <c r="G1367">
        <v>41</v>
      </c>
      <c r="H1367">
        <v>1</v>
      </c>
      <c r="I1367">
        <v>10.25</v>
      </c>
      <c r="J1367">
        <v>6</v>
      </c>
      <c r="K1367">
        <v>3</v>
      </c>
      <c r="L1367">
        <v>1</v>
      </c>
      <c r="M1367">
        <v>1</v>
      </c>
      <c r="N1367">
        <v>0</v>
      </c>
    </row>
    <row r="1368" spans="1:14" x14ac:dyDescent="0.25">
      <c r="A1368" t="s">
        <v>367</v>
      </c>
      <c r="B1368" t="s">
        <v>368</v>
      </c>
      <c r="C1368" t="s">
        <v>81</v>
      </c>
      <c r="D1368" t="s">
        <v>343</v>
      </c>
      <c r="E1368">
        <v>3</v>
      </c>
      <c r="F1368">
        <v>0</v>
      </c>
      <c r="G1368">
        <v>35</v>
      </c>
      <c r="H1368">
        <v>0</v>
      </c>
      <c r="I1368">
        <v>11.66</v>
      </c>
      <c r="J1368">
        <v>5</v>
      </c>
      <c r="K1368">
        <v>2</v>
      </c>
      <c r="L1368">
        <v>3</v>
      </c>
      <c r="M1368">
        <v>1</v>
      </c>
      <c r="N1368">
        <v>0</v>
      </c>
    </row>
    <row r="1369" spans="1:14" x14ac:dyDescent="0.25">
      <c r="A1369" t="s">
        <v>367</v>
      </c>
      <c r="B1369" t="s">
        <v>368</v>
      </c>
      <c r="C1369" t="s">
        <v>81</v>
      </c>
      <c r="D1369" t="s">
        <v>250</v>
      </c>
      <c r="E1369">
        <v>1</v>
      </c>
      <c r="F1369">
        <v>0</v>
      </c>
      <c r="G1369">
        <v>12</v>
      </c>
      <c r="H1369">
        <v>0</v>
      </c>
      <c r="I1369">
        <v>12</v>
      </c>
      <c r="J1369">
        <v>1</v>
      </c>
      <c r="K1369">
        <v>2</v>
      </c>
      <c r="L1369">
        <v>0</v>
      </c>
      <c r="M1369">
        <v>0</v>
      </c>
      <c r="N1369">
        <v>0</v>
      </c>
    </row>
    <row r="1370" spans="1:14" x14ac:dyDescent="0.25">
      <c r="A1370" t="s">
        <v>369</v>
      </c>
      <c r="B1370" t="s">
        <v>370</v>
      </c>
      <c r="C1370" t="s">
        <v>243</v>
      </c>
      <c r="D1370" t="s">
        <v>58</v>
      </c>
      <c r="E1370">
        <v>4</v>
      </c>
      <c r="F1370">
        <v>0</v>
      </c>
      <c r="G1370">
        <v>30</v>
      </c>
      <c r="H1370">
        <v>0</v>
      </c>
      <c r="I1370">
        <v>7.5</v>
      </c>
      <c r="J1370">
        <v>8</v>
      </c>
      <c r="K1370">
        <v>1</v>
      </c>
      <c r="L1370">
        <v>1</v>
      </c>
      <c r="M1370">
        <v>3</v>
      </c>
      <c r="N1370">
        <v>0</v>
      </c>
    </row>
    <row r="1371" spans="1:14" x14ac:dyDescent="0.25">
      <c r="A1371" t="s">
        <v>369</v>
      </c>
      <c r="B1371" t="s">
        <v>370</v>
      </c>
      <c r="C1371" t="s">
        <v>243</v>
      </c>
      <c r="D1371" t="s">
        <v>270</v>
      </c>
      <c r="E1371">
        <v>4</v>
      </c>
      <c r="F1371">
        <v>1</v>
      </c>
      <c r="G1371">
        <v>23</v>
      </c>
      <c r="H1371">
        <v>1</v>
      </c>
      <c r="I1371">
        <v>5.75</v>
      </c>
      <c r="J1371">
        <v>15</v>
      </c>
      <c r="K1371">
        <v>3</v>
      </c>
      <c r="L1371">
        <v>1</v>
      </c>
      <c r="M1371">
        <v>0</v>
      </c>
      <c r="N1371">
        <v>0</v>
      </c>
    </row>
    <row r="1372" spans="1:14" x14ac:dyDescent="0.25">
      <c r="A1372" t="s">
        <v>369</v>
      </c>
      <c r="B1372" t="s">
        <v>370</v>
      </c>
      <c r="C1372" t="s">
        <v>243</v>
      </c>
      <c r="D1372" t="s">
        <v>34</v>
      </c>
      <c r="E1372">
        <v>3</v>
      </c>
      <c r="F1372">
        <v>0</v>
      </c>
      <c r="G1372">
        <v>32</v>
      </c>
      <c r="H1372">
        <v>0</v>
      </c>
      <c r="I1372">
        <v>10.66</v>
      </c>
      <c r="J1372">
        <v>5</v>
      </c>
      <c r="K1372">
        <v>6</v>
      </c>
      <c r="L1372">
        <v>0</v>
      </c>
      <c r="M1372">
        <v>0</v>
      </c>
      <c r="N1372">
        <v>0</v>
      </c>
    </row>
    <row r="1373" spans="1:14" x14ac:dyDescent="0.25">
      <c r="A1373" t="s">
        <v>369</v>
      </c>
      <c r="B1373" t="s">
        <v>370</v>
      </c>
      <c r="C1373" t="s">
        <v>243</v>
      </c>
      <c r="D1373" t="s">
        <v>86</v>
      </c>
      <c r="E1373">
        <v>4</v>
      </c>
      <c r="F1373">
        <v>0</v>
      </c>
      <c r="G1373">
        <v>22</v>
      </c>
      <c r="H1373">
        <v>2</v>
      </c>
      <c r="I1373">
        <v>5.5</v>
      </c>
      <c r="J1373">
        <v>12</v>
      </c>
      <c r="K1373">
        <v>3</v>
      </c>
      <c r="L1373">
        <v>0</v>
      </c>
      <c r="M1373">
        <v>0</v>
      </c>
      <c r="N1373">
        <v>0</v>
      </c>
    </row>
    <row r="1374" spans="1:14" x14ac:dyDescent="0.25">
      <c r="A1374" t="s">
        <v>369</v>
      </c>
      <c r="B1374" t="s">
        <v>370</v>
      </c>
      <c r="C1374" t="s">
        <v>243</v>
      </c>
      <c r="D1374" t="s">
        <v>371</v>
      </c>
      <c r="E1374">
        <v>3</v>
      </c>
      <c r="F1374">
        <v>0</v>
      </c>
      <c r="G1374">
        <v>28</v>
      </c>
      <c r="H1374">
        <v>0</v>
      </c>
      <c r="I1374">
        <v>9.33</v>
      </c>
      <c r="J1374">
        <v>8</v>
      </c>
      <c r="K1374">
        <v>2</v>
      </c>
      <c r="L1374">
        <v>2</v>
      </c>
      <c r="M1374">
        <v>1</v>
      </c>
      <c r="N1374">
        <v>0</v>
      </c>
    </row>
    <row r="1375" spans="1:14" x14ac:dyDescent="0.25">
      <c r="A1375" t="s">
        <v>369</v>
      </c>
      <c r="B1375" t="s">
        <v>370</v>
      </c>
      <c r="C1375" t="s">
        <v>243</v>
      </c>
      <c r="D1375" t="s">
        <v>68</v>
      </c>
      <c r="E1375">
        <v>2</v>
      </c>
      <c r="F1375">
        <v>0</v>
      </c>
      <c r="G1375">
        <v>12</v>
      </c>
      <c r="H1375">
        <v>0</v>
      </c>
      <c r="I1375">
        <v>6</v>
      </c>
      <c r="J1375">
        <v>2</v>
      </c>
      <c r="K1375">
        <v>0</v>
      </c>
      <c r="L1375">
        <v>0</v>
      </c>
      <c r="M1375">
        <v>0</v>
      </c>
      <c r="N1375">
        <v>0</v>
      </c>
    </row>
    <row r="1376" spans="1:14" x14ac:dyDescent="0.25">
      <c r="A1376" t="s">
        <v>369</v>
      </c>
      <c r="B1376" t="s">
        <v>370</v>
      </c>
      <c r="C1376" t="s">
        <v>31</v>
      </c>
      <c r="D1376" t="s">
        <v>75</v>
      </c>
      <c r="E1376">
        <v>4</v>
      </c>
      <c r="F1376">
        <v>0</v>
      </c>
      <c r="G1376">
        <v>26</v>
      </c>
      <c r="H1376">
        <v>0</v>
      </c>
      <c r="I1376">
        <v>6.5</v>
      </c>
      <c r="J1376">
        <v>8</v>
      </c>
      <c r="K1376">
        <v>0</v>
      </c>
      <c r="L1376">
        <v>1</v>
      </c>
      <c r="M1376">
        <v>2</v>
      </c>
      <c r="N1376">
        <v>0</v>
      </c>
    </row>
    <row r="1377" spans="1:14" x14ac:dyDescent="0.25">
      <c r="A1377" t="s">
        <v>369</v>
      </c>
      <c r="B1377" t="s">
        <v>370</v>
      </c>
      <c r="C1377" t="s">
        <v>31</v>
      </c>
      <c r="D1377" t="s">
        <v>132</v>
      </c>
      <c r="E1377">
        <v>4</v>
      </c>
      <c r="F1377">
        <v>0</v>
      </c>
      <c r="G1377">
        <v>21</v>
      </c>
      <c r="H1377">
        <v>1</v>
      </c>
      <c r="I1377">
        <v>5.25</v>
      </c>
      <c r="J1377">
        <v>10</v>
      </c>
      <c r="K1377">
        <v>1</v>
      </c>
      <c r="L1377">
        <v>0</v>
      </c>
      <c r="M1377">
        <v>0</v>
      </c>
      <c r="N1377">
        <v>0</v>
      </c>
    </row>
    <row r="1378" spans="1:14" x14ac:dyDescent="0.25">
      <c r="A1378" t="s">
        <v>369</v>
      </c>
      <c r="B1378" t="s">
        <v>370</v>
      </c>
      <c r="C1378" t="s">
        <v>31</v>
      </c>
      <c r="D1378" t="s">
        <v>26</v>
      </c>
      <c r="E1378">
        <v>3.4</v>
      </c>
      <c r="F1378">
        <v>0</v>
      </c>
      <c r="G1378">
        <v>29</v>
      </c>
      <c r="H1378">
        <v>1</v>
      </c>
      <c r="I1378">
        <v>7.9</v>
      </c>
      <c r="J1378">
        <v>9</v>
      </c>
      <c r="K1378">
        <v>3</v>
      </c>
      <c r="L1378">
        <v>1</v>
      </c>
      <c r="M1378">
        <v>0</v>
      </c>
      <c r="N1378">
        <v>0</v>
      </c>
    </row>
    <row r="1379" spans="1:14" x14ac:dyDescent="0.25">
      <c r="A1379" t="s">
        <v>369</v>
      </c>
      <c r="B1379" t="s">
        <v>370</v>
      </c>
      <c r="C1379" t="s">
        <v>31</v>
      </c>
      <c r="D1379" t="s">
        <v>32</v>
      </c>
      <c r="E1379">
        <v>2.2000000000000002</v>
      </c>
      <c r="F1379">
        <v>0</v>
      </c>
      <c r="G1379">
        <v>35</v>
      </c>
      <c r="H1379">
        <v>0</v>
      </c>
      <c r="I1379">
        <v>15</v>
      </c>
      <c r="J1379">
        <v>2</v>
      </c>
      <c r="K1379">
        <v>3</v>
      </c>
      <c r="L1379">
        <v>2</v>
      </c>
      <c r="M1379">
        <v>0</v>
      </c>
      <c r="N1379">
        <v>2</v>
      </c>
    </row>
    <row r="1380" spans="1:14" x14ac:dyDescent="0.25">
      <c r="A1380" t="s">
        <v>369</v>
      </c>
      <c r="B1380" t="s">
        <v>370</v>
      </c>
      <c r="C1380" t="s">
        <v>31</v>
      </c>
      <c r="D1380" t="s">
        <v>35</v>
      </c>
      <c r="E1380">
        <v>2</v>
      </c>
      <c r="F1380">
        <v>0</v>
      </c>
      <c r="G1380">
        <v>11</v>
      </c>
      <c r="H1380">
        <v>0</v>
      </c>
      <c r="I1380">
        <v>5.5</v>
      </c>
      <c r="J1380">
        <v>5</v>
      </c>
      <c r="K1380">
        <v>1</v>
      </c>
      <c r="L1380">
        <v>0</v>
      </c>
      <c r="M1380">
        <v>0</v>
      </c>
      <c r="N1380">
        <v>0</v>
      </c>
    </row>
    <row r="1381" spans="1:14" x14ac:dyDescent="0.25">
      <c r="A1381" t="s">
        <v>369</v>
      </c>
      <c r="B1381" t="s">
        <v>370</v>
      </c>
      <c r="C1381" t="s">
        <v>31</v>
      </c>
      <c r="D1381" t="s">
        <v>258</v>
      </c>
      <c r="E1381">
        <v>3.4</v>
      </c>
      <c r="F1381">
        <v>0</v>
      </c>
      <c r="G1381">
        <v>31</v>
      </c>
      <c r="H1381">
        <v>2</v>
      </c>
      <c r="I1381">
        <v>8.4499999999999993</v>
      </c>
      <c r="J1381">
        <v>6</v>
      </c>
      <c r="K1381">
        <v>3</v>
      </c>
      <c r="L1381">
        <v>1</v>
      </c>
      <c r="M1381">
        <v>0</v>
      </c>
      <c r="N1381">
        <v>0</v>
      </c>
    </row>
    <row r="1382" spans="1:14" x14ac:dyDescent="0.25">
      <c r="A1382" t="s">
        <v>372</v>
      </c>
      <c r="B1382" t="s">
        <v>155</v>
      </c>
      <c r="C1382" t="s">
        <v>16</v>
      </c>
      <c r="D1382" t="s">
        <v>269</v>
      </c>
      <c r="E1382">
        <v>4</v>
      </c>
      <c r="F1382">
        <v>0</v>
      </c>
      <c r="G1382">
        <v>25</v>
      </c>
      <c r="H1382">
        <v>1</v>
      </c>
      <c r="I1382">
        <v>6.25</v>
      </c>
      <c r="J1382">
        <v>12</v>
      </c>
      <c r="K1382">
        <v>2</v>
      </c>
      <c r="L1382">
        <v>1</v>
      </c>
      <c r="M1382">
        <v>0</v>
      </c>
      <c r="N1382">
        <v>0</v>
      </c>
    </row>
    <row r="1383" spans="1:14" x14ac:dyDescent="0.25">
      <c r="A1383" t="s">
        <v>372</v>
      </c>
      <c r="B1383" t="s">
        <v>155</v>
      </c>
      <c r="C1383" t="s">
        <v>16</v>
      </c>
      <c r="D1383" t="s">
        <v>361</v>
      </c>
      <c r="E1383">
        <v>3</v>
      </c>
      <c r="F1383">
        <v>0</v>
      </c>
      <c r="G1383">
        <v>18</v>
      </c>
      <c r="H1383">
        <v>0</v>
      </c>
      <c r="I1383">
        <v>6</v>
      </c>
      <c r="J1383">
        <v>6</v>
      </c>
      <c r="K1383">
        <v>2</v>
      </c>
      <c r="L1383">
        <v>0</v>
      </c>
      <c r="M1383">
        <v>0</v>
      </c>
      <c r="N1383">
        <v>0</v>
      </c>
    </row>
    <row r="1384" spans="1:14" x14ac:dyDescent="0.25">
      <c r="A1384" t="s">
        <v>372</v>
      </c>
      <c r="B1384" t="s">
        <v>155</v>
      </c>
      <c r="C1384" t="s">
        <v>16</v>
      </c>
      <c r="D1384" t="s">
        <v>182</v>
      </c>
      <c r="E1384">
        <v>4</v>
      </c>
      <c r="F1384">
        <v>0</v>
      </c>
      <c r="G1384">
        <v>49</v>
      </c>
      <c r="H1384">
        <v>2</v>
      </c>
      <c r="I1384">
        <v>12.25</v>
      </c>
      <c r="J1384">
        <v>9</v>
      </c>
      <c r="K1384">
        <v>2</v>
      </c>
      <c r="L1384">
        <v>5</v>
      </c>
      <c r="M1384">
        <v>1</v>
      </c>
      <c r="N1384">
        <v>0</v>
      </c>
    </row>
    <row r="1385" spans="1:14" x14ac:dyDescent="0.25">
      <c r="A1385" t="s">
        <v>372</v>
      </c>
      <c r="B1385" t="s">
        <v>155</v>
      </c>
      <c r="C1385" t="s">
        <v>16</v>
      </c>
      <c r="D1385" t="s">
        <v>21</v>
      </c>
      <c r="E1385">
        <v>4</v>
      </c>
      <c r="F1385">
        <v>0</v>
      </c>
      <c r="G1385">
        <v>26</v>
      </c>
      <c r="H1385">
        <v>0</v>
      </c>
      <c r="I1385">
        <v>6.5</v>
      </c>
      <c r="J1385">
        <v>8</v>
      </c>
      <c r="K1385">
        <v>1</v>
      </c>
      <c r="L1385">
        <v>1</v>
      </c>
      <c r="M1385">
        <v>0</v>
      </c>
      <c r="N1385">
        <v>0</v>
      </c>
    </row>
    <row r="1386" spans="1:14" x14ac:dyDescent="0.25">
      <c r="A1386" t="s">
        <v>372</v>
      </c>
      <c r="B1386" t="s">
        <v>155</v>
      </c>
      <c r="C1386" t="s">
        <v>16</v>
      </c>
      <c r="D1386" t="s">
        <v>20</v>
      </c>
      <c r="E1386">
        <v>4</v>
      </c>
      <c r="F1386">
        <v>0</v>
      </c>
      <c r="G1386">
        <v>32</v>
      </c>
      <c r="H1386">
        <v>1</v>
      </c>
      <c r="I1386">
        <v>8</v>
      </c>
      <c r="J1386">
        <v>8</v>
      </c>
      <c r="K1386">
        <v>2</v>
      </c>
      <c r="L1386">
        <v>2</v>
      </c>
      <c r="M1386">
        <v>0</v>
      </c>
      <c r="N1386">
        <v>0</v>
      </c>
    </row>
    <row r="1387" spans="1:14" x14ac:dyDescent="0.25">
      <c r="A1387" t="s">
        <v>372</v>
      </c>
      <c r="B1387" t="s">
        <v>155</v>
      </c>
      <c r="C1387" t="s">
        <v>16</v>
      </c>
      <c r="D1387" t="s">
        <v>142</v>
      </c>
      <c r="E1387">
        <v>1</v>
      </c>
      <c r="F1387">
        <v>0</v>
      </c>
      <c r="G1387">
        <v>9</v>
      </c>
      <c r="H1387">
        <v>0</v>
      </c>
      <c r="I1387">
        <v>9</v>
      </c>
      <c r="J1387">
        <v>3</v>
      </c>
      <c r="K1387">
        <v>2</v>
      </c>
      <c r="L1387">
        <v>0</v>
      </c>
      <c r="M1387">
        <v>0</v>
      </c>
      <c r="N1387">
        <v>0</v>
      </c>
    </row>
    <row r="1388" spans="1:14" x14ac:dyDescent="0.25">
      <c r="A1388" t="s">
        <v>372</v>
      </c>
      <c r="B1388" t="s">
        <v>155</v>
      </c>
      <c r="C1388" t="s">
        <v>62</v>
      </c>
      <c r="D1388" t="s">
        <v>353</v>
      </c>
      <c r="E1388">
        <v>3</v>
      </c>
      <c r="F1388">
        <v>0</v>
      </c>
      <c r="G1388">
        <v>15</v>
      </c>
      <c r="H1388">
        <v>0</v>
      </c>
      <c r="I1388">
        <v>5</v>
      </c>
      <c r="J1388">
        <v>11</v>
      </c>
      <c r="K1388">
        <v>1</v>
      </c>
      <c r="L1388">
        <v>1</v>
      </c>
      <c r="M1388">
        <v>0</v>
      </c>
      <c r="N1388">
        <v>0</v>
      </c>
    </row>
    <row r="1389" spans="1:14" x14ac:dyDescent="0.25">
      <c r="A1389" t="s">
        <v>372</v>
      </c>
      <c r="B1389" t="s">
        <v>155</v>
      </c>
      <c r="C1389" t="s">
        <v>62</v>
      </c>
      <c r="D1389" t="s">
        <v>179</v>
      </c>
      <c r="E1389">
        <v>3</v>
      </c>
      <c r="F1389">
        <v>0</v>
      </c>
      <c r="G1389">
        <v>50</v>
      </c>
      <c r="H1389">
        <v>1</v>
      </c>
      <c r="I1389">
        <v>16.66</v>
      </c>
      <c r="J1389">
        <v>4</v>
      </c>
      <c r="K1389">
        <v>4</v>
      </c>
      <c r="L1389">
        <v>4</v>
      </c>
      <c r="M1389">
        <v>0</v>
      </c>
      <c r="N1389">
        <v>1</v>
      </c>
    </row>
    <row r="1390" spans="1:14" x14ac:dyDescent="0.25">
      <c r="A1390" t="s">
        <v>372</v>
      </c>
      <c r="B1390" t="s">
        <v>155</v>
      </c>
      <c r="C1390" t="s">
        <v>62</v>
      </c>
      <c r="D1390" t="s">
        <v>64</v>
      </c>
      <c r="E1390">
        <v>3</v>
      </c>
      <c r="F1390">
        <v>0</v>
      </c>
      <c r="G1390">
        <v>26</v>
      </c>
      <c r="H1390">
        <v>0</v>
      </c>
      <c r="I1390">
        <v>8.66</v>
      </c>
      <c r="J1390">
        <v>7</v>
      </c>
      <c r="K1390">
        <v>3</v>
      </c>
      <c r="L1390">
        <v>1</v>
      </c>
      <c r="M1390">
        <v>0</v>
      </c>
      <c r="N1390">
        <v>0</v>
      </c>
    </row>
    <row r="1391" spans="1:14" x14ac:dyDescent="0.25">
      <c r="A1391" t="s">
        <v>372</v>
      </c>
      <c r="B1391" t="s">
        <v>155</v>
      </c>
      <c r="C1391" t="s">
        <v>62</v>
      </c>
      <c r="D1391" t="s">
        <v>347</v>
      </c>
      <c r="E1391">
        <v>3</v>
      </c>
      <c r="F1391">
        <v>0</v>
      </c>
      <c r="G1391">
        <v>38</v>
      </c>
      <c r="H1391">
        <v>2</v>
      </c>
      <c r="I1391">
        <v>12.66</v>
      </c>
      <c r="J1391">
        <v>5</v>
      </c>
      <c r="K1391">
        <v>4</v>
      </c>
      <c r="L1391">
        <v>2</v>
      </c>
      <c r="M1391">
        <v>0</v>
      </c>
      <c r="N1391">
        <v>0</v>
      </c>
    </row>
    <row r="1392" spans="1:14" x14ac:dyDescent="0.25">
      <c r="A1392" t="s">
        <v>372</v>
      </c>
      <c r="B1392" t="s">
        <v>155</v>
      </c>
      <c r="C1392" t="s">
        <v>62</v>
      </c>
      <c r="D1392" t="s">
        <v>346</v>
      </c>
      <c r="E1392">
        <v>1</v>
      </c>
      <c r="F1392">
        <v>0</v>
      </c>
      <c r="G1392">
        <v>6</v>
      </c>
      <c r="H1392">
        <v>0</v>
      </c>
      <c r="I1392">
        <v>6</v>
      </c>
      <c r="J1392">
        <v>3</v>
      </c>
      <c r="K1392">
        <v>1</v>
      </c>
      <c r="L1392">
        <v>0</v>
      </c>
      <c r="M1392">
        <v>0</v>
      </c>
      <c r="N1392">
        <v>0</v>
      </c>
    </row>
    <row r="1393" spans="1:14" x14ac:dyDescent="0.25">
      <c r="A1393" t="s">
        <v>372</v>
      </c>
      <c r="B1393" t="s">
        <v>155</v>
      </c>
      <c r="C1393" t="s">
        <v>62</v>
      </c>
      <c r="D1393" t="s">
        <v>203</v>
      </c>
      <c r="E1393">
        <v>3</v>
      </c>
      <c r="F1393">
        <v>0</v>
      </c>
      <c r="G1393">
        <v>25</v>
      </c>
      <c r="H1393">
        <v>2</v>
      </c>
      <c r="I1393">
        <v>8.33</v>
      </c>
      <c r="J1393">
        <v>8</v>
      </c>
      <c r="K1393">
        <v>0</v>
      </c>
      <c r="L1393">
        <v>3</v>
      </c>
      <c r="M1393">
        <v>0</v>
      </c>
      <c r="N1393">
        <v>0</v>
      </c>
    </row>
    <row r="1394" spans="1:14" x14ac:dyDescent="0.25">
      <c r="A1394" t="s">
        <v>373</v>
      </c>
      <c r="B1394" t="s">
        <v>123</v>
      </c>
      <c r="C1394" t="s">
        <v>39</v>
      </c>
      <c r="D1394" t="s">
        <v>40</v>
      </c>
      <c r="E1394">
        <v>4</v>
      </c>
      <c r="F1394">
        <v>0</v>
      </c>
      <c r="G1394">
        <v>43</v>
      </c>
      <c r="H1394">
        <v>0</v>
      </c>
      <c r="I1394">
        <v>10.75</v>
      </c>
      <c r="J1394">
        <v>8</v>
      </c>
      <c r="K1394">
        <v>1</v>
      </c>
      <c r="L1394">
        <v>4</v>
      </c>
      <c r="M1394">
        <v>2</v>
      </c>
      <c r="N1394">
        <v>0</v>
      </c>
    </row>
    <row r="1395" spans="1:14" x14ac:dyDescent="0.25">
      <c r="A1395" t="s">
        <v>373</v>
      </c>
      <c r="B1395" t="s">
        <v>123</v>
      </c>
      <c r="C1395" t="s">
        <v>39</v>
      </c>
      <c r="D1395" t="s">
        <v>364</v>
      </c>
      <c r="E1395">
        <v>4</v>
      </c>
      <c r="F1395">
        <v>0</v>
      </c>
      <c r="G1395">
        <v>29</v>
      </c>
      <c r="H1395">
        <v>1</v>
      </c>
      <c r="I1395">
        <v>7.25</v>
      </c>
      <c r="J1395">
        <v>8</v>
      </c>
      <c r="K1395">
        <v>2</v>
      </c>
      <c r="L1395">
        <v>1</v>
      </c>
      <c r="M1395">
        <v>0</v>
      </c>
      <c r="N1395">
        <v>0</v>
      </c>
    </row>
    <row r="1396" spans="1:14" x14ac:dyDescent="0.25">
      <c r="A1396" t="s">
        <v>373</v>
      </c>
      <c r="B1396" t="s">
        <v>123</v>
      </c>
      <c r="C1396" t="s">
        <v>39</v>
      </c>
      <c r="D1396" t="s">
        <v>355</v>
      </c>
      <c r="E1396">
        <v>4</v>
      </c>
      <c r="F1396">
        <v>0</v>
      </c>
      <c r="G1396">
        <v>44</v>
      </c>
      <c r="H1396">
        <v>0</v>
      </c>
      <c r="I1396">
        <v>11</v>
      </c>
      <c r="J1396">
        <v>6</v>
      </c>
      <c r="K1396">
        <v>0</v>
      </c>
      <c r="L1396">
        <v>4</v>
      </c>
      <c r="M1396">
        <v>0</v>
      </c>
      <c r="N1396">
        <v>1</v>
      </c>
    </row>
    <row r="1397" spans="1:14" x14ac:dyDescent="0.25">
      <c r="A1397" t="s">
        <v>373</v>
      </c>
      <c r="B1397" t="s">
        <v>123</v>
      </c>
      <c r="C1397" t="s">
        <v>39</v>
      </c>
      <c r="D1397" t="s">
        <v>153</v>
      </c>
      <c r="E1397">
        <v>4</v>
      </c>
      <c r="F1397">
        <v>0</v>
      </c>
      <c r="G1397">
        <v>32</v>
      </c>
      <c r="H1397">
        <v>1</v>
      </c>
      <c r="I1397">
        <v>8</v>
      </c>
      <c r="J1397">
        <v>10</v>
      </c>
      <c r="K1397">
        <v>2</v>
      </c>
      <c r="L1397">
        <v>2</v>
      </c>
      <c r="M1397">
        <v>0</v>
      </c>
      <c r="N1397">
        <v>0</v>
      </c>
    </row>
    <row r="1398" spans="1:14" x14ac:dyDescent="0.25">
      <c r="A1398" t="s">
        <v>373</v>
      </c>
      <c r="B1398" t="s">
        <v>123</v>
      </c>
      <c r="C1398" t="s">
        <v>39</v>
      </c>
      <c r="D1398" t="s">
        <v>42</v>
      </c>
      <c r="E1398">
        <v>4</v>
      </c>
      <c r="F1398">
        <v>0</v>
      </c>
      <c r="G1398">
        <v>18</v>
      </c>
      <c r="H1398">
        <v>1</v>
      </c>
      <c r="I1398">
        <v>4.5</v>
      </c>
      <c r="J1398">
        <v>11</v>
      </c>
      <c r="K1398">
        <v>1</v>
      </c>
      <c r="L1398">
        <v>0</v>
      </c>
      <c r="M1398">
        <v>2</v>
      </c>
      <c r="N1398">
        <v>0</v>
      </c>
    </row>
    <row r="1399" spans="1:14" x14ac:dyDescent="0.25">
      <c r="A1399" t="s">
        <v>373</v>
      </c>
      <c r="B1399" t="s">
        <v>123</v>
      </c>
      <c r="C1399" t="s">
        <v>71</v>
      </c>
      <c r="D1399" t="s">
        <v>63</v>
      </c>
      <c r="E1399">
        <v>4</v>
      </c>
      <c r="F1399">
        <v>0</v>
      </c>
      <c r="G1399">
        <v>34</v>
      </c>
      <c r="H1399">
        <v>2</v>
      </c>
      <c r="I1399">
        <v>8.5</v>
      </c>
      <c r="J1399">
        <v>9</v>
      </c>
      <c r="K1399">
        <v>4</v>
      </c>
      <c r="L1399">
        <v>1</v>
      </c>
      <c r="M1399">
        <v>0</v>
      </c>
      <c r="N1399">
        <v>0</v>
      </c>
    </row>
    <row r="1400" spans="1:14" x14ac:dyDescent="0.25">
      <c r="A1400" t="s">
        <v>373</v>
      </c>
      <c r="B1400" t="s">
        <v>123</v>
      </c>
      <c r="C1400" t="s">
        <v>71</v>
      </c>
      <c r="D1400" t="s">
        <v>141</v>
      </c>
      <c r="E1400">
        <v>4</v>
      </c>
      <c r="F1400">
        <v>0</v>
      </c>
      <c r="G1400">
        <v>40</v>
      </c>
      <c r="H1400">
        <v>0</v>
      </c>
      <c r="I1400">
        <v>10</v>
      </c>
      <c r="J1400">
        <v>9</v>
      </c>
      <c r="K1400">
        <v>6</v>
      </c>
      <c r="L1400">
        <v>1</v>
      </c>
      <c r="M1400">
        <v>2</v>
      </c>
      <c r="N1400">
        <v>0</v>
      </c>
    </row>
    <row r="1401" spans="1:14" x14ac:dyDescent="0.25">
      <c r="A1401" t="s">
        <v>373</v>
      </c>
      <c r="B1401" t="s">
        <v>123</v>
      </c>
      <c r="C1401" t="s">
        <v>71</v>
      </c>
      <c r="D1401" t="s">
        <v>33</v>
      </c>
      <c r="E1401">
        <v>4</v>
      </c>
      <c r="F1401">
        <v>0</v>
      </c>
      <c r="G1401">
        <v>39</v>
      </c>
      <c r="H1401">
        <v>0</v>
      </c>
      <c r="I1401">
        <v>9.75</v>
      </c>
      <c r="J1401">
        <v>10</v>
      </c>
      <c r="K1401">
        <v>5</v>
      </c>
      <c r="L1401">
        <v>1</v>
      </c>
      <c r="M1401">
        <v>3</v>
      </c>
      <c r="N1401">
        <v>1</v>
      </c>
    </row>
    <row r="1402" spans="1:14" x14ac:dyDescent="0.25">
      <c r="A1402" t="s">
        <v>373</v>
      </c>
      <c r="B1402" t="s">
        <v>123</v>
      </c>
      <c r="C1402" t="s">
        <v>71</v>
      </c>
      <c r="D1402" t="s">
        <v>43</v>
      </c>
      <c r="E1402">
        <v>4</v>
      </c>
      <c r="F1402">
        <v>0</v>
      </c>
      <c r="G1402">
        <v>15</v>
      </c>
      <c r="H1402">
        <v>2</v>
      </c>
      <c r="I1402">
        <v>3.75</v>
      </c>
      <c r="J1402">
        <v>12</v>
      </c>
      <c r="K1402">
        <v>1</v>
      </c>
      <c r="L1402">
        <v>0</v>
      </c>
      <c r="M1402">
        <v>0</v>
      </c>
      <c r="N1402">
        <v>0</v>
      </c>
    </row>
    <row r="1403" spans="1:14" x14ac:dyDescent="0.25">
      <c r="A1403" t="s">
        <v>373</v>
      </c>
      <c r="B1403" t="s">
        <v>123</v>
      </c>
      <c r="C1403" t="s">
        <v>71</v>
      </c>
      <c r="D1403" t="s">
        <v>152</v>
      </c>
      <c r="E1403">
        <v>3</v>
      </c>
      <c r="F1403">
        <v>0</v>
      </c>
      <c r="G1403">
        <v>36</v>
      </c>
      <c r="H1403">
        <v>1</v>
      </c>
      <c r="I1403">
        <v>12</v>
      </c>
      <c r="J1403">
        <v>2</v>
      </c>
      <c r="K1403">
        <v>4</v>
      </c>
      <c r="L1403">
        <v>1</v>
      </c>
      <c r="M1403">
        <v>1</v>
      </c>
      <c r="N1403">
        <v>0</v>
      </c>
    </row>
    <row r="1404" spans="1:14" x14ac:dyDescent="0.25">
      <c r="A1404" t="s">
        <v>373</v>
      </c>
      <c r="B1404" t="s">
        <v>123</v>
      </c>
      <c r="C1404" t="s">
        <v>71</v>
      </c>
      <c r="D1404" t="s">
        <v>374</v>
      </c>
      <c r="E1404">
        <v>0.1</v>
      </c>
      <c r="F1404">
        <v>0</v>
      </c>
      <c r="G1404">
        <v>6</v>
      </c>
      <c r="H1404">
        <v>0</v>
      </c>
      <c r="I1404">
        <v>36</v>
      </c>
      <c r="J1404">
        <v>0</v>
      </c>
      <c r="K1404">
        <v>0</v>
      </c>
      <c r="L1404">
        <v>1</v>
      </c>
      <c r="M1404">
        <v>0</v>
      </c>
      <c r="N1404">
        <v>0</v>
      </c>
    </row>
    <row r="1405" spans="1:14" x14ac:dyDescent="0.25">
      <c r="A1405" t="s">
        <v>375</v>
      </c>
      <c r="B1405" t="s">
        <v>376</v>
      </c>
      <c r="C1405" t="s">
        <v>55</v>
      </c>
      <c r="D1405" t="s">
        <v>91</v>
      </c>
      <c r="E1405">
        <v>4</v>
      </c>
      <c r="F1405">
        <v>0</v>
      </c>
      <c r="G1405">
        <v>25</v>
      </c>
      <c r="H1405">
        <v>0</v>
      </c>
      <c r="I1405">
        <v>6.25</v>
      </c>
      <c r="J1405">
        <v>7</v>
      </c>
      <c r="K1405">
        <v>1</v>
      </c>
      <c r="L1405">
        <v>0</v>
      </c>
      <c r="M1405">
        <v>0</v>
      </c>
      <c r="N1405">
        <v>0</v>
      </c>
    </row>
    <row r="1406" spans="1:14" x14ac:dyDescent="0.25">
      <c r="A1406" t="s">
        <v>375</v>
      </c>
      <c r="B1406" t="s">
        <v>376</v>
      </c>
      <c r="C1406" t="s">
        <v>55</v>
      </c>
      <c r="D1406" t="s">
        <v>189</v>
      </c>
      <c r="E1406">
        <v>4</v>
      </c>
      <c r="F1406">
        <v>0</v>
      </c>
      <c r="G1406">
        <v>28</v>
      </c>
      <c r="H1406">
        <v>2</v>
      </c>
      <c r="I1406">
        <v>7</v>
      </c>
      <c r="J1406">
        <v>10</v>
      </c>
      <c r="K1406">
        <v>3</v>
      </c>
      <c r="L1406">
        <v>1</v>
      </c>
      <c r="M1406">
        <v>0</v>
      </c>
      <c r="N1406">
        <v>0</v>
      </c>
    </row>
    <row r="1407" spans="1:14" x14ac:dyDescent="0.25">
      <c r="A1407" t="s">
        <v>375</v>
      </c>
      <c r="B1407" t="s">
        <v>376</v>
      </c>
      <c r="C1407" t="s">
        <v>55</v>
      </c>
      <c r="D1407" t="s">
        <v>252</v>
      </c>
      <c r="E1407">
        <v>4</v>
      </c>
      <c r="F1407">
        <v>0</v>
      </c>
      <c r="G1407">
        <v>42</v>
      </c>
      <c r="H1407">
        <v>2</v>
      </c>
      <c r="I1407">
        <v>10.5</v>
      </c>
      <c r="J1407">
        <v>10</v>
      </c>
      <c r="K1407">
        <v>3</v>
      </c>
      <c r="L1407">
        <v>3</v>
      </c>
      <c r="M1407">
        <v>1</v>
      </c>
      <c r="N1407">
        <v>0</v>
      </c>
    </row>
    <row r="1408" spans="1:14" x14ac:dyDescent="0.25">
      <c r="A1408" t="s">
        <v>375</v>
      </c>
      <c r="B1408" t="s">
        <v>376</v>
      </c>
      <c r="C1408" t="s">
        <v>55</v>
      </c>
      <c r="D1408" t="s">
        <v>59</v>
      </c>
      <c r="E1408">
        <v>3</v>
      </c>
      <c r="F1408">
        <v>0</v>
      </c>
      <c r="G1408">
        <v>39</v>
      </c>
      <c r="H1408">
        <v>0</v>
      </c>
      <c r="I1408">
        <v>13</v>
      </c>
      <c r="J1408">
        <v>4</v>
      </c>
      <c r="K1408">
        <v>5</v>
      </c>
      <c r="L1408">
        <v>2</v>
      </c>
      <c r="M1408">
        <v>0</v>
      </c>
      <c r="N1408">
        <v>0</v>
      </c>
    </row>
    <row r="1409" spans="1:14" x14ac:dyDescent="0.25">
      <c r="A1409" t="s">
        <v>375</v>
      </c>
      <c r="B1409" t="s">
        <v>376</v>
      </c>
      <c r="C1409" t="s">
        <v>55</v>
      </c>
      <c r="D1409" t="s">
        <v>146</v>
      </c>
      <c r="E1409">
        <v>1</v>
      </c>
      <c r="F1409">
        <v>0</v>
      </c>
      <c r="G1409">
        <v>8</v>
      </c>
      <c r="H1409">
        <v>0</v>
      </c>
      <c r="I1409">
        <v>8</v>
      </c>
      <c r="J1409">
        <v>1</v>
      </c>
      <c r="K1409">
        <v>1</v>
      </c>
      <c r="L1409">
        <v>0</v>
      </c>
      <c r="M1409">
        <v>0</v>
      </c>
      <c r="N1409">
        <v>0</v>
      </c>
    </row>
    <row r="1410" spans="1:14" x14ac:dyDescent="0.25">
      <c r="A1410" t="s">
        <v>375</v>
      </c>
      <c r="B1410" t="s">
        <v>376</v>
      </c>
      <c r="C1410" t="s">
        <v>55</v>
      </c>
      <c r="D1410" t="s">
        <v>221</v>
      </c>
      <c r="E1410">
        <v>4</v>
      </c>
      <c r="F1410">
        <v>0</v>
      </c>
      <c r="G1410">
        <v>26</v>
      </c>
      <c r="H1410">
        <v>2</v>
      </c>
      <c r="I1410">
        <v>6.5</v>
      </c>
      <c r="J1410">
        <v>6</v>
      </c>
      <c r="K1410">
        <v>1</v>
      </c>
      <c r="L1410">
        <v>0</v>
      </c>
      <c r="M1410">
        <v>0</v>
      </c>
      <c r="N1410">
        <v>0</v>
      </c>
    </row>
    <row r="1411" spans="1:14" x14ac:dyDescent="0.25">
      <c r="A1411" t="s">
        <v>375</v>
      </c>
      <c r="B1411" t="s">
        <v>376</v>
      </c>
      <c r="C1411" t="s">
        <v>243</v>
      </c>
      <c r="D1411" t="s">
        <v>58</v>
      </c>
      <c r="E1411">
        <v>4</v>
      </c>
      <c r="F1411">
        <v>0</v>
      </c>
      <c r="G1411">
        <v>34</v>
      </c>
      <c r="H1411">
        <v>3</v>
      </c>
      <c r="I1411">
        <v>8.5</v>
      </c>
      <c r="J1411">
        <v>8</v>
      </c>
      <c r="K1411">
        <v>3</v>
      </c>
      <c r="L1411">
        <v>1</v>
      </c>
      <c r="M1411">
        <v>2</v>
      </c>
      <c r="N1411">
        <v>0</v>
      </c>
    </row>
    <row r="1412" spans="1:14" x14ac:dyDescent="0.25">
      <c r="A1412" t="s">
        <v>375</v>
      </c>
      <c r="B1412" t="s">
        <v>376</v>
      </c>
      <c r="C1412" t="s">
        <v>243</v>
      </c>
      <c r="D1412" t="s">
        <v>68</v>
      </c>
      <c r="E1412">
        <v>4</v>
      </c>
      <c r="F1412">
        <v>0</v>
      </c>
      <c r="G1412">
        <v>27</v>
      </c>
      <c r="H1412">
        <v>2</v>
      </c>
      <c r="I1412">
        <v>6.75</v>
      </c>
      <c r="J1412">
        <v>8</v>
      </c>
      <c r="K1412">
        <v>0</v>
      </c>
      <c r="L1412">
        <v>2</v>
      </c>
      <c r="M1412">
        <v>0</v>
      </c>
      <c r="N1412">
        <v>0</v>
      </c>
    </row>
    <row r="1413" spans="1:14" x14ac:dyDescent="0.25">
      <c r="A1413" t="s">
        <v>375</v>
      </c>
      <c r="B1413" t="s">
        <v>376</v>
      </c>
      <c r="C1413" t="s">
        <v>243</v>
      </c>
      <c r="D1413" t="s">
        <v>34</v>
      </c>
      <c r="E1413">
        <v>4</v>
      </c>
      <c r="F1413">
        <v>0</v>
      </c>
      <c r="G1413">
        <v>24</v>
      </c>
      <c r="H1413">
        <v>4</v>
      </c>
      <c r="I1413">
        <v>6</v>
      </c>
      <c r="J1413">
        <v>15</v>
      </c>
      <c r="K1413">
        <v>2</v>
      </c>
      <c r="L1413">
        <v>1</v>
      </c>
      <c r="M1413">
        <v>1</v>
      </c>
      <c r="N1413">
        <v>0</v>
      </c>
    </row>
    <row r="1414" spans="1:14" x14ac:dyDescent="0.25">
      <c r="A1414" t="s">
        <v>375</v>
      </c>
      <c r="B1414" t="s">
        <v>376</v>
      </c>
      <c r="C1414" t="s">
        <v>243</v>
      </c>
      <c r="D1414" t="s">
        <v>371</v>
      </c>
      <c r="E1414">
        <v>4</v>
      </c>
      <c r="F1414">
        <v>0</v>
      </c>
      <c r="G1414">
        <v>39</v>
      </c>
      <c r="H1414">
        <v>0</v>
      </c>
      <c r="I1414">
        <v>9.75</v>
      </c>
      <c r="J1414">
        <v>6</v>
      </c>
      <c r="K1414">
        <v>5</v>
      </c>
      <c r="L1414">
        <v>1</v>
      </c>
      <c r="M1414">
        <v>1</v>
      </c>
      <c r="N1414">
        <v>0</v>
      </c>
    </row>
    <row r="1415" spans="1:14" x14ac:dyDescent="0.25">
      <c r="A1415" t="s">
        <v>375</v>
      </c>
      <c r="B1415" t="s">
        <v>376</v>
      </c>
      <c r="C1415" t="s">
        <v>243</v>
      </c>
      <c r="D1415" t="s">
        <v>86</v>
      </c>
      <c r="E1415">
        <v>4</v>
      </c>
      <c r="F1415">
        <v>0</v>
      </c>
      <c r="G1415">
        <v>29</v>
      </c>
      <c r="H1415">
        <v>0</v>
      </c>
      <c r="I1415">
        <v>7.25</v>
      </c>
      <c r="J1415">
        <v>5</v>
      </c>
      <c r="K1415">
        <v>2</v>
      </c>
      <c r="L1415">
        <v>0</v>
      </c>
      <c r="M1415">
        <v>1</v>
      </c>
      <c r="N1415">
        <v>1</v>
      </c>
    </row>
    <row r="1416" spans="1:14" x14ac:dyDescent="0.25">
      <c r="A1416" t="s">
        <v>377</v>
      </c>
      <c r="B1416" t="s">
        <v>216</v>
      </c>
      <c r="C1416" t="s">
        <v>23</v>
      </c>
      <c r="D1416" t="s">
        <v>260</v>
      </c>
      <c r="E1416">
        <v>4</v>
      </c>
      <c r="F1416">
        <v>0</v>
      </c>
      <c r="G1416">
        <v>52</v>
      </c>
      <c r="H1416">
        <v>1</v>
      </c>
      <c r="I1416">
        <v>13</v>
      </c>
      <c r="J1416">
        <v>11</v>
      </c>
      <c r="K1416">
        <v>5</v>
      </c>
      <c r="L1416">
        <v>4</v>
      </c>
      <c r="M1416">
        <v>3</v>
      </c>
      <c r="N1416">
        <v>0</v>
      </c>
    </row>
    <row r="1417" spans="1:14" x14ac:dyDescent="0.25">
      <c r="A1417" t="s">
        <v>377</v>
      </c>
      <c r="B1417" t="s">
        <v>216</v>
      </c>
      <c r="C1417" t="s">
        <v>23</v>
      </c>
      <c r="D1417" t="s">
        <v>85</v>
      </c>
      <c r="E1417">
        <v>4</v>
      </c>
      <c r="F1417">
        <v>0</v>
      </c>
      <c r="G1417">
        <v>23</v>
      </c>
      <c r="H1417">
        <v>2</v>
      </c>
      <c r="I1417">
        <v>5.75</v>
      </c>
      <c r="J1417">
        <v>12</v>
      </c>
      <c r="K1417">
        <v>0</v>
      </c>
      <c r="L1417">
        <v>1</v>
      </c>
      <c r="M1417">
        <v>1</v>
      </c>
      <c r="N1417">
        <v>0</v>
      </c>
    </row>
    <row r="1418" spans="1:14" x14ac:dyDescent="0.25">
      <c r="A1418" t="s">
        <v>377</v>
      </c>
      <c r="B1418" t="s">
        <v>216</v>
      </c>
      <c r="C1418" t="s">
        <v>23</v>
      </c>
      <c r="D1418" t="s">
        <v>27</v>
      </c>
      <c r="E1418">
        <v>3</v>
      </c>
      <c r="F1418">
        <v>0</v>
      </c>
      <c r="G1418">
        <v>32</v>
      </c>
      <c r="H1418">
        <v>1</v>
      </c>
      <c r="I1418">
        <v>10.66</v>
      </c>
      <c r="J1418">
        <v>8</v>
      </c>
      <c r="K1418">
        <v>3</v>
      </c>
      <c r="L1418">
        <v>2</v>
      </c>
      <c r="M1418">
        <v>2</v>
      </c>
      <c r="N1418">
        <v>0</v>
      </c>
    </row>
    <row r="1419" spans="1:14" x14ac:dyDescent="0.25">
      <c r="A1419" t="s">
        <v>377</v>
      </c>
      <c r="B1419" t="s">
        <v>216</v>
      </c>
      <c r="C1419" t="s">
        <v>23</v>
      </c>
      <c r="D1419" t="s">
        <v>28</v>
      </c>
      <c r="E1419">
        <v>4</v>
      </c>
      <c r="F1419">
        <v>0</v>
      </c>
      <c r="G1419">
        <v>34</v>
      </c>
      <c r="H1419">
        <v>1</v>
      </c>
      <c r="I1419">
        <v>8.5</v>
      </c>
      <c r="J1419">
        <v>10</v>
      </c>
      <c r="K1419">
        <v>2</v>
      </c>
      <c r="L1419">
        <v>2</v>
      </c>
      <c r="M1419">
        <v>3</v>
      </c>
      <c r="N1419">
        <v>0</v>
      </c>
    </row>
    <row r="1420" spans="1:14" x14ac:dyDescent="0.25">
      <c r="A1420" t="s">
        <v>377</v>
      </c>
      <c r="B1420" t="s">
        <v>216</v>
      </c>
      <c r="C1420" t="s">
        <v>23</v>
      </c>
      <c r="D1420" t="s">
        <v>307</v>
      </c>
      <c r="E1420">
        <v>4</v>
      </c>
      <c r="F1420">
        <v>0</v>
      </c>
      <c r="G1420">
        <v>30</v>
      </c>
      <c r="H1420">
        <v>2</v>
      </c>
      <c r="I1420">
        <v>7.5</v>
      </c>
      <c r="J1420">
        <v>11</v>
      </c>
      <c r="K1420">
        <v>2</v>
      </c>
      <c r="L1420">
        <v>1</v>
      </c>
      <c r="M1420">
        <v>4</v>
      </c>
      <c r="N1420">
        <v>0</v>
      </c>
    </row>
    <row r="1421" spans="1:14" x14ac:dyDescent="0.25">
      <c r="A1421" t="s">
        <v>377</v>
      </c>
      <c r="B1421" t="s">
        <v>216</v>
      </c>
      <c r="C1421" t="s">
        <v>23</v>
      </c>
      <c r="D1421" t="s">
        <v>48</v>
      </c>
      <c r="E1421">
        <v>1</v>
      </c>
      <c r="F1421">
        <v>0</v>
      </c>
      <c r="G1421">
        <v>8</v>
      </c>
      <c r="H1421">
        <v>0</v>
      </c>
      <c r="I1421">
        <v>8</v>
      </c>
      <c r="J1421">
        <v>3</v>
      </c>
      <c r="K1421">
        <v>0</v>
      </c>
      <c r="L1421">
        <v>1</v>
      </c>
      <c r="M1421">
        <v>0</v>
      </c>
      <c r="N1421">
        <v>0</v>
      </c>
    </row>
    <row r="1422" spans="1:14" x14ac:dyDescent="0.25">
      <c r="A1422" t="s">
        <v>377</v>
      </c>
      <c r="B1422" t="s">
        <v>216</v>
      </c>
      <c r="C1422" t="s">
        <v>81</v>
      </c>
      <c r="D1422" t="s">
        <v>338</v>
      </c>
      <c r="E1422">
        <v>4</v>
      </c>
      <c r="F1422">
        <v>0</v>
      </c>
      <c r="G1422">
        <v>21</v>
      </c>
      <c r="H1422">
        <v>2</v>
      </c>
      <c r="I1422">
        <v>5.25</v>
      </c>
      <c r="J1422">
        <v>14</v>
      </c>
      <c r="K1422">
        <v>3</v>
      </c>
      <c r="L1422">
        <v>0</v>
      </c>
      <c r="M1422">
        <v>1</v>
      </c>
      <c r="N1422">
        <v>0</v>
      </c>
    </row>
    <row r="1423" spans="1:14" x14ac:dyDescent="0.25">
      <c r="A1423" t="s">
        <v>377</v>
      </c>
      <c r="B1423" t="s">
        <v>216</v>
      </c>
      <c r="C1423" t="s">
        <v>81</v>
      </c>
      <c r="D1423" t="s">
        <v>36</v>
      </c>
      <c r="E1423">
        <v>3</v>
      </c>
      <c r="F1423">
        <v>0</v>
      </c>
      <c r="G1423">
        <v>28</v>
      </c>
      <c r="H1423">
        <v>1</v>
      </c>
      <c r="I1423">
        <v>9.33</v>
      </c>
      <c r="J1423">
        <v>11</v>
      </c>
      <c r="K1423">
        <v>2</v>
      </c>
      <c r="L1423">
        <v>2</v>
      </c>
      <c r="M1423">
        <v>0</v>
      </c>
      <c r="N1423">
        <v>2</v>
      </c>
    </row>
    <row r="1424" spans="1:14" x14ac:dyDescent="0.25">
      <c r="A1424" t="s">
        <v>377</v>
      </c>
      <c r="B1424" t="s">
        <v>216</v>
      </c>
      <c r="C1424" t="s">
        <v>81</v>
      </c>
      <c r="D1424" t="s">
        <v>84</v>
      </c>
      <c r="E1424">
        <v>2</v>
      </c>
      <c r="F1424">
        <v>0</v>
      </c>
      <c r="G1424">
        <v>13</v>
      </c>
      <c r="H1424">
        <v>1</v>
      </c>
      <c r="I1424">
        <v>6.5</v>
      </c>
      <c r="J1424">
        <v>5</v>
      </c>
      <c r="K1424">
        <v>2</v>
      </c>
      <c r="L1424">
        <v>0</v>
      </c>
      <c r="M1424">
        <v>0</v>
      </c>
      <c r="N1424">
        <v>0</v>
      </c>
    </row>
    <row r="1425" spans="1:14" x14ac:dyDescent="0.25">
      <c r="A1425" t="s">
        <v>377</v>
      </c>
      <c r="B1425" t="s">
        <v>216</v>
      </c>
      <c r="C1425" t="s">
        <v>81</v>
      </c>
      <c r="D1425" t="s">
        <v>343</v>
      </c>
      <c r="E1425">
        <v>2</v>
      </c>
      <c r="F1425">
        <v>0</v>
      </c>
      <c r="G1425">
        <v>14</v>
      </c>
      <c r="H1425">
        <v>1</v>
      </c>
      <c r="I1425">
        <v>7</v>
      </c>
      <c r="J1425">
        <v>6</v>
      </c>
      <c r="K1425">
        <v>1</v>
      </c>
      <c r="L1425">
        <v>1</v>
      </c>
      <c r="M1425">
        <v>0</v>
      </c>
      <c r="N1425">
        <v>0</v>
      </c>
    </row>
    <row r="1426" spans="1:14" x14ac:dyDescent="0.25">
      <c r="A1426" t="s">
        <v>377</v>
      </c>
      <c r="B1426" t="s">
        <v>216</v>
      </c>
      <c r="C1426" t="s">
        <v>81</v>
      </c>
      <c r="D1426" t="s">
        <v>129</v>
      </c>
      <c r="E1426">
        <v>4</v>
      </c>
      <c r="F1426">
        <v>0</v>
      </c>
      <c r="G1426">
        <v>25</v>
      </c>
      <c r="H1426">
        <v>3</v>
      </c>
      <c r="I1426">
        <v>6.25</v>
      </c>
      <c r="J1426">
        <v>9</v>
      </c>
      <c r="K1426">
        <v>1</v>
      </c>
      <c r="L1426">
        <v>1</v>
      </c>
      <c r="M1426">
        <v>0</v>
      </c>
      <c r="N1426">
        <v>0</v>
      </c>
    </row>
    <row r="1427" spans="1:14" x14ac:dyDescent="0.25">
      <c r="A1427" t="s">
        <v>377</v>
      </c>
      <c r="B1427" t="s">
        <v>216</v>
      </c>
      <c r="C1427" t="s">
        <v>81</v>
      </c>
      <c r="D1427" t="s">
        <v>250</v>
      </c>
      <c r="E1427">
        <v>3</v>
      </c>
      <c r="F1427">
        <v>0</v>
      </c>
      <c r="G1427">
        <v>25</v>
      </c>
      <c r="H1427">
        <v>2</v>
      </c>
      <c r="I1427">
        <v>8.33</v>
      </c>
      <c r="J1427">
        <v>7</v>
      </c>
      <c r="K1427">
        <v>2</v>
      </c>
      <c r="L1427">
        <v>1</v>
      </c>
      <c r="M1427">
        <v>1</v>
      </c>
      <c r="N1427">
        <v>0</v>
      </c>
    </row>
    <row r="1428" spans="1:14" x14ac:dyDescent="0.25">
      <c r="A1428" t="s">
        <v>378</v>
      </c>
      <c r="B1428" t="s">
        <v>379</v>
      </c>
      <c r="C1428" t="s">
        <v>31</v>
      </c>
      <c r="D1428" t="s">
        <v>75</v>
      </c>
      <c r="E1428">
        <v>4</v>
      </c>
      <c r="F1428">
        <v>0</v>
      </c>
      <c r="G1428">
        <v>23</v>
      </c>
      <c r="H1428">
        <v>3</v>
      </c>
      <c r="I1428">
        <v>5.75</v>
      </c>
      <c r="J1428">
        <v>7</v>
      </c>
      <c r="K1428">
        <v>1</v>
      </c>
      <c r="L1428">
        <v>0</v>
      </c>
      <c r="M1428">
        <v>1</v>
      </c>
      <c r="N1428">
        <v>0</v>
      </c>
    </row>
    <row r="1429" spans="1:14" x14ac:dyDescent="0.25">
      <c r="A1429" t="s">
        <v>378</v>
      </c>
      <c r="B1429" t="s">
        <v>379</v>
      </c>
      <c r="C1429" t="s">
        <v>31</v>
      </c>
      <c r="D1429" t="s">
        <v>26</v>
      </c>
      <c r="E1429">
        <v>4</v>
      </c>
      <c r="F1429">
        <v>0</v>
      </c>
      <c r="G1429">
        <v>42</v>
      </c>
      <c r="H1429">
        <v>0</v>
      </c>
      <c r="I1429">
        <v>10.5</v>
      </c>
      <c r="J1429">
        <v>6</v>
      </c>
      <c r="K1429">
        <v>4</v>
      </c>
      <c r="L1429">
        <v>1</v>
      </c>
      <c r="M1429">
        <v>2</v>
      </c>
      <c r="N1429">
        <v>1</v>
      </c>
    </row>
    <row r="1430" spans="1:14" x14ac:dyDescent="0.25">
      <c r="A1430" t="s">
        <v>378</v>
      </c>
      <c r="B1430" t="s">
        <v>379</v>
      </c>
      <c r="C1430" t="s">
        <v>31</v>
      </c>
      <c r="D1430" t="s">
        <v>145</v>
      </c>
      <c r="E1430">
        <v>4</v>
      </c>
      <c r="F1430">
        <v>0</v>
      </c>
      <c r="G1430">
        <v>34</v>
      </c>
      <c r="H1430">
        <v>2</v>
      </c>
      <c r="I1430">
        <v>8.5</v>
      </c>
      <c r="J1430">
        <v>7</v>
      </c>
      <c r="K1430">
        <v>5</v>
      </c>
      <c r="L1430">
        <v>0</v>
      </c>
      <c r="M1430">
        <v>0</v>
      </c>
      <c r="N1430">
        <v>0</v>
      </c>
    </row>
    <row r="1431" spans="1:14" x14ac:dyDescent="0.25">
      <c r="A1431" t="s">
        <v>378</v>
      </c>
      <c r="B1431" t="s">
        <v>379</v>
      </c>
      <c r="C1431" t="s">
        <v>31</v>
      </c>
      <c r="D1431" t="s">
        <v>35</v>
      </c>
      <c r="E1431">
        <v>4</v>
      </c>
      <c r="F1431">
        <v>0</v>
      </c>
      <c r="G1431">
        <v>37</v>
      </c>
      <c r="H1431">
        <v>0</v>
      </c>
      <c r="I1431">
        <v>9.25</v>
      </c>
      <c r="J1431">
        <v>7</v>
      </c>
      <c r="K1431">
        <v>1</v>
      </c>
      <c r="L1431">
        <v>3</v>
      </c>
      <c r="M1431">
        <v>0</v>
      </c>
      <c r="N1431">
        <v>0</v>
      </c>
    </row>
    <row r="1432" spans="1:14" x14ac:dyDescent="0.25">
      <c r="A1432" t="s">
        <v>378</v>
      </c>
      <c r="B1432" t="s">
        <v>379</v>
      </c>
      <c r="C1432" t="s">
        <v>31</v>
      </c>
      <c r="D1432" t="s">
        <v>258</v>
      </c>
      <c r="E1432">
        <v>4</v>
      </c>
      <c r="F1432">
        <v>0</v>
      </c>
      <c r="G1432">
        <v>32</v>
      </c>
      <c r="H1432">
        <v>1</v>
      </c>
      <c r="I1432">
        <v>8</v>
      </c>
      <c r="J1432">
        <v>10</v>
      </c>
      <c r="K1432">
        <v>3</v>
      </c>
      <c r="L1432">
        <v>1</v>
      </c>
      <c r="M1432">
        <v>0</v>
      </c>
      <c r="N1432">
        <v>0</v>
      </c>
    </row>
    <row r="1433" spans="1:14" x14ac:dyDescent="0.25">
      <c r="A1433" t="s">
        <v>378</v>
      </c>
      <c r="B1433" t="s">
        <v>379</v>
      </c>
      <c r="C1433" t="s">
        <v>234</v>
      </c>
      <c r="D1433" t="s">
        <v>82</v>
      </c>
      <c r="E1433">
        <v>4</v>
      </c>
      <c r="F1433">
        <v>0</v>
      </c>
      <c r="G1433">
        <v>30</v>
      </c>
      <c r="H1433">
        <v>2</v>
      </c>
      <c r="I1433">
        <v>7.5</v>
      </c>
      <c r="J1433">
        <v>10</v>
      </c>
      <c r="K1433">
        <v>5</v>
      </c>
      <c r="L1433">
        <v>0</v>
      </c>
      <c r="M1433">
        <v>0</v>
      </c>
      <c r="N1433">
        <v>0</v>
      </c>
    </row>
    <row r="1434" spans="1:14" x14ac:dyDescent="0.25">
      <c r="A1434" t="s">
        <v>378</v>
      </c>
      <c r="B1434" t="s">
        <v>379</v>
      </c>
      <c r="C1434" t="s">
        <v>234</v>
      </c>
      <c r="D1434" t="s">
        <v>236</v>
      </c>
      <c r="E1434">
        <v>4</v>
      </c>
      <c r="F1434">
        <v>0</v>
      </c>
      <c r="G1434">
        <v>22</v>
      </c>
      <c r="H1434">
        <v>1</v>
      </c>
      <c r="I1434">
        <v>5.5</v>
      </c>
      <c r="J1434">
        <v>11</v>
      </c>
      <c r="K1434">
        <v>2</v>
      </c>
      <c r="L1434">
        <v>0</v>
      </c>
      <c r="M1434">
        <v>0</v>
      </c>
      <c r="N1434">
        <v>0</v>
      </c>
    </row>
    <row r="1435" spans="1:14" x14ac:dyDescent="0.25">
      <c r="A1435" t="s">
        <v>378</v>
      </c>
      <c r="B1435" t="s">
        <v>379</v>
      </c>
      <c r="C1435" t="s">
        <v>234</v>
      </c>
      <c r="D1435" t="s">
        <v>19</v>
      </c>
      <c r="E1435">
        <v>4</v>
      </c>
      <c r="F1435">
        <v>0</v>
      </c>
      <c r="G1435">
        <v>28</v>
      </c>
      <c r="H1435">
        <v>4</v>
      </c>
      <c r="I1435">
        <v>7</v>
      </c>
      <c r="J1435">
        <v>12</v>
      </c>
      <c r="K1435">
        <v>5</v>
      </c>
      <c r="L1435">
        <v>0</v>
      </c>
      <c r="M1435">
        <v>1</v>
      </c>
      <c r="N1435">
        <v>0</v>
      </c>
    </row>
    <row r="1436" spans="1:14" x14ac:dyDescent="0.25">
      <c r="A1436" t="s">
        <v>378</v>
      </c>
      <c r="B1436" t="s">
        <v>379</v>
      </c>
      <c r="C1436" t="s">
        <v>234</v>
      </c>
      <c r="D1436" t="s">
        <v>60</v>
      </c>
      <c r="E1436">
        <v>4</v>
      </c>
      <c r="F1436">
        <v>0</v>
      </c>
      <c r="G1436">
        <v>30</v>
      </c>
      <c r="H1436">
        <v>1</v>
      </c>
      <c r="I1436">
        <v>7.5</v>
      </c>
      <c r="J1436">
        <v>9</v>
      </c>
      <c r="K1436">
        <v>1</v>
      </c>
      <c r="L1436">
        <v>1</v>
      </c>
      <c r="M1436">
        <v>1</v>
      </c>
      <c r="N1436">
        <v>0</v>
      </c>
    </row>
    <row r="1437" spans="1:14" x14ac:dyDescent="0.25">
      <c r="A1437" t="s">
        <v>378</v>
      </c>
      <c r="B1437" t="s">
        <v>379</v>
      </c>
      <c r="C1437" t="s">
        <v>234</v>
      </c>
      <c r="D1437" t="s">
        <v>380</v>
      </c>
      <c r="E1437">
        <v>1</v>
      </c>
      <c r="F1437">
        <v>0</v>
      </c>
      <c r="G1437">
        <v>7</v>
      </c>
      <c r="H1437">
        <v>0</v>
      </c>
      <c r="I1437">
        <v>7</v>
      </c>
      <c r="J1437">
        <v>2</v>
      </c>
      <c r="K1437">
        <v>1</v>
      </c>
      <c r="L1437">
        <v>0</v>
      </c>
      <c r="M1437">
        <v>0</v>
      </c>
      <c r="N1437">
        <v>0</v>
      </c>
    </row>
    <row r="1438" spans="1:14" x14ac:dyDescent="0.25">
      <c r="A1438" t="s">
        <v>378</v>
      </c>
      <c r="B1438" t="s">
        <v>379</v>
      </c>
      <c r="C1438" t="s">
        <v>234</v>
      </c>
      <c r="D1438" t="s">
        <v>173</v>
      </c>
      <c r="E1438">
        <v>1</v>
      </c>
      <c r="F1438">
        <v>0</v>
      </c>
      <c r="G1438">
        <v>14</v>
      </c>
      <c r="H1438">
        <v>0</v>
      </c>
      <c r="I1438">
        <v>14</v>
      </c>
      <c r="J1438">
        <v>2</v>
      </c>
      <c r="K1438">
        <v>3</v>
      </c>
      <c r="L1438">
        <v>0</v>
      </c>
      <c r="M1438">
        <v>1</v>
      </c>
      <c r="N1438">
        <v>0</v>
      </c>
    </row>
    <row r="1439" spans="1:14" x14ac:dyDescent="0.25">
      <c r="A1439" t="s">
        <v>378</v>
      </c>
      <c r="B1439" t="s">
        <v>379</v>
      </c>
      <c r="C1439" t="s">
        <v>234</v>
      </c>
      <c r="D1439" t="s">
        <v>77</v>
      </c>
      <c r="E1439">
        <v>2</v>
      </c>
      <c r="F1439">
        <v>0</v>
      </c>
      <c r="G1439">
        <v>22</v>
      </c>
      <c r="H1439">
        <v>0</v>
      </c>
      <c r="I1439">
        <v>11</v>
      </c>
      <c r="J1439">
        <v>3</v>
      </c>
      <c r="K1439">
        <v>1</v>
      </c>
      <c r="L1439">
        <v>2</v>
      </c>
      <c r="M1439">
        <v>0</v>
      </c>
      <c r="N1439">
        <v>0</v>
      </c>
    </row>
    <row r="1440" spans="1:14" x14ac:dyDescent="0.25">
      <c r="A1440" t="s">
        <v>381</v>
      </c>
      <c r="B1440" t="s">
        <v>93</v>
      </c>
      <c r="C1440" t="s">
        <v>62</v>
      </c>
      <c r="D1440" t="s">
        <v>64</v>
      </c>
      <c r="E1440">
        <v>4</v>
      </c>
      <c r="F1440">
        <v>0</v>
      </c>
      <c r="G1440">
        <v>17</v>
      </c>
      <c r="H1440">
        <v>3</v>
      </c>
      <c r="I1440">
        <v>4.25</v>
      </c>
      <c r="J1440">
        <v>16</v>
      </c>
      <c r="K1440">
        <v>3</v>
      </c>
      <c r="L1440">
        <v>0</v>
      </c>
      <c r="M1440">
        <v>0</v>
      </c>
      <c r="N1440">
        <v>0</v>
      </c>
    </row>
    <row r="1441" spans="1:14" x14ac:dyDescent="0.25">
      <c r="A1441" t="s">
        <v>381</v>
      </c>
      <c r="B1441" t="s">
        <v>93</v>
      </c>
      <c r="C1441" t="s">
        <v>62</v>
      </c>
      <c r="D1441" t="s">
        <v>179</v>
      </c>
      <c r="E1441">
        <v>4</v>
      </c>
      <c r="F1441">
        <v>0</v>
      </c>
      <c r="G1441">
        <v>32</v>
      </c>
      <c r="H1441">
        <v>0</v>
      </c>
      <c r="I1441">
        <v>8</v>
      </c>
      <c r="J1441">
        <v>10</v>
      </c>
      <c r="K1441">
        <v>2</v>
      </c>
      <c r="L1441">
        <v>2</v>
      </c>
      <c r="M1441">
        <v>2</v>
      </c>
      <c r="N1441">
        <v>0</v>
      </c>
    </row>
    <row r="1442" spans="1:14" x14ac:dyDescent="0.25">
      <c r="A1442" t="s">
        <v>381</v>
      </c>
      <c r="B1442" t="s">
        <v>93</v>
      </c>
      <c r="C1442" t="s">
        <v>62</v>
      </c>
      <c r="D1442" t="s">
        <v>353</v>
      </c>
      <c r="E1442">
        <v>1</v>
      </c>
      <c r="F1442">
        <v>0</v>
      </c>
      <c r="G1442">
        <v>26</v>
      </c>
      <c r="H1442">
        <v>0</v>
      </c>
      <c r="I1442">
        <v>26</v>
      </c>
      <c r="J1442">
        <v>1</v>
      </c>
      <c r="K1442">
        <v>2</v>
      </c>
      <c r="L1442">
        <v>3</v>
      </c>
      <c r="M1442">
        <v>0</v>
      </c>
      <c r="N1442">
        <v>0</v>
      </c>
    </row>
    <row r="1443" spans="1:14" x14ac:dyDescent="0.25">
      <c r="A1443" t="s">
        <v>381</v>
      </c>
      <c r="B1443" t="s">
        <v>93</v>
      </c>
      <c r="C1443" t="s">
        <v>62</v>
      </c>
      <c r="D1443" t="s">
        <v>203</v>
      </c>
      <c r="E1443">
        <v>3</v>
      </c>
      <c r="F1443">
        <v>0</v>
      </c>
      <c r="G1443">
        <v>32</v>
      </c>
      <c r="H1443">
        <v>0</v>
      </c>
      <c r="I1443">
        <v>10.66</v>
      </c>
      <c r="J1443">
        <v>6</v>
      </c>
      <c r="K1443">
        <v>2</v>
      </c>
      <c r="L1443">
        <v>2</v>
      </c>
      <c r="M1443">
        <v>3</v>
      </c>
      <c r="N1443">
        <v>0</v>
      </c>
    </row>
    <row r="1444" spans="1:14" x14ac:dyDescent="0.25">
      <c r="A1444" t="s">
        <v>381</v>
      </c>
      <c r="B1444" t="s">
        <v>93</v>
      </c>
      <c r="C1444" t="s">
        <v>62</v>
      </c>
      <c r="D1444" t="s">
        <v>347</v>
      </c>
      <c r="E1444">
        <v>4</v>
      </c>
      <c r="F1444">
        <v>0</v>
      </c>
      <c r="G1444">
        <v>35</v>
      </c>
      <c r="H1444">
        <v>3</v>
      </c>
      <c r="I1444">
        <v>8.75</v>
      </c>
      <c r="J1444">
        <v>10</v>
      </c>
      <c r="K1444">
        <v>3</v>
      </c>
      <c r="L1444">
        <v>2</v>
      </c>
      <c r="M1444">
        <v>0</v>
      </c>
      <c r="N1444">
        <v>0</v>
      </c>
    </row>
    <row r="1445" spans="1:14" x14ac:dyDescent="0.25">
      <c r="A1445" t="s">
        <v>381</v>
      </c>
      <c r="B1445" t="s">
        <v>93</v>
      </c>
      <c r="C1445" t="s">
        <v>62</v>
      </c>
      <c r="D1445" t="s">
        <v>95</v>
      </c>
      <c r="E1445">
        <v>4</v>
      </c>
      <c r="F1445">
        <v>0</v>
      </c>
      <c r="G1445">
        <v>46</v>
      </c>
      <c r="H1445">
        <v>1</v>
      </c>
      <c r="I1445">
        <v>11.5</v>
      </c>
      <c r="J1445">
        <v>5</v>
      </c>
      <c r="K1445">
        <v>5</v>
      </c>
      <c r="L1445">
        <v>2</v>
      </c>
      <c r="M1445">
        <v>1</v>
      </c>
      <c r="N1445">
        <v>0</v>
      </c>
    </row>
    <row r="1446" spans="1:14" x14ac:dyDescent="0.25">
      <c r="A1446" t="s">
        <v>381</v>
      </c>
      <c r="B1446" t="s">
        <v>93</v>
      </c>
      <c r="C1446" t="s">
        <v>71</v>
      </c>
      <c r="D1446" t="s">
        <v>63</v>
      </c>
      <c r="E1446">
        <v>4</v>
      </c>
      <c r="F1446">
        <v>0</v>
      </c>
      <c r="G1446">
        <v>29</v>
      </c>
      <c r="H1446">
        <v>1</v>
      </c>
      <c r="I1446">
        <v>7.25</v>
      </c>
      <c r="J1446">
        <v>11</v>
      </c>
      <c r="K1446">
        <v>3</v>
      </c>
      <c r="L1446">
        <v>1</v>
      </c>
      <c r="M1446">
        <v>1</v>
      </c>
      <c r="N1446">
        <v>0</v>
      </c>
    </row>
    <row r="1447" spans="1:14" x14ac:dyDescent="0.25">
      <c r="A1447" t="s">
        <v>381</v>
      </c>
      <c r="B1447" t="s">
        <v>93</v>
      </c>
      <c r="C1447" t="s">
        <v>71</v>
      </c>
      <c r="D1447" t="s">
        <v>141</v>
      </c>
      <c r="E1447">
        <v>4</v>
      </c>
      <c r="F1447">
        <v>0</v>
      </c>
      <c r="G1447">
        <v>37</v>
      </c>
      <c r="H1447">
        <v>1</v>
      </c>
      <c r="I1447">
        <v>9.25</v>
      </c>
      <c r="J1447">
        <v>13</v>
      </c>
      <c r="K1447">
        <v>4</v>
      </c>
      <c r="L1447">
        <v>1</v>
      </c>
      <c r="M1447">
        <v>5</v>
      </c>
      <c r="N1447">
        <v>1</v>
      </c>
    </row>
    <row r="1448" spans="1:14" x14ac:dyDescent="0.25">
      <c r="A1448" t="s">
        <v>381</v>
      </c>
      <c r="B1448" t="s">
        <v>93</v>
      </c>
      <c r="C1448" t="s">
        <v>71</v>
      </c>
      <c r="D1448" t="s">
        <v>152</v>
      </c>
      <c r="E1448">
        <v>3</v>
      </c>
      <c r="F1448">
        <v>0</v>
      </c>
      <c r="G1448">
        <v>36</v>
      </c>
      <c r="H1448">
        <v>2</v>
      </c>
      <c r="I1448">
        <v>12</v>
      </c>
      <c r="J1448">
        <v>8</v>
      </c>
      <c r="K1448">
        <v>4</v>
      </c>
      <c r="L1448">
        <v>2</v>
      </c>
      <c r="M1448">
        <v>1</v>
      </c>
      <c r="N1448">
        <v>1</v>
      </c>
    </row>
    <row r="1449" spans="1:14" x14ac:dyDescent="0.25">
      <c r="A1449" t="s">
        <v>381</v>
      </c>
      <c r="B1449" t="s">
        <v>93</v>
      </c>
      <c r="C1449" t="s">
        <v>71</v>
      </c>
      <c r="D1449" t="s">
        <v>33</v>
      </c>
      <c r="E1449">
        <v>4</v>
      </c>
      <c r="F1449">
        <v>0</v>
      </c>
      <c r="G1449">
        <v>30</v>
      </c>
      <c r="H1449">
        <v>1</v>
      </c>
      <c r="I1449">
        <v>7.5</v>
      </c>
      <c r="J1449">
        <v>6</v>
      </c>
      <c r="K1449">
        <v>0</v>
      </c>
      <c r="L1449">
        <v>2</v>
      </c>
      <c r="M1449">
        <v>0</v>
      </c>
      <c r="N1449">
        <v>0</v>
      </c>
    </row>
    <row r="1450" spans="1:14" x14ac:dyDescent="0.25">
      <c r="A1450" t="s">
        <v>381</v>
      </c>
      <c r="B1450" t="s">
        <v>93</v>
      </c>
      <c r="C1450" t="s">
        <v>71</v>
      </c>
      <c r="D1450" t="s">
        <v>43</v>
      </c>
      <c r="E1450">
        <v>4</v>
      </c>
      <c r="F1450">
        <v>0</v>
      </c>
      <c r="G1450">
        <v>26</v>
      </c>
      <c r="H1450">
        <v>2</v>
      </c>
      <c r="I1450">
        <v>6.5</v>
      </c>
      <c r="J1450">
        <v>11</v>
      </c>
      <c r="K1450">
        <v>2</v>
      </c>
      <c r="L1450">
        <v>1</v>
      </c>
      <c r="M1450">
        <v>1</v>
      </c>
      <c r="N1450">
        <v>0</v>
      </c>
    </row>
    <row r="1451" spans="1:14" x14ac:dyDescent="0.25">
      <c r="A1451" t="s">
        <v>381</v>
      </c>
      <c r="B1451" t="s">
        <v>93</v>
      </c>
      <c r="C1451" t="s">
        <v>71</v>
      </c>
      <c r="D1451" t="s">
        <v>126</v>
      </c>
      <c r="E1451">
        <v>1</v>
      </c>
      <c r="F1451">
        <v>0</v>
      </c>
      <c r="G1451">
        <v>11</v>
      </c>
      <c r="H1451">
        <v>0</v>
      </c>
      <c r="I1451">
        <v>11</v>
      </c>
      <c r="J1451">
        <v>1</v>
      </c>
      <c r="K1451">
        <v>0</v>
      </c>
      <c r="L1451">
        <v>1</v>
      </c>
      <c r="M1451">
        <v>0</v>
      </c>
      <c r="N1451">
        <v>0</v>
      </c>
    </row>
    <row r="1452" spans="1:14" x14ac:dyDescent="0.25">
      <c r="A1452" t="s">
        <v>382</v>
      </c>
      <c r="B1452" t="s">
        <v>191</v>
      </c>
      <c r="C1452" t="s">
        <v>16</v>
      </c>
      <c r="D1452" t="s">
        <v>269</v>
      </c>
      <c r="E1452">
        <v>4</v>
      </c>
      <c r="F1452">
        <v>1</v>
      </c>
      <c r="G1452">
        <v>23</v>
      </c>
      <c r="H1452">
        <v>4</v>
      </c>
      <c r="I1452">
        <v>5.75</v>
      </c>
      <c r="J1452">
        <v>13</v>
      </c>
      <c r="K1452">
        <v>2</v>
      </c>
      <c r="L1452">
        <v>1</v>
      </c>
      <c r="M1452">
        <v>0</v>
      </c>
      <c r="N1452">
        <v>1</v>
      </c>
    </row>
    <row r="1453" spans="1:14" x14ac:dyDescent="0.25">
      <c r="A1453" t="s">
        <v>382</v>
      </c>
      <c r="B1453" t="s">
        <v>191</v>
      </c>
      <c r="C1453" t="s">
        <v>16</v>
      </c>
      <c r="D1453" t="s">
        <v>102</v>
      </c>
      <c r="E1453">
        <v>4</v>
      </c>
      <c r="F1453">
        <v>0</v>
      </c>
      <c r="G1453">
        <v>36</v>
      </c>
      <c r="H1453">
        <v>2</v>
      </c>
      <c r="I1453">
        <v>9</v>
      </c>
      <c r="J1453">
        <v>14</v>
      </c>
      <c r="K1453">
        <v>5</v>
      </c>
      <c r="L1453">
        <v>2</v>
      </c>
      <c r="M1453">
        <v>0</v>
      </c>
      <c r="N1453">
        <v>1</v>
      </c>
    </row>
    <row r="1454" spans="1:14" x14ac:dyDescent="0.25">
      <c r="A1454" t="s">
        <v>382</v>
      </c>
      <c r="B1454" t="s">
        <v>191</v>
      </c>
      <c r="C1454" t="s">
        <v>16</v>
      </c>
      <c r="D1454" t="s">
        <v>18</v>
      </c>
      <c r="E1454">
        <v>2</v>
      </c>
      <c r="F1454">
        <v>0</v>
      </c>
      <c r="G1454">
        <v>39</v>
      </c>
      <c r="H1454">
        <v>1</v>
      </c>
      <c r="I1454">
        <v>19.5</v>
      </c>
      <c r="J1454">
        <v>4</v>
      </c>
      <c r="K1454">
        <v>3</v>
      </c>
      <c r="L1454">
        <v>4</v>
      </c>
      <c r="M1454">
        <v>2</v>
      </c>
      <c r="N1454">
        <v>0</v>
      </c>
    </row>
    <row r="1455" spans="1:14" x14ac:dyDescent="0.25">
      <c r="A1455" t="s">
        <v>382</v>
      </c>
      <c r="B1455" t="s">
        <v>191</v>
      </c>
      <c r="C1455" t="s">
        <v>16</v>
      </c>
      <c r="D1455" t="s">
        <v>20</v>
      </c>
      <c r="E1455">
        <v>4</v>
      </c>
      <c r="F1455">
        <v>0</v>
      </c>
      <c r="G1455">
        <v>14</v>
      </c>
      <c r="H1455">
        <v>0</v>
      </c>
      <c r="I1455">
        <v>3.5</v>
      </c>
      <c r="J1455">
        <v>14</v>
      </c>
      <c r="K1455">
        <v>0</v>
      </c>
      <c r="L1455">
        <v>0</v>
      </c>
      <c r="M1455">
        <v>2</v>
      </c>
      <c r="N1455">
        <v>0</v>
      </c>
    </row>
    <row r="1456" spans="1:14" x14ac:dyDescent="0.25">
      <c r="A1456" t="s">
        <v>382</v>
      </c>
      <c r="B1456" t="s">
        <v>191</v>
      </c>
      <c r="C1456" t="s">
        <v>16</v>
      </c>
      <c r="D1456" t="s">
        <v>21</v>
      </c>
      <c r="E1456">
        <v>4</v>
      </c>
      <c r="F1456">
        <v>0</v>
      </c>
      <c r="G1456">
        <v>23</v>
      </c>
      <c r="H1456">
        <v>1</v>
      </c>
      <c r="I1456">
        <v>5.75</v>
      </c>
      <c r="J1456">
        <v>13</v>
      </c>
      <c r="K1456">
        <v>1</v>
      </c>
      <c r="L1456">
        <v>1</v>
      </c>
      <c r="M1456">
        <v>2</v>
      </c>
      <c r="N1456">
        <v>0</v>
      </c>
    </row>
    <row r="1457" spans="1:14" x14ac:dyDescent="0.25">
      <c r="A1457" t="s">
        <v>382</v>
      </c>
      <c r="B1457" t="s">
        <v>191</v>
      </c>
      <c r="C1457" t="s">
        <v>16</v>
      </c>
      <c r="D1457" t="s">
        <v>142</v>
      </c>
      <c r="E1457">
        <v>0.2</v>
      </c>
      <c r="F1457">
        <v>0</v>
      </c>
      <c r="G1457">
        <v>0</v>
      </c>
      <c r="H1457">
        <v>1</v>
      </c>
      <c r="I1457">
        <v>0</v>
      </c>
      <c r="J1457">
        <v>2</v>
      </c>
      <c r="K1457">
        <v>0</v>
      </c>
      <c r="L1457">
        <v>0</v>
      </c>
      <c r="M1457">
        <v>0</v>
      </c>
      <c r="N1457">
        <v>0</v>
      </c>
    </row>
    <row r="1458" spans="1:14" x14ac:dyDescent="0.25">
      <c r="A1458" t="s">
        <v>382</v>
      </c>
      <c r="B1458" t="s">
        <v>191</v>
      </c>
      <c r="C1458" t="s">
        <v>81</v>
      </c>
      <c r="D1458" t="s">
        <v>84</v>
      </c>
      <c r="E1458">
        <v>3</v>
      </c>
      <c r="F1458">
        <v>0</v>
      </c>
      <c r="G1458">
        <v>32</v>
      </c>
      <c r="H1458">
        <v>0</v>
      </c>
      <c r="I1458">
        <v>10.66</v>
      </c>
      <c r="J1458">
        <v>9</v>
      </c>
      <c r="K1458">
        <v>5</v>
      </c>
      <c r="L1458">
        <v>1</v>
      </c>
      <c r="M1458">
        <v>0</v>
      </c>
      <c r="N1458">
        <v>1</v>
      </c>
    </row>
    <row r="1459" spans="1:14" x14ac:dyDescent="0.25">
      <c r="A1459" t="s">
        <v>382</v>
      </c>
      <c r="B1459" t="s">
        <v>191</v>
      </c>
      <c r="C1459" t="s">
        <v>81</v>
      </c>
      <c r="D1459" t="s">
        <v>36</v>
      </c>
      <c r="E1459">
        <v>3</v>
      </c>
      <c r="F1459">
        <v>0</v>
      </c>
      <c r="G1459">
        <v>23</v>
      </c>
      <c r="H1459">
        <v>1</v>
      </c>
      <c r="I1459">
        <v>7.66</v>
      </c>
      <c r="J1459">
        <v>8</v>
      </c>
      <c r="K1459">
        <v>3</v>
      </c>
      <c r="L1459">
        <v>0</v>
      </c>
      <c r="M1459">
        <v>1</v>
      </c>
      <c r="N1459">
        <v>0</v>
      </c>
    </row>
    <row r="1460" spans="1:14" x14ac:dyDescent="0.25">
      <c r="A1460" t="s">
        <v>382</v>
      </c>
      <c r="B1460" t="s">
        <v>191</v>
      </c>
      <c r="C1460" t="s">
        <v>81</v>
      </c>
      <c r="D1460" t="s">
        <v>343</v>
      </c>
      <c r="E1460">
        <v>2</v>
      </c>
      <c r="F1460">
        <v>0</v>
      </c>
      <c r="G1460">
        <v>39</v>
      </c>
      <c r="H1460">
        <v>1</v>
      </c>
      <c r="I1460">
        <v>19.5</v>
      </c>
      <c r="J1460">
        <v>4</v>
      </c>
      <c r="K1460">
        <v>3</v>
      </c>
      <c r="L1460">
        <v>4</v>
      </c>
      <c r="M1460">
        <v>0</v>
      </c>
      <c r="N1460">
        <v>1</v>
      </c>
    </row>
    <row r="1461" spans="1:14" x14ac:dyDescent="0.25">
      <c r="A1461" t="s">
        <v>382</v>
      </c>
      <c r="B1461" t="s">
        <v>191</v>
      </c>
      <c r="C1461" t="s">
        <v>81</v>
      </c>
      <c r="D1461" t="s">
        <v>129</v>
      </c>
      <c r="E1461">
        <v>4</v>
      </c>
      <c r="F1461">
        <v>1</v>
      </c>
      <c r="G1461">
        <v>13</v>
      </c>
      <c r="H1461">
        <v>2</v>
      </c>
      <c r="I1461">
        <v>3.25</v>
      </c>
      <c r="J1461">
        <v>13</v>
      </c>
      <c r="K1461">
        <v>0</v>
      </c>
      <c r="L1461">
        <v>0</v>
      </c>
      <c r="M1461">
        <v>1</v>
      </c>
      <c r="N1461">
        <v>0</v>
      </c>
    </row>
    <row r="1462" spans="1:14" x14ac:dyDescent="0.25">
      <c r="A1462" t="s">
        <v>382</v>
      </c>
      <c r="B1462" t="s">
        <v>191</v>
      </c>
      <c r="C1462" t="s">
        <v>81</v>
      </c>
      <c r="D1462" t="s">
        <v>83</v>
      </c>
      <c r="E1462">
        <v>2</v>
      </c>
      <c r="F1462">
        <v>0</v>
      </c>
      <c r="G1462">
        <v>20</v>
      </c>
      <c r="H1462">
        <v>0</v>
      </c>
      <c r="I1462">
        <v>10</v>
      </c>
      <c r="J1462">
        <v>4</v>
      </c>
      <c r="K1462">
        <v>0</v>
      </c>
      <c r="L1462">
        <v>2</v>
      </c>
      <c r="M1462">
        <v>1</v>
      </c>
      <c r="N1462">
        <v>0</v>
      </c>
    </row>
    <row r="1463" spans="1:14" x14ac:dyDescent="0.25">
      <c r="A1463" t="s">
        <v>382</v>
      </c>
      <c r="B1463" t="s">
        <v>191</v>
      </c>
      <c r="C1463" t="s">
        <v>81</v>
      </c>
      <c r="D1463" t="s">
        <v>250</v>
      </c>
      <c r="E1463">
        <v>0.3</v>
      </c>
      <c r="F1463">
        <v>0</v>
      </c>
      <c r="G1463">
        <v>13</v>
      </c>
      <c r="H1463">
        <v>0</v>
      </c>
      <c r="I1463">
        <v>26</v>
      </c>
      <c r="J1463">
        <v>0</v>
      </c>
      <c r="K1463">
        <v>0</v>
      </c>
      <c r="L1463">
        <v>2</v>
      </c>
      <c r="M1463">
        <v>0</v>
      </c>
      <c r="N1463">
        <v>0</v>
      </c>
    </row>
    <row r="1464" spans="1:14" x14ac:dyDescent="0.25">
      <c r="A1464" t="s">
        <v>383</v>
      </c>
      <c r="B1464" t="s">
        <v>384</v>
      </c>
      <c r="C1464" t="s">
        <v>243</v>
      </c>
      <c r="D1464" t="s">
        <v>34</v>
      </c>
      <c r="E1464">
        <v>4</v>
      </c>
      <c r="F1464">
        <v>0</v>
      </c>
      <c r="G1464">
        <v>38</v>
      </c>
      <c r="H1464">
        <v>2</v>
      </c>
      <c r="I1464">
        <v>9.5</v>
      </c>
      <c r="J1464">
        <v>12</v>
      </c>
      <c r="K1464">
        <v>5</v>
      </c>
      <c r="L1464">
        <v>2</v>
      </c>
      <c r="M1464">
        <v>0</v>
      </c>
      <c r="N1464">
        <v>0</v>
      </c>
    </row>
    <row r="1465" spans="1:14" x14ac:dyDescent="0.25">
      <c r="A1465" t="s">
        <v>383</v>
      </c>
      <c r="B1465" t="s">
        <v>384</v>
      </c>
      <c r="C1465" t="s">
        <v>243</v>
      </c>
      <c r="D1465" t="s">
        <v>245</v>
      </c>
      <c r="E1465">
        <v>4</v>
      </c>
      <c r="F1465">
        <v>0</v>
      </c>
      <c r="G1465">
        <v>49</v>
      </c>
      <c r="H1465">
        <v>0</v>
      </c>
      <c r="I1465">
        <v>12.25</v>
      </c>
      <c r="J1465">
        <v>6</v>
      </c>
      <c r="K1465">
        <v>6</v>
      </c>
      <c r="L1465">
        <v>2</v>
      </c>
      <c r="M1465">
        <v>1</v>
      </c>
      <c r="N1465">
        <v>0</v>
      </c>
    </row>
    <row r="1466" spans="1:14" x14ac:dyDescent="0.25">
      <c r="A1466" t="s">
        <v>383</v>
      </c>
      <c r="B1466" t="s">
        <v>384</v>
      </c>
      <c r="C1466" t="s">
        <v>243</v>
      </c>
      <c r="D1466" t="s">
        <v>371</v>
      </c>
      <c r="E1466">
        <v>4</v>
      </c>
      <c r="F1466">
        <v>0</v>
      </c>
      <c r="G1466">
        <v>40</v>
      </c>
      <c r="H1466">
        <v>2</v>
      </c>
      <c r="I1466">
        <v>10</v>
      </c>
      <c r="J1466">
        <v>10</v>
      </c>
      <c r="K1466">
        <v>6</v>
      </c>
      <c r="L1466">
        <v>1</v>
      </c>
      <c r="M1466">
        <v>1</v>
      </c>
      <c r="N1466">
        <v>0</v>
      </c>
    </row>
    <row r="1467" spans="1:14" x14ac:dyDescent="0.25">
      <c r="A1467" t="s">
        <v>383</v>
      </c>
      <c r="B1467" t="s">
        <v>384</v>
      </c>
      <c r="C1467" t="s">
        <v>243</v>
      </c>
      <c r="D1467" t="s">
        <v>68</v>
      </c>
      <c r="E1467">
        <v>3</v>
      </c>
      <c r="F1467">
        <v>0</v>
      </c>
      <c r="G1467">
        <v>36</v>
      </c>
      <c r="H1467">
        <v>0</v>
      </c>
      <c r="I1467">
        <v>12</v>
      </c>
      <c r="J1467">
        <v>3</v>
      </c>
      <c r="K1467">
        <v>3</v>
      </c>
      <c r="L1467">
        <v>2</v>
      </c>
      <c r="M1467">
        <v>1</v>
      </c>
      <c r="N1467">
        <v>0</v>
      </c>
    </row>
    <row r="1468" spans="1:14" x14ac:dyDescent="0.25">
      <c r="A1468" t="s">
        <v>383</v>
      </c>
      <c r="B1468" t="s">
        <v>384</v>
      </c>
      <c r="C1468" t="s">
        <v>243</v>
      </c>
      <c r="D1468" t="s">
        <v>86</v>
      </c>
      <c r="E1468">
        <v>4</v>
      </c>
      <c r="F1468">
        <v>0</v>
      </c>
      <c r="G1468">
        <v>24</v>
      </c>
      <c r="H1468">
        <v>2</v>
      </c>
      <c r="I1468">
        <v>6</v>
      </c>
      <c r="J1468">
        <v>11</v>
      </c>
      <c r="K1468">
        <v>3</v>
      </c>
      <c r="L1468">
        <v>0</v>
      </c>
      <c r="M1468">
        <v>0</v>
      </c>
      <c r="N1468">
        <v>0</v>
      </c>
    </row>
    <row r="1469" spans="1:14" x14ac:dyDescent="0.25">
      <c r="A1469" t="s">
        <v>383</v>
      </c>
      <c r="B1469" t="s">
        <v>384</v>
      </c>
      <c r="C1469" t="s">
        <v>243</v>
      </c>
      <c r="D1469" t="s">
        <v>163</v>
      </c>
      <c r="E1469">
        <v>1</v>
      </c>
      <c r="F1469">
        <v>0</v>
      </c>
      <c r="G1469">
        <v>12</v>
      </c>
      <c r="H1469">
        <v>0</v>
      </c>
      <c r="I1469">
        <v>12</v>
      </c>
      <c r="J1469">
        <v>2</v>
      </c>
      <c r="K1469">
        <v>1</v>
      </c>
      <c r="L1469">
        <v>1</v>
      </c>
      <c r="M1469">
        <v>0</v>
      </c>
      <c r="N1469">
        <v>0</v>
      </c>
    </row>
    <row r="1470" spans="1:14" x14ac:dyDescent="0.25">
      <c r="A1470" t="s">
        <v>383</v>
      </c>
      <c r="B1470" t="s">
        <v>384</v>
      </c>
      <c r="C1470" t="s">
        <v>23</v>
      </c>
      <c r="D1470" t="s">
        <v>260</v>
      </c>
      <c r="E1470">
        <v>3.3</v>
      </c>
      <c r="F1470">
        <v>0</v>
      </c>
      <c r="G1470">
        <v>39</v>
      </c>
      <c r="H1470">
        <v>0</v>
      </c>
      <c r="I1470">
        <v>11.14</v>
      </c>
      <c r="J1470">
        <v>8</v>
      </c>
      <c r="K1470">
        <v>4</v>
      </c>
      <c r="L1470">
        <v>2</v>
      </c>
      <c r="M1470">
        <v>3</v>
      </c>
      <c r="N1470">
        <v>0</v>
      </c>
    </row>
    <row r="1471" spans="1:14" x14ac:dyDescent="0.25">
      <c r="A1471" t="s">
        <v>383</v>
      </c>
      <c r="B1471" t="s">
        <v>384</v>
      </c>
      <c r="C1471" t="s">
        <v>23</v>
      </c>
      <c r="D1471" t="s">
        <v>385</v>
      </c>
      <c r="E1471">
        <v>4</v>
      </c>
      <c r="F1471">
        <v>0</v>
      </c>
      <c r="G1471">
        <v>40</v>
      </c>
      <c r="H1471">
        <v>1</v>
      </c>
      <c r="I1471">
        <v>10</v>
      </c>
      <c r="J1471">
        <v>9</v>
      </c>
      <c r="K1471">
        <v>6</v>
      </c>
      <c r="L1471">
        <v>1</v>
      </c>
      <c r="M1471">
        <v>1</v>
      </c>
      <c r="N1471">
        <v>0</v>
      </c>
    </row>
    <row r="1472" spans="1:14" x14ac:dyDescent="0.25">
      <c r="A1472" t="s">
        <v>383</v>
      </c>
      <c r="B1472" t="s">
        <v>384</v>
      </c>
      <c r="C1472" t="s">
        <v>23</v>
      </c>
      <c r="D1472" t="s">
        <v>27</v>
      </c>
      <c r="E1472">
        <v>4</v>
      </c>
      <c r="F1472">
        <v>0</v>
      </c>
      <c r="G1472">
        <v>35</v>
      </c>
      <c r="H1472">
        <v>1</v>
      </c>
      <c r="I1472">
        <v>8.75</v>
      </c>
      <c r="J1472">
        <v>6</v>
      </c>
      <c r="K1472">
        <v>2</v>
      </c>
      <c r="L1472">
        <v>1</v>
      </c>
      <c r="M1472">
        <v>3</v>
      </c>
      <c r="N1472">
        <v>0</v>
      </c>
    </row>
    <row r="1473" spans="1:14" x14ac:dyDescent="0.25">
      <c r="A1473" t="s">
        <v>383</v>
      </c>
      <c r="B1473" t="s">
        <v>384</v>
      </c>
      <c r="C1473" t="s">
        <v>23</v>
      </c>
      <c r="D1473" t="s">
        <v>28</v>
      </c>
      <c r="E1473">
        <v>2</v>
      </c>
      <c r="F1473">
        <v>0</v>
      </c>
      <c r="G1473">
        <v>21</v>
      </c>
      <c r="H1473">
        <v>0</v>
      </c>
      <c r="I1473">
        <v>10.5</v>
      </c>
      <c r="J1473">
        <v>3</v>
      </c>
      <c r="K1473">
        <v>2</v>
      </c>
      <c r="L1473">
        <v>1</v>
      </c>
      <c r="M1473">
        <v>0</v>
      </c>
      <c r="N1473">
        <v>0</v>
      </c>
    </row>
    <row r="1474" spans="1:14" x14ac:dyDescent="0.25">
      <c r="A1474" t="s">
        <v>383</v>
      </c>
      <c r="B1474" t="s">
        <v>384</v>
      </c>
      <c r="C1474" t="s">
        <v>23</v>
      </c>
      <c r="D1474" t="s">
        <v>48</v>
      </c>
      <c r="E1474">
        <v>1</v>
      </c>
      <c r="F1474">
        <v>0</v>
      </c>
      <c r="G1474">
        <v>14</v>
      </c>
      <c r="H1474">
        <v>0</v>
      </c>
      <c r="I1474">
        <v>14</v>
      </c>
      <c r="J1474">
        <v>1</v>
      </c>
      <c r="K1474">
        <v>1</v>
      </c>
      <c r="L1474">
        <v>1</v>
      </c>
      <c r="M1474">
        <v>0</v>
      </c>
      <c r="N1474">
        <v>0</v>
      </c>
    </row>
    <row r="1475" spans="1:14" x14ac:dyDescent="0.25">
      <c r="A1475" t="s">
        <v>383</v>
      </c>
      <c r="B1475" t="s">
        <v>384</v>
      </c>
      <c r="C1475" t="s">
        <v>23</v>
      </c>
      <c r="D1475" t="s">
        <v>307</v>
      </c>
      <c r="E1475">
        <v>4</v>
      </c>
      <c r="F1475">
        <v>0</v>
      </c>
      <c r="G1475">
        <v>31</v>
      </c>
      <c r="H1475">
        <v>2</v>
      </c>
      <c r="I1475">
        <v>7.75</v>
      </c>
      <c r="J1475">
        <v>9</v>
      </c>
      <c r="K1475">
        <v>1</v>
      </c>
      <c r="L1475">
        <v>1</v>
      </c>
      <c r="M1475">
        <v>3</v>
      </c>
      <c r="N1475">
        <v>0</v>
      </c>
    </row>
    <row r="1476" spans="1:14" x14ac:dyDescent="0.25">
      <c r="A1476" t="s">
        <v>383</v>
      </c>
      <c r="B1476" t="s">
        <v>384</v>
      </c>
      <c r="C1476" t="s">
        <v>23</v>
      </c>
      <c r="D1476" t="s">
        <v>76</v>
      </c>
      <c r="E1476">
        <v>1</v>
      </c>
      <c r="F1476">
        <v>0</v>
      </c>
      <c r="G1476">
        <v>25</v>
      </c>
      <c r="H1476">
        <v>0</v>
      </c>
      <c r="I1476">
        <v>25</v>
      </c>
      <c r="J1476">
        <v>0</v>
      </c>
      <c r="K1476">
        <v>2</v>
      </c>
      <c r="L1476">
        <v>2</v>
      </c>
      <c r="M1476">
        <v>2</v>
      </c>
      <c r="N1476">
        <v>0</v>
      </c>
    </row>
    <row r="1477" spans="1:14" x14ac:dyDescent="0.25">
      <c r="A1477" t="s">
        <v>386</v>
      </c>
      <c r="B1477" t="s">
        <v>387</v>
      </c>
      <c r="C1477" t="s">
        <v>39</v>
      </c>
      <c r="D1477" t="s">
        <v>364</v>
      </c>
      <c r="E1477">
        <v>2</v>
      </c>
      <c r="F1477">
        <v>0</v>
      </c>
      <c r="G1477">
        <v>7</v>
      </c>
      <c r="H1477">
        <v>0</v>
      </c>
      <c r="I1477">
        <v>3.5</v>
      </c>
      <c r="J1477">
        <v>6</v>
      </c>
      <c r="K1477">
        <v>0</v>
      </c>
      <c r="L1477">
        <v>0</v>
      </c>
      <c r="M1477">
        <v>0</v>
      </c>
      <c r="N1477">
        <v>0</v>
      </c>
    </row>
    <row r="1478" spans="1:14" x14ac:dyDescent="0.25">
      <c r="A1478" t="s">
        <v>386</v>
      </c>
      <c r="B1478" t="s">
        <v>387</v>
      </c>
      <c r="C1478" t="s">
        <v>39</v>
      </c>
      <c r="D1478" t="s">
        <v>40</v>
      </c>
      <c r="E1478">
        <v>4</v>
      </c>
      <c r="F1478">
        <v>0</v>
      </c>
      <c r="G1478">
        <v>25</v>
      </c>
      <c r="H1478">
        <v>1</v>
      </c>
      <c r="I1478">
        <v>6.25</v>
      </c>
      <c r="J1478">
        <v>13</v>
      </c>
      <c r="K1478">
        <v>4</v>
      </c>
      <c r="L1478">
        <v>0</v>
      </c>
      <c r="M1478">
        <v>0</v>
      </c>
      <c r="N1478">
        <v>0</v>
      </c>
    </row>
    <row r="1479" spans="1:14" x14ac:dyDescent="0.25">
      <c r="A1479" t="s">
        <v>386</v>
      </c>
      <c r="B1479" t="s">
        <v>387</v>
      </c>
      <c r="C1479" t="s">
        <v>39</v>
      </c>
      <c r="D1479" t="s">
        <v>355</v>
      </c>
      <c r="E1479">
        <v>3.5</v>
      </c>
      <c r="F1479">
        <v>0</v>
      </c>
      <c r="G1479">
        <v>45</v>
      </c>
      <c r="H1479">
        <v>3</v>
      </c>
      <c r="I1479">
        <v>11.73</v>
      </c>
      <c r="J1479">
        <v>10</v>
      </c>
      <c r="K1479">
        <v>5</v>
      </c>
      <c r="L1479">
        <v>3</v>
      </c>
      <c r="M1479">
        <v>0</v>
      </c>
      <c r="N1479">
        <v>1</v>
      </c>
    </row>
    <row r="1480" spans="1:14" x14ac:dyDescent="0.25">
      <c r="A1480" t="s">
        <v>386</v>
      </c>
      <c r="B1480" t="s">
        <v>387</v>
      </c>
      <c r="C1480" t="s">
        <v>39</v>
      </c>
      <c r="D1480" t="s">
        <v>153</v>
      </c>
      <c r="E1480">
        <v>4</v>
      </c>
      <c r="F1480">
        <v>0</v>
      </c>
      <c r="G1480">
        <v>20</v>
      </c>
      <c r="H1480">
        <v>4</v>
      </c>
      <c r="I1480">
        <v>5</v>
      </c>
      <c r="J1480">
        <v>15</v>
      </c>
      <c r="K1480">
        <v>0</v>
      </c>
      <c r="L1480">
        <v>2</v>
      </c>
      <c r="M1480">
        <v>0</v>
      </c>
      <c r="N1480">
        <v>0</v>
      </c>
    </row>
    <row r="1481" spans="1:14" x14ac:dyDescent="0.25">
      <c r="A1481" t="s">
        <v>386</v>
      </c>
      <c r="B1481" t="s">
        <v>387</v>
      </c>
      <c r="C1481" t="s">
        <v>39</v>
      </c>
      <c r="D1481" t="s">
        <v>42</v>
      </c>
      <c r="E1481">
        <v>4</v>
      </c>
      <c r="F1481">
        <v>2</v>
      </c>
      <c r="G1481">
        <v>11</v>
      </c>
      <c r="H1481">
        <v>2</v>
      </c>
      <c r="I1481">
        <v>2.75</v>
      </c>
      <c r="J1481">
        <v>19</v>
      </c>
      <c r="K1481">
        <v>2</v>
      </c>
      <c r="L1481">
        <v>0</v>
      </c>
      <c r="M1481">
        <v>0</v>
      </c>
      <c r="N1481">
        <v>0</v>
      </c>
    </row>
    <row r="1482" spans="1:14" x14ac:dyDescent="0.25">
      <c r="A1482" t="s">
        <v>386</v>
      </c>
      <c r="B1482" t="s">
        <v>387</v>
      </c>
      <c r="C1482" t="s">
        <v>39</v>
      </c>
      <c r="D1482" t="s">
        <v>90</v>
      </c>
      <c r="E1482">
        <v>1</v>
      </c>
      <c r="F1482">
        <v>0</v>
      </c>
      <c r="G1482">
        <v>16</v>
      </c>
      <c r="H1482">
        <v>0</v>
      </c>
      <c r="I1482">
        <v>16</v>
      </c>
      <c r="J1482">
        <v>2</v>
      </c>
      <c r="K1482">
        <v>0</v>
      </c>
      <c r="L1482">
        <v>2</v>
      </c>
      <c r="M1482">
        <v>1</v>
      </c>
      <c r="N1482">
        <v>0</v>
      </c>
    </row>
    <row r="1483" spans="1:14" x14ac:dyDescent="0.25">
      <c r="A1483" t="s">
        <v>386</v>
      </c>
      <c r="B1483" t="s">
        <v>387</v>
      </c>
      <c r="C1483" t="s">
        <v>16</v>
      </c>
      <c r="D1483" t="s">
        <v>269</v>
      </c>
      <c r="E1483">
        <v>4</v>
      </c>
      <c r="F1483">
        <v>0</v>
      </c>
      <c r="G1483">
        <v>16</v>
      </c>
      <c r="H1483">
        <v>2</v>
      </c>
      <c r="I1483">
        <v>4</v>
      </c>
      <c r="J1483">
        <v>14</v>
      </c>
      <c r="K1483">
        <v>2</v>
      </c>
      <c r="L1483">
        <v>0</v>
      </c>
      <c r="M1483">
        <v>0</v>
      </c>
      <c r="N1483">
        <v>0</v>
      </c>
    </row>
    <row r="1484" spans="1:14" x14ac:dyDescent="0.25">
      <c r="A1484" t="s">
        <v>386</v>
      </c>
      <c r="B1484" t="s">
        <v>387</v>
      </c>
      <c r="C1484" t="s">
        <v>16</v>
      </c>
      <c r="D1484" t="s">
        <v>102</v>
      </c>
      <c r="E1484">
        <v>4</v>
      </c>
      <c r="F1484">
        <v>0</v>
      </c>
      <c r="G1484">
        <v>20</v>
      </c>
      <c r="H1484">
        <v>3</v>
      </c>
      <c r="I1484">
        <v>5</v>
      </c>
      <c r="J1484">
        <v>16</v>
      </c>
      <c r="K1484">
        <v>2</v>
      </c>
      <c r="L1484">
        <v>0</v>
      </c>
      <c r="M1484">
        <v>2</v>
      </c>
      <c r="N1484">
        <v>0</v>
      </c>
    </row>
    <row r="1485" spans="1:14" x14ac:dyDescent="0.25">
      <c r="A1485" t="s">
        <v>386</v>
      </c>
      <c r="B1485" t="s">
        <v>387</v>
      </c>
      <c r="C1485" t="s">
        <v>16</v>
      </c>
      <c r="D1485" t="s">
        <v>142</v>
      </c>
      <c r="E1485">
        <v>2.2000000000000002</v>
      </c>
      <c r="F1485">
        <v>0</v>
      </c>
      <c r="G1485">
        <v>36</v>
      </c>
      <c r="H1485">
        <v>0</v>
      </c>
      <c r="I1485">
        <v>15.42</v>
      </c>
      <c r="J1485">
        <v>6</v>
      </c>
      <c r="K1485">
        <v>2</v>
      </c>
      <c r="L1485">
        <v>3</v>
      </c>
      <c r="M1485">
        <v>1</v>
      </c>
      <c r="N1485">
        <v>1</v>
      </c>
    </row>
    <row r="1486" spans="1:14" x14ac:dyDescent="0.25">
      <c r="A1486" t="s">
        <v>386</v>
      </c>
      <c r="B1486" t="s">
        <v>387</v>
      </c>
      <c r="C1486" t="s">
        <v>16</v>
      </c>
      <c r="D1486" t="s">
        <v>21</v>
      </c>
      <c r="E1486">
        <v>4</v>
      </c>
      <c r="F1486">
        <v>0</v>
      </c>
      <c r="G1486">
        <v>12</v>
      </c>
      <c r="H1486">
        <v>1</v>
      </c>
      <c r="I1486">
        <v>3</v>
      </c>
      <c r="J1486">
        <v>13</v>
      </c>
      <c r="K1486">
        <v>0</v>
      </c>
      <c r="L1486">
        <v>0</v>
      </c>
      <c r="M1486">
        <v>0</v>
      </c>
      <c r="N1486">
        <v>0</v>
      </c>
    </row>
    <row r="1487" spans="1:14" x14ac:dyDescent="0.25">
      <c r="A1487" t="s">
        <v>386</v>
      </c>
      <c r="B1487" t="s">
        <v>387</v>
      </c>
      <c r="C1487" t="s">
        <v>16</v>
      </c>
      <c r="D1487" t="s">
        <v>20</v>
      </c>
      <c r="E1487">
        <v>4</v>
      </c>
      <c r="F1487">
        <v>0</v>
      </c>
      <c r="G1487">
        <v>33</v>
      </c>
      <c r="H1487">
        <v>1</v>
      </c>
      <c r="I1487">
        <v>8.25</v>
      </c>
      <c r="J1487">
        <v>11</v>
      </c>
      <c r="K1487">
        <v>3</v>
      </c>
      <c r="L1487">
        <v>2</v>
      </c>
      <c r="M1487">
        <v>1</v>
      </c>
      <c r="N1487">
        <v>0</v>
      </c>
    </row>
    <row r="1488" spans="1:14" x14ac:dyDescent="0.25">
      <c r="A1488" t="s">
        <v>386</v>
      </c>
      <c r="B1488" t="s">
        <v>387</v>
      </c>
      <c r="C1488" t="s">
        <v>16</v>
      </c>
      <c r="D1488" t="s">
        <v>22</v>
      </c>
      <c r="E1488">
        <v>1</v>
      </c>
      <c r="F1488">
        <v>0</v>
      </c>
      <c r="G1488">
        <v>10</v>
      </c>
      <c r="H1488">
        <v>0</v>
      </c>
      <c r="I1488">
        <v>10</v>
      </c>
      <c r="J1488">
        <v>2</v>
      </c>
      <c r="K1488">
        <v>2</v>
      </c>
      <c r="L1488">
        <v>0</v>
      </c>
      <c r="M1488">
        <v>0</v>
      </c>
      <c r="N1488">
        <v>0</v>
      </c>
    </row>
    <row r="1489" spans="1:14" x14ac:dyDescent="0.25">
      <c r="A1489" t="s">
        <v>388</v>
      </c>
      <c r="B1489" t="s">
        <v>134</v>
      </c>
      <c r="C1489" t="s">
        <v>55</v>
      </c>
      <c r="D1489" t="s">
        <v>91</v>
      </c>
      <c r="E1489">
        <v>4</v>
      </c>
      <c r="F1489">
        <v>0</v>
      </c>
      <c r="G1489">
        <v>29</v>
      </c>
      <c r="H1489">
        <v>1</v>
      </c>
      <c r="I1489">
        <v>7.25</v>
      </c>
      <c r="J1489">
        <v>14</v>
      </c>
      <c r="K1489">
        <v>2</v>
      </c>
      <c r="L1489">
        <v>2</v>
      </c>
      <c r="M1489">
        <v>1</v>
      </c>
      <c r="N1489">
        <v>2</v>
      </c>
    </row>
    <row r="1490" spans="1:14" x14ac:dyDescent="0.25">
      <c r="A1490" t="s">
        <v>388</v>
      </c>
      <c r="B1490" t="s">
        <v>134</v>
      </c>
      <c r="C1490" t="s">
        <v>55</v>
      </c>
      <c r="D1490" t="s">
        <v>252</v>
      </c>
      <c r="E1490">
        <v>4</v>
      </c>
      <c r="F1490">
        <v>0</v>
      </c>
      <c r="G1490">
        <v>33</v>
      </c>
      <c r="H1490">
        <v>1</v>
      </c>
      <c r="I1490">
        <v>8.25</v>
      </c>
      <c r="J1490">
        <v>12</v>
      </c>
      <c r="K1490">
        <v>3</v>
      </c>
      <c r="L1490">
        <v>2</v>
      </c>
      <c r="M1490">
        <v>1</v>
      </c>
      <c r="N1490">
        <v>0</v>
      </c>
    </row>
    <row r="1491" spans="1:14" x14ac:dyDescent="0.25">
      <c r="A1491" t="s">
        <v>388</v>
      </c>
      <c r="B1491" t="s">
        <v>134</v>
      </c>
      <c r="C1491" t="s">
        <v>55</v>
      </c>
      <c r="D1491" t="s">
        <v>59</v>
      </c>
      <c r="E1491">
        <v>4</v>
      </c>
      <c r="F1491">
        <v>0</v>
      </c>
      <c r="G1491">
        <v>39</v>
      </c>
      <c r="H1491">
        <v>2</v>
      </c>
      <c r="I1491">
        <v>9.75</v>
      </c>
      <c r="J1491">
        <v>12</v>
      </c>
      <c r="K1491">
        <v>4</v>
      </c>
      <c r="L1491">
        <v>2</v>
      </c>
      <c r="M1491">
        <v>2</v>
      </c>
      <c r="N1491">
        <v>1</v>
      </c>
    </row>
    <row r="1492" spans="1:14" x14ac:dyDescent="0.25">
      <c r="A1492" t="s">
        <v>388</v>
      </c>
      <c r="B1492" t="s">
        <v>134</v>
      </c>
      <c r="C1492" t="s">
        <v>55</v>
      </c>
      <c r="D1492" t="s">
        <v>189</v>
      </c>
      <c r="E1492">
        <v>3</v>
      </c>
      <c r="F1492">
        <v>0</v>
      </c>
      <c r="G1492">
        <v>47</v>
      </c>
      <c r="H1492">
        <v>0</v>
      </c>
      <c r="I1492">
        <v>15.66</v>
      </c>
      <c r="J1492">
        <v>3</v>
      </c>
      <c r="K1492">
        <v>1</v>
      </c>
      <c r="L1492">
        <v>5</v>
      </c>
      <c r="M1492">
        <v>0</v>
      </c>
      <c r="N1492">
        <v>1</v>
      </c>
    </row>
    <row r="1493" spans="1:14" x14ac:dyDescent="0.25">
      <c r="A1493" t="s">
        <v>388</v>
      </c>
      <c r="B1493" t="s">
        <v>134</v>
      </c>
      <c r="C1493" t="s">
        <v>55</v>
      </c>
      <c r="D1493" t="s">
        <v>221</v>
      </c>
      <c r="E1493">
        <v>4</v>
      </c>
      <c r="F1493">
        <v>0</v>
      </c>
      <c r="G1493">
        <v>43</v>
      </c>
      <c r="H1493">
        <v>2</v>
      </c>
      <c r="I1493">
        <v>10.75</v>
      </c>
      <c r="J1493">
        <v>8</v>
      </c>
      <c r="K1493">
        <v>5</v>
      </c>
      <c r="L1493">
        <v>2</v>
      </c>
      <c r="M1493">
        <v>2</v>
      </c>
      <c r="N1493">
        <v>0</v>
      </c>
    </row>
    <row r="1494" spans="1:14" x14ac:dyDescent="0.25">
      <c r="A1494" t="s">
        <v>388</v>
      </c>
      <c r="B1494" t="s">
        <v>134</v>
      </c>
      <c r="C1494" t="s">
        <v>55</v>
      </c>
      <c r="D1494" t="s">
        <v>61</v>
      </c>
      <c r="E1494">
        <v>1</v>
      </c>
      <c r="F1494">
        <v>0</v>
      </c>
      <c r="G1494">
        <v>15</v>
      </c>
      <c r="H1494">
        <v>0</v>
      </c>
      <c r="I1494">
        <v>15</v>
      </c>
      <c r="J1494">
        <v>1</v>
      </c>
      <c r="K1494">
        <v>1</v>
      </c>
      <c r="L1494">
        <v>1</v>
      </c>
      <c r="M1494">
        <v>0</v>
      </c>
      <c r="N1494">
        <v>0</v>
      </c>
    </row>
    <row r="1495" spans="1:14" x14ac:dyDescent="0.25">
      <c r="A1495" t="s">
        <v>388</v>
      </c>
      <c r="B1495" t="s">
        <v>134</v>
      </c>
      <c r="C1495" t="s">
        <v>71</v>
      </c>
      <c r="D1495" t="s">
        <v>63</v>
      </c>
      <c r="E1495">
        <v>4</v>
      </c>
      <c r="F1495">
        <v>1</v>
      </c>
      <c r="G1495">
        <v>23</v>
      </c>
      <c r="H1495">
        <v>2</v>
      </c>
      <c r="I1495">
        <v>5.75</v>
      </c>
      <c r="J1495">
        <v>16</v>
      </c>
      <c r="K1495">
        <v>2</v>
      </c>
      <c r="L1495">
        <v>1</v>
      </c>
      <c r="M1495">
        <v>3</v>
      </c>
      <c r="N1495">
        <v>0</v>
      </c>
    </row>
    <row r="1496" spans="1:14" x14ac:dyDescent="0.25">
      <c r="A1496" t="s">
        <v>388</v>
      </c>
      <c r="B1496" t="s">
        <v>134</v>
      </c>
      <c r="C1496" t="s">
        <v>71</v>
      </c>
      <c r="D1496" t="s">
        <v>141</v>
      </c>
      <c r="E1496">
        <v>4</v>
      </c>
      <c r="F1496">
        <v>1</v>
      </c>
      <c r="G1496">
        <v>16</v>
      </c>
      <c r="H1496">
        <v>2</v>
      </c>
      <c r="I1496">
        <v>4</v>
      </c>
      <c r="J1496">
        <v>16</v>
      </c>
      <c r="K1496">
        <v>1</v>
      </c>
      <c r="L1496">
        <v>1</v>
      </c>
      <c r="M1496">
        <v>0</v>
      </c>
      <c r="N1496">
        <v>0</v>
      </c>
    </row>
    <row r="1497" spans="1:14" x14ac:dyDescent="0.25">
      <c r="A1497" t="s">
        <v>388</v>
      </c>
      <c r="B1497" t="s">
        <v>134</v>
      </c>
      <c r="C1497" t="s">
        <v>71</v>
      </c>
      <c r="D1497" t="s">
        <v>66</v>
      </c>
      <c r="E1497">
        <v>3</v>
      </c>
      <c r="F1497">
        <v>0</v>
      </c>
      <c r="G1497">
        <v>48</v>
      </c>
      <c r="H1497">
        <v>0</v>
      </c>
      <c r="I1497">
        <v>16</v>
      </c>
      <c r="J1497">
        <v>4</v>
      </c>
      <c r="K1497">
        <v>5</v>
      </c>
      <c r="L1497">
        <v>3</v>
      </c>
      <c r="M1497">
        <v>1</v>
      </c>
      <c r="N1497">
        <v>1</v>
      </c>
    </row>
    <row r="1498" spans="1:14" x14ac:dyDescent="0.25">
      <c r="A1498" t="s">
        <v>388</v>
      </c>
      <c r="B1498" t="s">
        <v>134</v>
      </c>
      <c r="C1498" t="s">
        <v>71</v>
      </c>
      <c r="D1498" t="s">
        <v>33</v>
      </c>
      <c r="E1498">
        <v>4</v>
      </c>
      <c r="F1498">
        <v>0</v>
      </c>
      <c r="G1498">
        <v>21</v>
      </c>
      <c r="H1498">
        <v>0</v>
      </c>
      <c r="I1498">
        <v>5.25</v>
      </c>
      <c r="J1498">
        <v>8</v>
      </c>
      <c r="K1498">
        <v>1</v>
      </c>
      <c r="L1498">
        <v>0</v>
      </c>
      <c r="M1498">
        <v>0</v>
      </c>
      <c r="N1498">
        <v>0</v>
      </c>
    </row>
    <row r="1499" spans="1:14" x14ac:dyDescent="0.25">
      <c r="A1499" t="s">
        <v>388</v>
      </c>
      <c r="B1499" t="s">
        <v>134</v>
      </c>
      <c r="C1499" t="s">
        <v>71</v>
      </c>
      <c r="D1499" t="s">
        <v>43</v>
      </c>
      <c r="E1499">
        <v>4</v>
      </c>
      <c r="F1499">
        <v>0</v>
      </c>
      <c r="G1499">
        <v>22</v>
      </c>
      <c r="H1499">
        <v>3</v>
      </c>
      <c r="I1499">
        <v>5.5</v>
      </c>
      <c r="J1499">
        <v>8</v>
      </c>
      <c r="K1499">
        <v>1</v>
      </c>
      <c r="L1499">
        <v>0</v>
      </c>
      <c r="M1499">
        <v>0</v>
      </c>
      <c r="N1499">
        <v>0</v>
      </c>
    </row>
    <row r="1500" spans="1:14" x14ac:dyDescent="0.25">
      <c r="A1500" t="s">
        <v>388</v>
      </c>
      <c r="B1500" t="s">
        <v>134</v>
      </c>
      <c r="C1500" t="s">
        <v>71</v>
      </c>
      <c r="D1500" t="s">
        <v>126</v>
      </c>
      <c r="E1500">
        <v>1</v>
      </c>
      <c r="F1500">
        <v>0</v>
      </c>
      <c r="G1500">
        <v>14</v>
      </c>
      <c r="H1500">
        <v>0</v>
      </c>
      <c r="I1500">
        <v>14</v>
      </c>
      <c r="J1500">
        <v>0</v>
      </c>
      <c r="K1500">
        <v>1</v>
      </c>
      <c r="L1500">
        <v>1</v>
      </c>
      <c r="M1500">
        <v>0</v>
      </c>
      <c r="N1500">
        <v>0</v>
      </c>
    </row>
    <row r="1501" spans="1:14" x14ac:dyDescent="0.25">
      <c r="A1501" t="s">
        <v>389</v>
      </c>
      <c r="B1501" t="s">
        <v>390</v>
      </c>
      <c r="C1501" t="s">
        <v>234</v>
      </c>
      <c r="D1501" t="s">
        <v>82</v>
      </c>
      <c r="E1501">
        <v>4</v>
      </c>
      <c r="F1501">
        <v>0</v>
      </c>
      <c r="G1501">
        <v>25</v>
      </c>
      <c r="H1501">
        <v>3</v>
      </c>
      <c r="I1501">
        <v>6.25</v>
      </c>
      <c r="J1501">
        <v>13</v>
      </c>
      <c r="K1501">
        <v>4</v>
      </c>
      <c r="L1501">
        <v>0</v>
      </c>
      <c r="M1501">
        <v>0</v>
      </c>
      <c r="N1501">
        <v>0</v>
      </c>
    </row>
    <row r="1502" spans="1:14" x14ac:dyDescent="0.25">
      <c r="A1502" t="s">
        <v>389</v>
      </c>
      <c r="B1502" t="s">
        <v>390</v>
      </c>
      <c r="C1502" t="s">
        <v>234</v>
      </c>
      <c r="D1502" t="s">
        <v>380</v>
      </c>
      <c r="E1502">
        <v>4</v>
      </c>
      <c r="F1502">
        <v>0</v>
      </c>
      <c r="G1502">
        <v>45</v>
      </c>
      <c r="H1502">
        <v>2</v>
      </c>
      <c r="I1502">
        <v>11.25</v>
      </c>
      <c r="J1502">
        <v>5</v>
      </c>
      <c r="K1502">
        <v>6</v>
      </c>
      <c r="L1502">
        <v>1</v>
      </c>
      <c r="M1502">
        <v>3</v>
      </c>
      <c r="N1502">
        <v>0</v>
      </c>
    </row>
    <row r="1503" spans="1:14" x14ac:dyDescent="0.25">
      <c r="A1503" t="s">
        <v>389</v>
      </c>
      <c r="B1503" t="s">
        <v>390</v>
      </c>
      <c r="C1503" t="s">
        <v>234</v>
      </c>
      <c r="D1503" t="s">
        <v>19</v>
      </c>
      <c r="E1503">
        <v>4</v>
      </c>
      <c r="F1503">
        <v>0</v>
      </c>
      <c r="G1503">
        <v>24</v>
      </c>
      <c r="H1503">
        <v>0</v>
      </c>
      <c r="I1503">
        <v>6</v>
      </c>
      <c r="J1503">
        <v>11</v>
      </c>
      <c r="K1503">
        <v>1</v>
      </c>
      <c r="L1503">
        <v>1</v>
      </c>
      <c r="M1503">
        <v>1</v>
      </c>
      <c r="N1503">
        <v>0</v>
      </c>
    </row>
    <row r="1504" spans="1:14" x14ac:dyDescent="0.25">
      <c r="A1504" t="s">
        <v>389</v>
      </c>
      <c r="B1504" t="s">
        <v>390</v>
      </c>
      <c r="C1504" t="s">
        <v>234</v>
      </c>
      <c r="D1504" t="s">
        <v>236</v>
      </c>
      <c r="E1504">
        <v>4</v>
      </c>
      <c r="F1504">
        <v>0</v>
      </c>
      <c r="G1504">
        <v>37</v>
      </c>
      <c r="H1504">
        <v>0</v>
      </c>
      <c r="I1504">
        <v>9.25</v>
      </c>
      <c r="J1504">
        <v>10</v>
      </c>
      <c r="K1504">
        <v>6</v>
      </c>
      <c r="L1504">
        <v>1</v>
      </c>
      <c r="M1504">
        <v>0</v>
      </c>
      <c r="N1504">
        <v>0</v>
      </c>
    </row>
    <row r="1505" spans="1:14" x14ac:dyDescent="0.25">
      <c r="A1505" t="s">
        <v>389</v>
      </c>
      <c r="B1505" t="s">
        <v>390</v>
      </c>
      <c r="C1505" t="s">
        <v>234</v>
      </c>
      <c r="D1505" t="s">
        <v>60</v>
      </c>
      <c r="E1505">
        <v>4</v>
      </c>
      <c r="F1505">
        <v>0</v>
      </c>
      <c r="G1505">
        <v>27</v>
      </c>
      <c r="H1505">
        <v>1</v>
      </c>
      <c r="I1505">
        <v>6.75</v>
      </c>
      <c r="J1505">
        <v>8</v>
      </c>
      <c r="K1505">
        <v>0</v>
      </c>
      <c r="L1505">
        <v>2</v>
      </c>
      <c r="M1505">
        <v>0</v>
      </c>
      <c r="N1505">
        <v>0</v>
      </c>
    </row>
    <row r="1506" spans="1:14" x14ac:dyDescent="0.25">
      <c r="A1506" t="s">
        <v>389</v>
      </c>
      <c r="B1506" t="s">
        <v>390</v>
      </c>
      <c r="C1506" t="s">
        <v>243</v>
      </c>
      <c r="D1506" t="s">
        <v>245</v>
      </c>
      <c r="E1506">
        <v>3</v>
      </c>
      <c r="F1506">
        <v>0</v>
      </c>
      <c r="G1506">
        <v>22</v>
      </c>
      <c r="H1506">
        <v>2</v>
      </c>
      <c r="I1506">
        <v>7.33</v>
      </c>
      <c r="J1506">
        <v>11</v>
      </c>
      <c r="K1506">
        <v>4</v>
      </c>
      <c r="L1506">
        <v>0</v>
      </c>
      <c r="M1506">
        <v>1</v>
      </c>
      <c r="N1506">
        <v>0</v>
      </c>
    </row>
    <row r="1507" spans="1:14" x14ac:dyDescent="0.25">
      <c r="A1507" t="s">
        <v>389</v>
      </c>
      <c r="B1507" t="s">
        <v>390</v>
      </c>
      <c r="C1507" t="s">
        <v>243</v>
      </c>
      <c r="D1507" t="s">
        <v>34</v>
      </c>
      <c r="E1507">
        <v>3.4</v>
      </c>
      <c r="F1507">
        <v>0</v>
      </c>
      <c r="G1507">
        <v>33</v>
      </c>
      <c r="H1507">
        <v>1</v>
      </c>
      <c r="I1507">
        <v>9</v>
      </c>
      <c r="J1507">
        <v>10</v>
      </c>
      <c r="K1507">
        <v>5</v>
      </c>
      <c r="L1507">
        <v>1</v>
      </c>
      <c r="M1507">
        <v>0</v>
      </c>
      <c r="N1507">
        <v>0</v>
      </c>
    </row>
    <row r="1508" spans="1:14" x14ac:dyDescent="0.25">
      <c r="A1508" t="s">
        <v>389</v>
      </c>
      <c r="B1508" t="s">
        <v>390</v>
      </c>
      <c r="C1508" t="s">
        <v>243</v>
      </c>
      <c r="D1508" t="s">
        <v>244</v>
      </c>
      <c r="E1508">
        <v>2</v>
      </c>
      <c r="F1508">
        <v>0</v>
      </c>
      <c r="G1508">
        <v>18</v>
      </c>
      <c r="H1508">
        <v>0</v>
      </c>
      <c r="I1508">
        <v>9</v>
      </c>
      <c r="J1508">
        <v>4</v>
      </c>
      <c r="K1508">
        <v>3</v>
      </c>
      <c r="L1508">
        <v>0</v>
      </c>
      <c r="M1508">
        <v>0</v>
      </c>
      <c r="N1508">
        <v>0</v>
      </c>
    </row>
    <row r="1509" spans="1:14" x14ac:dyDescent="0.25">
      <c r="A1509" t="s">
        <v>389</v>
      </c>
      <c r="B1509" t="s">
        <v>390</v>
      </c>
      <c r="C1509" t="s">
        <v>243</v>
      </c>
      <c r="D1509" t="s">
        <v>86</v>
      </c>
      <c r="E1509">
        <v>4</v>
      </c>
      <c r="F1509">
        <v>0</v>
      </c>
      <c r="G1509">
        <v>34</v>
      </c>
      <c r="H1509">
        <v>0</v>
      </c>
      <c r="I1509">
        <v>8.5</v>
      </c>
      <c r="J1509">
        <v>11</v>
      </c>
      <c r="K1509">
        <v>3</v>
      </c>
      <c r="L1509">
        <v>2</v>
      </c>
      <c r="M1509">
        <v>2</v>
      </c>
      <c r="N1509">
        <v>0</v>
      </c>
    </row>
    <row r="1510" spans="1:14" x14ac:dyDescent="0.25">
      <c r="A1510" t="s">
        <v>389</v>
      </c>
      <c r="B1510" t="s">
        <v>390</v>
      </c>
      <c r="C1510" t="s">
        <v>243</v>
      </c>
      <c r="D1510" t="s">
        <v>68</v>
      </c>
      <c r="E1510">
        <v>4</v>
      </c>
      <c r="F1510">
        <v>0</v>
      </c>
      <c r="G1510">
        <v>17</v>
      </c>
      <c r="H1510">
        <v>1</v>
      </c>
      <c r="I1510">
        <v>4.25</v>
      </c>
      <c r="J1510">
        <v>12</v>
      </c>
      <c r="K1510">
        <v>1</v>
      </c>
      <c r="L1510">
        <v>0</v>
      </c>
      <c r="M1510">
        <v>0</v>
      </c>
      <c r="N1510">
        <v>0</v>
      </c>
    </row>
    <row r="1511" spans="1:14" x14ac:dyDescent="0.25">
      <c r="A1511" t="s">
        <v>389</v>
      </c>
      <c r="B1511" t="s">
        <v>390</v>
      </c>
      <c r="C1511" t="s">
        <v>243</v>
      </c>
      <c r="D1511" t="s">
        <v>163</v>
      </c>
      <c r="E1511">
        <v>3</v>
      </c>
      <c r="F1511">
        <v>0</v>
      </c>
      <c r="G1511">
        <v>31</v>
      </c>
      <c r="H1511">
        <v>1</v>
      </c>
      <c r="I1511">
        <v>10.33</v>
      </c>
      <c r="J1511">
        <v>3</v>
      </c>
      <c r="K1511">
        <v>2</v>
      </c>
      <c r="L1511">
        <v>2</v>
      </c>
      <c r="M1511">
        <v>0</v>
      </c>
      <c r="N1511">
        <v>0</v>
      </c>
    </row>
    <row r="1512" spans="1:14" x14ac:dyDescent="0.25">
      <c r="A1512" t="s">
        <v>391</v>
      </c>
      <c r="B1512" t="s">
        <v>104</v>
      </c>
      <c r="C1512" t="s">
        <v>81</v>
      </c>
      <c r="D1512" t="s">
        <v>121</v>
      </c>
      <c r="E1512">
        <v>4</v>
      </c>
      <c r="F1512">
        <v>0</v>
      </c>
      <c r="G1512">
        <v>37</v>
      </c>
      <c r="H1512">
        <v>0</v>
      </c>
      <c r="I1512">
        <v>9.25</v>
      </c>
      <c r="J1512">
        <v>10</v>
      </c>
      <c r="K1512">
        <v>4</v>
      </c>
      <c r="L1512">
        <v>2</v>
      </c>
      <c r="M1512">
        <v>0</v>
      </c>
      <c r="N1512">
        <v>0</v>
      </c>
    </row>
    <row r="1513" spans="1:14" x14ac:dyDescent="0.25">
      <c r="A1513" t="s">
        <v>391</v>
      </c>
      <c r="B1513" t="s">
        <v>104</v>
      </c>
      <c r="C1513" t="s">
        <v>81</v>
      </c>
      <c r="D1513" t="s">
        <v>84</v>
      </c>
      <c r="E1513">
        <v>4</v>
      </c>
      <c r="F1513">
        <v>0</v>
      </c>
      <c r="G1513">
        <v>31</v>
      </c>
      <c r="H1513">
        <v>1</v>
      </c>
      <c r="I1513">
        <v>7.75</v>
      </c>
      <c r="J1513">
        <v>11</v>
      </c>
      <c r="K1513">
        <v>0</v>
      </c>
      <c r="L1513">
        <v>2</v>
      </c>
      <c r="M1513">
        <v>3</v>
      </c>
      <c r="N1513">
        <v>0</v>
      </c>
    </row>
    <row r="1514" spans="1:14" x14ac:dyDescent="0.25">
      <c r="A1514" t="s">
        <v>391</v>
      </c>
      <c r="B1514" t="s">
        <v>104</v>
      </c>
      <c r="C1514" t="s">
        <v>81</v>
      </c>
      <c r="D1514" t="s">
        <v>343</v>
      </c>
      <c r="E1514">
        <v>4</v>
      </c>
      <c r="F1514">
        <v>0</v>
      </c>
      <c r="G1514">
        <v>52</v>
      </c>
      <c r="H1514">
        <v>0</v>
      </c>
      <c r="I1514">
        <v>13</v>
      </c>
      <c r="J1514">
        <v>9</v>
      </c>
      <c r="K1514">
        <v>5</v>
      </c>
      <c r="L1514">
        <v>4</v>
      </c>
      <c r="M1514">
        <v>1</v>
      </c>
      <c r="N1514">
        <v>0</v>
      </c>
    </row>
    <row r="1515" spans="1:14" x14ac:dyDescent="0.25">
      <c r="A1515" t="s">
        <v>391</v>
      </c>
      <c r="B1515" t="s">
        <v>104</v>
      </c>
      <c r="C1515" t="s">
        <v>81</v>
      </c>
      <c r="D1515" t="s">
        <v>129</v>
      </c>
      <c r="E1515">
        <v>4</v>
      </c>
      <c r="F1515">
        <v>0</v>
      </c>
      <c r="G1515">
        <v>22</v>
      </c>
      <c r="H1515">
        <v>1</v>
      </c>
      <c r="I1515">
        <v>5.5</v>
      </c>
      <c r="J1515">
        <v>8</v>
      </c>
      <c r="K1515">
        <v>0</v>
      </c>
      <c r="L1515">
        <v>0</v>
      </c>
      <c r="M1515">
        <v>1</v>
      </c>
      <c r="N1515">
        <v>0</v>
      </c>
    </row>
    <row r="1516" spans="1:14" x14ac:dyDescent="0.25">
      <c r="A1516" t="s">
        <v>391</v>
      </c>
      <c r="B1516" t="s">
        <v>104</v>
      </c>
      <c r="C1516" t="s">
        <v>81</v>
      </c>
      <c r="D1516" t="s">
        <v>83</v>
      </c>
      <c r="E1516">
        <v>3</v>
      </c>
      <c r="F1516">
        <v>0</v>
      </c>
      <c r="G1516">
        <v>38</v>
      </c>
      <c r="H1516">
        <v>0</v>
      </c>
      <c r="I1516">
        <v>12.66</v>
      </c>
      <c r="J1516">
        <v>5</v>
      </c>
      <c r="K1516">
        <v>0</v>
      </c>
      <c r="L1516">
        <v>4</v>
      </c>
      <c r="M1516">
        <v>1</v>
      </c>
      <c r="N1516">
        <v>0</v>
      </c>
    </row>
    <row r="1517" spans="1:14" x14ac:dyDescent="0.25">
      <c r="A1517" t="s">
        <v>391</v>
      </c>
      <c r="B1517" t="s">
        <v>104</v>
      </c>
      <c r="C1517" t="s">
        <v>81</v>
      </c>
      <c r="D1517" t="s">
        <v>250</v>
      </c>
      <c r="E1517">
        <v>1</v>
      </c>
      <c r="F1517">
        <v>0</v>
      </c>
      <c r="G1517">
        <v>14</v>
      </c>
      <c r="H1517">
        <v>0</v>
      </c>
      <c r="I1517">
        <v>14</v>
      </c>
      <c r="J1517">
        <v>1</v>
      </c>
      <c r="K1517">
        <v>0</v>
      </c>
      <c r="L1517">
        <v>1</v>
      </c>
      <c r="M1517">
        <v>1</v>
      </c>
      <c r="N1517">
        <v>0</v>
      </c>
    </row>
    <row r="1518" spans="1:14" x14ac:dyDescent="0.25">
      <c r="A1518" t="s">
        <v>391</v>
      </c>
      <c r="B1518" t="s">
        <v>104</v>
      </c>
      <c r="C1518" t="s">
        <v>39</v>
      </c>
      <c r="D1518" t="s">
        <v>364</v>
      </c>
      <c r="E1518">
        <v>3</v>
      </c>
      <c r="F1518">
        <v>0</v>
      </c>
      <c r="G1518">
        <v>28</v>
      </c>
      <c r="H1518">
        <v>0</v>
      </c>
      <c r="I1518">
        <v>9.33</v>
      </c>
      <c r="J1518">
        <v>5</v>
      </c>
      <c r="K1518">
        <v>3</v>
      </c>
      <c r="L1518">
        <v>1</v>
      </c>
      <c r="M1518">
        <v>0</v>
      </c>
      <c r="N1518">
        <v>0</v>
      </c>
    </row>
    <row r="1519" spans="1:14" x14ac:dyDescent="0.25">
      <c r="A1519" t="s">
        <v>391</v>
      </c>
      <c r="B1519" t="s">
        <v>104</v>
      </c>
      <c r="C1519" t="s">
        <v>39</v>
      </c>
      <c r="D1519" t="s">
        <v>40</v>
      </c>
      <c r="E1519">
        <v>4</v>
      </c>
      <c r="F1519">
        <v>0</v>
      </c>
      <c r="G1519">
        <v>59</v>
      </c>
      <c r="H1519">
        <v>2</v>
      </c>
      <c r="I1519">
        <v>14.75</v>
      </c>
      <c r="J1519">
        <v>9</v>
      </c>
      <c r="K1519">
        <v>3</v>
      </c>
      <c r="L1519">
        <v>4</v>
      </c>
      <c r="M1519">
        <v>6</v>
      </c>
      <c r="N1519">
        <v>0</v>
      </c>
    </row>
    <row r="1520" spans="1:14" x14ac:dyDescent="0.25">
      <c r="A1520" t="s">
        <v>391</v>
      </c>
      <c r="B1520" t="s">
        <v>104</v>
      </c>
      <c r="C1520" t="s">
        <v>39</v>
      </c>
      <c r="D1520" t="s">
        <v>90</v>
      </c>
      <c r="E1520">
        <v>1</v>
      </c>
      <c r="F1520">
        <v>0</v>
      </c>
      <c r="G1520">
        <v>6</v>
      </c>
      <c r="H1520">
        <v>0</v>
      </c>
      <c r="I1520">
        <v>6</v>
      </c>
      <c r="J1520">
        <v>3</v>
      </c>
      <c r="K1520">
        <v>1</v>
      </c>
      <c r="L1520">
        <v>0</v>
      </c>
      <c r="M1520">
        <v>0</v>
      </c>
      <c r="N1520">
        <v>0</v>
      </c>
    </row>
    <row r="1521" spans="1:14" x14ac:dyDescent="0.25">
      <c r="A1521" t="s">
        <v>391</v>
      </c>
      <c r="B1521" t="s">
        <v>104</v>
      </c>
      <c r="C1521" t="s">
        <v>39</v>
      </c>
      <c r="D1521" t="s">
        <v>355</v>
      </c>
      <c r="E1521">
        <v>3</v>
      </c>
      <c r="F1521">
        <v>0</v>
      </c>
      <c r="G1521">
        <v>38</v>
      </c>
      <c r="H1521">
        <v>1</v>
      </c>
      <c r="I1521">
        <v>12.66</v>
      </c>
      <c r="J1521">
        <v>4</v>
      </c>
      <c r="K1521">
        <v>2</v>
      </c>
      <c r="L1521">
        <v>3</v>
      </c>
      <c r="M1521">
        <v>0</v>
      </c>
      <c r="N1521">
        <v>0</v>
      </c>
    </row>
    <row r="1522" spans="1:14" x14ac:dyDescent="0.25">
      <c r="A1522" t="s">
        <v>391</v>
      </c>
      <c r="B1522" t="s">
        <v>104</v>
      </c>
      <c r="C1522" t="s">
        <v>39</v>
      </c>
      <c r="D1522" t="s">
        <v>153</v>
      </c>
      <c r="E1522">
        <v>4</v>
      </c>
      <c r="F1522">
        <v>0</v>
      </c>
      <c r="G1522">
        <v>40</v>
      </c>
      <c r="H1522">
        <v>1</v>
      </c>
      <c r="I1522">
        <v>10</v>
      </c>
      <c r="J1522">
        <v>10</v>
      </c>
      <c r="K1522">
        <v>1</v>
      </c>
      <c r="L1522">
        <v>4</v>
      </c>
      <c r="M1522">
        <v>1</v>
      </c>
      <c r="N1522">
        <v>0</v>
      </c>
    </row>
    <row r="1523" spans="1:14" x14ac:dyDescent="0.25">
      <c r="A1523" t="s">
        <v>391</v>
      </c>
      <c r="B1523" t="s">
        <v>104</v>
      </c>
      <c r="C1523" t="s">
        <v>39</v>
      </c>
      <c r="D1523" t="s">
        <v>42</v>
      </c>
      <c r="E1523">
        <v>4</v>
      </c>
      <c r="F1523">
        <v>0</v>
      </c>
      <c r="G1523">
        <v>36</v>
      </c>
      <c r="H1523">
        <v>1</v>
      </c>
      <c r="I1523">
        <v>9</v>
      </c>
      <c r="J1523">
        <v>10</v>
      </c>
      <c r="K1523">
        <v>1</v>
      </c>
      <c r="L1523">
        <v>2</v>
      </c>
      <c r="M1523">
        <v>5</v>
      </c>
      <c r="N1523">
        <v>0</v>
      </c>
    </row>
    <row r="1524" spans="1:14" x14ac:dyDescent="0.25">
      <c r="A1524" t="s">
        <v>392</v>
      </c>
      <c r="B1524" t="s">
        <v>113</v>
      </c>
      <c r="C1524" t="s">
        <v>31</v>
      </c>
      <c r="D1524" t="s">
        <v>26</v>
      </c>
      <c r="E1524">
        <v>4</v>
      </c>
      <c r="F1524">
        <v>0</v>
      </c>
      <c r="G1524">
        <v>47</v>
      </c>
      <c r="H1524">
        <v>0</v>
      </c>
      <c r="I1524">
        <v>11.75</v>
      </c>
      <c r="J1524">
        <v>8</v>
      </c>
      <c r="K1524">
        <v>3</v>
      </c>
      <c r="L1524">
        <v>4</v>
      </c>
      <c r="M1524">
        <v>1</v>
      </c>
      <c r="N1524">
        <v>0</v>
      </c>
    </row>
    <row r="1525" spans="1:14" x14ac:dyDescent="0.25">
      <c r="A1525" t="s">
        <v>392</v>
      </c>
      <c r="B1525" t="s">
        <v>113</v>
      </c>
      <c r="C1525" t="s">
        <v>31</v>
      </c>
      <c r="D1525" t="s">
        <v>145</v>
      </c>
      <c r="E1525">
        <v>4</v>
      </c>
      <c r="F1525">
        <v>0</v>
      </c>
      <c r="G1525">
        <v>27</v>
      </c>
      <c r="H1525">
        <v>2</v>
      </c>
      <c r="I1525">
        <v>6.75</v>
      </c>
      <c r="J1525">
        <v>13</v>
      </c>
      <c r="K1525">
        <v>5</v>
      </c>
      <c r="L1525">
        <v>0</v>
      </c>
      <c r="M1525">
        <v>0</v>
      </c>
      <c r="N1525">
        <v>0</v>
      </c>
    </row>
    <row r="1526" spans="1:14" x14ac:dyDescent="0.25">
      <c r="A1526" t="s">
        <v>392</v>
      </c>
      <c r="B1526" t="s">
        <v>113</v>
      </c>
      <c r="C1526" t="s">
        <v>31</v>
      </c>
      <c r="D1526" t="s">
        <v>35</v>
      </c>
      <c r="E1526">
        <v>4</v>
      </c>
      <c r="F1526">
        <v>0</v>
      </c>
      <c r="G1526">
        <v>40</v>
      </c>
      <c r="H1526">
        <v>0</v>
      </c>
      <c r="I1526">
        <v>10</v>
      </c>
      <c r="J1526">
        <v>3</v>
      </c>
      <c r="K1526">
        <v>4</v>
      </c>
      <c r="L1526">
        <v>1</v>
      </c>
      <c r="M1526">
        <v>0</v>
      </c>
      <c r="N1526">
        <v>0</v>
      </c>
    </row>
    <row r="1527" spans="1:14" x14ac:dyDescent="0.25">
      <c r="A1527" t="s">
        <v>392</v>
      </c>
      <c r="B1527" t="s">
        <v>113</v>
      </c>
      <c r="C1527" t="s">
        <v>31</v>
      </c>
      <c r="D1527" t="s">
        <v>201</v>
      </c>
      <c r="E1527">
        <v>2</v>
      </c>
      <c r="F1527">
        <v>0</v>
      </c>
      <c r="G1527">
        <v>29</v>
      </c>
      <c r="H1527">
        <v>0</v>
      </c>
      <c r="I1527">
        <v>14.5</v>
      </c>
      <c r="J1527">
        <v>4</v>
      </c>
      <c r="K1527">
        <v>5</v>
      </c>
      <c r="L1527">
        <v>1</v>
      </c>
      <c r="M1527">
        <v>1</v>
      </c>
      <c r="N1527">
        <v>0</v>
      </c>
    </row>
    <row r="1528" spans="1:14" x14ac:dyDescent="0.25">
      <c r="A1528" t="s">
        <v>392</v>
      </c>
      <c r="B1528" t="s">
        <v>113</v>
      </c>
      <c r="C1528" t="s">
        <v>31</v>
      </c>
      <c r="D1528" t="s">
        <v>258</v>
      </c>
      <c r="E1528">
        <v>4</v>
      </c>
      <c r="F1528">
        <v>0</v>
      </c>
      <c r="G1528">
        <v>18</v>
      </c>
      <c r="H1528">
        <v>3</v>
      </c>
      <c r="I1528">
        <v>4.5</v>
      </c>
      <c r="J1528">
        <v>8</v>
      </c>
      <c r="K1528">
        <v>0</v>
      </c>
      <c r="L1528">
        <v>0</v>
      </c>
      <c r="M1528">
        <v>0</v>
      </c>
      <c r="N1528">
        <v>0</v>
      </c>
    </row>
    <row r="1529" spans="1:14" x14ac:dyDescent="0.25">
      <c r="A1529" t="s">
        <v>392</v>
      </c>
      <c r="B1529" t="s">
        <v>113</v>
      </c>
      <c r="C1529" t="s">
        <v>31</v>
      </c>
      <c r="D1529" t="s">
        <v>132</v>
      </c>
      <c r="E1529">
        <v>2</v>
      </c>
      <c r="F1529">
        <v>0</v>
      </c>
      <c r="G1529">
        <v>15</v>
      </c>
      <c r="H1529">
        <v>0</v>
      </c>
      <c r="I1529">
        <v>7.5</v>
      </c>
      <c r="J1529">
        <v>2</v>
      </c>
      <c r="K1529">
        <v>1</v>
      </c>
      <c r="L1529">
        <v>0</v>
      </c>
      <c r="M1529">
        <v>0</v>
      </c>
      <c r="N1529">
        <v>0</v>
      </c>
    </row>
    <row r="1530" spans="1:14" x14ac:dyDescent="0.25">
      <c r="A1530" t="s">
        <v>392</v>
      </c>
      <c r="B1530" t="s">
        <v>113</v>
      </c>
      <c r="C1530" t="s">
        <v>62</v>
      </c>
      <c r="D1530" t="s">
        <v>179</v>
      </c>
      <c r="E1530">
        <v>4</v>
      </c>
      <c r="F1530">
        <v>0</v>
      </c>
      <c r="G1530">
        <v>57</v>
      </c>
      <c r="H1530">
        <v>0</v>
      </c>
      <c r="I1530">
        <v>14.25</v>
      </c>
      <c r="J1530">
        <v>4</v>
      </c>
      <c r="K1530">
        <v>6</v>
      </c>
      <c r="L1530">
        <v>3</v>
      </c>
      <c r="M1530">
        <v>2</v>
      </c>
      <c r="N1530">
        <v>0</v>
      </c>
    </row>
    <row r="1531" spans="1:14" x14ac:dyDescent="0.25">
      <c r="A1531" t="s">
        <v>392</v>
      </c>
      <c r="B1531" t="s">
        <v>113</v>
      </c>
      <c r="C1531" t="s">
        <v>62</v>
      </c>
      <c r="D1531" t="s">
        <v>64</v>
      </c>
      <c r="E1531">
        <v>3.2</v>
      </c>
      <c r="F1531">
        <v>0</v>
      </c>
      <c r="G1531">
        <v>43</v>
      </c>
      <c r="H1531">
        <v>0</v>
      </c>
      <c r="I1531">
        <v>12.9</v>
      </c>
      <c r="J1531">
        <v>4</v>
      </c>
      <c r="K1531">
        <v>7</v>
      </c>
      <c r="L1531">
        <v>1</v>
      </c>
      <c r="M1531">
        <v>0</v>
      </c>
      <c r="N1531">
        <v>0</v>
      </c>
    </row>
    <row r="1532" spans="1:14" x14ac:dyDescent="0.25">
      <c r="A1532" t="s">
        <v>392</v>
      </c>
      <c r="B1532" t="s">
        <v>113</v>
      </c>
      <c r="C1532" t="s">
        <v>62</v>
      </c>
      <c r="D1532" t="s">
        <v>353</v>
      </c>
      <c r="E1532">
        <v>4</v>
      </c>
      <c r="F1532">
        <v>0</v>
      </c>
      <c r="G1532">
        <v>35</v>
      </c>
      <c r="H1532">
        <v>3</v>
      </c>
      <c r="I1532">
        <v>8.75</v>
      </c>
      <c r="J1532">
        <v>11</v>
      </c>
      <c r="K1532">
        <v>2</v>
      </c>
      <c r="L1532">
        <v>2</v>
      </c>
      <c r="M1532">
        <v>3</v>
      </c>
      <c r="N1532">
        <v>0</v>
      </c>
    </row>
    <row r="1533" spans="1:14" x14ac:dyDescent="0.25">
      <c r="A1533" t="s">
        <v>392</v>
      </c>
      <c r="B1533" t="s">
        <v>113</v>
      </c>
      <c r="C1533" t="s">
        <v>62</v>
      </c>
      <c r="D1533" t="s">
        <v>203</v>
      </c>
      <c r="E1533">
        <v>4</v>
      </c>
      <c r="F1533">
        <v>0</v>
      </c>
      <c r="G1533">
        <v>14</v>
      </c>
      <c r="H1533">
        <v>2</v>
      </c>
      <c r="I1533">
        <v>3.5</v>
      </c>
      <c r="J1533">
        <v>14</v>
      </c>
      <c r="K1533">
        <v>1</v>
      </c>
      <c r="L1533">
        <v>0</v>
      </c>
      <c r="M1533">
        <v>0</v>
      </c>
      <c r="N1533">
        <v>0</v>
      </c>
    </row>
    <row r="1534" spans="1:14" x14ac:dyDescent="0.25">
      <c r="A1534" t="s">
        <v>392</v>
      </c>
      <c r="B1534" t="s">
        <v>113</v>
      </c>
      <c r="C1534" t="s">
        <v>62</v>
      </c>
      <c r="D1534" t="s">
        <v>347</v>
      </c>
      <c r="E1534">
        <v>3</v>
      </c>
      <c r="F1534">
        <v>0</v>
      </c>
      <c r="G1534">
        <v>26</v>
      </c>
      <c r="H1534">
        <v>1</v>
      </c>
      <c r="I1534">
        <v>8.66</v>
      </c>
      <c r="J1534">
        <v>6</v>
      </c>
      <c r="K1534">
        <v>2</v>
      </c>
      <c r="L1534">
        <v>1</v>
      </c>
      <c r="M1534">
        <v>2</v>
      </c>
      <c r="N1534">
        <v>0</v>
      </c>
    </row>
    <row r="1535" spans="1:14" x14ac:dyDescent="0.25">
      <c r="A1535" t="s">
        <v>393</v>
      </c>
      <c r="B1535" t="s">
        <v>15</v>
      </c>
      <c r="C1535" t="s">
        <v>16</v>
      </c>
      <c r="D1535" t="s">
        <v>269</v>
      </c>
      <c r="E1535">
        <v>4</v>
      </c>
      <c r="F1535">
        <v>0</v>
      </c>
      <c r="G1535">
        <v>20</v>
      </c>
      <c r="H1535">
        <v>2</v>
      </c>
      <c r="I1535">
        <v>5</v>
      </c>
      <c r="J1535">
        <v>15</v>
      </c>
      <c r="K1535">
        <v>1</v>
      </c>
      <c r="L1535">
        <v>1</v>
      </c>
      <c r="M1535">
        <v>2</v>
      </c>
      <c r="N1535">
        <v>1</v>
      </c>
    </row>
    <row r="1536" spans="1:14" x14ac:dyDescent="0.25">
      <c r="A1536" t="s">
        <v>393</v>
      </c>
      <c r="B1536" t="s">
        <v>15</v>
      </c>
      <c r="C1536" t="s">
        <v>16</v>
      </c>
      <c r="D1536" t="s">
        <v>18</v>
      </c>
      <c r="E1536">
        <v>4</v>
      </c>
      <c r="F1536">
        <v>0</v>
      </c>
      <c r="G1536">
        <v>35</v>
      </c>
      <c r="H1536">
        <v>0</v>
      </c>
      <c r="I1536">
        <v>8.75</v>
      </c>
      <c r="J1536">
        <v>12</v>
      </c>
      <c r="K1536">
        <v>3</v>
      </c>
      <c r="L1536">
        <v>2</v>
      </c>
      <c r="M1536">
        <v>1</v>
      </c>
      <c r="N1536">
        <v>1</v>
      </c>
    </row>
    <row r="1537" spans="1:14" x14ac:dyDescent="0.25">
      <c r="A1537" t="s">
        <v>393</v>
      </c>
      <c r="B1537" t="s">
        <v>15</v>
      </c>
      <c r="C1537" t="s">
        <v>16</v>
      </c>
      <c r="D1537" t="s">
        <v>20</v>
      </c>
      <c r="E1537">
        <v>4</v>
      </c>
      <c r="F1537">
        <v>0</v>
      </c>
      <c r="G1537">
        <v>23</v>
      </c>
      <c r="H1537">
        <v>1</v>
      </c>
      <c r="I1537">
        <v>5.75</v>
      </c>
      <c r="J1537">
        <v>11</v>
      </c>
      <c r="K1537">
        <v>1</v>
      </c>
      <c r="L1537">
        <v>1</v>
      </c>
      <c r="M1537">
        <v>1</v>
      </c>
      <c r="N1537">
        <v>0</v>
      </c>
    </row>
    <row r="1538" spans="1:14" x14ac:dyDescent="0.25">
      <c r="A1538" t="s">
        <v>393</v>
      </c>
      <c r="B1538" t="s">
        <v>15</v>
      </c>
      <c r="C1538" t="s">
        <v>16</v>
      </c>
      <c r="D1538" t="s">
        <v>21</v>
      </c>
      <c r="E1538">
        <v>4</v>
      </c>
      <c r="F1538">
        <v>0</v>
      </c>
      <c r="G1538">
        <v>15</v>
      </c>
      <c r="H1538">
        <v>0</v>
      </c>
      <c r="I1538">
        <v>3.75</v>
      </c>
      <c r="J1538">
        <v>10</v>
      </c>
      <c r="K1538">
        <v>0</v>
      </c>
      <c r="L1538">
        <v>0</v>
      </c>
      <c r="M1538">
        <v>0</v>
      </c>
      <c r="N1538">
        <v>0</v>
      </c>
    </row>
    <row r="1539" spans="1:14" x14ac:dyDescent="0.25">
      <c r="A1539" t="s">
        <v>393</v>
      </c>
      <c r="B1539" t="s">
        <v>15</v>
      </c>
      <c r="C1539" t="s">
        <v>16</v>
      </c>
      <c r="D1539" t="s">
        <v>142</v>
      </c>
      <c r="E1539">
        <v>4</v>
      </c>
      <c r="F1539">
        <v>0</v>
      </c>
      <c r="G1539">
        <v>38</v>
      </c>
      <c r="H1539">
        <v>1</v>
      </c>
      <c r="I1539">
        <v>9.5</v>
      </c>
      <c r="J1539">
        <v>7</v>
      </c>
      <c r="K1539">
        <v>5</v>
      </c>
      <c r="L1539">
        <v>1</v>
      </c>
      <c r="M1539">
        <v>0</v>
      </c>
      <c r="N1539">
        <v>0</v>
      </c>
    </row>
    <row r="1540" spans="1:14" x14ac:dyDescent="0.25">
      <c r="A1540" t="s">
        <v>393</v>
      </c>
      <c r="B1540" t="s">
        <v>15</v>
      </c>
      <c r="C1540" t="s">
        <v>23</v>
      </c>
      <c r="D1540" t="s">
        <v>385</v>
      </c>
      <c r="E1540">
        <v>3</v>
      </c>
      <c r="F1540">
        <v>0</v>
      </c>
      <c r="G1540">
        <v>23</v>
      </c>
      <c r="H1540">
        <v>0</v>
      </c>
      <c r="I1540">
        <v>7.66</v>
      </c>
      <c r="J1540">
        <v>9</v>
      </c>
      <c r="K1540">
        <v>4</v>
      </c>
      <c r="L1540">
        <v>0</v>
      </c>
      <c r="M1540">
        <v>0</v>
      </c>
      <c r="N1540">
        <v>0</v>
      </c>
    </row>
    <row r="1541" spans="1:14" x14ac:dyDescent="0.25">
      <c r="A1541" t="s">
        <v>393</v>
      </c>
      <c r="B1541" t="s">
        <v>15</v>
      </c>
      <c r="C1541" t="s">
        <v>23</v>
      </c>
      <c r="D1541" t="s">
        <v>137</v>
      </c>
      <c r="E1541">
        <v>2.2999999999999998</v>
      </c>
      <c r="F1541">
        <v>0</v>
      </c>
      <c r="G1541">
        <v>19</v>
      </c>
      <c r="H1541">
        <v>0</v>
      </c>
      <c r="I1541">
        <v>7.6</v>
      </c>
      <c r="J1541">
        <v>9</v>
      </c>
      <c r="K1541">
        <v>2</v>
      </c>
      <c r="L1541">
        <v>1</v>
      </c>
      <c r="M1541">
        <v>0</v>
      </c>
      <c r="N1541">
        <v>0</v>
      </c>
    </row>
    <row r="1542" spans="1:14" x14ac:dyDescent="0.25">
      <c r="A1542" t="s">
        <v>393</v>
      </c>
      <c r="B1542" t="s">
        <v>15</v>
      </c>
      <c r="C1542" t="s">
        <v>23</v>
      </c>
      <c r="D1542" t="s">
        <v>262</v>
      </c>
      <c r="E1542">
        <v>4</v>
      </c>
      <c r="F1542">
        <v>0</v>
      </c>
      <c r="G1542">
        <v>31</v>
      </c>
      <c r="H1542">
        <v>1</v>
      </c>
      <c r="I1542">
        <v>7.75</v>
      </c>
      <c r="J1542">
        <v>5</v>
      </c>
      <c r="K1542">
        <v>1</v>
      </c>
      <c r="L1542">
        <v>1</v>
      </c>
      <c r="M1542">
        <v>0</v>
      </c>
      <c r="N1542">
        <v>0</v>
      </c>
    </row>
    <row r="1543" spans="1:14" x14ac:dyDescent="0.25">
      <c r="A1543" t="s">
        <v>393</v>
      </c>
      <c r="B1543" t="s">
        <v>15</v>
      </c>
      <c r="C1543" t="s">
        <v>23</v>
      </c>
      <c r="D1543" t="s">
        <v>27</v>
      </c>
      <c r="E1543">
        <v>4</v>
      </c>
      <c r="F1543">
        <v>0</v>
      </c>
      <c r="G1543">
        <v>20</v>
      </c>
      <c r="H1543">
        <v>3</v>
      </c>
      <c r="I1543">
        <v>5</v>
      </c>
      <c r="J1543">
        <v>11</v>
      </c>
      <c r="K1543">
        <v>2</v>
      </c>
      <c r="L1543">
        <v>0</v>
      </c>
      <c r="M1543">
        <v>0</v>
      </c>
      <c r="N1543">
        <v>0</v>
      </c>
    </row>
    <row r="1544" spans="1:14" x14ac:dyDescent="0.25">
      <c r="A1544" t="s">
        <v>393</v>
      </c>
      <c r="B1544" t="s">
        <v>15</v>
      </c>
      <c r="C1544" t="s">
        <v>23</v>
      </c>
      <c r="D1544" t="s">
        <v>76</v>
      </c>
      <c r="E1544">
        <v>1</v>
      </c>
      <c r="F1544">
        <v>0</v>
      </c>
      <c r="G1544">
        <v>11</v>
      </c>
      <c r="H1544">
        <v>0</v>
      </c>
      <c r="I1544">
        <v>11</v>
      </c>
      <c r="J1544">
        <v>1</v>
      </c>
      <c r="K1544">
        <v>2</v>
      </c>
      <c r="L1544">
        <v>0</v>
      </c>
      <c r="M1544">
        <v>0</v>
      </c>
      <c r="N1544">
        <v>0</v>
      </c>
    </row>
    <row r="1545" spans="1:14" x14ac:dyDescent="0.25">
      <c r="A1545" t="s">
        <v>393</v>
      </c>
      <c r="B1545" t="s">
        <v>15</v>
      </c>
      <c r="C1545" t="s">
        <v>23</v>
      </c>
      <c r="D1545" t="s">
        <v>28</v>
      </c>
      <c r="E1545">
        <v>4</v>
      </c>
      <c r="F1545">
        <v>0</v>
      </c>
      <c r="G1545">
        <v>25</v>
      </c>
      <c r="H1545">
        <v>0</v>
      </c>
      <c r="I1545">
        <v>6.25</v>
      </c>
      <c r="J1545">
        <v>8</v>
      </c>
      <c r="K1545">
        <v>1</v>
      </c>
      <c r="L1545">
        <v>1</v>
      </c>
      <c r="M1545">
        <v>0</v>
      </c>
      <c r="N1545">
        <v>0</v>
      </c>
    </row>
    <row r="1546" spans="1:14" x14ac:dyDescent="0.25">
      <c r="A1546" t="s">
        <v>394</v>
      </c>
      <c r="B1546" t="s">
        <v>395</v>
      </c>
      <c r="C1546" t="s">
        <v>23</v>
      </c>
      <c r="D1546" t="s">
        <v>24</v>
      </c>
      <c r="E1546">
        <v>4</v>
      </c>
      <c r="F1546">
        <v>0</v>
      </c>
      <c r="G1546">
        <v>38</v>
      </c>
      <c r="H1546">
        <v>1</v>
      </c>
      <c r="I1546">
        <v>9.5</v>
      </c>
      <c r="J1546">
        <v>5</v>
      </c>
      <c r="K1546">
        <v>3</v>
      </c>
      <c r="L1546">
        <v>1</v>
      </c>
      <c r="M1546">
        <v>0</v>
      </c>
      <c r="N1546">
        <v>0</v>
      </c>
    </row>
    <row r="1547" spans="1:14" x14ac:dyDescent="0.25">
      <c r="A1547" t="s">
        <v>394</v>
      </c>
      <c r="B1547" t="s">
        <v>395</v>
      </c>
      <c r="C1547" t="s">
        <v>23</v>
      </c>
      <c r="D1547" t="s">
        <v>385</v>
      </c>
      <c r="E1547">
        <v>4</v>
      </c>
      <c r="F1547">
        <v>0</v>
      </c>
      <c r="G1547">
        <v>56</v>
      </c>
      <c r="H1547">
        <v>0</v>
      </c>
      <c r="I1547">
        <v>14</v>
      </c>
      <c r="J1547">
        <v>4</v>
      </c>
      <c r="K1547">
        <v>7</v>
      </c>
      <c r="L1547">
        <v>3</v>
      </c>
      <c r="M1547">
        <v>0</v>
      </c>
      <c r="N1547">
        <v>0</v>
      </c>
    </row>
    <row r="1548" spans="1:14" x14ac:dyDescent="0.25">
      <c r="A1548" t="s">
        <v>394</v>
      </c>
      <c r="B1548" t="s">
        <v>395</v>
      </c>
      <c r="C1548" t="s">
        <v>23</v>
      </c>
      <c r="D1548" t="s">
        <v>286</v>
      </c>
      <c r="E1548">
        <v>4</v>
      </c>
      <c r="F1548">
        <v>0</v>
      </c>
      <c r="G1548">
        <v>36</v>
      </c>
      <c r="H1548">
        <v>0</v>
      </c>
      <c r="I1548">
        <v>9</v>
      </c>
      <c r="J1548">
        <v>8</v>
      </c>
      <c r="K1548">
        <v>3</v>
      </c>
      <c r="L1548">
        <v>2</v>
      </c>
      <c r="M1548">
        <v>0</v>
      </c>
      <c r="N1548">
        <v>0</v>
      </c>
    </row>
    <row r="1549" spans="1:14" x14ac:dyDescent="0.25">
      <c r="A1549" t="s">
        <v>394</v>
      </c>
      <c r="B1549" t="s">
        <v>395</v>
      </c>
      <c r="C1549" t="s">
        <v>23</v>
      </c>
      <c r="D1549" t="s">
        <v>28</v>
      </c>
      <c r="E1549">
        <v>4</v>
      </c>
      <c r="F1549">
        <v>0</v>
      </c>
      <c r="G1549">
        <v>38</v>
      </c>
      <c r="H1549">
        <v>1</v>
      </c>
      <c r="I1549">
        <v>9.5</v>
      </c>
      <c r="J1549">
        <v>3</v>
      </c>
      <c r="K1549">
        <v>3</v>
      </c>
      <c r="L1549">
        <v>1</v>
      </c>
      <c r="M1549">
        <v>0</v>
      </c>
      <c r="N1549">
        <v>0</v>
      </c>
    </row>
    <row r="1550" spans="1:14" x14ac:dyDescent="0.25">
      <c r="A1550" t="s">
        <v>394</v>
      </c>
      <c r="B1550" t="s">
        <v>395</v>
      </c>
      <c r="C1550" t="s">
        <v>23</v>
      </c>
      <c r="D1550" t="s">
        <v>263</v>
      </c>
      <c r="E1550">
        <v>4</v>
      </c>
      <c r="F1550">
        <v>0</v>
      </c>
      <c r="G1550">
        <v>44</v>
      </c>
      <c r="H1550">
        <v>2</v>
      </c>
      <c r="I1550">
        <v>11</v>
      </c>
      <c r="J1550">
        <v>7</v>
      </c>
      <c r="K1550">
        <v>4</v>
      </c>
      <c r="L1550">
        <v>2</v>
      </c>
      <c r="M1550">
        <v>2</v>
      </c>
      <c r="N1550">
        <v>0</v>
      </c>
    </row>
    <row r="1551" spans="1:14" x14ac:dyDescent="0.25">
      <c r="A1551" t="s">
        <v>394</v>
      </c>
      <c r="B1551" t="s">
        <v>395</v>
      </c>
      <c r="C1551" t="s">
        <v>234</v>
      </c>
      <c r="D1551" t="s">
        <v>82</v>
      </c>
      <c r="E1551">
        <v>3</v>
      </c>
      <c r="F1551">
        <v>0</v>
      </c>
      <c r="G1551">
        <v>29</v>
      </c>
      <c r="H1551">
        <v>0</v>
      </c>
      <c r="I1551">
        <v>9.66</v>
      </c>
      <c r="J1551">
        <v>5</v>
      </c>
      <c r="K1551">
        <v>4</v>
      </c>
      <c r="L1551">
        <v>0</v>
      </c>
      <c r="M1551">
        <v>0</v>
      </c>
      <c r="N1551">
        <v>0</v>
      </c>
    </row>
    <row r="1552" spans="1:14" x14ac:dyDescent="0.25">
      <c r="A1552" t="s">
        <v>394</v>
      </c>
      <c r="B1552" t="s">
        <v>395</v>
      </c>
      <c r="C1552" t="s">
        <v>234</v>
      </c>
      <c r="D1552" t="s">
        <v>236</v>
      </c>
      <c r="E1552">
        <v>1</v>
      </c>
      <c r="F1552">
        <v>0</v>
      </c>
      <c r="G1552">
        <v>14</v>
      </c>
      <c r="H1552">
        <v>0</v>
      </c>
      <c r="I1552">
        <v>14</v>
      </c>
      <c r="J1552">
        <v>1</v>
      </c>
      <c r="K1552">
        <v>1</v>
      </c>
      <c r="L1552">
        <v>1</v>
      </c>
      <c r="M1552">
        <v>1</v>
      </c>
      <c r="N1552">
        <v>0</v>
      </c>
    </row>
    <row r="1553" spans="1:14" x14ac:dyDescent="0.25">
      <c r="A1553" t="s">
        <v>394</v>
      </c>
      <c r="B1553" t="s">
        <v>395</v>
      </c>
      <c r="C1553" t="s">
        <v>234</v>
      </c>
      <c r="D1553" t="s">
        <v>60</v>
      </c>
      <c r="E1553">
        <v>3</v>
      </c>
      <c r="F1553">
        <v>0</v>
      </c>
      <c r="G1553">
        <v>44</v>
      </c>
      <c r="H1553">
        <v>0</v>
      </c>
      <c r="I1553">
        <v>14.66</v>
      </c>
      <c r="J1553">
        <v>2</v>
      </c>
      <c r="K1553">
        <v>4</v>
      </c>
      <c r="L1553">
        <v>3</v>
      </c>
      <c r="M1553">
        <v>0</v>
      </c>
      <c r="N1553">
        <v>0</v>
      </c>
    </row>
    <row r="1554" spans="1:14" x14ac:dyDescent="0.25">
      <c r="A1554" t="s">
        <v>394</v>
      </c>
      <c r="B1554" t="s">
        <v>395</v>
      </c>
      <c r="C1554" t="s">
        <v>234</v>
      </c>
      <c r="D1554" t="s">
        <v>396</v>
      </c>
      <c r="E1554">
        <v>3</v>
      </c>
      <c r="F1554">
        <v>0</v>
      </c>
      <c r="G1554">
        <v>17</v>
      </c>
      <c r="H1554">
        <v>2</v>
      </c>
      <c r="I1554">
        <v>5.66</v>
      </c>
      <c r="J1554">
        <v>6</v>
      </c>
      <c r="K1554">
        <v>0</v>
      </c>
      <c r="L1554">
        <v>0</v>
      </c>
      <c r="M1554">
        <v>3</v>
      </c>
      <c r="N1554">
        <v>0</v>
      </c>
    </row>
    <row r="1555" spans="1:14" x14ac:dyDescent="0.25">
      <c r="A1555" t="s">
        <v>394</v>
      </c>
      <c r="B1555" t="s">
        <v>395</v>
      </c>
      <c r="C1555" t="s">
        <v>234</v>
      </c>
      <c r="D1555" t="s">
        <v>397</v>
      </c>
      <c r="E1555">
        <v>2</v>
      </c>
      <c r="F1555">
        <v>0</v>
      </c>
      <c r="G1555">
        <v>30</v>
      </c>
      <c r="H1555">
        <v>0</v>
      </c>
      <c r="I1555">
        <v>15</v>
      </c>
      <c r="J1555">
        <v>1</v>
      </c>
      <c r="K1555">
        <v>0</v>
      </c>
      <c r="L1555">
        <v>3</v>
      </c>
      <c r="M1555">
        <v>0</v>
      </c>
      <c r="N1555">
        <v>0</v>
      </c>
    </row>
    <row r="1556" spans="1:14" x14ac:dyDescent="0.25">
      <c r="A1556" t="s">
        <v>394</v>
      </c>
      <c r="B1556" t="s">
        <v>395</v>
      </c>
      <c r="C1556" t="s">
        <v>234</v>
      </c>
      <c r="D1556" t="s">
        <v>398</v>
      </c>
      <c r="E1556">
        <v>3</v>
      </c>
      <c r="F1556">
        <v>0</v>
      </c>
      <c r="G1556">
        <v>36</v>
      </c>
      <c r="H1556">
        <v>3</v>
      </c>
      <c r="I1556">
        <v>12</v>
      </c>
      <c r="J1556">
        <v>4</v>
      </c>
      <c r="K1556">
        <v>2</v>
      </c>
      <c r="L1556">
        <v>3</v>
      </c>
      <c r="M1556">
        <v>0</v>
      </c>
      <c r="N1556">
        <v>0</v>
      </c>
    </row>
    <row r="1557" spans="1:14" x14ac:dyDescent="0.25">
      <c r="A1557" t="s">
        <v>399</v>
      </c>
      <c r="B1557" t="s">
        <v>400</v>
      </c>
      <c r="C1557" t="s">
        <v>62</v>
      </c>
      <c r="D1557" t="s">
        <v>401</v>
      </c>
      <c r="E1557">
        <v>4</v>
      </c>
      <c r="F1557">
        <v>0</v>
      </c>
      <c r="G1557">
        <v>28</v>
      </c>
      <c r="H1557">
        <v>0</v>
      </c>
      <c r="I1557">
        <v>7</v>
      </c>
      <c r="J1557">
        <v>8</v>
      </c>
      <c r="K1557">
        <v>4</v>
      </c>
      <c r="L1557">
        <v>0</v>
      </c>
      <c r="M1557">
        <v>0</v>
      </c>
      <c r="N1557">
        <v>0</v>
      </c>
    </row>
    <row r="1558" spans="1:14" x14ac:dyDescent="0.25">
      <c r="A1558" t="s">
        <v>399</v>
      </c>
      <c r="B1558" t="s">
        <v>400</v>
      </c>
      <c r="C1558" t="s">
        <v>62</v>
      </c>
      <c r="D1558" t="s">
        <v>402</v>
      </c>
      <c r="E1558">
        <v>3</v>
      </c>
      <c r="F1558">
        <v>0</v>
      </c>
      <c r="G1558">
        <v>35</v>
      </c>
      <c r="H1558">
        <v>0</v>
      </c>
      <c r="I1558">
        <v>11.66</v>
      </c>
      <c r="J1558">
        <v>4</v>
      </c>
      <c r="K1558">
        <v>3</v>
      </c>
      <c r="L1558">
        <v>2</v>
      </c>
      <c r="M1558">
        <v>0</v>
      </c>
      <c r="N1558">
        <v>0</v>
      </c>
    </row>
    <row r="1559" spans="1:14" x14ac:dyDescent="0.25">
      <c r="A1559" t="s">
        <v>399</v>
      </c>
      <c r="B1559" t="s">
        <v>400</v>
      </c>
      <c r="C1559" t="s">
        <v>62</v>
      </c>
      <c r="D1559" t="s">
        <v>403</v>
      </c>
      <c r="E1559">
        <v>4</v>
      </c>
      <c r="F1559">
        <v>0</v>
      </c>
      <c r="G1559">
        <v>52</v>
      </c>
      <c r="H1559">
        <v>1</v>
      </c>
      <c r="I1559">
        <v>13</v>
      </c>
      <c r="J1559">
        <v>7</v>
      </c>
      <c r="K1559">
        <v>3</v>
      </c>
      <c r="L1559">
        <v>4</v>
      </c>
      <c r="M1559">
        <v>0</v>
      </c>
      <c r="N1559">
        <v>2</v>
      </c>
    </row>
    <row r="1560" spans="1:14" x14ac:dyDescent="0.25">
      <c r="A1560" t="s">
        <v>399</v>
      </c>
      <c r="B1560" t="s">
        <v>400</v>
      </c>
      <c r="C1560" t="s">
        <v>62</v>
      </c>
      <c r="D1560" t="s">
        <v>85</v>
      </c>
      <c r="E1560">
        <v>4</v>
      </c>
      <c r="F1560">
        <v>0</v>
      </c>
      <c r="G1560">
        <v>56</v>
      </c>
      <c r="H1560">
        <v>0</v>
      </c>
      <c r="I1560">
        <v>14</v>
      </c>
      <c r="J1560">
        <v>6</v>
      </c>
      <c r="K1560">
        <v>6</v>
      </c>
      <c r="L1560">
        <v>3</v>
      </c>
      <c r="M1560">
        <v>4</v>
      </c>
      <c r="N1560">
        <v>0</v>
      </c>
    </row>
    <row r="1561" spans="1:14" x14ac:dyDescent="0.25">
      <c r="A1561" t="s">
        <v>399</v>
      </c>
      <c r="B1561" t="s">
        <v>400</v>
      </c>
      <c r="C1561" t="s">
        <v>62</v>
      </c>
      <c r="D1561" t="s">
        <v>65</v>
      </c>
      <c r="E1561">
        <v>3</v>
      </c>
      <c r="F1561">
        <v>0</v>
      </c>
      <c r="G1561">
        <v>45</v>
      </c>
      <c r="H1561">
        <v>1</v>
      </c>
      <c r="I1561">
        <v>15</v>
      </c>
      <c r="J1561">
        <v>0</v>
      </c>
      <c r="K1561">
        <v>2</v>
      </c>
      <c r="L1561">
        <v>3</v>
      </c>
      <c r="M1561">
        <v>1</v>
      </c>
      <c r="N1561">
        <v>0</v>
      </c>
    </row>
    <row r="1562" spans="1:14" x14ac:dyDescent="0.25">
      <c r="A1562" t="s">
        <v>399</v>
      </c>
      <c r="B1562" t="s">
        <v>400</v>
      </c>
      <c r="C1562" t="s">
        <v>62</v>
      </c>
      <c r="D1562" t="s">
        <v>285</v>
      </c>
      <c r="E1562">
        <v>2</v>
      </c>
      <c r="F1562">
        <v>0</v>
      </c>
      <c r="G1562">
        <v>15</v>
      </c>
      <c r="H1562">
        <v>0</v>
      </c>
      <c r="I1562">
        <v>7.5</v>
      </c>
      <c r="J1562">
        <v>2</v>
      </c>
      <c r="K1562">
        <v>0</v>
      </c>
      <c r="L1562">
        <v>1</v>
      </c>
      <c r="M1562">
        <v>0</v>
      </c>
      <c r="N1562">
        <v>0</v>
      </c>
    </row>
    <row r="1563" spans="1:14" x14ac:dyDescent="0.25">
      <c r="A1563" t="s">
        <v>399</v>
      </c>
      <c r="B1563" t="s">
        <v>400</v>
      </c>
      <c r="C1563" t="s">
        <v>234</v>
      </c>
      <c r="D1563" t="s">
        <v>82</v>
      </c>
      <c r="E1563">
        <v>3</v>
      </c>
      <c r="F1563">
        <v>0</v>
      </c>
      <c r="G1563">
        <v>41</v>
      </c>
      <c r="H1563">
        <v>2</v>
      </c>
      <c r="I1563">
        <v>13.66</v>
      </c>
      <c r="J1563">
        <v>6</v>
      </c>
      <c r="K1563">
        <v>6</v>
      </c>
      <c r="L1563">
        <v>2</v>
      </c>
      <c r="M1563">
        <v>0</v>
      </c>
      <c r="N1563">
        <v>0</v>
      </c>
    </row>
    <row r="1564" spans="1:14" x14ac:dyDescent="0.25">
      <c r="A1564" t="s">
        <v>399</v>
      </c>
      <c r="B1564" t="s">
        <v>400</v>
      </c>
      <c r="C1564" t="s">
        <v>234</v>
      </c>
      <c r="D1564" t="s">
        <v>236</v>
      </c>
      <c r="E1564">
        <v>2</v>
      </c>
      <c r="F1564">
        <v>0</v>
      </c>
      <c r="G1564">
        <v>24</v>
      </c>
      <c r="H1564">
        <v>0</v>
      </c>
      <c r="I1564">
        <v>12</v>
      </c>
      <c r="J1564">
        <v>4</v>
      </c>
      <c r="K1564">
        <v>3</v>
      </c>
      <c r="L1564">
        <v>1</v>
      </c>
      <c r="M1564">
        <v>1</v>
      </c>
      <c r="N1564">
        <v>0</v>
      </c>
    </row>
    <row r="1565" spans="1:14" x14ac:dyDescent="0.25">
      <c r="A1565" t="s">
        <v>399</v>
      </c>
      <c r="B1565" t="s">
        <v>400</v>
      </c>
      <c r="C1565" t="s">
        <v>234</v>
      </c>
      <c r="D1565" t="s">
        <v>60</v>
      </c>
      <c r="E1565">
        <v>4</v>
      </c>
      <c r="F1565">
        <v>0</v>
      </c>
      <c r="G1565">
        <v>33</v>
      </c>
      <c r="H1565">
        <v>2</v>
      </c>
      <c r="I1565">
        <v>8.25</v>
      </c>
      <c r="J1565">
        <v>8</v>
      </c>
      <c r="K1565">
        <v>5</v>
      </c>
      <c r="L1565">
        <v>0</v>
      </c>
      <c r="M1565">
        <v>1</v>
      </c>
      <c r="N1565">
        <v>0</v>
      </c>
    </row>
    <row r="1566" spans="1:14" x14ac:dyDescent="0.25">
      <c r="A1566" t="s">
        <v>399</v>
      </c>
      <c r="B1566" t="s">
        <v>400</v>
      </c>
      <c r="C1566" t="s">
        <v>234</v>
      </c>
      <c r="D1566" t="s">
        <v>396</v>
      </c>
      <c r="E1566">
        <v>4</v>
      </c>
      <c r="F1566">
        <v>0</v>
      </c>
      <c r="G1566">
        <v>35</v>
      </c>
      <c r="H1566">
        <v>0</v>
      </c>
      <c r="I1566">
        <v>8.75</v>
      </c>
      <c r="J1566">
        <v>8</v>
      </c>
      <c r="K1566">
        <v>1</v>
      </c>
      <c r="L1566">
        <v>2</v>
      </c>
      <c r="M1566">
        <v>1</v>
      </c>
      <c r="N1566">
        <v>1</v>
      </c>
    </row>
    <row r="1567" spans="1:14" x14ac:dyDescent="0.25">
      <c r="A1567" t="s">
        <v>399</v>
      </c>
      <c r="B1567" t="s">
        <v>400</v>
      </c>
      <c r="C1567" t="s">
        <v>234</v>
      </c>
      <c r="D1567" t="s">
        <v>397</v>
      </c>
      <c r="E1567">
        <v>3</v>
      </c>
      <c r="F1567">
        <v>0</v>
      </c>
      <c r="G1567">
        <v>26</v>
      </c>
      <c r="H1567">
        <v>1</v>
      </c>
      <c r="I1567">
        <v>8.66</v>
      </c>
      <c r="J1567">
        <v>6</v>
      </c>
      <c r="K1567">
        <v>2</v>
      </c>
      <c r="L1567">
        <v>1</v>
      </c>
      <c r="M1567">
        <v>1</v>
      </c>
      <c r="N1567">
        <v>0</v>
      </c>
    </row>
    <row r="1568" spans="1:14" x14ac:dyDescent="0.25">
      <c r="A1568" t="s">
        <v>399</v>
      </c>
      <c r="B1568" t="s">
        <v>400</v>
      </c>
      <c r="C1568" t="s">
        <v>234</v>
      </c>
      <c r="D1568" t="s">
        <v>398</v>
      </c>
      <c r="E1568">
        <v>2.2000000000000002</v>
      </c>
      <c r="F1568">
        <v>0</v>
      </c>
      <c r="G1568">
        <v>10</v>
      </c>
      <c r="H1568">
        <v>5</v>
      </c>
      <c r="I1568">
        <v>4.28</v>
      </c>
      <c r="J1568">
        <v>9</v>
      </c>
      <c r="K1568">
        <v>0</v>
      </c>
      <c r="L1568">
        <v>1</v>
      </c>
      <c r="M1568">
        <v>0</v>
      </c>
      <c r="N1568">
        <v>0</v>
      </c>
    </row>
    <row r="1569" spans="1:14" x14ac:dyDescent="0.25">
      <c r="A1569" t="s">
        <v>404</v>
      </c>
      <c r="B1569" t="s">
        <v>405</v>
      </c>
      <c r="C1569" t="s">
        <v>243</v>
      </c>
      <c r="D1569" t="s">
        <v>68</v>
      </c>
      <c r="E1569">
        <v>4</v>
      </c>
      <c r="F1569">
        <v>0</v>
      </c>
      <c r="G1569">
        <v>38</v>
      </c>
      <c r="H1569">
        <v>0</v>
      </c>
      <c r="I1569">
        <v>9.5</v>
      </c>
      <c r="J1569">
        <v>7</v>
      </c>
      <c r="K1569">
        <v>5</v>
      </c>
      <c r="L1569">
        <v>1</v>
      </c>
      <c r="M1569">
        <v>0</v>
      </c>
      <c r="N1569">
        <v>0</v>
      </c>
    </row>
    <row r="1570" spans="1:14" x14ac:dyDescent="0.25">
      <c r="A1570" t="s">
        <v>404</v>
      </c>
      <c r="B1570" t="s">
        <v>405</v>
      </c>
      <c r="C1570" t="s">
        <v>243</v>
      </c>
      <c r="D1570" t="s">
        <v>270</v>
      </c>
      <c r="E1570">
        <v>1</v>
      </c>
      <c r="F1570">
        <v>0</v>
      </c>
      <c r="G1570">
        <v>8</v>
      </c>
      <c r="H1570">
        <v>0</v>
      </c>
      <c r="I1570">
        <v>8</v>
      </c>
      <c r="J1570">
        <v>4</v>
      </c>
      <c r="K1570">
        <v>2</v>
      </c>
      <c r="L1570">
        <v>0</v>
      </c>
      <c r="M1570">
        <v>0</v>
      </c>
      <c r="N1570">
        <v>0</v>
      </c>
    </row>
    <row r="1571" spans="1:14" x14ac:dyDescent="0.25">
      <c r="A1571" t="s">
        <v>404</v>
      </c>
      <c r="B1571" t="s">
        <v>405</v>
      </c>
      <c r="C1571" t="s">
        <v>243</v>
      </c>
      <c r="D1571" t="s">
        <v>406</v>
      </c>
      <c r="E1571">
        <v>4</v>
      </c>
      <c r="F1571">
        <v>0</v>
      </c>
      <c r="G1571">
        <v>38</v>
      </c>
      <c r="H1571">
        <v>4</v>
      </c>
      <c r="I1571">
        <v>9.5</v>
      </c>
      <c r="J1571">
        <v>10</v>
      </c>
      <c r="K1571">
        <v>3</v>
      </c>
      <c r="L1571">
        <v>2</v>
      </c>
      <c r="M1571">
        <v>3</v>
      </c>
      <c r="N1571">
        <v>0</v>
      </c>
    </row>
    <row r="1572" spans="1:14" x14ac:dyDescent="0.25">
      <c r="A1572" t="s">
        <v>404</v>
      </c>
      <c r="B1572" t="s">
        <v>405</v>
      </c>
      <c r="C1572" t="s">
        <v>243</v>
      </c>
      <c r="D1572" t="s">
        <v>407</v>
      </c>
      <c r="E1572">
        <v>4</v>
      </c>
      <c r="F1572">
        <v>0</v>
      </c>
      <c r="G1572">
        <v>34</v>
      </c>
      <c r="H1572">
        <v>3</v>
      </c>
      <c r="I1572">
        <v>8.5</v>
      </c>
      <c r="J1572">
        <v>12</v>
      </c>
      <c r="K1572">
        <v>3</v>
      </c>
      <c r="L1572">
        <v>2</v>
      </c>
      <c r="M1572">
        <v>2</v>
      </c>
      <c r="N1572">
        <v>0</v>
      </c>
    </row>
    <row r="1573" spans="1:14" x14ac:dyDescent="0.25">
      <c r="A1573" t="s">
        <v>404</v>
      </c>
      <c r="B1573" t="s">
        <v>405</v>
      </c>
      <c r="C1573" t="s">
        <v>243</v>
      </c>
      <c r="D1573" t="s">
        <v>244</v>
      </c>
      <c r="E1573">
        <v>3</v>
      </c>
      <c r="F1573">
        <v>0</v>
      </c>
      <c r="G1573">
        <v>24</v>
      </c>
      <c r="H1573">
        <v>1</v>
      </c>
      <c r="I1573">
        <v>8</v>
      </c>
      <c r="J1573">
        <v>9</v>
      </c>
      <c r="K1573">
        <v>1</v>
      </c>
      <c r="L1573">
        <v>2</v>
      </c>
      <c r="M1573">
        <v>0</v>
      </c>
      <c r="N1573">
        <v>0</v>
      </c>
    </row>
    <row r="1574" spans="1:14" x14ac:dyDescent="0.25">
      <c r="A1574" t="s">
        <v>404</v>
      </c>
      <c r="B1574" t="s">
        <v>405</v>
      </c>
      <c r="C1574" t="s">
        <v>243</v>
      </c>
      <c r="D1574" t="s">
        <v>86</v>
      </c>
      <c r="E1574">
        <v>4</v>
      </c>
      <c r="F1574">
        <v>0</v>
      </c>
      <c r="G1574">
        <v>30</v>
      </c>
      <c r="H1574">
        <v>0</v>
      </c>
      <c r="I1574">
        <v>7.5</v>
      </c>
      <c r="J1574">
        <v>4</v>
      </c>
      <c r="K1574">
        <v>1</v>
      </c>
      <c r="L1574">
        <v>1</v>
      </c>
      <c r="M1574">
        <v>1</v>
      </c>
      <c r="N1574">
        <v>0</v>
      </c>
    </row>
    <row r="1575" spans="1:14" x14ac:dyDescent="0.25">
      <c r="A1575" t="s">
        <v>404</v>
      </c>
      <c r="B1575" t="s">
        <v>405</v>
      </c>
      <c r="C1575" t="s">
        <v>62</v>
      </c>
      <c r="D1575" t="s">
        <v>401</v>
      </c>
      <c r="E1575">
        <v>3</v>
      </c>
      <c r="F1575">
        <v>0</v>
      </c>
      <c r="G1575">
        <v>21</v>
      </c>
      <c r="H1575">
        <v>0</v>
      </c>
      <c r="I1575">
        <v>7</v>
      </c>
      <c r="J1575">
        <v>7</v>
      </c>
      <c r="K1575">
        <v>3</v>
      </c>
      <c r="L1575">
        <v>0</v>
      </c>
      <c r="M1575">
        <v>0</v>
      </c>
      <c r="N1575">
        <v>0</v>
      </c>
    </row>
    <row r="1576" spans="1:14" x14ac:dyDescent="0.25">
      <c r="A1576" t="s">
        <v>404</v>
      </c>
      <c r="B1576" t="s">
        <v>405</v>
      </c>
      <c r="C1576" t="s">
        <v>62</v>
      </c>
      <c r="D1576" t="s">
        <v>403</v>
      </c>
      <c r="E1576">
        <v>3.3</v>
      </c>
      <c r="F1576">
        <v>0</v>
      </c>
      <c r="G1576">
        <v>5</v>
      </c>
      <c r="H1576">
        <v>5</v>
      </c>
      <c r="I1576">
        <v>1.42</v>
      </c>
      <c r="J1576">
        <v>17</v>
      </c>
      <c r="K1576">
        <v>0</v>
      </c>
      <c r="L1576">
        <v>0</v>
      </c>
      <c r="M1576">
        <v>0</v>
      </c>
      <c r="N1576">
        <v>0</v>
      </c>
    </row>
    <row r="1577" spans="1:14" x14ac:dyDescent="0.25">
      <c r="A1577" t="s">
        <v>404</v>
      </c>
      <c r="B1577" t="s">
        <v>405</v>
      </c>
      <c r="C1577" t="s">
        <v>62</v>
      </c>
      <c r="D1577" t="s">
        <v>85</v>
      </c>
      <c r="E1577">
        <v>2</v>
      </c>
      <c r="F1577">
        <v>1</v>
      </c>
      <c r="G1577">
        <v>7</v>
      </c>
      <c r="H1577">
        <v>1</v>
      </c>
      <c r="I1577">
        <v>3.5</v>
      </c>
      <c r="J1577">
        <v>9</v>
      </c>
      <c r="K1577">
        <v>1</v>
      </c>
      <c r="L1577">
        <v>0</v>
      </c>
      <c r="M1577">
        <v>0</v>
      </c>
      <c r="N1577">
        <v>0</v>
      </c>
    </row>
    <row r="1578" spans="1:14" x14ac:dyDescent="0.25">
      <c r="A1578" t="s">
        <v>404</v>
      </c>
      <c r="B1578" t="s">
        <v>405</v>
      </c>
      <c r="C1578" t="s">
        <v>62</v>
      </c>
      <c r="D1578" t="s">
        <v>402</v>
      </c>
      <c r="E1578">
        <v>3</v>
      </c>
      <c r="F1578">
        <v>0</v>
      </c>
      <c r="G1578">
        <v>15</v>
      </c>
      <c r="H1578">
        <v>0</v>
      </c>
      <c r="I1578">
        <v>5</v>
      </c>
      <c r="J1578">
        <v>7</v>
      </c>
      <c r="K1578">
        <v>1</v>
      </c>
      <c r="L1578">
        <v>0</v>
      </c>
      <c r="M1578">
        <v>0</v>
      </c>
      <c r="N1578">
        <v>0</v>
      </c>
    </row>
    <row r="1579" spans="1:14" x14ac:dyDescent="0.25">
      <c r="A1579" t="s">
        <v>404</v>
      </c>
      <c r="B1579" t="s">
        <v>405</v>
      </c>
      <c r="C1579" t="s">
        <v>62</v>
      </c>
      <c r="D1579" t="s">
        <v>255</v>
      </c>
      <c r="E1579">
        <v>1</v>
      </c>
      <c r="F1579">
        <v>0</v>
      </c>
      <c r="G1579">
        <v>18</v>
      </c>
      <c r="H1579">
        <v>0</v>
      </c>
      <c r="I1579">
        <v>18</v>
      </c>
      <c r="J1579">
        <v>1</v>
      </c>
      <c r="K1579">
        <v>2</v>
      </c>
      <c r="L1579">
        <v>1</v>
      </c>
      <c r="M1579">
        <v>1</v>
      </c>
      <c r="N1579">
        <v>0</v>
      </c>
    </row>
    <row r="1580" spans="1:14" x14ac:dyDescent="0.25">
      <c r="A1580" t="s">
        <v>404</v>
      </c>
      <c r="B1580" t="s">
        <v>405</v>
      </c>
      <c r="C1580" t="s">
        <v>62</v>
      </c>
      <c r="D1580" t="s">
        <v>65</v>
      </c>
      <c r="E1580">
        <v>4</v>
      </c>
      <c r="F1580">
        <v>0</v>
      </c>
      <c r="G1580">
        <v>28</v>
      </c>
      <c r="H1580">
        <v>1</v>
      </c>
      <c r="I1580">
        <v>7</v>
      </c>
      <c r="J1580">
        <v>9</v>
      </c>
      <c r="K1580">
        <v>2</v>
      </c>
      <c r="L1580">
        <v>1</v>
      </c>
      <c r="M1580">
        <v>2</v>
      </c>
      <c r="N1580">
        <v>0</v>
      </c>
    </row>
    <row r="1581" spans="1:14" x14ac:dyDescent="0.25">
      <c r="A1581" t="s">
        <v>408</v>
      </c>
      <c r="B1581" t="s">
        <v>281</v>
      </c>
      <c r="C1581" t="s">
        <v>234</v>
      </c>
      <c r="D1581" t="s">
        <v>82</v>
      </c>
      <c r="E1581">
        <v>4</v>
      </c>
      <c r="F1581">
        <v>0</v>
      </c>
      <c r="G1581">
        <v>28</v>
      </c>
      <c r="H1581">
        <v>2</v>
      </c>
      <c r="I1581">
        <v>7</v>
      </c>
      <c r="J1581">
        <v>10</v>
      </c>
      <c r="K1581">
        <v>2</v>
      </c>
      <c r="L1581">
        <v>1</v>
      </c>
      <c r="M1581">
        <v>0</v>
      </c>
      <c r="N1581">
        <v>1</v>
      </c>
    </row>
    <row r="1582" spans="1:14" x14ac:dyDescent="0.25">
      <c r="A1582" t="s">
        <v>408</v>
      </c>
      <c r="B1582" t="s">
        <v>281</v>
      </c>
      <c r="C1582" t="s">
        <v>234</v>
      </c>
      <c r="D1582" t="s">
        <v>358</v>
      </c>
      <c r="E1582">
        <v>4</v>
      </c>
      <c r="F1582">
        <v>0</v>
      </c>
      <c r="G1582">
        <v>44</v>
      </c>
      <c r="H1582">
        <v>1</v>
      </c>
      <c r="I1582">
        <v>11</v>
      </c>
      <c r="J1582">
        <v>9</v>
      </c>
      <c r="K1582">
        <v>4</v>
      </c>
      <c r="L1582">
        <v>2</v>
      </c>
      <c r="M1582">
        <v>0</v>
      </c>
      <c r="N1582">
        <v>1</v>
      </c>
    </row>
    <row r="1583" spans="1:14" x14ac:dyDescent="0.25">
      <c r="A1583" t="s">
        <v>408</v>
      </c>
      <c r="B1583" t="s">
        <v>281</v>
      </c>
      <c r="C1583" t="s">
        <v>234</v>
      </c>
      <c r="D1583" t="s">
        <v>60</v>
      </c>
      <c r="E1583">
        <v>4</v>
      </c>
      <c r="F1583">
        <v>0</v>
      </c>
      <c r="G1583">
        <v>37</v>
      </c>
      <c r="H1583">
        <v>1</v>
      </c>
      <c r="I1583">
        <v>9.25</v>
      </c>
      <c r="J1583">
        <v>5</v>
      </c>
      <c r="K1583">
        <v>2</v>
      </c>
      <c r="L1583">
        <v>1</v>
      </c>
      <c r="M1583">
        <v>0</v>
      </c>
      <c r="N1583">
        <v>0</v>
      </c>
    </row>
    <row r="1584" spans="1:14" x14ac:dyDescent="0.25">
      <c r="A1584" t="s">
        <v>408</v>
      </c>
      <c r="B1584" t="s">
        <v>281</v>
      </c>
      <c r="C1584" t="s">
        <v>234</v>
      </c>
      <c r="D1584" t="s">
        <v>396</v>
      </c>
      <c r="E1584">
        <v>4</v>
      </c>
      <c r="F1584">
        <v>0</v>
      </c>
      <c r="G1584">
        <v>29</v>
      </c>
      <c r="H1584">
        <v>1</v>
      </c>
      <c r="I1584">
        <v>7.25</v>
      </c>
      <c r="J1584">
        <v>6</v>
      </c>
      <c r="K1584">
        <v>3</v>
      </c>
      <c r="L1584">
        <v>0</v>
      </c>
      <c r="M1584">
        <v>0</v>
      </c>
      <c r="N1584">
        <v>0</v>
      </c>
    </row>
    <row r="1585" spans="1:14" x14ac:dyDescent="0.25">
      <c r="A1585" t="s">
        <v>408</v>
      </c>
      <c r="B1585" t="s">
        <v>281</v>
      </c>
      <c r="C1585" t="s">
        <v>234</v>
      </c>
      <c r="D1585" t="s">
        <v>398</v>
      </c>
      <c r="E1585">
        <v>4</v>
      </c>
      <c r="F1585">
        <v>0</v>
      </c>
      <c r="G1585">
        <v>31</v>
      </c>
      <c r="H1585">
        <v>2</v>
      </c>
      <c r="I1585">
        <v>7.75</v>
      </c>
      <c r="J1585">
        <v>4</v>
      </c>
      <c r="K1585">
        <v>3</v>
      </c>
      <c r="L1585">
        <v>0</v>
      </c>
      <c r="M1585">
        <v>0</v>
      </c>
      <c r="N1585">
        <v>0</v>
      </c>
    </row>
    <row r="1586" spans="1:14" x14ac:dyDescent="0.25">
      <c r="A1586" t="s">
        <v>408</v>
      </c>
      <c r="B1586" t="s">
        <v>281</v>
      </c>
      <c r="C1586" t="s">
        <v>23</v>
      </c>
      <c r="D1586" t="s">
        <v>24</v>
      </c>
      <c r="E1586">
        <v>4</v>
      </c>
      <c r="F1586">
        <v>0</v>
      </c>
      <c r="G1586">
        <v>29</v>
      </c>
      <c r="H1586">
        <v>2</v>
      </c>
      <c r="I1586">
        <v>7.25</v>
      </c>
      <c r="J1586">
        <v>10</v>
      </c>
      <c r="K1586">
        <v>2</v>
      </c>
      <c r="L1586">
        <v>1</v>
      </c>
      <c r="M1586">
        <v>3</v>
      </c>
      <c r="N1586">
        <v>0</v>
      </c>
    </row>
    <row r="1587" spans="1:14" x14ac:dyDescent="0.25">
      <c r="A1587" t="s">
        <v>408</v>
      </c>
      <c r="B1587" t="s">
        <v>281</v>
      </c>
      <c r="C1587" t="s">
        <v>23</v>
      </c>
      <c r="D1587" t="s">
        <v>385</v>
      </c>
      <c r="E1587">
        <v>4</v>
      </c>
      <c r="F1587">
        <v>0</v>
      </c>
      <c r="G1587">
        <v>43</v>
      </c>
      <c r="H1587">
        <v>1</v>
      </c>
      <c r="I1587">
        <v>10.75</v>
      </c>
      <c r="J1587">
        <v>11</v>
      </c>
      <c r="K1587">
        <v>6</v>
      </c>
      <c r="L1587">
        <v>2</v>
      </c>
      <c r="M1587">
        <v>2</v>
      </c>
      <c r="N1587">
        <v>0</v>
      </c>
    </row>
    <row r="1588" spans="1:14" x14ac:dyDescent="0.25">
      <c r="A1588" t="s">
        <v>408</v>
      </c>
      <c r="B1588" t="s">
        <v>281</v>
      </c>
      <c r="C1588" t="s">
        <v>23</v>
      </c>
      <c r="D1588" t="s">
        <v>286</v>
      </c>
      <c r="E1588">
        <v>4</v>
      </c>
      <c r="F1588">
        <v>0</v>
      </c>
      <c r="G1588">
        <v>28</v>
      </c>
      <c r="H1588">
        <v>2</v>
      </c>
      <c r="I1588">
        <v>7</v>
      </c>
      <c r="J1588">
        <v>8</v>
      </c>
      <c r="K1588">
        <v>1</v>
      </c>
      <c r="L1588">
        <v>1</v>
      </c>
      <c r="M1588">
        <v>0</v>
      </c>
      <c r="N1588">
        <v>0</v>
      </c>
    </row>
    <row r="1589" spans="1:14" x14ac:dyDescent="0.25">
      <c r="A1589" t="s">
        <v>408</v>
      </c>
      <c r="B1589" t="s">
        <v>281</v>
      </c>
      <c r="C1589" t="s">
        <v>23</v>
      </c>
      <c r="D1589" t="s">
        <v>28</v>
      </c>
      <c r="E1589">
        <v>4</v>
      </c>
      <c r="F1589">
        <v>0</v>
      </c>
      <c r="G1589">
        <v>18</v>
      </c>
      <c r="H1589">
        <v>2</v>
      </c>
      <c r="I1589">
        <v>4.5</v>
      </c>
      <c r="J1589">
        <v>12</v>
      </c>
      <c r="K1589">
        <v>2</v>
      </c>
      <c r="L1589">
        <v>0</v>
      </c>
      <c r="M1589">
        <v>0</v>
      </c>
      <c r="N1589">
        <v>0</v>
      </c>
    </row>
    <row r="1590" spans="1:14" x14ac:dyDescent="0.25">
      <c r="A1590" t="s">
        <v>408</v>
      </c>
      <c r="B1590" t="s">
        <v>281</v>
      </c>
      <c r="C1590" t="s">
        <v>23</v>
      </c>
      <c r="D1590" t="s">
        <v>263</v>
      </c>
      <c r="E1590">
        <v>4</v>
      </c>
      <c r="F1590">
        <v>0</v>
      </c>
      <c r="G1590">
        <v>37</v>
      </c>
      <c r="H1590">
        <v>2</v>
      </c>
      <c r="I1590">
        <v>9.25</v>
      </c>
      <c r="J1590">
        <v>9</v>
      </c>
      <c r="K1590">
        <v>2</v>
      </c>
      <c r="L1590">
        <v>1</v>
      </c>
      <c r="M1590">
        <v>7</v>
      </c>
      <c r="N1590">
        <v>0</v>
      </c>
    </row>
    <row r="1591" spans="1:14" x14ac:dyDescent="0.25">
      <c r="A1591" t="s">
        <v>409</v>
      </c>
      <c r="B1591" t="s">
        <v>320</v>
      </c>
      <c r="C1591" t="s">
        <v>234</v>
      </c>
      <c r="D1591" t="s">
        <v>82</v>
      </c>
      <c r="E1591">
        <v>4</v>
      </c>
      <c r="F1591">
        <v>0</v>
      </c>
      <c r="G1591">
        <v>39</v>
      </c>
      <c r="H1591">
        <v>1</v>
      </c>
      <c r="I1591">
        <v>9.75</v>
      </c>
      <c r="J1591">
        <v>9</v>
      </c>
      <c r="K1591">
        <v>7</v>
      </c>
      <c r="L1591">
        <v>0</v>
      </c>
      <c r="M1591">
        <v>1</v>
      </c>
      <c r="N1591">
        <v>0</v>
      </c>
    </row>
    <row r="1592" spans="1:14" x14ac:dyDescent="0.25">
      <c r="A1592" t="s">
        <v>409</v>
      </c>
      <c r="B1592" t="s">
        <v>320</v>
      </c>
      <c r="C1592" t="s">
        <v>234</v>
      </c>
      <c r="D1592" t="s">
        <v>235</v>
      </c>
      <c r="E1592">
        <v>4</v>
      </c>
      <c r="F1592">
        <v>0</v>
      </c>
      <c r="G1592">
        <v>39</v>
      </c>
      <c r="H1592">
        <v>1</v>
      </c>
      <c r="I1592">
        <v>9.75</v>
      </c>
      <c r="J1592">
        <v>7</v>
      </c>
      <c r="K1592">
        <v>5</v>
      </c>
      <c r="L1592">
        <v>1</v>
      </c>
      <c r="M1592">
        <v>0</v>
      </c>
      <c r="N1592">
        <v>0</v>
      </c>
    </row>
    <row r="1593" spans="1:14" x14ac:dyDescent="0.25">
      <c r="A1593" t="s">
        <v>409</v>
      </c>
      <c r="B1593" t="s">
        <v>320</v>
      </c>
      <c r="C1593" t="s">
        <v>234</v>
      </c>
      <c r="D1593" t="s">
        <v>60</v>
      </c>
      <c r="E1593">
        <v>4</v>
      </c>
      <c r="F1593">
        <v>0</v>
      </c>
      <c r="G1593">
        <v>24</v>
      </c>
      <c r="H1593">
        <v>1</v>
      </c>
      <c r="I1593">
        <v>6</v>
      </c>
      <c r="J1593">
        <v>5</v>
      </c>
      <c r="K1593">
        <v>1</v>
      </c>
      <c r="L1593">
        <v>0</v>
      </c>
      <c r="M1593">
        <v>0</v>
      </c>
      <c r="N1593">
        <v>0</v>
      </c>
    </row>
    <row r="1594" spans="1:14" x14ac:dyDescent="0.25">
      <c r="A1594" t="s">
        <v>409</v>
      </c>
      <c r="B1594" t="s">
        <v>320</v>
      </c>
      <c r="C1594" t="s">
        <v>234</v>
      </c>
      <c r="D1594" t="s">
        <v>396</v>
      </c>
      <c r="E1594">
        <v>4</v>
      </c>
      <c r="F1594">
        <v>0</v>
      </c>
      <c r="G1594">
        <v>39</v>
      </c>
      <c r="H1594">
        <v>2</v>
      </c>
      <c r="I1594">
        <v>9.75</v>
      </c>
      <c r="J1594">
        <v>6</v>
      </c>
      <c r="K1594">
        <v>4</v>
      </c>
      <c r="L1594">
        <v>1</v>
      </c>
      <c r="M1594">
        <v>2</v>
      </c>
      <c r="N1594">
        <v>0</v>
      </c>
    </row>
    <row r="1595" spans="1:14" x14ac:dyDescent="0.25">
      <c r="A1595" t="s">
        <v>409</v>
      </c>
      <c r="B1595" t="s">
        <v>320</v>
      </c>
      <c r="C1595" t="s">
        <v>234</v>
      </c>
      <c r="D1595" t="s">
        <v>398</v>
      </c>
      <c r="E1595">
        <v>4</v>
      </c>
      <c r="F1595">
        <v>0</v>
      </c>
      <c r="G1595">
        <v>54</v>
      </c>
      <c r="H1595">
        <v>0</v>
      </c>
      <c r="I1595">
        <v>13.5</v>
      </c>
      <c r="J1595">
        <v>2</v>
      </c>
      <c r="K1595">
        <v>8</v>
      </c>
      <c r="L1595">
        <v>1</v>
      </c>
      <c r="M1595">
        <v>2</v>
      </c>
      <c r="N1595">
        <v>0</v>
      </c>
    </row>
    <row r="1596" spans="1:14" x14ac:dyDescent="0.25">
      <c r="A1596" t="s">
        <v>409</v>
      </c>
      <c r="B1596" t="s">
        <v>320</v>
      </c>
      <c r="C1596" t="s">
        <v>39</v>
      </c>
      <c r="D1596" t="s">
        <v>40</v>
      </c>
      <c r="E1596">
        <v>4</v>
      </c>
      <c r="F1596">
        <v>0</v>
      </c>
      <c r="G1596">
        <v>32</v>
      </c>
      <c r="H1596">
        <v>2</v>
      </c>
      <c r="I1596">
        <v>8</v>
      </c>
      <c r="J1596">
        <v>11</v>
      </c>
      <c r="K1596">
        <v>2</v>
      </c>
      <c r="L1596">
        <v>2</v>
      </c>
      <c r="M1596">
        <v>2</v>
      </c>
      <c r="N1596">
        <v>0</v>
      </c>
    </row>
    <row r="1597" spans="1:14" x14ac:dyDescent="0.25">
      <c r="A1597" t="s">
        <v>409</v>
      </c>
      <c r="B1597" t="s">
        <v>320</v>
      </c>
      <c r="C1597" t="s">
        <v>39</v>
      </c>
      <c r="D1597" t="s">
        <v>410</v>
      </c>
      <c r="E1597">
        <v>3.1</v>
      </c>
      <c r="F1597">
        <v>0</v>
      </c>
      <c r="G1597">
        <v>42</v>
      </c>
      <c r="H1597">
        <v>0</v>
      </c>
      <c r="I1597">
        <v>13.26</v>
      </c>
      <c r="J1597">
        <v>7</v>
      </c>
      <c r="K1597">
        <v>6</v>
      </c>
      <c r="L1597">
        <v>2</v>
      </c>
      <c r="M1597">
        <v>1</v>
      </c>
      <c r="N1597">
        <v>1</v>
      </c>
    </row>
    <row r="1598" spans="1:14" x14ac:dyDescent="0.25">
      <c r="A1598" t="s">
        <v>409</v>
      </c>
      <c r="B1598" t="s">
        <v>320</v>
      </c>
      <c r="C1598" t="s">
        <v>39</v>
      </c>
      <c r="D1598" t="s">
        <v>411</v>
      </c>
      <c r="E1598">
        <v>4</v>
      </c>
      <c r="F1598">
        <v>0</v>
      </c>
      <c r="G1598">
        <v>40</v>
      </c>
      <c r="H1598">
        <v>1</v>
      </c>
      <c r="I1598">
        <v>10</v>
      </c>
      <c r="J1598">
        <v>6</v>
      </c>
      <c r="K1598">
        <v>2</v>
      </c>
      <c r="L1598">
        <v>2</v>
      </c>
      <c r="M1598">
        <v>2</v>
      </c>
      <c r="N1598">
        <v>0</v>
      </c>
    </row>
    <row r="1599" spans="1:14" x14ac:dyDescent="0.25">
      <c r="A1599" t="s">
        <v>409</v>
      </c>
      <c r="B1599" t="s">
        <v>320</v>
      </c>
      <c r="C1599" t="s">
        <v>39</v>
      </c>
      <c r="D1599" t="s">
        <v>412</v>
      </c>
      <c r="E1599">
        <v>3</v>
      </c>
      <c r="F1599">
        <v>0</v>
      </c>
      <c r="G1599">
        <v>28</v>
      </c>
      <c r="H1599">
        <v>0</v>
      </c>
      <c r="I1599">
        <v>9.33</v>
      </c>
      <c r="J1599">
        <v>4</v>
      </c>
      <c r="K1599">
        <v>3</v>
      </c>
      <c r="L1599">
        <v>1</v>
      </c>
      <c r="M1599">
        <v>0</v>
      </c>
      <c r="N1599">
        <v>0</v>
      </c>
    </row>
    <row r="1600" spans="1:14" x14ac:dyDescent="0.25">
      <c r="A1600" t="s">
        <v>409</v>
      </c>
      <c r="B1600" t="s">
        <v>320</v>
      </c>
      <c r="C1600" t="s">
        <v>39</v>
      </c>
      <c r="D1600" t="s">
        <v>42</v>
      </c>
      <c r="E1600">
        <v>4</v>
      </c>
      <c r="F1600">
        <v>0</v>
      </c>
      <c r="G1600">
        <v>29</v>
      </c>
      <c r="H1600">
        <v>1</v>
      </c>
      <c r="I1600">
        <v>7.25</v>
      </c>
      <c r="J1600">
        <v>11</v>
      </c>
      <c r="K1600">
        <v>2</v>
      </c>
      <c r="L1600">
        <v>1</v>
      </c>
      <c r="M1600">
        <v>2</v>
      </c>
      <c r="N1600">
        <v>0</v>
      </c>
    </row>
    <row r="1601" spans="1:14" x14ac:dyDescent="0.25">
      <c r="A1601" t="s">
        <v>409</v>
      </c>
      <c r="B1601" t="s">
        <v>320</v>
      </c>
      <c r="C1601" t="s">
        <v>39</v>
      </c>
      <c r="D1601" t="s">
        <v>413</v>
      </c>
      <c r="E1601">
        <v>1</v>
      </c>
      <c r="F1601">
        <v>0</v>
      </c>
      <c r="G1601">
        <v>16</v>
      </c>
      <c r="H1601">
        <v>0</v>
      </c>
      <c r="I1601">
        <v>16</v>
      </c>
      <c r="J1601">
        <v>2</v>
      </c>
      <c r="K1601">
        <v>0</v>
      </c>
      <c r="L1601">
        <v>2</v>
      </c>
      <c r="M1601">
        <v>0</v>
      </c>
      <c r="N1601">
        <v>0</v>
      </c>
    </row>
    <row r="1602" spans="1:14" x14ac:dyDescent="0.25">
      <c r="A1602" t="s">
        <v>414</v>
      </c>
      <c r="B1602" t="s">
        <v>272</v>
      </c>
      <c r="C1602" t="s">
        <v>62</v>
      </c>
      <c r="D1602" t="s">
        <v>401</v>
      </c>
      <c r="E1602">
        <v>3</v>
      </c>
      <c r="F1602">
        <v>0</v>
      </c>
      <c r="G1602">
        <v>36</v>
      </c>
      <c r="H1602">
        <v>0</v>
      </c>
      <c r="I1602">
        <v>12</v>
      </c>
      <c r="J1602">
        <v>7</v>
      </c>
      <c r="K1602">
        <v>4</v>
      </c>
      <c r="L1602">
        <v>2</v>
      </c>
      <c r="M1602">
        <v>3</v>
      </c>
      <c r="N1602">
        <v>0</v>
      </c>
    </row>
    <row r="1603" spans="1:14" x14ac:dyDescent="0.25">
      <c r="A1603" t="s">
        <v>414</v>
      </c>
      <c r="B1603" t="s">
        <v>272</v>
      </c>
      <c r="C1603" t="s">
        <v>62</v>
      </c>
      <c r="D1603" t="s">
        <v>402</v>
      </c>
      <c r="E1603">
        <v>1</v>
      </c>
      <c r="F1603">
        <v>0</v>
      </c>
      <c r="G1603">
        <v>2</v>
      </c>
      <c r="H1603">
        <v>0</v>
      </c>
      <c r="I1603">
        <v>2</v>
      </c>
      <c r="J1603">
        <v>4</v>
      </c>
      <c r="K1603">
        <v>0</v>
      </c>
      <c r="L1603">
        <v>0</v>
      </c>
      <c r="M1603">
        <v>0</v>
      </c>
      <c r="N1603">
        <v>0</v>
      </c>
    </row>
    <row r="1604" spans="1:14" x14ac:dyDescent="0.25">
      <c r="A1604" t="s">
        <v>414</v>
      </c>
      <c r="B1604" t="s">
        <v>272</v>
      </c>
      <c r="C1604" t="s">
        <v>62</v>
      </c>
      <c r="D1604" t="s">
        <v>85</v>
      </c>
      <c r="E1604">
        <v>4</v>
      </c>
      <c r="F1604">
        <v>0</v>
      </c>
      <c r="G1604">
        <v>42</v>
      </c>
      <c r="H1604">
        <v>1</v>
      </c>
      <c r="I1604">
        <v>10.5</v>
      </c>
      <c r="J1604">
        <v>6</v>
      </c>
      <c r="K1604">
        <v>5</v>
      </c>
      <c r="L1604">
        <v>1</v>
      </c>
      <c r="M1604">
        <v>1</v>
      </c>
      <c r="N1604">
        <v>0</v>
      </c>
    </row>
    <row r="1605" spans="1:14" x14ac:dyDescent="0.25">
      <c r="A1605" t="s">
        <v>414</v>
      </c>
      <c r="B1605" t="s">
        <v>272</v>
      </c>
      <c r="C1605" t="s">
        <v>62</v>
      </c>
      <c r="D1605" t="s">
        <v>403</v>
      </c>
      <c r="E1605">
        <v>4</v>
      </c>
      <c r="F1605">
        <v>0</v>
      </c>
      <c r="G1605">
        <v>37</v>
      </c>
      <c r="H1605">
        <v>4</v>
      </c>
      <c r="I1605">
        <v>9.25</v>
      </c>
      <c r="J1605">
        <v>7</v>
      </c>
      <c r="K1605">
        <v>4</v>
      </c>
      <c r="L1605">
        <v>1</v>
      </c>
      <c r="M1605">
        <v>0</v>
      </c>
      <c r="N1605">
        <v>1</v>
      </c>
    </row>
    <row r="1606" spans="1:14" x14ac:dyDescent="0.25">
      <c r="A1606" t="s">
        <v>414</v>
      </c>
      <c r="B1606" t="s">
        <v>272</v>
      </c>
      <c r="C1606" t="s">
        <v>62</v>
      </c>
      <c r="D1606" t="s">
        <v>65</v>
      </c>
      <c r="E1606">
        <v>4</v>
      </c>
      <c r="F1606">
        <v>0</v>
      </c>
      <c r="G1606">
        <v>39</v>
      </c>
      <c r="H1606">
        <v>0</v>
      </c>
      <c r="I1606">
        <v>9.75</v>
      </c>
      <c r="J1606">
        <v>4</v>
      </c>
      <c r="K1606">
        <v>3</v>
      </c>
      <c r="L1606">
        <v>2</v>
      </c>
      <c r="M1606">
        <v>0</v>
      </c>
      <c r="N1606">
        <v>0</v>
      </c>
    </row>
    <row r="1607" spans="1:14" x14ac:dyDescent="0.25">
      <c r="A1607" t="s">
        <v>414</v>
      </c>
      <c r="B1607" t="s">
        <v>272</v>
      </c>
      <c r="C1607" t="s">
        <v>62</v>
      </c>
      <c r="D1607" t="s">
        <v>285</v>
      </c>
      <c r="E1607">
        <v>4</v>
      </c>
      <c r="F1607">
        <v>0</v>
      </c>
      <c r="G1607">
        <v>39</v>
      </c>
      <c r="H1607">
        <v>0</v>
      </c>
      <c r="I1607">
        <v>9.75</v>
      </c>
      <c r="J1607">
        <v>6</v>
      </c>
      <c r="K1607">
        <v>4</v>
      </c>
      <c r="L1607">
        <v>1</v>
      </c>
      <c r="M1607">
        <v>1</v>
      </c>
      <c r="N1607">
        <v>0</v>
      </c>
    </row>
    <row r="1608" spans="1:14" x14ac:dyDescent="0.25">
      <c r="A1608" t="s">
        <v>414</v>
      </c>
      <c r="B1608" t="s">
        <v>272</v>
      </c>
      <c r="C1608" t="s">
        <v>55</v>
      </c>
      <c r="D1608" t="s">
        <v>91</v>
      </c>
      <c r="E1608">
        <v>4</v>
      </c>
      <c r="F1608">
        <v>0</v>
      </c>
      <c r="G1608">
        <v>26</v>
      </c>
      <c r="H1608">
        <v>1</v>
      </c>
      <c r="I1608">
        <v>6.5</v>
      </c>
      <c r="J1608">
        <v>8</v>
      </c>
      <c r="K1608">
        <v>3</v>
      </c>
      <c r="L1608">
        <v>0</v>
      </c>
      <c r="M1608">
        <v>0</v>
      </c>
      <c r="N1608">
        <v>0</v>
      </c>
    </row>
    <row r="1609" spans="1:14" x14ac:dyDescent="0.25">
      <c r="A1609" t="s">
        <v>414</v>
      </c>
      <c r="B1609" t="s">
        <v>272</v>
      </c>
      <c r="C1609" t="s">
        <v>55</v>
      </c>
      <c r="D1609" t="s">
        <v>415</v>
      </c>
      <c r="E1609">
        <v>3</v>
      </c>
      <c r="F1609">
        <v>0</v>
      </c>
      <c r="G1609">
        <v>35</v>
      </c>
      <c r="H1609">
        <v>0</v>
      </c>
      <c r="I1609">
        <v>11.66</v>
      </c>
      <c r="J1609">
        <v>7</v>
      </c>
      <c r="K1609">
        <v>1</v>
      </c>
      <c r="L1609">
        <v>4</v>
      </c>
      <c r="M1609">
        <v>0</v>
      </c>
      <c r="N1609">
        <v>0</v>
      </c>
    </row>
    <row r="1610" spans="1:14" x14ac:dyDescent="0.25">
      <c r="A1610" t="s">
        <v>414</v>
      </c>
      <c r="B1610" t="s">
        <v>272</v>
      </c>
      <c r="C1610" t="s">
        <v>55</v>
      </c>
      <c r="D1610" t="s">
        <v>416</v>
      </c>
      <c r="E1610">
        <v>4</v>
      </c>
      <c r="F1610">
        <v>0</v>
      </c>
      <c r="G1610">
        <v>37</v>
      </c>
      <c r="H1610">
        <v>1</v>
      </c>
      <c r="I1610">
        <v>9.25</v>
      </c>
      <c r="J1610">
        <v>9</v>
      </c>
      <c r="K1610">
        <v>4</v>
      </c>
      <c r="L1610">
        <v>2</v>
      </c>
      <c r="M1610">
        <v>0</v>
      </c>
      <c r="N1610">
        <v>0</v>
      </c>
    </row>
    <row r="1611" spans="1:14" x14ac:dyDescent="0.25">
      <c r="A1611" t="s">
        <v>414</v>
      </c>
      <c r="B1611" t="s">
        <v>272</v>
      </c>
      <c r="C1611" t="s">
        <v>55</v>
      </c>
      <c r="D1611" t="s">
        <v>124</v>
      </c>
      <c r="E1611">
        <v>2.5</v>
      </c>
      <c r="F1611">
        <v>0</v>
      </c>
      <c r="G1611">
        <v>41</v>
      </c>
      <c r="H1611">
        <v>0</v>
      </c>
      <c r="I1611">
        <v>14.47</v>
      </c>
      <c r="J1611">
        <v>4</v>
      </c>
      <c r="K1611">
        <v>6</v>
      </c>
      <c r="L1611">
        <v>1</v>
      </c>
      <c r="M1611">
        <v>0</v>
      </c>
      <c r="N1611">
        <v>3</v>
      </c>
    </row>
    <row r="1612" spans="1:14" x14ac:dyDescent="0.25">
      <c r="A1612" t="s">
        <v>414</v>
      </c>
      <c r="B1612" t="s">
        <v>272</v>
      </c>
      <c r="C1612" t="s">
        <v>55</v>
      </c>
      <c r="D1612" t="s">
        <v>59</v>
      </c>
      <c r="E1612">
        <v>3</v>
      </c>
      <c r="F1612">
        <v>0</v>
      </c>
      <c r="G1612">
        <v>41</v>
      </c>
      <c r="H1612">
        <v>0</v>
      </c>
      <c r="I1612">
        <v>13.66</v>
      </c>
      <c r="J1612">
        <v>3</v>
      </c>
      <c r="K1612">
        <v>7</v>
      </c>
      <c r="L1612">
        <v>1</v>
      </c>
      <c r="M1612">
        <v>0</v>
      </c>
      <c r="N1612">
        <v>0</v>
      </c>
    </row>
    <row r="1613" spans="1:14" x14ac:dyDescent="0.25">
      <c r="A1613" t="s">
        <v>414</v>
      </c>
      <c r="B1613" t="s">
        <v>272</v>
      </c>
      <c r="C1613" t="s">
        <v>55</v>
      </c>
      <c r="D1613" t="s">
        <v>417</v>
      </c>
      <c r="E1613">
        <v>1</v>
      </c>
      <c r="F1613">
        <v>0</v>
      </c>
      <c r="G1613">
        <v>19</v>
      </c>
      <c r="H1613">
        <v>0</v>
      </c>
      <c r="I1613">
        <v>19</v>
      </c>
      <c r="J1613">
        <v>1</v>
      </c>
      <c r="K1613">
        <v>0</v>
      </c>
      <c r="L1613">
        <v>2</v>
      </c>
      <c r="M1613">
        <v>1</v>
      </c>
      <c r="N1613">
        <v>1</v>
      </c>
    </row>
    <row r="1614" spans="1:14" x14ac:dyDescent="0.25">
      <c r="A1614" t="s">
        <v>414</v>
      </c>
      <c r="B1614" t="s">
        <v>272</v>
      </c>
      <c r="C1614" t="s">
        <v>55</v>
      </c>
      <c r="D1614" t="s">
        <v>105</v>
      </c>
      <c r="E1614">
        <v>0.1</v>
      </c>
      <c r="F1614">
        <v>0</v>
      </c>
      <c r="G1614">
        <v>1</v>
      </c>
      <c r="H1614">
        <v>0</v>
      </c>
      <c r="I1614">
        <v>6</v>
      </c>
      <c r="J1614">
        <v>0</v>
      </c>
      <c r="K1614">
        <v>0</v>
      </c>
      <c r="L1614">
        <v>0</v>
      </c>
      <c r="M1614">
        <v>0</v>
      </c>
      <c r="N1614">
        <v>0</v>
      </c>
    </row>
    <row r="1615" spans="1:14" x14ac:dyDescent="0.25">
      <c r="A1615" t="s">
        <v>418</v>
      </c>
      <c r="B1615" t="s">
        <v>268</v>
      </c>
      <c r="C1615" t="s">
        <v>16</v>
      </c>
      <c r="D1615" t="s">
        <v>298</v>
      </c>
      <c r="E1615">
        <v>3</v>
      </c>
      <c r="F1615">
        <v>0</v>
      </c>
      <c r="G1615">
        <v>21</v>
      </c>
      <c r="H1615">
        <v>1</v>
      </c>
      <c r="I1615">
        <v>7</v>
      </c>
      <c r="J1615">
        <v>11</v>
      </c>
      <c r="K1615">
        <v>3</v>
      </c>
      <c r="L1615">
        <v>1</v>
      </c>
      <c r="M1615">
        <v>0</v>
      </c>
      <c r="N1615">
        <v>0</v>
      </c>
    </row>
    <row r="1616" spans="1:14" x14ac:dyDescent="0.25">
      <c r="A1616" t="s">
        <v>418</v>
      </c>
      <c r="B1616" t="s">
        <v>268</v>
      </c>
      <c r="C1616" t="s">
        <v>16</v>
      </c>
      <c r="D1616" t="s">
        <v>338</v>
      </c>
      <c r="E1616">
        <v>4</v>
      </c>
      <c r="F1616">
        <v>0</v>
      </c>
      <c r="G1616">
        <v>30</v>
      </c>
      <c r="H1616">
        <v>2</v>
      </c>
      <c r="I1616">
        <v>7.5</v>
      </c>
      <c r="J1616">
        <v>9</v>
      </c>
      <c r="K1616">
        <v>1</v>
      </c>
      <c r="L1616">
        <v>1</v>
      </c>
      <c r="M1616">
        <v>3</v>
      </c>
      <c r="N1616">
        <v>1</v>
      </c>
    </row>
    <row r="1617" spans="1:14" x14ac:dyDescent="0.25">
      <c r="A1617" t="s">
        <v>418</v>
      </c>
      <c r="B1617" t="s">
        <v>268</v>
      </c>
      <c r="C1617" t="s">
        <v>16</v>
      </c>
      <c r="D1617" t="s">
        <v>20</v>
      </c>
      <c r="E1617">
        <v>4</v>
      </c>
      <c r="F1617">
        <v>0</v>
      </c>
      <c r="G1617">
        <v>38</v>
      </c>
      <c r="H1617">
        <v>1</v>
      </c>
      <c r="I1617">
        <v>9.5</v>
      </c>
      <c r="J1617">
        <v>10</v>
      </c>
      <c r="K1617">
        <v>4</v>
      </c>
      <c r="L1617">
        <v>2</v>
      </c>
      <c r="M1617">
        <v>0</v>
      </c>
      <c r="N1617">
        <v>0</v>
      </c>
    </row>
    <row r="1618" spans="1:14" x14ac:dyDescent="0.25">
      <c r="A1618" t="s">
        <v>418</v>
      </c>
      <c r="B1618" t="s">
        <v>268</v>
      </c>
      <c r="C1618" t="s">
        <v>16</v>
      </c>
      <c r="D1618" t="s">
        <v>118</v>
      </c>
      <c r="E1618">
        <v>1</v>
      </c>
      <c r="F1618">
        <v>0</v>
      </c>
      <c r="G1618">
        <v>3</v>
      </c>
      <c r="H1618">
        <v>0</v>
      </c>
      <c r="I1618">
        <v>3</v>
      </c>
      <c r="J1618">
        <v>4</v>
      </c>
      <c r="K1618">
        <v>0</v>
      </c>
      <c r="L1618">
        <v>0</v>
      </c>
      <c r="M1618">
        <v>0</v>
      </c>
      <c r="N1618">
        <v>0</v>
      </c>
    </row>
    <row r="1619" spans="1:14" x14ac:dyDescent="0.25">
      <c r="A1619" t="s">
        <v>418</v>
      </c>
      <c r="B1619" t="s">
        <v>268</v>
      </c>
      <c r="C1619" t="s">
        <v>16</v>
      </c>
      <c r="D1619" t="s">
        <v>26</v>
      </c>
      <c r="E1619">
        <v>2</v>
      </c>
      <c r="F1619">
        <v>0</v>
      </c>
      <c r="G1619">
        <v>27</v>
      </c>
      <c r="H1619">
        <v>2</v>
      </c>
      <c r="I1619">
        <v>13.5</v>
      </c>
      <c r="J1619">
        <v>3</v>
      </c>
      <c r="K1619">
        <v>0</v>
      </c>
      <c r="L1619">
        <v>3</v>
      </c>
      <c r="M1619">
        <v>1</v>
      </c>
      <c r="N1619">
        <v>1</v>
      </c>
    </row>
    <row r="1620" spans="1:14" x14ac:dyDescent="0.25">
      <c r="A1620" t="s">
        <v>418</v>
      </c>
      <c r="B1620" t="s">
        <v>268</v>
      </c>
      <c r="C1620" t="s">
        <v>16</v>
      </c>
      <c r="D1620" t="s">
        <v>21</v>
      </c>
      <c r="E1620">
        <v>4</v>
      </c>
      <c r="F1620">
        <v>0</v>
      </c>
      <c r="G1620">
        <v>28</v>
      </c>
      <c r="H1620">
        <v>2</v>
      </c>
      <c r="I1620">
        <v>7</v>
      </c>
      <c r="J1620">
        <v>8</v>
      </c>
      <c r="K1620">
        <v>2</v>
      </c>
      <c r="L1620">
        <v>1</v>
      </c>
      <c r="M1620">
        <v>1</v>
      </c>
      <c r="N1620">
        <v>0</v>
      </c>
    </row>
    <row r="1621" spans="1:14" x14ac:dyDescent="0.25">
      <c r="A1621" t="s">
        <v>418</v>
      </c>
      <c r="B1621" t="s">
        <v>268</v>
      </c>
      <c r="C1621" t="s">
        <v>16</v>
      </c>
      <c r="D1621" t="s">
        <v>419</v>
      </c>
      <c r="E1621">
        <v>1</v>
      </c>
      <c r="F1621">
        <v>0</v>
      </c>
      <c r="G1621">
        <v>12</v>
      </c>
      <c r="H1621">
        <v>0</v>
      </c>
      <c r="I1621">
        <v>12</v>
      </c>
      <c r="J1621">
        <v>2</v>
      </c>
      <c r="K1621">
        <v>1</v>
      </c>
      <c r="L1621">
        <v>1</v>
      </c>
      <c r="M1621">
        <v>0</v>
      </c>
      <c r="N1621">
        <v>0</v>
      </c>
    </row>
    <row r="1622" spans="1:14" x14ac:dyDescent="0.25">
      <c r="A1622" t="s">
        <v>418</v>
      </c>
      <c r="B1622" t="s">
        <v>268</v>
      </c>
      <c r="C1622" t="s">
        <v>16</v>
      </c>
      <c r="D1622" t="s">
        <v>142</v>
      </c>
      <c r="E1622">
        <v>1</v>
      </c>
      <c r="F1622">
        <v>0</v>
      </c>
      <c r="G1622">
        <v>12</v>
      </c>
      <c r="H1622">
        <v>0</v>
      </c>
      <c r="I1622">
        <v>12</v>
      </c>
      <c r="J1622">
        <v>2</v>
      </c>
      <c r="K1622">
        <v>1</v>
      </c>
      <c r="L1622">
        <v>1</v>
      </c>
      <c r="M1622">
        <v>0</v>
      </c>
      <c r="N1622">
        <v>0</v>
      </c>
    </row>
    <row r="1623" spans="1:14" x14ac:dyDescent="0.25">
      <c r="A1623" t="s">
        <v>418</v>
      </c>
      <c r="B1623" t="s">
        <v>268</v>
      </c>
      <c r="C1623" t="s">
        <v>243</v>
      </c>
      <c r="D1623" t="s">
        <v>244</v>
      </c>
      <c r="E1623">
        <v>1</v>
      </c>
      <c r="F1623">
        <v>0</v>
      </c>
      <c r="G1623">
        <v>15</v>
      </c>
      <c r="H1623">
        <v>0</v>
      </c>
      <c r="I1623">
        <v>15</v>
      </c>
      <c r="J1623">
        <v>2</v>
      </c>
      <c r="K1623">
        <v>2</v>
      </c>
      <c r="L1623">
        <v>1</v>
      </c>
      <c r="M1623">
        <v>0</v>
      </c>
      <c r="N1623">
        <v>0</v>
      </c>
    </row>
    <row r="1624" spans="1:14" x14ac:dyDescent="0.25">
      <c r="A1624" t="s">
        <v>418</v>
      </c>
      <c r="B1624" t="s">
        <v>268</v>
      </c>
      <c r="C1624" t="s">
        <v>243</v>
      </c>
      <c r="D1624" t="s">
        <v>406</v>
      </c>
      <c r="E1624">
        <v>4</v>
      </c>
      <c r="F1624">
        <v>0</v>
      </c>
      <c r="G1624">
        <v>46</v>
      </c>
      <c r="H1624">
        <v>0</v>
      </c>
      <c r="I1624">
        <v>11.5</v>
      </c>
      <c r="J1624">
        <v>8</v>
      </c>
      <c r="K1624">
        <v>6</v>
      </c>
      <c r="L1624">
        <v>2</v>
      </c>
      <c r="M1624">
        <v>0</v>
      </c>
      <c r="N1624">
        <v>0</v>
      </c>
    </row>
    <row r="1625" spans="1:14" x14ac:dyDescent="0.25">
      <c r="A1625" t="s">
        <v>418</v>
      </c>
      <c r="B1625" t="s">
        <v>268</v>
      </c>
      <c r="C1625" t="s">
        <v>243</v>
      </c>
      <c r="D1625" t="s">
        <v>68</v>
      </c>
      <c r="E1625">
        <v>4</v>
      </c>
      <c r="F1625">
        <v>0</v>
      </c>
      <c r="G1625">
        <v>30</v>
      </c>
      <c r="H1625">
        <v>1</v>
      </c>
      <c r="I1625">
        <v>7.5</v>
      </c>
      <c r="J1625">
        <v>9</v>
      </c>
      <c r="K1625">
        <v>5</v>
      </c>
      <c r="L1625">
        <v>0</v>
      </c>
      <c r="M1625">
        <v>0</v>
      </c>
      <c r="N1625">
        <v>0</v>
      </c>
    </row>
    <row r="1626" spans="1:14" x14ac:dyDescent="0.25">
      <c r="A1626" t="s">
        <v>418</v>
      </c>
      <c r="B1626" t="s">
        <v>268</v>
      </c>
      <c r="C1626" t="s">
        <v>243</v>
      </c>
      <c r="D1626" t="s">
        <v>270</v>
      </c>
      <c r="E1626">
        <v>4</v>
      </c>
      <c r="F1626">
        <v>0</v>
      </c>
      <c r="G1626">
        <v>26</v>
      </c>
      <c r="H1626">
        <v>1</v>
      </c>
      <c r="I1626">
        <v>6.5</v>
      </c>
      <c r="J1626">
        <v>9</v>
      </c>
      <c r="K1626">
        <v>2</v>
      </c>
      <c r="L1626">
        <v>0</v>
      </c>
      <c r="M1626">
        <v>2</v>
      </c>
      <c r="N1626">
        <v>0</v>
      </c>
    </row>
    <row r="1627" spans="1:14" x14ac:dyDescent="0.25">
      <c r="A1627" t="s">
        <v>418</v>
      </c>
      <c r="B1627" t="s">
        <v>268</v>
      </c>
      <c r="C1627" t="s">
        <v>243</v>
      </c>
      <c r="D1627" t="s">
        <v>86</v>
      </c>
      <c r="E1627">
        <v>4</v>
      </c>
      <c r="F1627">
        <v>0</v>
      </c>
      <c r="G1627">
        <v>23</v>
      </c>
      <c r="H1627">
        <v>2</v>
      </c>
      <c r="I1627">
        <v>5.75</v>
      </c>
      <c r="J1627">
        <v>10</v>
      </c>
      <c r="K1627">
        <v>1</v>
      </c>
      <c r="L1627">
        <v>1</v>
      </c>
      <c r="M1627">
        <v>0</v>
      </c>
      <c r="N1627">
        <v>0</v>
      </c>
    </row>
    <row r="1628" spans="1:14" x14ac:dyDescent="0.25">
      <c r="A1628" t="s">
        <v>418</v>
      </c>
      <c r="B1628" t="s">
        <v>268</v>
      </c>
      <c r="C1628" t="s">
        <v>243</v>
      </c>
      <c r="D1628" t="s">
        <v>407</v>
      </c>
      <c r="E1628">
        <v>3</v>
      </c>
      <c r="F1628">
        <v>0</v>
      </c>
      <c r="G1628">
        <v>31</v>
      </c>
      <c r="H1628">
        <v>2</v>
      </c>
      <c r="I1628">
        <v>10.33</v>
      </c>
      <c r="J1628">
        <v>9</v>
      </c>
      <c r="K1628">
        <v>1</v>
      </c>
      <c r="L1628">
        <v>3</v>
      </c>
      <c r="M1628">
        <v>3</v>
      </c>
      <c r="N1628">
        <v>0</v>
      </c>
    </row>
    <row r="1629" spans="1:14" x14ac:dyDescent="0.25">
      <c r="A1629" t="s">
        <v>420</v>
      </c>
      <c r="B1629" t="s">
        <v>99</v>
      </c>
      <c r="C1629" t="s">
        <v>31</v>
      </c>
      <c r="D1629" t="s">
        <v>145</v>
      </c>
      <c r="E1629">
        <v>4</v>
      </c>
      <c r="F1629">
        <v>0</v>
      </c>
      <c r="G1629">
        <v>45</v>
      </c>
      <c r="H1629">
        <v>1</v>
      </c>
      <c r="I1629">
        <v>11.25</v>
      </c>
      <c r="J1629">
        <v>9</v>
      </c>
      <c r="K1629">
        <v>4</v>
      </c>
      <c r="L1629">
        <v>3</v>
      </c>
      <c r="M1629">
        <v>2</v>
      </c>
      <c r="N1629">
        <v>1</v>
      </c>
    </row>
    <row r="1630" spans="1:14" x14ac:dyDescent="0.25">
      <c r="A1630" t="s">
        <v>420</v>
      </c>
      <c r="B1630" t="s">
        <v>99</v>
      </c>
      <c r="C1630" t="s">
        <v>31</v>
      </c>
      <c r="D1630" t="s">
        <v>132</v>
      </c>
      <c r="E1630">
        <v>2</v>
      </c>
      <c r="F1630">
        <v>0</v>
      </c>
      <c r="G1630">
        <v>32</v>
      </c>
      <c r="H1630">
        <v>0</v>
      </c>
      <c r="I1630">
        <v>16</v>
      </c>
      <c r="J1630">
        <v>1</v>
      </c>
      <c r="K1630">
        <v>3</v>
      </c>
      <c r="L1630">
        <v>2</v>
      </c>
      <c r="M1630">
        <v>2</v>
      </c>
      <c r="N1630">
        <v>0</v>
      </c>
    </row>
    <row r="1631" spans="1:14" x14ac:dyDescent="0.25">
      <c r="A1631" t="s">
        <v>420</v>
      </c>
      <c r="B1631" t="s">
        <v>99</v>
      </c>
      <c r="C1631" t="s">
        <v>31</v>
      </c>
      <c r="D1631" t="s">
        <v>35</v>
      </c>
      <c r="E1631">
        <v>3</v>
      </c>
      <c r="F1631">
        <v>0</v>
      </c>
      <c r="G1631">
        <v>32</v>
      </c>
      <c r="H1631">
        <v>0</v>
      </c>
      <c r="I1631">
        <v>10.66</v>
      </c>
      <c r="J1631">
        <v>3</v>
      </c>
      <c r="K1631">
        <v>0</v>
      </c>
      <c r="L1631">
        <v>3</v>
      </c>
      <c r="M1631">
        <v>0</v>
      </c>
      <c r="N1631">
        <v>0</v>
      </c>
    </row>
    <row r="1632" spans="1:14" x14ac:dyDescent="0.25">
      <c r="A1632" t="s">
        <v>420</v>
      </c>
      <c r="B1632" t="s">
        <v>99</v>
      </c>
      <c r="C1632" t="s">
        <v>31</v>
      </c>
      <c r="D1632" t="s">
        <v>32</v>
      </c>
      <c r="E1632">
        <v>4</v>
      </c>
      <c r="F1632">
        <v>0</v>
      </c>
      <c r="G1632">
        <v>43</v>
      </c>
      <c r="H1632">
        <v>1</v>
      </c>
      <c r="I1632">
        <v>10.75</v>
      </c>
      <c r="J1632">
        <v>8</v>
      </c>
      <c r="K1632">
        <v>4</v>
      </c>
      <c r="L1632">
        <v>3</v>
      </c>
      <c r="M1632">
        <v>0</v>
      </c>
      <c r="N1632">
        <v>0</v>
      </c>
    </row>
    <row r="1633" spans="1:14" x14ac:dyDescent="0.25">
      <c r="A1633" t="s">
        <v>420</v>
      </c>
      <c r="B1633" t="s">
        <v>99</v>
      </c>
      <c r="C1633" t="s">
        <v>31</v>
      </c>
      <c r="D1633" t="s">
        <v>74</v>
      </c>
      <c r="E1633">
        <v>4</v>
      </c>
      <c r="F1633">
        <v>0</v>
      </c>
      <c r="G1633">
        <v>36</v>
      </c>
      <c r="H1633">
        <v>1</v>
      </c>
      <c r="I1633">
        <v>9</v>
      </c>
      <c r="J1633">
        <v>9</v>
      </c>
      <c r="K1633">
        <v>5</v>
      </c>
      <c r="L1633">
        <v>0</v>
      </c>
      <c r="M1633">
        <v>3</v>
      </c>
      <c r="N1633">
        <v>1</v>
      </c>
    </row>
    <row r="1634" spans="1:14" x14ac:dyDescent="0.25">
      <c r="A1634" t="s">
        <v>420</v>
      </c>
      <c r="B1634" t="s">
        <v>99</v>
      </c>
      <c r="C1634" t="s">
        <v>31</v>
      </c>
      <c r="D1634" t="s">
        <v>258</v>
      </c>
      <c r="E1634">
        <v>3</v>
      </c>
      <c r="F1634">
        <v>0</v>
      </c>
      <c r="G1634">
        <v>34</v>
      </c>
      <c r="H1634">
        <v>0</v>
      </c>
      <c r="I1634">
        <v>11.33</v>
      </c>
      <c r="J1634">
        <v>2</v>
      </c>
      <c r="K1634">
        <v>1</v>
      </c>
      <c r="L1634">
        <v>3</v>
      </c>
      <c r="M1634">
        <v>0</v>
      </c>
      <c r="N1634">
        <v>0</v>
      </c>
    </row>
    <row r="1635" spans="1:14" x14ac:dyDescent="0.25">
      <c r="A1635" t="s">
        <v>420</v>
      </c>
      <c r="B1635" t="s">
        <v>99</v>
      </c>
      <c r="C1635" t="s">
        <v>23</v>
      </c>
      <c r="D1635" t="s">
        <v>24</v>
      </c>
      <c r="E1635">
        <v>4</v>
      </c>
      <c r="F1635">
        <v>0</v>
      </c>
      <c r="G1635">
        <v>22</v>
      </c>
      <c r="H1635">
        <v>3</v>
      </c>
      <c r="I1635">
        <v>5.5</v>
      </c>
      <c r="J1635">
        <v>14</v>
      </c>
      <c r="K1635">
        <v>2</v>
      </c>
      <c r="L1635">
        <v>1</v>
      </c>
      <c r="M1635">
        <v>0</v>
      </c>
      <c r="N1635">
        <v>0</v>
      </c>
    </row>
    <row r="1636" spans="1:14" x14ac:dyDescent="0.25">
      <c r="A1636" t="s">
        <v>420</v>
      </c>
      <c r="B1636" t="s">
        <v>99</v>
      </c>
      <c r="C1636" t="s">
        <v>23</v>
      </c>
      <c r="D1636" t="s">
        <v>385</v>
      </c>
      <c r="E1636">
        <v>4</v>
      </c>
      <c r="F1636">
        <v>0</v>
      </c>
      <c r="G1636">
        <v>26</v>
      </c>
      <c r="H1636">
        <v>1</v>
      </c>
      <c r="I1636">
        <v>6.5</v>
      </c>
      <c r="J1636">
        <v>12</v>
      </c>
      <c r="K1636">
        <v>4</v>
      </c>
      <c r="L1636">
        <v>0</v>
      </c>
      <c r="M1636">
        <v>1</v>
      </c>
      <c r="N1636">
        <v>0</v>
      </c>
    </row>
    <row r="1637" spans="1:14" x14ac:dyDescent="0.25">
      <c r="A1637" t="s">
        <v>420</v>
      </c>
      <c r="B1637" t="s">
        <v>99</v>
      </c>
      <c r="C1637" t="s">
        <v>23</v>
      </c>
      <c r="D1637" t="s">
        <v>286</v>
      </c>
      <c r="E1637">
        <v>4</v>
      </c>
      <c r="F1637">
        <v>1</v>
      </c>
      <c r="G1637">
        <v>23</v>
      </c>
      <c r="H1637">
        <v>2</v>
      </c>
      <c r="I1637">
        <v>5.75</v>
      </c>
      <c r="J1637">
        <v>11</v>
      </c>
      <c r="K1637">
        <v>1</v>
      </c>
      <c r="L1637">
        <v>1</v>
      </c>
      <c r="M1637">
        <v>0</v>
      </c>
      <c r="N1637">
        <v>0</v>
      </c>
    </row>
    <row r="1638" spans="1:14" x14ac:dyDescent="0.25">
      <c r="A1638" t="s">
        <v>420</v>
      </c>
      <c r="B1638" t="s">
        <v>99</v>
      </c>
      <c r="C1638" t="s">
        <v>23</v>
      </c>
      <c r="D1638" t="s">
        <v>28</v>
      </c>
      <c r="E1638">
        <v>4</v>
      </c>
      <c r="F1638">
        <v>0</v>
      </c>
      <c r="G1638">
        <v>50</v>
      </c>
      <c r="H1638">
        <v>1</v>
      </c>
      <c r="I1638">
        <v>12.5</v>
      </c>
      <c r="J1638">
        <v>4</v>
      </c>
      <c r="K1638">
        <v>3</v>
      </c>
      <c r="L1638">
        <v>4</v>
      </c>
      <c r="M1638">
        <v>1</v>
      </c>
      <c r="N1638">
        <v>0</v>
      </c>
    </row>
    <row r="1639" spans="1:14" x14ac:dyDescent="0.25">
      <c r="A1639" t="s">
        <v>420</v>
      </c>
      <c r="B1639" t="s">
        <v>99</v>
      </c>
      <c r="C1639" t="s">
        <v>23</v>
      </c>
      <c r="D1639" t="s">
        <v>263</v>
      </c>
      <c r="E1639">
        <v>4</v>
      </c>
      <c r="F1639">
        <v>0</v>
      </c>
      <c r="G1639">
        <v>22</v>
      </c>
      <c r="H1639">
        <v>2</v>
      </c>
      <c r="I1639">
        <v>5.5</v>
      </c>
      <c r="J1639">
        <v>11</v>
      </c>
      <c r="K1639">
        <v>1</v>
      </c>
      <c r="L1639">
        <v>0</v>
      </c>
      <c r="M1639">
        <v>5</v>
      </c>
      <c r="N1639">
        <v>0</v>
      </c>
    </row>
    <row r="1640" spans="1:14" x14ac:dyDescent="0.25">
      <c r="A1640" t="s">
        <v>421</v>
      </c>
      <c r="B1640" t="s">
        <v>225</v>
      </c>
      <c r="C1640" t="s">
        <v>71</v>
      </c>
      <c r="D1640" t="s">
        <v>63</v>
      </c>
      <c r="E1640">
        <v>4</v>
      </c>
      <c r="F1640">
        <v>0</v>
      </c>
      <c r="G1640">
        <v>35</v>
      </c>
      <c r="H1640">
        <v>1</v>
      </c>
      <c r="I1640">
        <v>8.75</v>
      </c>
      <c r="J1640">
        <v>12</v>
      </c>
      <c r="K1640">
        <v>3</v>
      </c>
      <c r="L1640">
        <v>2</v>
      </c>
      <c r="M1640">
        <v>1</v>
      </c>
      <c r="N1640">
        <v>0</v>
      </c>
    </row>
    <row r="1641" spans="1:14" x14ac:dyDescent="0.25">
      <c r="A1641" t="s">
        <v>421</v>
      </c>
      <c r="B1641" t="s">
        <v>225</v>
      </c>
      <c r="C1641" t="s">
        <v>71</v>
      </c>
      <c r="D1641" t="s">
        <v>121</v>
      </c>
      <c r="E1641">
        <v>4</v>
      </c>
      <c r="F1641">
        <v>0</v>
      </c>
      <c r="G1641">
        <v>46</v>
      </c>
      <c r="H1641">
        <v>0</v>
      </c>
      <c r="I1641">
        <v>11.5</v>
      </c>
      <c r="J1641">
        <v>6</v>
      </c>
      <c r="K1641">
        <v>3</v>
      </c>
      <c r="L1641">
        <v>3</v>
      </c>
      <c r="M1641">
        <v>2</v>
      </c>
      <c r="N1641">
        <v>1</v>
      </c>
    </row>
    <row r="1642" spans="1:14" x14ac:dyDescent="0.25">
      <c r="A1642" t="s">
        <v>421</v>
      </c>
      <c r="B1642" t="s">
        <v>225</v>
      </c>
      <c r="C1642" t="s">
        <v>71</v>
      </c>
      <c r="D1642" t="s">
        <v>152</v>
      </c>
      <c r="E1642">
        <v>4</v>
      </c>
      <c r="F1642">
        <v>0</v>
      </c>
      <c r="G1642">
        <v>40</v>
      </c>
      <c r="H1642">
        <v>3</v>
      </c>
      <c r="I1642">
        <v>10</v>
      </c>
      <c r="J1642">
        <v>9</v>
      </c>
      <c r="K1642">
        <v>6</v>
      </c>
      <c r="L1642">
        <v>1</v>
      </c>
      <c r="M1642">
        <v>1</v>
      </c>
      <c r="N1642">
        <v>0</v>
      </c>
    </row>
    <row r="1643" spans="1:14" x14ac:dyDescent="0.25">
      <c r="A1643" t="s">
        <v>421</v>
      </c>
      <c r="B1643" t="s">
        <v>225</v>
      </c>
      <c r="C1643" t="s">
        <v>71</v>
      </c>
      <c r="D1643" t="s">
        <v>422</v>
      </c>
      <c r="E1643">
        <v>4</v>
      </c>
      <c r="F1643">
        <v>0</v>
      </c>
      <c r="G1643">
        <v>26</v>
      </c>
      <c r="H1643">
        <v>1</v>
      </c>
      <c r="I1643">
        <v>6.5</v>
      </c>
      <c r="J1643">
        <v>6</v>
      </c>
      <c r="K1643">
        <v>2</v>
      </c>
      <c r="L1643">
        <v>0</v>
      </c>
      <c r="M1643">
        <v>0</v>
      </c>
      <c r="N1643">
        <v>0</v>
      </c>
    </row>
    <row r="1644" spans="1:14" x14ac:dyDescent="0.25">
      <c r="A1644" t="s">
        <v>421</v>
      </c>
      <c r="B1644" t="s">
        <v>225</v>
      </c>
      <c r="C1644" t="s">
        <v>71</v>
      </c>
      <c r="D1644" t="s">
        <v>43</v>
      </c>
      <c r="E1644">
        <v>4</v>
      </c>
      <c r="F1644">
        <v>0</v>
      </c>
      <c r="G1644">
        <v>40</v>
      </c>
      <c r="H1644">
        <v>0</v>
      </c>
      <c r="I1644">
        <v>10</v>
      </c>
      <c r="J1644">
        <v>9</v>
      </c>
      <c r="K1644">
        <v>3</v>
      </c>
      <c r="L1644">
        <v>3</v>
      </c>
      <c r="M1644">
        <v>1</v>
      </c>
      <c r="N1644">
        <v>0</v>
      </c>
    </row>
    <row r="1645" spans="1:14" x14ac:dyDescent="0.25">
      <c r="A1645" t="s">
        <v>421</v>
      </c>
      <c r="B1645" t="s">
        <v>225</v>
      </c>
      <c r="C1645" t="s">
        <v>81</v>
      </c>
      <c r="D1645" t="s">
        <v>110</v>
      </c>
      <c r="E1645">
        <v>4</v>
      </c>
      <c r="F1645">
        <v>0</v>
      </c>
      <c r="G1645">
        <v>46</v>
      </c>
      <c r="H1645">
        <v>1</v>
      </c>
      <c r="I1645">
        <v>11.5</v>
      </c>
      <c r="J1645">
        <v>9</v>
      </c>
      <c r="K1645">
        <v>8</v>
      </c>
      <c r="L1645">
        <v>1</v>
      </c>
      <c r="M1645">
        <v>2</v>
      </c>
      <c r="N1645">
        <v>0</v>
      </c>
    </row>
    <row r="1646" spans="1:14" x14ac:dyDescent="0.25">
      <c r="A1646" t="s">
        <v>421</v>
      </c>
      <c r="B1646" t="s">
        <v>225</v>
      </c>
      <c r="C1646" t="s">
        <v>81</v>
      </c>
      <c r="D1646" t="s">
        <v>36</v>
      </c>
      <c r="E1646">
        <v>4</v>
      </c>
      <c r="F1646">
        <v>0</v>
      </c>
      <c r="G1646">
        <v>40</v>
      </c>
      <c r="H1646">
        <v>2</v>
      </c>
      <c r="I1646">
        <v>10</v>
      </c>
      <c r="J1646">
        <v>12</v>
      </c>
      <c r="K1646">
        <v>2</v>
      </c>
      <c r="L1646">
        <v>4</v>
      </c>
      <c r="M1646">
        <v>1</v>
      </c>
      <c r="N1646">
        <v>1</v>
      </c>
    </row>
    <row r="1647" spans="1:14" x14ac:dyDescent="0.25">
      <c r="A1647" t="s">
        <v>421</v>
      </c>
      <c r="B1647" t="s">
        <v>225</v>
      </c>
      <c r="C1647" t="s">
        <v>81</v>
      </c>
      <c r="D1647" t="s">
        <v>84</v>
      </c>
      <c r="E1647">
        <v>4</v>
      </c>
      <c r="F1647">
        <v>0</v>
      </c>
      <c r="G1647">
        <v>40</v>
      </c>
      <c r="H1647">
        <v>1</v>
      </c>
      <c r="I1647">
        <v>10</v>
      </c>
      <c r="J1647">
        <v>11</v>
      </c>
      <c r="K1647">
        <v>4</v>
      </c>
      <c r="L1647">
        <v>2</v>
      </c>
      <c r="M1647">
        <v>3</v>
      </c>
      <c r="N1647">
        <v>0</v>
      </c>
    </row>
    <row r="1648" spans="1:14" x14ac:dyDescent="0.25">
      <c r="A1648" t="s">
        <v>421</v>
      </c>
      <c r="B1648" t="s">
        <v>225</v>
      </c>
      <c r="C1648" t="s">
        <v>81</v>
      </c>
      <c r="D1648" t="s">
        <v>117</v>
      </c>
      <c r="E1648">
        <v>4</v>
      </c>
      <c r="F1648">
        <v>0</v>
      </c>
      <c r="G1648">
        <v>34</v>
      </c>
      <c r="H1648">
        <v>1</v>
      </c>
      <c r="I1648">
        <v>8.5</v>
      </c>
      <c r="J1648">
        <v>8</v>
      </c>
      <c r="K1648">
        <v>3</v>
      </c>
      <c r="L1648">
        <v>1</v>
      </c>
      <c r="M1648">
        <v>1</v>
      </c>
      <c r="N1648">
        <v>0</v>
      </c>
    </row>
    <row r="1649" spans="1:14" x14ac:dyDescent="0.25">
      <c r="A1649" t="s">
        <v>421</v>
      </c>
      <c r="B1649" t="s">
        <v>225</v>
      </c>
      <c r="C1649" t="s">
        <v>81</v>
      </c>
      <c r="D1649" t="s">
        <v>129</v>
      </c>
      <c r="E1649">
        <v>3.4</v>
      </c>
      <c r="F1649">
        <v>0</v>
      </c>
      <c r="G1649">
        <v>28</v>
      </c>
      <c r="H1649">
        <v>1</v>
      </c>
      <c r="I1649">
        <v>7.63</v>
      </c>
      <c r="J1649">
        <v>5</v>
      </c>
      <c r="K1649">
        <v>1</v>
      </c>
      <c r="L1649">
        <v>1</v>
      </c>
      <c r="M1649">
        <v>0</v>
      </c>
      <c r="N1649">
        <v>0</v>
      </c>
    </row>
    <row r="1650" spans="1:14" x14ac:dyDescent="0.25">
      <c r="A1650" t="s">
        <v>423</v>
      </c>
      <c r="B1650" t="s">
        <v>89</v>
      </c>
      <c r="C1650" t="s">
        <v>39</v>
      </c>
      <c r="D1650" t="s">
        <v>40</v>
      </c>
      <c r="E1650">
        <v>4</v>
      </c>
      <c r="F1650">
        <v>0</v>
      </c>
      <c r="G1650">
        <v>17</v>
      </c>
      <c r="H1650">
        <v>1</v>
      </c>
      <c r="I1650">
        <v>4.25</v>
      </c>
      <c r="J1650">
        <v>16</v>
      </c>
      <c r="K1650">
        <v>2</v>
      </c>
      <c r="L1650">
        <v>0</v>
      </c>
      <c r="M1650">
        <v>2</v>
      </c>
      <c r="N1650">
        <v>0</v>
      </c>
    </row>
    <row r="1651" spans="1:14" x14ac:dyDescent="0.25">
      <c r="A1651" t="s">
        <v>423</v>
      </c>
      <c r="B1651" t="s">
        <v>89</v>
      </c>
      <c r="C1651" t="s">
        <v>39</v>
      </c>
      <c r="D1651" t="s">
        <v>410</v>
      </c>
      <c r="E1651">
        <v>4</v>
      </c>
      <c r="F1651">
        <v>0</v>
      </c>
      <c r="G1651">
        <v>35</v>
      </c>
      <c r="H1651">
        <v>0</v>
      </c>
      <c r="I1651">
        <v>8.75</v>
      </c>
      <c r="J1651">
        <v>5</v>
      </c>
      <c r="K1651">
        <v>3</v>
      </c>
      <c r="L1651">
        <v>1</v>
      </c>
      <c r="M1651">
        <v>0</v>
      </c>
      <c r="N1651">
        <v>0</v>
      </c>
    </row>
    <row r="1652" spans="1:14" x14ac:dyDescent="0.25">
      <c r="A1652" t="s">
        <v>423</v>
      </c>
      <c r="B1652" t="s">
        <v>89</v>
      </c>
      <c r="C1652" t="s">
        <v>39</v>
      </c>
      <c r="D1652" t="s">
        <v>413</v>
      </c>
      <c r="E1652">
        <v>2</v>
      </c>
      <c r="F1652">
        <v>0</v>
      </c>
      <c r="G1652">
        <v>13</v>
      </c>
      <c r="H1652">
        <v>2</v>
      </c>
      <c r="I1652">
        <v>6.5</v>
      </c>
      <c r="J1652">
        <v>5</v>
      </c>
      <c r="K1652">
        <v>2</v>
      </c>
      <c r="L1652">
        <v>0</v>
      </c>
      <c r="M1652">
        <v>0</v>
      </c>
      <c r="N1652">
        <v>0</v>
      </c>
    </row>
    <row r="1653" spans="1:14" x14ac:dyDescent="0.25">
      <c r="A1653" t="s">
        <v>423</v>
      </c>
      <c r="B1653" t="s">
        <v>89</v>
      </c>
      <c r="C1653" t="s">
        <v>39</v>
      </c>
      <c r="D1653" t="s">
        <v>90</v>
      </c>
      <c r="E1653">
        <v>3</v>
      </c>
      <c r="F1653">
        <v>0</v>
      </c>
      <c r="G1653">
        <v>38</v>
      </c>
      <c r="H1653">
        <v>1</v>
      </c>
      <c r="I1653">
        <v>12.66</v>
      </c>
      <c r="J1653">
        <v>4</v>
      </c>
      <c r="K1653">
        <v>4</v>
      </c>
      <c r="L1653">
        <v>2</v>
      </c>
      <c r="M1653">
        <v>0</v>
      </c>
      <c r="N1653">
        <v>0</v>
      </c>
    </row>
    <row r="1654" spans="1:14" x14ac:dyDescent="0.25">
      <c r="A1654" t="s">
        <v>423</v>
      </c>
      <c r="B1654" t="s">
        <v>89</v>
      </c>
      <c r="C1654" t="s">
        <v>39</v>
      </c>
      <c r="D1654" t="s">
        <v>42</v>
      </c>
      <c r="E1654">
        <v>4</v>
      </c>
      <c r="F1654">
        <v>0</v>
      </c>
      <c r="G1654">
        <v>37</v>
      </c>
      <c r="H1654">
        <v>1</v>
      </c>
      <c r="I1654">
        <v>9.25</v>
      </c>
      <c r="J1654">
        <v>4</v>
      </c>
      <c r="K1654">
        <v>3</v>
      </c>
      <c r="L1654">
        <v>1</v>
      </c>
      <c r="M1654">
        <v>1</v>
      </c>
      <c r="N1654">
        <v>0</v>
      </c>
    </row>
    <row r="1655" spans="1:14" x14ac:dyDescent="0.25">
      <c r="A1655" t="s">
        <v>423</v>
      </c>
      <c r="B1655" t="s">
        <v>89</v>
      </c>
      <c r="C1655" t="s">
        <v>39</v>
      </c>
      <c r="D1655" t="s">
        <v>424</v>
      </c>
      <c r="E1655">
        <v>3</v>
      </c>
      <c r="F1655">
        <v>0</v>
      </c>
      <c r="G1655">
        <v>45</v>
      </c>
      <c r="H1655">
        <v>0</v>
      </c>
      <c r="I1655">
        <v>15</v>
      </c>
      <c r="J1655">
        <v>0</v>
      </c>
      <c r="K1655">
        <v>1</v>
      </c>
      <c r="L1655">
        <v>4</v>
      </c>
      <c r="M1655">
        <v>1</v>
      </c>
      <c r="N1655">
        <v>0</v>
      </c>
    </row>
    <row r="1656" spans="1:14" x14ac:dyDescent="0.25">
      <c r="A1656" t="s">
        <v>423</v>
      </c>
      <c r="B1656" t="s">
        <v>89</v>
      </c>
      <c r="C1656" t="s">
        <v>55</v>
      </c>
      <c r="D1656" t="s">
        <v>91</v>
      </c>
      <c r="E1656">
        <v>4</v>
      </c>
      <c r="F1656">
        <v>0</v>
      </c>
      <c r="G1656">
        <v>48</v>
      </c>
      <c r="H1656">
        <v>1</v>
      </c>
      <c r="I1656">
        <v>12</v>
      </c>
      <c r="J1656">
        <v>10</v>
      </c>
      <c r="K1656">
        <v>7</v>
      </c>
      <c r="L1656">
        <v>2</v>
      </c>
      <c r="M1656">
        <v>1</v>
      </c>
      <c r="N1656">
        <v>0</v>
      </c>
    </row>
    <row r="1657" spans="1:14" x14ac:dyDescent="0.25">
      <c r="A1657" t="s">
        <v>423</v>
      </c>
      <c r="B1657" t="s">
        <v>89</v>
      </c>
      <c r="C1657" t="s">
        <v>55</v>
      </c>
      <c r="D1657" t="s">
        <v>61</v>
      </c>
      <c r="E1657">
        <v>3</v>
      </c>
      <c r="F1657">
        <v>0</v>
      </c>
      <c r="G1657">
        <v>28</v>
      </c>
      <c r="H1657">
        <v>0</v>
      </c>
      <c r="I1657">
        <v>9.33</v>
      </c>
      <c r="J1657">
        <v>5</v>
      </c>
      <c r="K1657">
        <v>3</v>
      </c>
      <c r="L1657">
        <v>1</v>
      </c>
      <c r="M1657">
        <v>1</v>
      </c>
      <c r="N1657">
        <v>0</v>
      </c>
    </row>
    <row r="1658" spans="1:14" x14ac:dyDescent="0.25">
      <c r="A1658" t="s">
        <v>423</v>
      </c>
      <c r="B1658" t="s">
        <v>89</v>
      </c>
      <c r="C1658" t="s">
        <v>55</v>
      </c>
      <c r="D1658" t="s">
        <v>221</v>
      </c>
      <c r="E1658">
        <v>4</v>
      </c>
      <c r="F1658">
        <v>0</v>
      </c>
      <c r="G1658">
        <v>34</v>
      </c>
      <c r="H1658">
        <v>1</v>
      </c>
      <c r="I1658">
        <v>8.5</v>
      </c>
      <c r="J1658">
        <v>6</v>
      </c>
      <c r="K1658">
        <v>3</v>
      </c>
      <c r="L1658">
        <v>1</v>
      </c>
      <c r="M1658">
        <v>1</v>
      </c>
      <c r="N1658">
        <v>0</v>
      </c>
    </row>
    <row r="1659" spans="1:14" x14ac:dyDescent="0.25">
      <c r="A1659" t="s">
        <v>423</v>
      </c>
      <c r="B1659" t="s">
        <v>89</v>
      </c>
      <c r="C1659" t="s">
        <v>55</v>
      </c>
      <c r="D1659" t="s">
        <v>124</v>
      </c>
      <c r="E1659">
        <v>1.2</v>
      </c>
      <c r="F1659">
        <v>0</v>
      </c>
      <c r="G1659">
        <v>21</v>
      </c>
      <c r="H1659">
        <v>0</v>
      </c>
      <c r="I1659">
        <v>15.75</v>
      </c>
      <c r="J1659">
        <v>1</v>
      </c>
      <c r="K1659">
        <v>4</v>
      </c>
      <c r="L1659">
        <v>0</v>
      </c>
      <c r="M1659">
        <v>1</v>
      </c>
      <c r="N1659">
        <v>0</v>
      </c>
    </row>
    <row r="1660" spans="1:14" x14ac:dyDescent="0.25">
      <c r="A1660" t="s">
        <v>423</v>
      </c>
      <c r="B1660" t="s">
        <v>89</v>
      </c>
      <c r="C1660" t="s">
        <v>55</v>
      </c>
      <c r="D1660" t="s">
        <v>415</v>
      </c>
      <c r="E1660">
        <v>2</v>
      </c>
      <c r="F1660">
        <v>0</v>
      </c>
      <c r="G1660">
        <v>19</v>
      </c>
      <c r="H1660">
        <v>0</v>
      </c>
      <c r="I1660">
        <v>9.5</v>
      </c>
      <c r="J1660">
        <v>3</v>
      </c>
      <c r="K1660">
        <v>1</v>
      </c>
      <c r="L1660">
        <v>1</v>
      </c>
      <c r="M1660">
        <v>0</v>
      </c>
      <c r="N1660">
        <v>1</v>
      </c>
    </row>
    <row r="1661" spans="1:14" x14ac:dyDescent="0.25">
      <c r="A1661" t="s">
        <v>423</v>
      </c>
      <c r="B1661" t="s">
        <v>89</v>
      </c>
      <c r="C1661" t="s">
        <v>55</v>
      </c>
      <c r="D1661" t="s">
        <v>416</v>
      </c>
      <c r="E1661">
        <v>4</v>
      </c>
      <c r="F1661">
        <v>0</v>
      </c>
      <c r="G1661">
        <v>25</v>
      </c>
      <c r="H1661">
        <v>0</v>
      </c>
      <c r="I1661">
        <v>6.25</v>
      </c>
      <c r="J1661">
        <v>8</v>
      </c>
      <c r="K1661">
        <v>1</v>
      </c>
      <c r="L1661">
        <v>1</v>
      </c>
      <c r="M1661">
        <v>0</v>
      </c>
      <c r="N1661">
        <v>0</v>
      </c>
    </row>
    <row r="1662" spans="1:14" x14ac:dyDescent="0.25">
      <c r="A1662" t="s">
        <v>423</v>
      </c>
      <c r="B1662" t="s">
        <v>89</v>
      </c>
      <c r="C1662" t="s">
        <v>55</v>
      </c>
      <c r="D1662" t="s">
        <v>78</v>
      </c>
      <c r="E1662">
        <v>1</v>
      </c>
      <c r="F1662">
        <v>0</v>
      </c>
      <c r="G1662">
        <v>10</v>
      </c>
      <c r="H1662">
        <v>0</v>
      </c>
      <c r="I1662">
        <v>10</v>
      </c>
      <c r="J1662">
        <v>1</v>
      </c>
      <c r="K1662">
        <v>1</v>
      </c>
      <c r="L1662">
        <v>0</v>
      </c>
      <c r="M1662">
        <v>0</v>
      </c>
      <c r="N1662">
        <v>0</v>
      </c>
    </row>
    <row r="1663" spans="1:14" x14ac:dyDescent="0.25">
      <c r="A1663" t="s">
        <v>425</v>
      </c>
      <c r="B1663" t="s">
        <v>275</v>
      </c>
      <c r="C1663" t="s">
        <v>81</v>
      </c>
      <c r="D1663" t="s">
        <v>110</v>
      </c>
      <c r="E1663">
        <v>4</v>
      </c>
      <c r="F1663">
        <v>0</v>
      </c>
      <c r="G1663">
        <v>36</v>
      </c>
      <c r="H1663">
        <v>2</v>
      </c>
      <c r="I1663">
        <v>9</v>
      </c>
      <c r="J1663">
        <v>9</v>
      </c>
      <c r="K1663">
        <v>4</v>
      </c>
      <c r="L1663">
        <v>1</v>
      </c>
      <c r="M1663">
        <v>1</v>
      </c>
      <c r="N1663">
        <v>0</v>
      </c>
    </row>
    <row r="1664" spans="1:14" x14ac:dyDescent="0.25">
      <c r="A1664" t="s">
        <v>425</v>
      </c>
      <c r="B1664" t="s">
        <v>275</v>
      </c>
      <c r="C1664" t="s">
        <v>81</v>
      </c>
      <c r="D1664" t="s">
        <v>36</v>
      </c>
      <c r="E1664">
        <v>3</v>
      </c>
      <c r="F1664">
        <v>0</v>
      </c>
      <c r="G1664">
        <v>36</v>
      </c>
      <c r="H1664">
        <v>0</v>
      </c>
      <c r="I1664">
        <v>12</v>
      </c>
      <c r="J1664">
        <v>8</v>
      </c>
      <c r="K1664">
        <v>2</v>
      </c>
      <c r="L1664">
        <v>4</v>
      </c>
      <c r="M1664">
        <v>0</v>
      </c>
      <c r="N1664">
        <v>0</v>
      </c>
    </row>
    <row r="1665" spans="1:14" x14ac:dyDescent="0.25">
      <c r="A1665" t="s">
        <v>425</v>
      </c>
      <c r="B1665" t="s">
        <v>275</v>
      </c>
      <c r="C1665" t="s">
        <v>81</v>
      </c>
      <c r="D1665" t="s">
        <v>84</v>
      </c>
      <c r="E1665">
        <v>2</v>
      </c>
      <c r="F1665">
        <v>0</v>
      </c>
      <c r="G1665">
        <v>21</v>
      </c>
      <c r="H1665">
        <v>0</v>
      </c>
      <c r="I1665">
        <v>10.5</v>
      </c>
      <c r="J1665">
        <v>4</v>
      </c>
      <c r="K1665">
        <v>2</v>
      </c>
      <c r="L1665">
        <v>1</v>
      </c>
      <c r="M1665">
        <v>2</v>
      </c>
      <c r="N1665">
        <v>0</v>
      </c>
    </row>
    <row r="1666" spans="1:14" x14ac:dyDescent="0.25">
      <c r="A1666" t="s">
        <v>425</v>
      </c>
      <c r="B1666" t="s">
        <v>275</v>
      </c>
      <c r="C1666" t="s">
        <v>81</v>
      </c>
      <c r="D1666" t="s">
        <v>117</v>
      </c>
      <c r="E1666">
        <v>4</v>
      </c>
      <c r="F1666">
        <v>0</v>
      </c>
      <c r="G1666">
        <v>46</v>
      </c>
      <c r="H1666">
        <v>0</v>
      </c>
      <c r="I1666">
        <v>11.5</v>
      </c>
      <c r="J1666">
        <v>6</v>
      </c>
      <c r="K1666">
        <v>5</v>
      </c>
      <c r="L1666">
        <v>2</v>
      </c>
      <c r="M1666">
        <v>0</v>
      </c>
      <c r="N1666">
        <v>0</v>
      </c>
    </row>
    <row r="1667" spans="1:14" x14ac:dyDescent="0.25">
      <c r="A1667" t="s">
        <v>425</v>
      </c>
      <c r="B1667" t="s">
        <v>275</v>
      </c>
      <c r="C1667" t="s">
        <v>81</v>
      </c>
      <c r="D1667" t="s">
        <v>129</v>
      </c>
      <c r="E1667">
        <v>4</v>
      </c>
      <c r="F1667">
        <v>0</v>
      </c>
      <c r="G1667">
        <v>35</v>
      </c>
      <c r="H1667">
        <v>0</v>
      </c>
      <c r="I1667">
        <v>8.75</v>
      </c>
      <c r="J1667">
        <v>7</v>
      </c>
      <c r="K1667">
        <v>4</v>
      </c>
      <c r="L1667">
        <v>1</v>
      </c>
      <c r="M1667">
        <v>0</v>
      </c>
      <c r="N1667">
        <v>0</v>
      </c>
    </row>
    <row r="1668" spans="1:14" x14ac:dyDescent="0.25">
      <c r="A1668" t="s">
        <v>425</v>
      </c>
      <c r="B1668" t="s">
        <v>275</v>
      </c>
      <c r="C1668" t="s">
        <v>81</v>
      </c>
      <c r="D1668" t="s">
        <v>83</v>
      </c>
      <c r="E1668">
        <v>3</v>
      </c>
      <c r="F1668">
        <v>0</v>
      </c>
      <c r="G1668">
        <v>39</v>
      </c>
      <c r="H1668">
        <v>0</v>
      </c>
      <c r="I1668">
        <v>13</v>
      </c>
      <c r="J1668">
        <v>2</v>
      </c>
      <c r="K1668">
        <v>3</v>
      </c>
      <c r="L1668">
        <v>2</v>
      </c>
      <c r="M1668">
        <v>2</v>
      </c>
      <c r="N1668">
        <v>0</v>
      </c>
    </row>
    <row r="1669" spans="1:14" x14ac:dyDescent="0.25">
      <c r="A1669" t="s">
        <v>425</v>
      </c>
      <c r="B1669" t="s">
        <v>275</v>
      </c>
      <c r="C1669" t="s">
        <v>31</v>
      </c>
      <c r="D1669" t="s">
        <v>145</v>
      </c>
      <c r="E1669">
        <v>3</v>
      </c>
      <c r="F1669">
        <v>1</v>
      </c>
      <c r="G1669">
        <v>20</v>
      </c>
      <c r="H1669">
        <v>1</v>
      </c>
      <c r="I1669">
        <v>6.66</v>
      </c>
      <c r="J1669">
        <v>14</v>
      </c>
      <c r="K1669">
        <v>1</v>
      </c>
      <c r="L1669">
        <v>2</v>
      </c>
      <c r="M1669">
        <v>0</v>
      </c>
      <c r="N1669">
        <v>1</v>
      </c>
    </row>
    <row r="1670" spans="1:14" x14ac:dyDescent="0.25">
      <c r="A1670" t="s">
        <v>425</v>
      </c>
      <c r="B1670" t="s">
        <v>275</v>
      </c>
      <c r="C1670" t="s">
        <v>31</v>
      </c>
      <c r="D1670" t="s">
        <v>170</v>
      </c>
      <c r="E1670">
        <v>3</v>
      </c>
      <c r="F1670">
        <v>0</v>
      </c>
      <c r="G1670">
        <v>36</v>
      </c>
      <c r="H1670">
        <v>2</v>
      </c>
      <c r="I1670">
        <v>12</v>
      </c>
      <c r="J1670">
        <v>10</v>
      </c>
      <c r="K1670">
        <v>5</v>
      </c>
      <c r="L1670">
        <v>2</v>
      </c>
      <c r="M1670">
        <v>0</v>
      </c>
      <c r="N1670">
        <v>1</v>
      </c>
    </row>
    <row r="1671" spans="1:14" x14ac:dyDescent="0.25">
      <c r="A1671" t="s">
        <v>425</v>
      </c>
      <c r="B1671" t="s">
        <v>275</v>
      </c>
      <c r="C1671" t="s">
        <v>31</v>
      </c>
      <c r="D1671" t="s">
        <v>32</v>
      </c>
      <c r="E1671">
        <v>4</v>
      </c>
      <c r="F1671">
        <v>0</v>
      </c>
      <c r="G1671">
        <v>36</v>
      </c>
      <c r="H1671">
        <v>2</v>
      </c>
      <c r="I1671">
        <v>9</v>
      </c>
      <c r="J1671">
        <v>11</v>
      </c>
      <c r="K1671">
        <v>2</v>
      </c>
      <c r="L1671">
        <v>3</v>
      </c>
      <c r="M1671">
        <v>0</v>
      </c>
      <c r="N1671">
        <v>0</v>
      </c>
    </row>
    <row r="1672" spans="1:14" x14ac:dyDescent="0.25">
      <c r="A1672" t="s">
        <v>425</v>
      </c>
      <c r="B1672" t="s">
        <v>275</v>
      </c>
      <c r="C1672" t="s">
        <v>31</v>
      </c>
      <c r="D1672" t="s">
        <v>426</v>
      </c>
      <c r="E1672">
        <v>4</v>
      </c>
      <c r="F1672">
        <v>0</v>
      </c>
      <c r="G1672">
        <v>52</v>
      </c>
      <c r="H1672">
        <v>0</v>
      </c>
      <c r="I1672">
        <v>13</v>
      </c>
      <c r="J1672">
        <v>8</v>
      </c>
      <c r="K1672">
        <v>3</v>
      </c>
      <c r="L1672">
        <v>5</v>
      </c>
      <c r="M1672">
        <v>1</v>
      </c>
      <c r="N1672">
        <v>0</v>
      </c>
    </row>
    <row r="1673" spans="1:14" x14ac:dyDescent="0.25">
      <c r="A1673" t="s">
        <v>425</v>
      </c>
      <c r="B1673" t="s">
        <v>275</v>
      </c>
      <c r="C1673" t="s">
        <v>31</v>
      </c>
      <c r="D1673" t="s">
        <v>35</v>
      </c>
      <c r="E1673">
        <v>3</v>
      </c>
      <c r="F1673">
        <v>0</v>
      </c>
      <c r="G1673">
        <v>27</v>
      </c>
      <c r="H1673">
        <v>1</v>
      </c>
      <c r="I1673">
        <v>9</v>
      </c>
      <c r="J1673">
        <v>3</v>
      </c>
      <c r="K1673">
        <v>4</v>
      </c>
      <c r="L1673">
        <v>0</v>
      </c>
      <c r="M1673">
        <v>0</v>
      </c>
      <c r="N1673">
        <v>0</v>
      </c>
    </row>
    <row r="1674" spans="1:14" x14ac:dyDescent="0.25">
      <c r="A1674" t="s">
        <v>425</v>
      </c>
      <c r="B1674" t="s">
        <v>275</v>
      </c>
      <c r="C1674" t="s">
        <v>31</v>
      </c>
      <c r="D1674" t="s">
        <v>258</v>
      </c>
      <c r="E1674">
        <v>3</v>
      </c>
      <c r="F1674">
        <v>0</v>
      </c>
      <c r="G1674">
        <v>21</v>
      </c>
      <c r="H1674">
        <v>0</v>
      </c>
      <c r="I1674">
        <v>7</v>
      </c>
      <c r="J1674">
        <v>4</v>
      </c>
      <c r="K1674">
        <v>0</v>
      </c>
      <c r="L1674">
        <v>1</v>
      </c>
      <c r="M1674">
        <v>1</v>
      </c>
      <c r="N1674">
        <v>0</v>
      </c>
    </row>
    <row r="1675" spans="1:14" x14ac:dyDescent="0.25">
      <c r="A1675" t="s">
        <v>427</v>
      </c>
      <c r="B1675" t="s">
        <v>330</v>
      </c>
      <c r="C1675" t="s">
        <v>62</v>
      </c>
      <c r="D1675" t="s">
        <v>401</v>
      </c>
      <c r="E1675">
        <v>4</v>
      </c>
      <c r="F1675">
        <v>0</v>
      </c>
      <c r="G1675">
        <v>30</v>
      </c>
      <c r="H1675">
        <v>2</v>
      </c>
      <c r="I1675">
        <v>7.5</v>
      </c>
      <c r="J1675">
        <v>9</v>
      </c>
      <c r="K1675">
        <v>0</v>
      </c>
      <c r="L1675">
        <v>2</v>
      </c>
      <c r="M1675">
        <v>1</v>
      </c>
      <c r="N1675">
        <v>0</v>
      </c>
    </row>
    <row r="1676" spans="1:14" x14ac:dyDescent="0.25">
      <c r="A1676" t="s">
        <v>427</v>
      </c>
      <c r="B1676" t="s">
        <v>330</v>
      </c>
      <c r="C1676" t="s">
        <v>62</v>
      </c>
      <c r="D1676" t="s">
        <v>85</v>
      </c>
      <c r="E1676">
        <v>4</v>
      </c>
      <c r="F1676">
        <v>0</v>
      </c>
      <c r="G1676">
        <v>50</v>
      </c>
      <c r="H1676">
        <v>0</v>
      </c>
      <c r="I1676">
        <v>12.5</v>
      </c>
      <c r="J1676">
        <v>7</v>
      </c>
      <c r="K1676">
        <v>3</v>
      </c>
      <c r="L1676">
        <v>4</v>
      </c>
      <c r="M1676">
        <v>2</v>
      </c>
      <c r="N1676">
        <v>0</v>
      </c>
    </row>
    <row r="1677" spans="1:14" x14ac:dyDescent="0.25">
      <c r="A1677" t="s">
        <v>427</v>
      </c>
      <c r="B1677" t="s">
        <v>330</v>
      </c>
      <c r="C1677" t="s">
        <v>62</v>
      </c>
      <c r="D1677" t="s">
        <v>255</v>
      </c>
      <c r="E1677">
        <v>3</v>
      </c>
      <c r="F1677">
        <v>0</v>
      </c>
      <c r="G1677">
        <v>20</v>
      </c>
      <c r="H1677">
        <v>0</v>
      </c>
      <c r="I1677">
        <v>6.66</v>
      </c>
      <c r="J1677">
        <v>9</v>
      </c>
      <c r="K1677">
        <v>1</v>
      </c>
      <c r="L1677">
        <v>1</v>
      </c>
      <c r="M1677">
        <v>0</v>
      </c>
      <c r="N1677">
        <v>0</v>
      </c>
    </row>
    <row r="1678" spans="1:14" x14ac:dyDescent="0.25">
      <c r="A1678" t="s">
        <v>427</v>
      </c>
      <c r="B1678" t="s">
        <v>330</v>
      </c>
      <c r="C1678" t="s">
        <v>62</v>
      </c>
      <c r="D1678" t="s">
        <v>65</v>
      </c>
      <c r="E1678">
        <v>3</v>
      </c>
      <c r="F1678">
        <v>0</v>
      </c>
      <c r="G1678">
        <v>26</v>
      </c>
      <c r="H1678">
        <v>1</v>
      </c>
      <c r="I1678">
        <v>8.66</v>
      </c>
      <c r="J1678">
        <v>5</v>
      </c>
      <c r="K1678">
        <v>0</v>
      </c>
      <c r="L1678">
        <v>2</v>
      </c>
      <c r="M1678">
        <v>0</v>
      </c>
      <c r="N1678">
        <v>0</v>
      </c>
    </row>
    <row r="1679" spans="1:14" x14ac:dyDescent="0.25">
      <c r="A1679" t="s">
        <v>427</v>
      </c>
      <c r="B1679" t="s">
        <v>330</v>
      </c>
      <c r="C1679" t="s">
        <v>62</v>
      </c>
      <c r="D1679" t="s">
        <v>403</v>
      </c>
      <c r="E1679">
        <v>4</v>
      </c>
      <c r="F1679">
        <v>0</v>
      </c>
      <c r="G1679">
        <v>30</v>
      </c>
      <c r="H1679">
        <v>0</v>
      </c>
      <c r="I1679">
        <v>7.5</v>
      </c>
      <c r="J1679">
        <v>7</v>
      </c>
      <c r="K1679">
        <v>1</v>
      </c>
      <c r="L1679">
        <v>1</v>
      </c>
      <c r="M1679">
        <v>2</v>
      </c>
      <c r="N1679">
        <v>0</v>
      </c>
    </row>
    <row r="1680" spans="1:14" x14ac:dyDescent="0.25">
      <c r="A1680" t="s">
        <v>427</v>
      </c>
      <c r="B1680" t="s">
        <v>330</v>
      </c>
      <c r="C1680" t="s">
        <v>62</v>
      </c>
      <c r="D1680" t="s">
        <v>402</v>
      </c>
      <c r="E1680">
        <v>2</v>
      </c>
      <c r="F1680">
        <v>0</v>
      </c>
      <c r="G1680">
        <v>16</v>
      </c>
      <c r="H1680">
        <v>0</v>
      </c>
      <c r="I1680">
        <v>8</v>
      </c>
      <c r="J1680">
        <v>5</v>
      </c>
      <c r="K1680">
        <v>1</v>
      </c>
      <c r="L1680">
        <v>1</v>
      </c>
      <c r="M1680">
        <v>0</v>
      </c>
      <c r="N1680">
        <v>0</v>
      </c>
    </row>
    <row r="1681" spans="1:14" x14ac:dyDescent="0.25">
      <c r="A1681" t="s">
        <v>427</v>
      </c>
      <c r="B1681" t="s">
        <v>330</v>
      </c>
      <c r="C1681" t="s">
        <v>243</v>
      </c>
      <c r="D1681" t="s">
        <v>68</v>
      </c>
      <c r="E1681">
        <v>4</v>
      </c>
      <c r="F1681">
        <v>0</v>
      </c>
      <c r="G1681">
        <v>27</v>
      </c>
      <c r="H1681">
        <v>0</v>
      </c>
      <c r="I1681">
        <v>6.75</v>
      </c>
      <c r="J1681">
        <v>10</v>
      </c>
      <c r="K1681">
        <v>4</v>
      </c>
      <c r="L1681">
        <v>0</v>
      </c>
      <c r="M1681">
        <v>0</v>
      </c>
      <c r="N1681">
        <v>0</v>
      </c>
    </row>
    <row r="1682" spans="1:14" x14ac:dyDescent="0.25">
      <c r="A1682" t="s">
        <v>427</v>
      </c>
      <c r="B1682" t="s">
        <v>330</v>
      </c>
      <c r="C1682" t="s">
        <v>243</v>
      </c>
      <c r="D1682" t="s">
        <v>244</v>
      </c>
      <c r="E1682">
        <v>3</v>
      </c>
      <c r="F1682">
        <v>0</v>
      </c>
      <c r="G1682">
        <v>26</v>
      </c>
      <c r="H1682">
        <v>1</v>
      </c>
      <c r="I1682">
        <v>8.66</v>
      </c>
      <c r="J1682">
        <v>8</v>
      </c>
      <c r="K1682">
        <v>1</v>
      </c>
      <c r="L1682">
        <v>2</v>
      </c>
      <c r="M1682">
        <v>2</v>
      </c>
      <c r="N1682">
        <v>0</v>
      </c>
    </row>
    <row r="1683" spans="1:14" x14ac:dyDescent="0.25">
      <c r="A1683" t="s">
        <v>427</v>
      </c>
      <c r="B1683" t="s">
        <v>330</v>
      </c>
      <c r="C1683" t="s">
        <v>243</v>
      </c>
      <c r="D1683" t="s">
        <v>406</v>
      </c>
      <c r="E1683">
        <v>4</v>
      </c>
      <c r="F1683">
        <v>0</v>
      </c>
      <c r="G1683">
        <v>37</v>
      </c>
      <c r="H1683">
        <v>0</v>
      </c>
      <c r="I1683">
        <v>9.25</v>
      </c>
      <c r="J1683">
        <v>8</v>
      </c>
      <c r="K1683">
        <v>1</v>
      </c>
      <c r="L1683">
        <v>3</v>
      </c>
      <c r="M1683">
        <v>0</v>
      </c>
      <c r="N1683">
        <v>1</v>
      </c>
    </row>
    <row r="1684" spans="1:14" x14ac:dyDescent="0.25">
      <c r="A1684" t="s">
        <v>427</v>
      </c>
      <c r="B1684" t="s">
        <v>330</v>
      </c>
      <c r="C1684" t="s">
        <v>243</v>
      </c>
      <c r="D1684" t="s">
        <v>407</v>
      </c>
      <c r="E1684">
        <v>4</v>
      </c>
      <c r="F1684">
        <v>0</v>
      </c>
      <c r="G1684">
        <v>40</v>
      </c>
      <c r="H1684">
        <v>2</v>
      </c>
      <c r="I1684">
        <v>10</v>
      </c>
      <c r="J1684">
        <v>9</v>
      </c>
      <c r="K1684">
        <v>2</v>
      </c>
      <c r="L1684">
        <v>2</v>
      </c>
      <c r="M1684">
        <v>5</v>
      </c>
      <c r="N1684">
        <v>1</v>
      </c>
    </row>
    <row r="1685" spans="1:14" x14ac:dyDescent="0.25">
      <c r="A1685" t="s">
        <v>427</v>
      </c>
      <c r="B1685" t="s">
        <v>330</v>
      </c>
      <c r="C1685" t="s">
        <v>243</v>
      </c>
      <c r="D1685" t="s">
        <v>428</v>
      </c>
      <c r="E1685">
        <v>1</v>
      </c>
      <c r="F1685">
        <v>0</v>
      </c>
      <c r="G1685">
        <v>11</v>
      </c>
      <c r="H1685">
        <v>0</v>
      </c>
      <c r="I1685">
        <v>11</v>
      </c>
      <c r="J1685">
        <v>1</v>
      </c>
      <c r="K1685">
        <v>2</v>
      </c>
      <c r="L1685">
        <v>0</v>
      </c>
      <c r="M1685">
        <v>0</v>
      </c>
      <c r="N1685">
        <v>0</v>
      </c>
    </row>
    <row r="1686" spans="1:14" x14ac:dyDescent="0.25">
      <c r="A1686" t="s">
        <v>427</v>
      </c>
      <c r="B1686" t="s">
        <v>330</v>
      </c>
      <c r="C1686" t="s">
        <v>243</v>
      </c>
      <c r="D1686" t="s">
        <v>86</v>
      </c>
      <c r="E1686">
        <v>4</v>
      </c>
      <c r="F1686">
        <v>0</v>
      </c>
      <c r="G1686">
        <v>26</v>
      </c>
      <c r="H1686">
        <v>2</v>
      </c>
      <c r="I1686">
        <v>6.5</v>
      </c>
      <c r="J1686">
        <v>9</v>
      </c>
      <c r="K1686">
        <v>2</v>
      </c>
      <c r="L1686">
        <v>0</v>
      </c>
      <c r="M1686">
        <v>1</v>
      </c>
      <c r="N1686">
        <v>0</v>
      </c>
    </row>
    <row r="1687" spans="1:14" x14ac:dyDescent="0.25">
      <c r="A1687" t="s">
        <v>429</v>
      </c>
      <c r="B1687" t="s">
        <v>357</v>
      </c>
      <c r="C1687" t="s">
        <v>55</v>
      </c>
      <c r="D1687" t="s">
        <v>91</v>
      </c>
      <c r="E1687">
        <v>4</v>
      </c>
      <c r="F1687">
        <v>0</v>
      </c>
      <c r="G1687">
        <v>30</v>
      </c>
      <c r="H1687">
        <v>5</v>
      </c>
      <c r="I1687">
        <v>7.5</v>
      </c>
      <c r="J1687">
        <v>11</v>
      </c>
      <c r="K1687">
        <v>4</v>
      </c>
      <c r="L1687">
        <v>0</v>
      </c>
      <c r="M1687">
        <v>0</v>
      </c>
      <c r="N1687">
        <v>0</v>
      </c>
    </row>
    <row r="1688" spans="1:14" x14ac:dyDescent="0.25">
      <c r="A1688" t="s">
        <v>429</v>
      </c>
      <c r="B1688" t="s">
        <v>357</v>
      </c>
      <c r="C1688" t="s">
        <v>55</v>
      </c>
      <c r="D1688" t="s">
        <v>223</v>
      </c>
      <c r="E1688">
        <v>4</v>
      </c>
      <c r="F1688">
        <v>0</v>
      </c>
      <c r="G1688">
        <v>39</v>
      </c>
      <c r="H1688">
        <v>1</v>
      </c>
      <c r="I1688">
        <v>9.75</v>
      </c>
      <c r="J1688">
        <v>11</v>
      </c>
      <c r="K1688">
        <v>3</v>
      </c>
      <c r="L1688">
        <v>1</v>
      </c>
      <c r="M1688">
        <v>4</v>
      </c>
      <c r="N1688">
        <v>2</v>
      </c>
    </row>
    <row r="1689" spans="1:14" x14ac:dyDescent="0.25">
      <c r="A1689" t="s">
        <v>429</v>
      </c>
      <c r="B1689" t="s">
        <v>357</v>
      </c>
      <c r="C1689" t="s">
        <v>55</v>
      </c>
      <c r="D1689" t="s">
        <v>251</v>
      </c>
      <c r="E1689">
        <v>3</v>
      </c>
      <c r="F1689">
        <v>0</v>
      </c>
      <c r="G1689">
        <v>31</v>
      </c>
      <c r="H1689">
        <v>1</v>
      </c>
      <c r="I1689">
        <v>10.33</v>
      </c>
      <c r="J1689">
        <v>3</v>
      </c>
      <c r="K1689">
        <v>4</v>
      </c>
      <c r="L1689">
        <v>0</v>
      </c>
      <c r="M1689">
        <v>1</v>
      </c>
      <c r="N1689">
        <v>0</v>
      </c>
    </row>
    <row r="1690" spans="1:14" x14ac:dyDescent="0.25">
      <c r="A1690" t="s">
        <v>429</v>
      </c>
      <c r="B1690" t="s">
        <v>357</v>
      </c>
      <c r="C1690" t="s">
        <v>55</v>
      </c>
      <c r="D1690" t="s">
        <v>221</v>
      </c>
      <c r="E1690">
        <v>4</v>
      </c>
      <c r="F1690">
        <v>0</v>
      </c>
      <c r="G1690">
        <v>34</v>
      </c>
      <c r="H1690">
        <v>1</v>
      </c>
      <c r="I1690">
        <v>8.5</v>
      </c>
      <c r="J1690">
        <v>4</v>
      </c>
      <c r="K1690">
        <v>4</v>
      </c>
      <c r="L1690">
        <v>0</v>
      </c>
      <c r="M1690">
        <v>0</v>
      </c>
      <c r="N1690">
        <v>0</v>
      </c>
    </row>
    <row r="1691" spans="1:14" x14ac:dyDescent="0.25">
      <c r="A1691" t="s">
        <v>429</v>
      </c>
      <c r="B1691" t="s">
        <v>357</v>
      </c>
      <c r="C1691" t="s">
        <v>55</v>
      </c>
      <c r="D1691" t="s">
        <v>105</v>
      </c>
      <c r="E1691">
        <v>1</v>
      </c>
      <c r="F1691">
        <v>0</v>
      </c>
      <c r="G1691">
        <v>13</v>
      </c>
      <c r="H1691">
        <v>0</v>
      </c>
      <c r="I1691">
        <v>13</v>
      </c>
      <c r="J1691">
        <v>0</v>
      </c>
      <c r="K1691">
        <v>2</v>
      </c>
      <c r="L1691">
        <v>0</v>
      </c>
      <c r="M1691">
        <v>0</v>
      </c>
      <c r="N1691">
        <v>0</v>
      </c>
    </row>
    <row r="1692" spans="1:14" x14ac:dyDescent="0.25">
      <c r="A1692" t="s">
        <v>429</v>
      </c>
      <c r="B1692" t="s">
        <v>357</v>
      </c>
      <c r="C1692" t="s">
        <v>55</v>
      </c>
      <c r="D1692" t="s">
        <v>109</v>
      </c>
      <c r="E1692">
        <v>3</v>
      </c>
      <c r="F1692">
        <v>0</v>
      </c>
      <c r="G1692">
        <v>27</v>
      </c>
      <c r="H1692">
        <v>0</v>
      </c>
      <c r="I1692">
        <v>9</v>
      </c>
      <c r="J1692">
        <v>3</v>
      </c>
      <c r="K1692">
        <v>4</v>
      </c>
      <c r="L1692">
        <v>0</v>
      </c>
      <c r="M1692">
        <v>0</v>
      </c>
      <c r="N1692">
        <v>0</v>
      </c>
    </row>
    <row r="1693" spans="1:14" x14ac:dyDescent="0.25">
      <c r="A1693" t="s">
        <v>429</v>
      </c>
      <c r="B1693" t="s">
        <v>357</v>
      </c>
      <c r="C1693" t="s">
        <v>55</v>
      </c>
      <c r="D1693" t="s">
        <v>61</v>
      </c>
      <c r="E1693">
        <v>1</v>
      </c>
      <c r="F1693">
        <v>0</v>
      </c>
      <c r="G1693">
        <v>13</v>
      </c>
      <c r="H1693">
        <v>0</v>
      </c>
      <c r="I1693">
        <v>13</v>
      </c>
      <c r="J1693">
        <v>2</v>
      </c>
      <c r="K1693">
        <v>1</v>
      </c>
      <c r="L1693">
        <v>1</v>
      </c>
      <c r="M1693">
        <v>1</v>
      </c>
      <c r="N1693">
        <v>0</v>
      </c>
    </row>
    <row r="1694" spans="1:14" x14ac:dyDescent="0.25">
      <c r="A1694" t="s">
        <v>429</v>
      </c>
      <c r="B1694" t="s">
        <v>357</v>
      </c>
      <c r="C1694" t="s">
        <v>234</v>
      </c>
      <c r="D1694" t="s">
        <v>82</v>
      </c>
      <c r="E1694">
        <v>4</v>
      </c>
      <c r="F1694">
        <v>0</v>
      </c>
      <c r="G1694">
        <v>21</v>
      </c>
      <c r="H1694">
        <v>4</v>
      </c>
      <c r="I1694">
        <v>5.25</v>
      </c>
      <c r="J1694">
        <v>13</v>
      </c>
      <c r="K1694">
        <v>1</v>
      </c>
      <c r="L1694">
        <v>1</v>
      </c>
      <c r="M1694">
        <v>0</v>
      </c>
      <c r="N1694">
        <v>0</v>
      </c>
    </row>
    <row r="1695" spans="1:14" x14ac:dyDescent="0.25">
      <c r="A1695" t="s">
        <v>429</v>
      </c>
      <c r="B1695" t="s">
        <v>357</v>
      </c>
      <c r="C1695" t="s">
        <v>234</v>
      </c>
      <c r="D1695" t="s">
        <v>235</v>
      </c>
      <c r="E1695">
        <v>4</v>
      </c>
      <c r="F1695">
        <v>0</v>
      </c>
      <c r="G1695">
        <v>31</v>
      </c>
      <c r="H1695">
        <v>1</v>
      </c>
      <c r="I1695">
        <v>7.75</v>
      </c>
      <c r="J1695">
        <v>11</v>
      </c>
      <c r="K1695">
        <v>4</v>
      </c>
      <c r="L1695">
        <v>0</v>
      </c>
      <c r="M1695">
        <v>4</v>
      </c>
      <c r="N1695">
        <v>0</v>
      </c>
    </row>
    <row r="1696" spans="1:14" x14ac:dyDescent="0.25">
      <c r="A1696" t="s">
        <v>429</v>
      </c>
      <c r="B1696" t="s">
        <v>357</v>
      </c>
      <c r="C1696" t="s">
        <v>234</v>
      </c>
      <c r="D1696" t="s">
        <v>60</v>
      </c>
      <c r="E1696">
        <v>4</v>
      </c>
      <c r="F1696">
        <v>0</v>
      </c>
      <c r="G1696">
        <v>28</v>
      </c>
      <c r="H1696">
        <v>0</v>
      </c>
      <c r="I1696">
        <v>7</v>
      </c>
      <c r="J1696">
        <v>6</v>
      </c>
      <c r="K1696">
        <v>1</v>
      </c>
      <c r="L1696">
        <v>1</v>
      </c>
      <c r="M1696">
        <v>0</v>
      </c>
      <c r="N1696">
        <v>0</v>
      </c>
    </row>
    <row r="1697" spans="1:14" x14ac:dyDescent="0.25">
      <c r="A1697" t="s">
        <v>429</v>
      </c>
      <c r="B1697" t="s">
        <v>357</v>
      </c>
      <c r="C1697" t="s">
        <v>234</v>
      </c>
      <c r="D1697" t="s">
        <v>398</v>
      </c>
      <c r="E1697">
        <v>4</v>
      </c>
      <c r="F1697">
        <v>0</v>
      </c>
      <c r="G1697">
        <v>28</v>
      </c>
      <c r="H1697">
        <v>4</v>
      </c>
      <c r="I1697">
        <v>7</v>
      </c>
      <c r="J1697">
        <v>12</v>
      </c>
      <c r="K1697">
        <v>3</v>
      </c>
      <c r="L1697">
        <v>1</v>
      </c>
      <c r="M1697">
        <v>0</v>
      </c>
      <c r="N1697">
        <v>0</v>
      </c>
    </row>
    <row r="1698" spans="1:14" x14ac:dyDescent="0.25">
      <c r="A1698" t="s">
        <v>429</v>
      </c>
      <c r="B1698" t="s">
        <v>357</v>
      </c>
      <c r="C1698" t="s">
        <v>234</v>
      </c>
      <c r="D1698" t="s">
        <v>396</v>
      </c>
      <c r="E1698">
        <v>2.5</v>
      </c>
      <c r="F1698">
        <v>0</v>
      </c>
      <c r="G1698">
        <v>35</v>
      </c>
      <c r="H1698">
        <v>0</v>
      </c>
      <c r="I1698">
        <v>12.35</v>
      </c>
      <c r="J1698">
        <v>3</v>
      </c>
      <c r="K1698">
        <v>3</v>
      </c>
      <c r="L1698">
        <v>2</v>
      </c>
      <c r="M1698">
        <v>1</v>
      </c>
      <c r="N1698">
        <v>0</v>
      </c>
    </row>
    <row r="1699" spans="1:14" x14ac:dyDescent="0.25">
      <c r="A1699" t="s">
        <v>429</v>
      </c>
      <c r="B1699" t="s">
        <v>357</v>
      </c>
      <c r="C1699" t="s">
        <v>234</v>
      </c>
      <c r="D1699" t="s">
        <v>77</v>
      </c>
      <c r="E1699">
        <v>1.1000000000000001</v>
      </c>
      <c r="F1699">
        <v>0</v>
      </c>
      <c r="G1699">
        <v>7</v>
      </c>
      <c r="H1699">
        <v>0</v>
      </c>
      <c r="I1699">
        <v>6</v>
      </c>
      <c r="J1699">
        <v>3</v>
      </c>
      <c r="K1699">
        <v>1</v>
      </c>
      <c r="L1699">
        <v>0</v>
      </c>
      <c r="M1699">
        <v>0</v>
      </c>
      <c r="N1699">
        <v>0</v>
      </c>
    </row>
    <row r="1700" spans="1:14" x14ac:dyDescent="0.25">
      <c r="A1700" t="s">
        <v>430</v>
      </c>
      <c r="B1700" t="s">
        <v>15</v>
      </c>
      <c r="C1700" t="s">
        <v>16</v>
      </c>
      <c r="D1700" t="s">
        <v>338</v>
      </c>
      <c r="E1700">
        <v>4</v>
      </c>
      <c r="F1700">
        <v>0</v>
      </c>
      <c r="G1700">
        <v>30</v>
      </c>
      <c r="H1700">
        <v>1</v>
      </c>
      <c r="I1700">
        <v>7.5</v>
      </c>
      <c r="J1700">
        <v>7</v>
      </c>
      <c r="K1700">
        <v>2</v>
      </c>
      <c r="L1700">
        <v>0</v>
      </c>
      <c r="M1700">
        <v>1</v>
      </c>
      <c r="N1700">
        <v>1</v>
      </c>
    </row>
    <row r="1701" spans="1:14" x14ac:dyDescent="0.25">
      <c r="A1701" t="s">
        <v>430</v>
      </c>
      <c r="B1701" t="s">
        <v>15</v>
      </c>
      <c r="C1701" t="s">
        <v>16</v>
      </c>
      <c r="D1701" t="s">
        <v>298</v>
      </c>
      <c r="E1701">
        <v>2</v>
      </c>
      <c r="F1701">
        <v>0</v>
      </c>
      <c r="G1701">
        <v>19</v>
      </c>
      <c r="H1701">
        <v>0</v>
      </c>
      <c r="I1701">
        <v>9.5</v>
      </c>
      <c r="J1701">
        <v>5</v>
      </c>
      <c r="K1701">
        <v>2</v>
      </c>
      <c r="L1701">
        <v>1</v>
      </c>
      <c r="M1701">
        <v>0</v>
      </c>
      <c r="N1701">
        <v>0</v>
      </c>
    </row>
    <row r="1702" spans="1:14" x14ac:dyDescent="0.25">
      <c r="A1702" t="s">
        <v>430</v>
      </c>
      <c r="B1702" t="s">
        <v>15</v>
      </c>
      <c r="C1702" t="s">
        <v>16</v>
      </c>
      <c r="D1702" t="s">
        <v>20</v>
      </c>
      <c r="E1702">
        <v>4</v>
      </c>
      <c r="F1702">
        <v>0</v>
      </c>
      <c r="G1702">
        <v>36</v>
      </c>
      <c r="H1702">
        <v>2</v>
      </c>
      <c r="I1702">
        <v>9</v>
      </c>
      <c r="J1702">
        <v>5</v>
      </c>
      <c r="K1702">
        <v>2</v>
      </c>
      <c r="L1702">
        <v>1</v>
      </c>
      <c r="M1702">
        <v>1</v>
      </c>
      <c r="N1702">
        <v>0</v>
      </c>
    </row>
    <row r="1703" spans="1:14" x14ac:dyDescent="0.25">
      <c r="A1703" t="s">
        <v>430</v>
      </c>
      <c r="B1703" t="s">
        <v>15</v>
      </c>
      <c r="C1703" t="s">
        <v>16</v>
      </c>
      <c r="D1703" t="s">
        <v>21</v>
      </c>
      <c r="E1703">
        <v>4</v>
      </c>
      <c r="F1703">
        <v>0</v>
      </c>
      <c r="G1703">
        <v>15</v>
      </c>
      <c r="H1703">
        <v>2</v>
      </c>
      <c r="I1703">
        <v>3.75</v>
      </c>
      <c r="J1703">
        <v>10</v>
      </c>
      <c r="K1703">
        <v>0</v>
      </c>
      <c r="L1703">
        <v>0</v>
      </c>
      <c r="M1703">
        <v>0</v>
      </c>
      <c r="N1703">
        <v>0</v>
      </c>
    </row>
    <row r="1704" spans="1:14" x14ac:dyDescent="0.25">
      <c r="A1704" t="s">
        <v>430</v>
      </c>
      <c r="B1704" t="s">
        <v>15</v>
      </c>
      <c r="C1704" t="s">
        <v>16</v>
      </c>
      <c r="D1704" t="s">
        <v>26</v>
      </c>
      <c r="E1704">
        <v>3</v>
      </c>
      <c r="F1704">
        <v>0</v>
      </c>
      <c r="G1704">
        <v>15</v>
      </c>
      <c r="H1704">
        <v>1</v>
      </c>
      <c r="I1704">
        <v>5</v>
      </c>
      <c r="J1704">
        <v>7</v>
      </c>
      <c r="K1704">
        <v>1</v>
      </c>
      <c r="L1704">
        <v>0</v>
      </c>
      <c r="M1704">
        <v>1</v>
      </c>
      <c r="N1704">
        <v>0</v>
      </c>
    </row>
    <row r="1705" spans="1:14" x14ac:dyDescent="0.25">
      <c r="A1705" t="s">
        <v>430</v>
      </c>
      <c r="B1705" t="s">
        <v>15</v>
      </c>
      <c r="C1705" t="s">
        <v>16</v>
      </c>
      <c r="D1705" t="s">
        <v>419</v>
      </c>
      <c r="E1705">
        <v>3</v>
      </c>
      <c r="F1705">
        <v>0</v>
      </c>
      <c r="G1705">
        <v>29</v>
      </c>
      <c r="H1705">
        <v>0</v>
      </c>
      <c r="I1705">
        <v>9.66</v>
      </c>
      <c r="J1705">
        <v>6</v>
      </c>
      <c r="K1705">
        <v>0</v>
      </c>
      <c r="L1705">
        <v>3</v>
      </c>
      <c r="M1705">
        <v>0</v>
      </c>
      <c r="N1705">
        <v>1</v>
      </c>
    </row>
    <row r="1706" spans="1:14" x14ac:dyDescent="0.25">
      <c r="A1706" t="s">
        <v>430</v>
      </c>
      <c r="B1706" t="s">
        <v>15</v>
      </c>
      <c r="C1706" t="s">
        <v>23</v>
      </c>
      <c r="D1706" t="s">
        <v>24</v>
      </c>
      <c r="E1706">
        <v>3</v>
      </c>
      <c r="F1706">
        <v>0</v>
      </c>
      <c r="G1706">
        <v>27</v>
      </c>
      <c r="H1706">
        <v>3</v>
      </c>
      <c r="I1706">
        <v>9</v>
      </c>
      <c r="J1706">
        <v>7</v>
      </c>
      <c r="K1706">
        <v>3</v>
      </c>
      <c r="L1706">
        <v>1</v>
      </c>
      <c r="M1706">
        <v>2</v>
      </c>
      <c r="N1706">
        <v>0</v>
      </c>
    </row>
    <row r="1707" spans="1:14" x14ac:dyDescent="0.25">
      <c r="A1707" t="s">
        <v>430</v>
      </c>
      <c r="B1707" t="s">
        <v>15</v>
      </c>
      <c r="C1707" t="s">
        <v>23</v>
      </c>
      <c r="D1707" t="s">
        <v>385</v>
      </c>
      <c r="E1707">
        <v>3.3</v>
      </c>
      <c r="F1707">
        <v>0</v>
      </c>
      <c r="G1707">
        <v>25</v>
      </c>
      <c r="H1707">
        <v>0</v>
      </c>
      <c r="I1707">
        <v>7.14</v>
      </c>
      <c r="J1707">
        <v>11</v>
      </c>
      <c r="K1707">
        <v>2</v>
      </c>
      <c r="L1707">
        <v>1</v>
      </c>
      <c r="M1707">
        <v>2</v>
      </c>
      <c r="N1707">
        <v>0</v>
      </c>
    </row>
    <row r="1708" spans="1:14" x14ac:dyDescent="0.25">
      <c r="A1708" t="s">
        <v>430</v>
      </c>
      <c r="B1708" t="s">
        <v>15</v>
      </c>
      <c r="C1708" t="s">
        <v>23</v>
      </c>
      <c r="D1708" t="s">
        <v>48</v>
      </c>
      <c r="E1708">
        <v>4</v>
      </c>
      <c r="F1708">
        <v>0</v>
      </c>
      <c r="G1708">
        <v>31</v>
      </c>
      <c r="H1708">
        <v>0</v>
      </c>
      <c r="I1708">
        <v>7.75</v>
      </c>
      <c r="J1708">
        <v>8</v>
      </c>
      <c r="K1708">
        <v>5</v>
      </c>
      <c r="L1708">
        <v>0</v>
      </c>
      <c r="M1708">
        <v>0</v>
      </c>
      <c r="N1708">
        <v>0</v>
      </c>
    </row>
    <row r="1709" spans="1:14" x14ac:dyDescent="0.25">
      <c r="A1709" t="s">
        <v>430</v>
      </c>
      <c r="B1709" t="s">
        <v>15</v>
      </c>
      <c r="C1709" t="s">
        <v>23</v>
      </c>
      <c r="D1709" t="s">
        <v>286</v>
      </c>
      <c r="E1709">
        <v>3</v>
      </c>
      <c r="F1709">
        <v>0</v>
      </c>
      <c r="G1709">
        <v>22</v>
      </c>
      <c r="H1709">
        <v>0</v>
      </c>
      <c r="I1709">
        <v>7.33</v>
      </c>
      <c r="J1709">
        <v>3</v>
      </c>
      <c r="K1709">
        <v>2</v>
      </c>
      <c r="L1709">
        <v>0</v>
      </c>
      <c r="M1709">
        <v>0</v>
      </c>
      <c r="N1709">
        <v>0</v>
      </c>
    </row>
    <row r="1710" spans="1:14" x14ac:dyDescent="0.25">
      <c r="A1710" t="s">
        <v>430</v>
      </c>
      <c r="B1710" t="s">
        <v>15</v>
      </c>
      <c r="C1710" t="s">
        <v>23</v>
      </c>
      <c r="D1710" t="s">
        <v>263</v>
      </c>
      <c r="E1710">
        <v>3</v>
      </c>
      <c r="F1710">
        <v>0</v>
      </c>
      <c r="G1710">
        <v>23</v>
      </c>
      <c r="H1710">
        <v>0</v>
      </c>
      <c r="I1710">
        <v>7.66</v>
      </c>
      <c r="J1710">
        <v>8</v>
      </c>
      <c r="K1710">
        <v>1</v>
      </c>
      <c r="L1710">
        <v>0</v>
      </c>
      <c r="M1710">
        <v>2</v>
      </c>
      <c r="N1710">
        <v>1</v>
      </c>
    </row>
    <row r="1711" spans="1:14" x14ac:dyDescent="0.25">
      <c r="A1711" t="s">
        <v>430</v>
      </c>
      <c r="B1711" t="s">
        <v>15</v>
      </c>
      <c r="C1711" t="s">
        <v>23</v>
      </c>
      <c r="D1711" t="s">
        <v>28</v>
      </c>
      <c r="E1711">
        <v>2</v>
      </c>
      <c r="F1711">
        <v>0</v>
      </c>
      <c r="G1711">
        <v>18</v>
      </c>
      <c r="H1711">
        <v>0</v>
      </c>
      <c r="I1711">
        <v>9</v>
      </c>
      <c r="J1711">
        <v>4</v>
      </c>
      <c r="K1711">
        <v>0</v>
      </c>
      <c r="L1711">
        <v>2</v>
      </c>
      <c r="M1711">
        <v>0</v>
      </c>
      <c r="N1711">
        <v>0</v>
      </c>
    </row>
    <row r="1712" spans="1:14" x14ac:dyDescent="0.25">
      <c r="A1712" t="s">
        <v>431</v>
      </c>
      <c r="B1712" t="s">
        <v>240</v>
      </c>
      <c r="C1712" t="s">
        <v>71</v>
      </c>
      <c r="D1712" t="s">
        <v>121</v>
      </c>
      <c r="E1712">
        <v>4</v>
      </c>
      <c r="F1712">
        <v>0</v>
      </c>
      <c r="G1712">
        <v>34</v>
      </c>
      <c r="H1712">
        <v>1</v>
      </c>
      <c r="I1712">
        <v>8.5</v>
      </c>
      <c r="J1712">
        <v>4</v>
      </c>
      <c r="K1712">
        <v>4</v>
      </c>
      <c r="L1712">
        <v>0</v>
      </c>
      <c r="M1712">
        <v>1</v>
      </c>
      <c r="N1712">
        <v>0</v>
      </c>
    </row>
    <row r="1713" spans="1:14" x14ac:dyDescent="0.25">
      <c r="A1713" t="s">
        <v>431</v>
      </c>
      <c r="B1713" t="s">
        <v>240</v>
      </c>
      <c r="C1713" t="s">
        <v>71</v>
      </c>
      <c r="D1713" t="s">
        <v>422</v>
      </c>
      <c r="E1713">
        <v>4</v>
      </c>
      <c r="F1713">
        <v>0</v>
      </c>
      <c r="G1713">
        <v>25</v>
      </c>
      <c r="H1713">
        <v>2</v>
      </c>
      <c r="I1713">
        <v>6.25</v>
      </c>
      <c r="J1713">
        <v>10</v>
      </c>
      <c r="K1713">
        <v>2</v>
      </c>
      <c r="L1713">
        <v>1</v>
      </c>
      <c r="M1713">
        <v>0</v>
      </c>
      <c r="N1713">
        <v>0</v>
      </c>
    </row>
    <row r="1714" spans="1:14" x14ac:dyDescent="0.25">
      <c r="A1714" t="s">
        <v>431</v>
      </c>
      <c r="B1714" t="s">
        <v>240</v>
      </c>
      <c r="C1714" t="s">
        <v>71</v>
      </c>
      <c r="D1714" t="s">
        <v>43</v>
      </c>
      <c r="E1714">
        <v>4</v>
      </c>
      <c r="F1714">
        <v>0</v>
      </c>
      <c r="G1714">
        <v>37</v>
      </c>
      <c r="H1714">
        <v>0</v>
      </c>
      <c r="I1714">
        <v>9.25</v>
      </c>
      <c r="J1714">
        <v>4</v>
      </c>
      <c r="K1714">
        <v>3</v>
      </c>
      <c r="L1714">
        <v>1</v>
      </c>
      <c r="M1714">
        <v>1</v>
      </c>
      <c r="N1714">
        <v>0</v>
      </c>
    </row>
    <row r="1715" spans="1:14" x14ac:dyDescent="0.25">
      <c r="A1715" t="s">
        <v>431</v>
      </c>
      <c r="B1715" t="s">
        <v>240</v>
      </c>
      <c r="C1715" t="s">
        <v>71</v>
      </c>
      <c r="D1715" t="s">
        <v>33</v>
      </c>
      <c r="E1715">
        <v>4</v>
      </c>
      <c r="F1715">
        <v>0</v>
      </c>
      <c r="G1715">
        <v>33</v>
      </c>
      <c r="H1715">
        <v>0</v>
      </c>
      <c r="I1715">
        <v>8.25</v>
      </c>
      <c r="J1715">
        <v>5</v>
      </c>
      <c r="K1715">
        <v>1</v>
      </c>
      <c r="L1715">
        <v>2</v>
      </c>
      <c r="M1715">
        <v>1</v>
      </c>
      <c r="N1715">
        <v>0</v>
      </c>
    </row>
    <row r="1716" spans="1:14" x14ac:dyDescent="0.25">
      <c r="A1716" t="s">
        <v>431</v>
      </c>
      <c r="B1716" t="s">
        <v>240</v>
      </c>
      <c r="C1716" t="s">
        <v>71</v>
      </c>
      <c r="D1716" t="s">
        <v>111</v>
      </c>
      <c r="E1716">
        <v>4</v>
      </c>
      <c r="F1716">
        <v>0</v>
      </c>
      <c r="G1716">
        <v>42</v>
      </c>
      <c r="H1716">
        <v>2</v>
      </c>
      <c r="I1716">
        <v>10.5</v>
      </c>
      <c r="J1716">
        <v>8</v>
      </c>
      <c r="K1716">
        <v>2</v>
      </c>
      <c r="L1716">
        <v>3</v>
      </c>
      <c r="M1716">
        <v>1</v>
      </c>
      <c r="N1716">
        <v>0</v>
      </c>
    </row>
    <row r="1717" spans="1:14" x14ac:dyDescent="0.25">
      <c r="A1717" t="s">
        <v>431</v>
      </c>
      <c r="B1717" t="s">
        <v>240</v>
      </c>
      <c r="C1717" t="s">
        <v>39</v>
      </c>
      <c r="D1717" t="s">
        <v>40</v>
      </c>
      <c r="E1717">
        <v>2</v>
      </c>
      <c r="F1717">
        <v>0</v>
      </c>
      <c r="G1717">
        <v>10</v>
      </c>
      <c r="H1717">
        <v>1</v>
      </c>
      <c r="I1717">
        <v>5</v>
      </c>
      <c r="J1717">
        <v>9</v>
      </c>
      <c r="K1717">
        <v>2</v>
      </c>
      <c r="L1717">
        <v>0</v>
      </c>
      <c r="M1717">
        <v>1</v>
      </c>
      <c r="N1717">
        <v>0</v>
      </c>
    </row>
    <row r="1718" spans="1:14" x14ac:dyDescent="0.25">
      <c r="A1718" t="s">
        <v>431</v>
      </c>
      <c r="B1718" t="s">
        <v>240</v>
      </c>
      <c r="C1718" t="s">
        <v>39</v>
      </c>
      <c r="D1718" t="s">
        <v>410</v>
      </c>
      <c r="E1718">
        <v>3</v>
      </c>
      <c r="F1718">
        <v>0</v>
      </c>
      <c r="G1718">
        <v>10</v>
      </c>
      <c r="H1718">
        <v>3</v>
      </c>
      <c r="I1718">
        <v>3.33</v>
      </c>
      <c r="J1718">
        <v>12</v>
      </c>
      <c r="K1718">
        <v>1</v>
      </c>
      <c r="L1718">
        <v>0</v>
      </c>
      <c r="M1718">
        <v>1</v>
      </c>
      <c r="N1718">
        <v>0</v>
      </c>
    </row>
    <row r="1719" spans="1:14" x14ac:dyDescent="0.25">
      <c r="A1719" t="s">
        <v>431</v>
      </c>
      <c r="B1719" t="s">
        <v>240</v>
      </c>
      <c r="C1719" t="s">
        <v>39</v>
      </c>
      <c r="D1719" t="s">
        <v>413</v>
      </c>
      <c r="E1719">
        <v>3</v>
      </c>
      <c r="F1719">
        <v>0</v>
      </c>
      <c r="G1719">
        <v>16</v>
      </c>
      <c r="H1719">
        <v>2</v>
      </c>
      <c r="I1719">
        <v>5.33</v>
      </c>
      <c r="J1719">
        <v>10</v>
      </c>
      <c r="K1719">
        <v>1</v>
      </c>
      <c r="L1719">
        <v>1</v>
      </c>
      <c r="M1719">
        <v>0</v>
      </c>
      <c r="N1719">
        <v>0</v>
      </c>
    </row>
    <row r="1720" spans="1:14" x14ac:dyDescent="0.25">
      <c r="A1720" t="s">
        <v>431</v>
      </c>
      <c r="B1720" t="s">
        <v>240</v>
      </c>
      <c r="C1720" t="s">
        <v>39</v>
      </c>
      <c r="D1720" t="s">
        <v>424</v>
      </c>
      <c r="E1720">
        <v>1.3</v>
      </c>
      <c r="F1720">
        <v>0</v>
      </c>
      <c r="G1720">
        <v>19</v>
      </c>
      <c r="H1720">
        <v>2</v>
      </c>
      <c r="I1720">
        <v>12.66</v>
      </c>
      <c r="J1720">
        <v>5</v>
      </c>
      <c r="K1720">
        <v>0</v>
      </c>
      <c r="L1720">
        <v>3</v>
      </c>
      <c r="M1720">
        <v>0</v>
      </c>
      <c r="N1720">
        <v>0</v>
      </c>
    </row>
    <row r="1721" spans="1:14" x14ac:dyDescent="0.25">
      <c r="A1721" t="s">
        <v>431</v>
      </c>
      <c r="B1721" t="s">
        <v>240</v>
      </c>
      <c r="C1721" t="s">
        <v>39</v>
      </c>
      <c r="D1721" t="s">
        <v>44</v>
      </c>
      <c r="E1721">
        <v>1</v>
      </c>
      <c r="F1721">
        <v>0</v>
      </c>
      <c r="G1721">
        <v>3</v>
      </c>
      <c r="H1721">
        <v>1</v>
      </c>
      <c r="I1721">
        <v>3</v>
      </c>
      <c r="J1721">
        <v>4</v>
      </c>
      <c r="K1721">
        <v>0</v>
      </c>
      <c r="L1721">
        <v>0</v>
      </c>
      <c r="M1721">
        <v>0</v>
      </c>
      <c r="N1721">
        <v>0</v>
      </c>
    </row>
    <row r="1722" spans="1:14" x14ac:dyDescent="0.25">
      <c r="A1722" t="s">
        <v>432</v>
      </c>
      <c r="B1722" t="s">
        <v>169</v>
      </c>
      <c r="C1722" t="s">
        <v>31</v>
      </c>
      <c r="D1722" t="s">
        <v>145</v>
      </c>
      <c r="E1722">
        <v>4</v>
      </c>
      <c r="F1722">
        <v>0</v>
      </c>
      <c r="G1722">
        <v>36</v>
      </c>
      <c r="H1722">
        <v>0</v>
      </c>
      <c r="I1722">
        <v>9</v>
      </c>
      <c r="J1722">
        <v>11</v>
      </c>
      <c r="K1722">
        <v>4</v>
      </c>
      <c r="L1722">
        <v>1</v>
      </c>
      <c r="M1722">
        <v>3</v>
      </c>
      <c r="N1722">
        <v>0</v>
      </c>
    </row>
    <row r="1723" spans="1:14" x14ac:dyDescent="0.25">
      <c r="A1723" t="s">
        <v>432</v>
      </c>
      <c r="B1723" t="s">
        <v>169</v>
      </c>
      <c r="C1723" t="s">
        <v>31</v>
      </c>
      <c r="D1723" t="s">
        <v>170</v>
      </c>
      <c r="E1723">
        <v>3</v>
      </c>
      <c r="F1723">
        <v>0</v>
      </c>
      <c r="G1723">
        <v>27</v>
      </c>
      <c r="H1723">
        <v>2</v>
      </c>
      <c r="I1723">
        <v>9</v>
      </c>
      <c r="J1723">
        <v>8</v>
      </c>
      <c r="K1723">
        <v>4</v>
      </c>
      <c r="L1723">
        <v>1</v>
      </c>
      <c r="M1723">
        <v>0</v>
      </c>
      <c r="N1723">
        <v>0</v>
      </c>
    </row>
    <row r="1724" spans="1:14" x14ac:dyDescent="0.25">
      <c r="A1724" t="s">
        <v>432</v>
      </c>
      <c r="B1724" t="s">
        <v>169</v>
      </c>
      <c r="C1724" t="s">
        <v>31</v>
      </c>
      <c r="D1724" t="s">
        <v>35</v>
      </c>
      <c r="E1724">
        <v>4</v>
      </c>
      <c r="F1724">
        <v>0</v>
      </c>
      <c r="G1724">
        <v>27</v>
      </c>
      <c r="H1724">
        <v>1</v>
      </c>
      <c r="I1724">
        <v>6.75</v>
      </c>
      <c r="J1724">
        <v>12</v>
      </c>
      <c r="K1724">
        <v>1</v>
      </c>
      <c r="L1724">
        <v>1</v>
      </c>
      <c r="M1724">
        <v>2</v>
      </c>
      <c r="N1724">
        <v>0</v>
      </c>
    </row>
    <row r="1725" spans="1:14" x14ac:dyDescent="0.25">
      <c r="A1725" t="s">
        <v>432</v>
      </c>
      <c r="B1725" t="s">
        <v>169</v>
      </c>
      <c r="C1725" t="s">
        <v>31</v>
      </c>
      <c r="D1725" t="s">
        <v>433</v>
      </c>
      <c r="E1725">
        <v>3</v>
      </c>
      <c r="F1725">
        <v>0</v>
      </c>
      <c r="G1725">
        <v>19</v>
      </c>
      <c r="H1725">
        <v>1</v>
      </c>
      <c r="I1725">
        <v>6.33</v>
      </c>
      <c r="J1725">
        <v>8</v>
      </c>
      <c r="K1725">
        <v>1</v>
      </c>
      <c r="L1725">
        <v>1</v>
      </c>
      <c r="M1725">
        <v>1</v>
      </c>
      <c r="N1725">
        <v>0</v>
      </c>
    </row>
    <row r="1726" spans="1:14" x14ac:dyDescent="0.25">
      <c r="A1726" t="s">
        <v>432</v>
      </c>
      <c r="B1726" t="s">
        <v>169</v>
      </c>
      <c r="C1726" t="s">
        <v>31</v>
      </c>
      <c r="D1726" t="s">
        <v>258</v>
      </c>
      <c r="E1726">
        <v>4</v>
      </c>
      <c r="F1726">
        <v>0</v>
      </c>
      <c r="G1726">
        <v>32</v>
      </c>
      <c r="H1726">
        <v>1</v>
      </c>
      <c r="I1726">
        <v>8</v>
      </c>
      <c r="J1726">
        <v>9</v>
      </c>
      <c r="K1726">
        <v>2</v>
      </c>
      <c r="L1726">
        <v>2</v>
      </c>
      <c r="M1726">
        <v>0</v>
      </c>
      <c r="N1726">
        <v>0</v>
      </c>
    </row>
    <row r="1727" spans="1:14" x14ac:dyDescent="0.25">
      <c r="A1727" t="s">
        <v>432</v>
      </c>
      <c r="B1727" t="s">
        <v>169</v>
      </c>
      <c r="C1727" t="s">
        <v>31</v>
      </c>
      <c r="D1727" t="s">
        <v>257</v>
      </c>
      <c r="E1727">
        <v>1</v>
      </c>
      <c r="F1727">
        <v>0</v>
      </c>
      <c r="G1727">
        <v>21</v>
      </c>
      <c r="H1727">
        <v>0</v>
      </c>
      <c r="I1727">
        <v>21</v>
      </c>
      <c r="J1727">
        <v>0</v>
      </c>
      <c r="K1727">
        <v>1</v>
      </c>
      <c r="L1727">
        <v>2</v>
      </c>
      <c r="M1727">
        <v>1</v>
      </c>
      <c r="N1727">
        <v>0</v>
      </c>
    </row>
    <row r="1728" spans="1:14" x14ac:dyDescent="0.25">
      <c r="A1728" t="s">
        <v>432</v>
      </c>
      <c r="B1728" t="s">
        <v>169</v>
      </c>
      <c r="C1728" t="s">
        <v>31</v>
      </c>
      <c r="D1728" t="s">
        <v>426</v>
      </c>
      <c r="E1728">
        <v>1</v>
      </c>
      <c r="F1728">
        <v>0</v>
      </c>
      <c r="G1728">
        <v>3</v>
      </c>
      <c r="H1728">
        <v>1</v>
      </c>
      <c r="I1728">
        <v>3</v>
      </c>
      <c r="J1728">
        <v>3</v>
      </c>
      <c r="K1728">
        <v>0</v>
      </c>
      <c r="L1728">
        <v>0</v>
      </c>
      <c r="M1728">
        <v>0</v>
      </c>
      <c r="N1728">
        <v>0</v>
      </c>
    </row>
    <row r="1729" spans="1:14" x14ac:dyDescent="0.25">
      <c r="A1729" t="s">
        <v>432</v>
      </c>
      <c r="B1729" t="s">
        <v>169</v>
      </c>
      <c r="C1729" t="s">
        <v>81</v>
      </c>
      <c r="D1729" t="s">
        <v>276</v>
      </c>
      <c r="E1729">
        <v>1</v>
      </c>
      <c r="F1729">
        <v>0</v>
      </c>
      <c r="G1729">
        <v>10</v>
      </c>
      <c r="H1729">
        <v>0</v>
      </c>
      <c r="I1729">
        <v>10</v>
      </c>
      <c r="J1729">
        <v>2</v>
      </c>
      <c r="K1729">
        <v>2</v>
      </c>
      <c r="L1729">
        <v>0</v>
      </c>
      <c r="M1729">
        <v>0</v>
      </c>
      <c r="N1729">
        <v>0</v>
      </c>
    </row>
    <row r="1730" spans="1:14" x14ac:dyDescent="0.25">
      <c r="A1730" t="s">
        <v>432</v>
      </c>
      <c r="B1730" t="s">
        <v>169</v>
      </c>
      <c r="C1730" t="s">
        <v>81</v>
      </c>
      <c r="D1730" t="s">
        <v>110</v>
      </c>
      <c r="E1730">
        <v>2</v>
      </c>
      <c r="F1730">
        <v>0</v>
      </c>
      <c r="G1730">
        <v>18</v>
      </c>
      <c r="H1730">
        <v>0</v>
      </c>
      <c r="I1730">
        <v>9</v>
      </c>
      <c r="J1730">
        <v>4</v>
      </c>
      <c r="K1730">
        <v>3</v>
      </c>
      <c r="L1730">
        <v>0</v>
      </c>
      <c r="M1730">
        <v>0</v>
      </c>
      <c r="N1730">
        <v>0</v>
      </c>
    </row>
    <row r="1731" spans="1:14" x14ac:dyDescent="0.25">
      <c r="A1731" t="s">
        <v>432</v>
      </c>
      <c r="B1731" t="s">
        <v>169</v>
      </c>
      <c r="C1731" t="s">
        <v>81</v>
      </c>
      <c r="D1731" t="s">
        <v>83</v>
      </c>
      <c r="E1731">
        <v>4</v>
      </c>
      <c r="F1731">
        <v>0</v>
      </c>
      <c r="G1731">
        <v>30</v>
      </c>
      <c r="H1731">
        <v>4</v>
      </c>
      <c r="I1731">
        <v>7.5</v>
      </c>
      <c r="J1731">
        <v>11</v>
      </c>
      <c r="K1731">
        <v>5</v>
      </c>
      <c r="L1731">
        <v>0</v>
      </c>
      <c r="M1731">
        <v>1</v>
      </c>
      <c r="N1731">
        <v>0</v>
      </c>
    </row>
    <row r="1732" spans="1:14" x14ac:dyDescent="0.25">
      <c r="A1732" t="s">
        <v>432</v>
      </c>
      <c r="B1732" t="s">
        <v>169</v>
      </c>
      <c r="C1732" t="s">
        <v>81</v>
      </c>
      <c r="D1732" t="s">
        <v>117</v>
      </c>
      <c r="E1732">
        <v>4</v>
      </c>
      <c r="F1732">
        <v>0</v>
      </c>
      <c r="G1732">
        <v>26</v>
      </c>
      <c r="H1732">
        <v>2</v>
      </c>
      <c r="I1732">
        <v>6.5</v>
      </c>
      <c r="J1732">
        <v>6</v>
      </c>
      <c r="K1732">
        <v>2</v>
      </c>
      <c r="L1732">
        <v>0</v>
      </c>
      <c r="M1732">
        <v>1</v>
      </c>
      <c r="N1732">
        <v>0</v>
      </c>
    </row>
    <row r="1733" spans="1:14" x14ac:dyDescent="0.25">
      <c r="A1733" t="s">
        <v>432</v>
      </c>
      <c r="B1733" t="s">
        <v>169</v>
      </c>
      <c r="C1733" t="s">
        <v>81</v>
      </c>
      <c r="D1733" t="s">
        <v>84</v>
      </c>
      <c r="E1733">
        <v>4</v>
      </c>
      <c r="F1733">
        <v>0</v>
      </c>
      <c r="G1733">
        <v>32</v>
      </c>
      <c r="H1733">
        <v>0</v>
      </c>
      <c r="I1733">
        <v>8</v>
      </c>
      <c r="J1733">
        <v>8</v>
      </c>
      <c r="K1733">
        <v>2</v>
      </c>
      <c r="L1733">
        <v>2</v>
      </c>
      <c r="M1733">
        <v>0</v>
      </c>
      <c r="N1733">
        <v>0</v>
      </c>
    </row>
    <row r="1734" spans="1:14" x14ac:dyDescent="0.25">
      <c r="A1734" t="s">
        <v>432</v>
      </c>
      <c r="B1734" t="s">
        <v>169</v>
      </c>
      <c r="C1734" t="s">
        <v>81</v>
      </c>
      <c r="D1734" t="s">
        <v>129</v>
      </c>
      <c r="E1734">
        <v>4</v>
      </c>
      <c r="F1734">
        <v>0</v>
      </c>
      <c r="G1734">
        <v>16</v>
      </c>
      <c r="H1734">
        <v>2</v>
      </c>
      <c r="I1734">
        <v>4</v>
      </c>
      <c r="J1734">
        <v>18</v>
      </c>
      <c r="K1734">
        <v>3</v>
      </c>
      <c r="L1734">
        <v>0</v>
      </c>
      <c r="M1734">
        <v>1</v>
      </c>
      <c r="N1734">
        <v>0</v>
      </c>
    </row>
    <row r="1735" spans="1:14" x14ac:dyDescent="0.25">
      <c r="A1735" t="s">
        <v>432</v>
      </c>
      <c r="B1735" t="s">
        <v>169</v>
      </c>
      <c r="C1735" t="s">
        <v>81</v>
      </c>
      <c r="D1735" t="s">
        <v>434</v>
      </c>
      <c r="E1735">
        <v>1</v>
      </c>
      <c r="F1735">
        <v>0</v>
      </c>
      <c r="G1735">
        <v>3</v>
      </c>
      <c r="H1735">
        <v>0</v>
      </c>
      <c r="I1735">
        <v>3</v>
      </c>
      <c r="J1735">
        <v>3</v>
      </c>
      <c r="K1735">
        <v>0</v>
      </c>
      <c r="L1735">
        <v>0</v>
      </c>
      <c r="M1735">
        <v>0</v>
      </c>
      <c r="N1735">
        <v>0</v>
      </c>
    </row>
    <row r="1736" spans="1:14" x14ac:dyDescent="0.25">
      <c r="A1736" t="s">
        <v>435</v>
      </c>
      <c r="B1736" t="s">
        <v>436</v>
      </c>
      <c r="C1736" t="s">
        <v>243</v>
      </c>
      <c r="D1736" t="s">
        <v>437</v>
      </c>
      <c r="E1736">
        <v>3</v>
      </c>
      <c r="F1736">
        <v>0</v>
      </c>
      <c r="G1736">
        <v>24</v>
      </c>
      <c r="H1736">
        <v>1</v>
      </c>
      <c r="I1736">
        <v>8</v>
      </c>
      <c r="J1736">
        <v>8</v>
      </c>
      <c r="K1736">
        <v>4</v>
      </c>
      <c r="L1736">
        <v>0</v>
      </c>
      <c r="M1736">
        <v>1</v>
      </c>
      <c r="N1736">
        <v>0</v>
      </c>
    </row>
    <row r="1737" spans="1:14" x14ac:dyDescent="0.25">
      <c r="A1737" t="s">
        <v>435</v>
      </c>
      <c r="B1737" t="s">
        <v>436</v>
      </c>
      <c r="C1737" t="s">
        <v>243</v>
      </c>
      <c r="D1737" t="s">
        <v>438</v>
      </c>
      <c r="E1737">
        <v>1</v>
      </c>
      <c r="F1737">
        <v>0</v>
      </c>
      <c r="G1737">
        <v>11</v>
      </c>
      <c r="H1737">
        <v>0</v>
      </c>
      <c r="I1737">
        <v>11</v>
      </c>
      <c r="J1737">
        <v>3</v>
      </c>
      <c r="K1737">
        <v>2</v>
      </c>
      <c r="L1737">
        <v>0</v>
      </c>
      <c r="M1737">
        <v>0</v>
      </c>
      <c r="N1737">
        <v>1</v>
      </c>
    </row>
    <row r="1738" spans="1:14" x14ac:dyDescent="0.25">
      <c r="A1738" t="s">
        <v>435</v>
      </c>
      <c r="B1738" t="s">
        <v>436</v>
      </c>
      <c r="C1738" t="s">
        <v>243</v>
      </c>
      <c r="D1738" t="s">
        <v>68</v>
      </c>
      <c r="E1738">
        <v>4</v>
      </c>
      <c r="F1738">
        <v>0</v>
      </c>
      <c r="G1738">
        <v>24</v>
      </c>
      <c r="H1738">
        <v>2</v>
      </c>
      <c r="I1738">
        <v>6</v>
      </c>
      <c r="J1738">
        <v>12</v>
      </c>
      <c r="K1738">
        <v>2</v>
      </c>
      <c r="L1738">
        <v>1</v>
      </c>
      <c r="M1738">
        <v>0</v>
      </c>
      <c r="N1738">
        <v>0</v>
      </c>
    </row>
    <row r="1739" spans="1:14" x14ac:dyDescent="0.25">
      <c r="A1739" t="s">
        <v>435</v>
      </c>
      <c r="B1739" t="s">
        <v>436</v>
      </c>
      <c r="C1739" t="s">
        <v>243</v>
      </c>
      <c r="D1739" t="s">
        <v>34</v>
      </c>
      <c r="E1739">
        <v>2</v>
      </c>
      <c r="F1739">
        <v>0</v>
      </c>
      <c r="G1739">
        <v>30</v>
      </c>
      <c r="H1739">
        <v>1</v>
      </c>
      <c r="I1739">
        <v>15</v>
      </c>
      <c r="J1739">
        <v>2</v>
      </c>
      <c r="K1739">
        <v>5</v>
      </c>
      <c r="L1739">
        <v>1</v>
      </c>
      <c r="M1739">
        <v>0</v>
      </c>
      <c r="N1739">
        <v>0</v>
      </c>
    </row>
    <row r="1740" spans="1:14" x14ac:dyDescent="0.25">
      <c r="A1740" t="s">
        <v>435</v>
      </c>
      <c r="B1740" t="s">
        <v>436</v>
      </c>
      <c r="C1740" t="s">
        <v>243</v>
      </c>
      <c r="D1740" t="s">
        <v>407</v>
      </c>
      <c r="E1740">
        <v>4</v>
      </c>
      <c r="F1740">
        <v>0</v>
      </c>
      <c r="G1740">
        <v>28</v>
      </c>
      <c r="H1740">
        <v>1</v>
      </c>
      <c r="I1740">
        <v>7</v>
      </c>
      <c r="J1740">
        <v>11</v>
      </c>
      <c r="K1740">
        <v>1</v>
      </c>
      <c r="L1740">
        <v>2</v>
      </c>
      <c r="M1740">
        <v>0</v>
      </c>
      <c r="N1740">
        <v>0</v>
      </c>
    </row>
    <row r="1741" spans="1:14" x14ac:dyDescent="0.25">
      <c r="A1741" t="s">
        <v>435</v>
      </c>
      <c r="B1741" t="s">
        <v>436</v>
      </c>
      <c r="C1741" t="s">
        <v>243</v>
      </c>
      <c r="D1741" t="s">
        <v>188</v>
      </c>
      <c r="E1741">
        <v>4</v>
      </c>
      <c r="F1741">
        <v>0</v>
      </c>
      <c r="G1741">
        <v>40</v>
      </c>
      <c r="H1741">
        <v>1</v>
      </c>
      <c r="I1741">
        <v>10</v>
      </c>
      <c r="J1741">
        <v>8</v>
      </c>
      <c r="K1741">
        <v>2</v>
      </c>
      <c r="L1741">
        <v>3</v>
      </c>
      <c r="M1741">
        <v>1</v>
      </c>
      <c r="N1741">
        <v>0</v>
      </c>
    </row>
    <row r="1742" spans="1:14" x14ac:dyDescent="0.25">
      <c r="A1742" t="s">
        <v>435</v>
      </c>
      <c r="B1742" t="s">
        <v>436</v>
      </c>
      <c r="C1742" t="s">
        <v>243</v>
      </c>
      <c r="D1742" t="s">
        <v>86</v>
      </c>
      <c r="E1742">
        <v>2</v>
      </c>
      <c r="F1742">
        <v>0</v>
      </c>
      <c r="G1742">
        <v>23</v>
      </c>
      <c r="H1742">
        <v>0</v>
      </c>
      <c r="I1742">
        <v>11.5</v>
      </c>
      <c r="J1742">
        <v>1</v>
      </c>
      <c r="K1742">
        <v>2</v>
      </c>
      <c r="L1742">
        <v>1</v>
      </c>
      <c r="M1742">
        <v>0</v>
      </c>
      <c r="N1742">
        <v>0</v>
      </c>
    </row>
    <row r="1743" spans="1:14" x14ac:dyDescent="0.25">
      <c r="A1743" t="s">
        <v>435</v>
      </c>
      <c r="B1743" t="s">
        <v>436</v>
      </c>
      <c r="C1743" t="s">
        <v>55</v>
      </c>
      <c r="D1743" t="s">
        <v>91</v>
      </c>
      <c r="E1743">
        <v>4</v>
      </c>
      <c r="F1743">
        <v>0</v>
      </c>
      <c r="G1743">
        <v>30</v>
      </c>
      <c r="H1743">
        <v>0</v>
      </c>
      <c r="I1743">
        <v>7.5</v>
      </c>
      <c r="J1743">
        <v>8</v>
      </c>
      <c r="K1743">
        <v>3</v>
      </c>
      <c r="L1743">
        <v>1</v>
      </c>
      <c r="M1743">
        <v>0</v>
      </c>
      <c r="N1743">
        <v>0</v>
      </c>
    </row>
    <row r="1744" spans="1:14" x14ac:dyDescent="0.25">
      <c r="A1744" t="s">
        <v>435</v>
      </c>
      <c r="B1744" t="s">
        <v>436</v>
      </c>
      <c r="C1744" t="s">
        <v>55</v>
      </c>
      <c r="D1744" t="s">
        <v>251</v>
      </c>
      <c r="E1744">
        <v>3.2</v>
      </c>
      <c r="F1744">
        <v>0</v>
      </c>
      <c r="G1744">
        <v>32</v>
      </c>
      <c r="H1744">
        <v>0</v>
      </c>
      <c r="I1744">
        <v>9.6</v>
      </c>
      <c r="J1744">
        <v>8</v>
      </c>
      <c r="K1744">
        <v>5</v>
      </c>
      <c r="L1744">
        <v>0</v>
      </c>
      <c r="M1744">
        <v>4</v>
      </c>
      <c r="N1744">
        <v>0</v>
      </c>
    </row>
    <row r="1745" spans="1:14" x14ac:dyDescent="0.25">
      <c r="A1745" t="s">
        <v>435</v>
      </c>
      <c r="B1745" t="s">
        <v>436</v>
      </c>
      <c r="C1745" t="s">
        <v>55</v>
      </c>
      <c r="D1745" t="s">
        <v>78</v>
      </c>
      <c r="E1745">
        <v>2</v>
      </c>
      <c r="F1745">
        <v>0</v>
      </c>
      <c r="G1745">
        <v>10</v>
      </c>
      <c r="H1745">
        <v>1</v>
      </c>
      <c r="I1745">
        <v>5</v>
      </c>
      <c r="J1745">
        <v>5</v>
      </c>
      <c r="K1745">
        <v>1</v>
      </c>
      <c r="L1745">
        <v>0</v>
      </c>
      <c r="M1745">
        <v>0</v>
      </c>
      <c r="N1745">
        <v>0</v>
      </c>
    </row>
    <row r="1746" spans="1:14" x14ac:dyDescent="0.25">
      <c r="A1746" t="s">
        <v>435</v>
      </c>
      <c r="B1746" t="s">
        <v>436</v>
      </c>
      <c r="C1746" t="s">
        <v>55</v>
      </c>
      <c r="D1746" t="s">
        <v>221</v>
      </c>
      <c r="E1746">
        <v>4</v>
      </c>
      <c r="F1746">
        <v>0</v>
      </c>
      <c r="G1746">
        <v>31</v>
      </c>
      <c r="H1746">
        <v>0</v>
      </c>
      <c r="I1746">
        <v>7.75</v>
      </c>
      <c r="J1746">
        <v>8</v>
      </c>
      <c r="K1746">
        <v>1</v>
      </c>
      <c r="L1746">
        <v>2</v>
      </c>
      <c r="M1746">
        <v>0</v>
      </c>
      <c r="N1746">
        <v>0</v>
      </c>
    </row>
    <row r="1747" spans="1:14" x14ac:dyDescent="0.25">
      <c r="A1747" t="s">
        <v>435</v>
      </c>
      <c r="B1747" t="s">
        <v>436</v>
      </c>
      <c r="C1747" t="s">
        <v>55</v>
      </c>
      <c r="D1747" t="s">
        <v>109</v>
      </c>
      <c r="E1747">
        <v>3</v>
      </c>
      <c r="F1747">
        <v>0</v>
      </c>
      <c r="G1747">
        <v>39</v>
      </c>
      <c r="H1747">
        <v>1</v>
      </c>
      <c r="I1747">
        <v>13</v>
      </c>
      <c r="J1747">
        <v>2</v>
      </c>
      <c r="K1747">
        <v>4</v>
      </c>
      <c r="L1747">
        <v>2</v>
      </c>
      <c r="M1747">
        <v>0</v>
      </c>
      <c r="N1747">
        <v>0</v>
      </c>
    </row>
    <row r="1748" spans="1:14" x14ac:dyDescent="0.25">
      <c r="A1748" t="s">
        <v>435</v>
      </c>
      <c r="B1748" t="s">
        <v>436</v>
      </c>
      <c r="C1748" t="s">
        <v>55</v>
      </c>
      <c r="D1748" t="s">
        <v>61</v>
      </c>
      <c r="E1748">
        <v>3</v>
      </c>
      <c r="F1748">
        <v>0</v>
      </c>
      <c r="G1748">
        <v>42</v>
      </c>
      <c r="H1748">
        <v>1</v>
      </c>
      <c r="I1748">
        <v>14</v>
      </c>
      <c r="J1748">
        <v>6</v>
      </c>
      <c r="K1748">
        <v>1</v>
      </c>
      <c r="L1748">
        <v>5</v>
      </c>
      <c r="M1748">
        <v>1</v>
      </c>
      <c r="N1748">
        <v>0</v>
      </c>
    </row>
    <row r="1749" spans="1:14" x14ac:dyDescent="0.25">
      <c r="A1749" t="s">
        <v>439</v>
      </c>
      <c r="B1749" t="s">
        <v>301</v>
      </c>
      <c r="C1749" t="s">
        <v>234</v>
      </c>
      <c r="D1749" t="s">
        <v>82</v>
      </c>
      <c r="E1749">
        <v>4</v>
      </c>
      <c r="F1749">
        <v>0</v>
      </c>
      <c r="G1749">
        <v>53</v>
      </c>
      <c r="H1749">
        <v>0</v>
      </c>
      <c r="I1749">
        <v>13.25</v>
      </c>
      <c r="J1749">
        <v>9</v>
      </c>
      <c r="K1749">
        <v>5</v>
      </c>
      <c r="L1749">
        <v>4</v>
      </c>
      <c r="M1749">
        <v>0</v>
      </c>
      <c r="N1749">
        <v>0</v>
      </c>
    </row>
    <row r="1750" spans="1:14" x14ac:dyDescent="0.25">
      <c r="A1750" t="s">
        <v>439</v>
      </c>
      <c r="B1750" t="s">
        <v>301</v>
      </c>
      <c r="C1750" t="s">
        <v>234</v>
      </c>
      <c r="D1750" t="s">
        <v>398</v>
      </c>
      <c r="E1750">
        <v>4</v>
      </c>
      <c r="F1750">
        <v>0</v>
      </c>
      <c r="G1750">
        <v>43</v>
      </c>
      <c r="H1750">
        <v>1</v>
      </c>
      <c r="I1750">
        <v>10.75</v>
      </c>
      <c r="J1750">
        <v>10</v>
      </c>
      <c r="K1750">
        <v>6</v>
      </c>
      <c r="L1750">
        <v>2</v>
      </c>
      <c r="M1750">
        <v>0</v>
      </c>
      <c r="N1750">
        <v>0</v>
      </c>
    </row>
    <row r="1751" spans="1:14" x14ac:dyDescent="0.25">
      <c r="A1751" t="s">
        <v>439</v>
      </c>
      <c r="B1751" t="s">
        <v>301</v>
      </c>
      <c r="C1751" t="s">
        <v>234</v>
      </c>
      <c r="D1751" t="s">
        <v>60</v>
      </c>
      <c r="E1751">
        <v>4</v>
      </c>
      <c r="F1751">
        <v>0</v>
      </c>
      <c r="G1751">
        <v>30</v>
      </c>
      <c r="H1751">
        <v>4</v>
      </c>
      <c r="I1751">
        <v>7.5</v>
      </c>
      <c r="J1751">
        <v>10</v>
      </c>
      <c r="K1751">
        <v>5</v>
      </c>
      <c r="L1751">
        <v>0</v>
      </c>
      <c r="M1751">
        <v>0</v>
      </c>
      <c r="N1751">
        <v>0</v>
      </c>
    </row>
    <row r="1752" spans="1:14" x14ac:dyDescent="0.25">
      <c r="A1752" t="s">
        <v>439</v>
      </c>
      <c r="B1752" t="s">
        <v>301</v>
      </c>
      <c r="C1752" t="s">
        <v>234</v>
      </c>
      <c r="D1752" t="s">
        <v>396</v>
      </c>
      <c r="E1752">
        <v>4</v>
      </c>
      <c r="F1752">
        <v>0</v>
      </c>
      <c r="G1752">
        <v>38</v>
      </c>
      <c r="H1752">
        <v>0</v>
      </c>
      <c r="I1752">
        <v>9.5</v>
      </c>
      <c r="J1752">
        <v>7</v>
      </c>
      <c r="K1752">
        <v>4</v>
      </c>
      <c r="L1752">
        <v>1</v>
      </c>
      <c r="M1752">
        <v>0</v>
      </c>
      <c r="N1752">
        <v>0</v>
      </c>
    </row>
    <row r="1753" spans="1:14" x14ac:dyDescent="0.25">
      <c r="A1753" t="s">
        <v>439</v>
      </c>
      <c r="B1753" t="s">
        <v>301</v>
      </c>
      <c r="C1753" t="s">
        <v>234</v>
      </c>
      <c r="D1753" t="s">
        <v>247</v>
      </c>
      <c r="E1753">
        <v>4</v>
      </c>
      <c r="F1753">
        <v>0</v>
      </c>
      <c r="G1753">
        <v>52</v>
      </c>
      <c r="H1753">
        <v>0</v>
      </c>
      <c r="I1753">
        <v>13</v>
      </c>
      <c r="J1753">
        <v>5</v>
      </c>
      <c r="K1753">
        <v>2</v>
      </c>
      <c r="L1753">
        <v>5</v>
      </c>
      <c r="M1753">
        <v>0</v>
      </c>
      <c r="N1753">
        <v>0</v>
      </c>
    </row>
    <row r="1754" spans="1:14" x14ac:dyDescent="0.25">
      <c r="A1754" t="s">
        <v>439</v>
      </c>
      <c r="B1754" t="s">
        <v>301</v>
      </c>
      <c r="C1754" t="s">
        <v>62</v>
      </c>
      <c r="D1754" t="s">
        <v>401</v>
      </c>
      <c r="E1754">
        <v>4</v>
      </c>
      <c r="F1754">
        <v>0</v>
      </c>
      <c r="G1754">
        <v>37</v>
      </c>
      <c r="H1754">
        <v>1</v>
      </c>
      <c r="I1754">
        <v>9.25</v>
      </c>
      <c r="J1754">
        <v>8</v>
      </c>
      <c r="K1754">
        <v>5</v>
      </c>
      <c r="L1754">
        <v>1</v>
      </c>
      <c r="M1754">
        <v>1</v>
      </c>
      <c r="N1754">
        <v>0</v>
      </c>
    </row>
    <row r="1755" spans="1:14" x14ac:dyDescent="0.25">
      <c r="A1755" t="s">
        <v>439</v>
      </c>
      <c r="B1755" t="s">
        <v>301</v>
      </c>
      <c r="C1755" t="s">
        <v>62</v>
      </c>
      <c r="D1755" t="s">
        <v>403</v>
      </c>
      <c r="E1755">
        <v>4</v>
      </c>
      <c r="F1755">
        <v>0</v>
      </c>
      <c r="G1755">
        <v>31</v>
      </c>
      <c r="H1755">
        <v>3</v>
      </c>
      <c r="I1755">
        <v>7.75</v>
      </c>
      <c r="J1755">
        <v>11</v>
      </c>
      <c r="K1755">
        <v>4</v>
      </c>
      <c r="L1755">
        <v>1</v>
      </c>
      <c r="M1755">
        <v>0</v>
      </c>
      <c r="N1755">
        <v>0</v>
      </c>
    </row>
    <row r="1756" spans="1:14" x14ac:dyDescent="0.25">
      <c r="A1756" t="s">
        <v>439</v>
      </c>
      <c r="B1756" t="s">
        <v>301</v>
      </c>
      <c r="C1756" t="s">
        <v>62</v>
      </c>
      <c r="D1756" t="s">
        <v>85</v>
      </c>
      <c r="E1756">
        <v>4</v>
      </c>
      <c r="F1756">
        <v>0</v>
      </c>
      <c r="G1756">
        <v>34</v>
      </c>
      <c r="H1756">
        <v>0</v>
      </c>
      <c r="I1756">
        <v>8.5</v>
      </c>
      <c r="J1756">
        <v>9</v>
      </c>
      <c r="K1756">
        <v>3</v>
      </c>
      <c r="L1756">
        <v>2</v>
      </c>
      <c r="M1756">
        <v>0</v>
      </c>
      <c r="N1756">
        <v>0</v>
      </c>
    </row>
    <row r="1757" spans="1:14" x14ac:dyDescent="0.25">
      <c r="A1757" t="s">
        <v>439</v>
      </c>
      <c r="B1757" t="s">
        <v>301</v>
      </c>
      <c r="C1757" t="s">
        <v>62</v>
      </c>
      <c r="D1757" t="s">
        <v>65</v>
      </c>
      <c r="E1757">
        <v>4</v>
      </c>
      <c r="F1757">
        <v>0</v>
      </c>
      <c r="G1757">
        <v>36</v>
      </c>
      <c r="H1757">
        <v>2</v>
      </c>
      <c r="I1757">
        <v>9</v>
      </c>
      <c r="J1757">
        <v>7</v>
      </c>
      <c r="K1757">
        <v>4</v>
      </c>
      <c r="L1757">
        <v>1</v>
      </c>
      <c r="M1757">
        <v>0</v>
      </c>
      <c r="N1757">
        <v>0</v>
      </c>
    </row>
    <row r="1758" spans="1:14" x14ac:dyDescent="0.25">
      <c r="A1758" t="s">
        <v>439</v>
      </c>
      <c r="B1758" t="s">
        <v>301</v>
      </c>
      <c r="C1758" t="s">
        <v>62</v>
      </c>
      <c r="D1758" t="s">
        <v>285</v>
      </c>
      <c r="E1758">
        <v>3</v>
      </c>
      <c r="F1758">
        <v>0</v>
      </c>
      <c r="G1758">
        <v>37</v>
      </c>
      <c r="H1758">
        <v>2</v>
      </c>
      <c r="I1758">
        <v>12.33</v>
      </c>
      <c r="J1758">
        <v>8</v>
      </c>
      <c r="K1758">
        <v>0</v>
      </c>
      <c r="L1758">
        <v>5</v>
      </c>
      <c r="M1758">
        <v>2</v>
      </c>
      <c r="N1758">
        <v>0</v>
      </c>
    </row>
    <row r="1759" spans="1:14" x14ac:dyDescent="0.25">
      <c r="A1759" t="s">
        <v>439</v>
      </c>
      <c r="B1759" t="s">
        <v>301</v>
      </c>
      <c r="C1759" t="s">
        <v>62</v>
      </c>
      <c r="D1759" t="s">
        <v>402</v>
      </c>
      <c r="E1759">
        <v>1</v>
      </c>
      <c r="F1759">
        <v>0</v>
      </c>
      <c r="G1759">
        <v>13</v>
      </c>
      <c r="H1759">
        <v>0</v>
      </c>
      <c r="I1759">
        <v>13</v>
      </c>
      <c r="J1759">
        <v>3</v>
      </c>
      <c r="K1759">
        <v>0</v>
      </c>
      <c r="L1759">
        <v>2</v>
      </c>
      <c r="M1759">
        <v>0</v>
      </c>
      <c r="N1759">
        <v>0</v>
      </c>
    </row>
    <row r="1760" spans="1:14" x14ac:dyDescent="0.25">
      <c r="A1760" t="s">
        <v>440</v>
      </c>
      <c r="B1760" t="s">
        <v>70</v>
      </c>
      <c r="C1760" t="s">
        <v>71</v>
      </c>
      <c r="D1760" t="s">
        <v>63</v>
      </c>
      <c r="E1760">
        <v>3</v>
      </c>
      <c r="F1760">
        <v>0</v>
      </c>
      <c r="G1760">
        <v>15</v>
      </c>
      <c r="H1760">
        <v>2</v>
      </c>
      <c r="I1760">
        <v>5</v>
      </c>
      <c r="J1760">
        <v>13</v>
      </c>
      <c r="K1760">
        <v>2</v>
      </c>
      <c r="L1760">
        <v>0</v>
      </c>
      <c r="M1760">
        <v>0</v>
      </c>
      <c r="N1760">
        <v>0</v>
      </c>
    </row>
    <row r="1761" spans="1:14" x14ac:dyDescent="0.25">
      <c r="A1761" t="s">
        <v>440</v>
      </c>
      <c r="B1761" t="s">
        <v>70</v>
      </c>
      <c r="C1761" t="s">
        <v>71</v>
      </c>
      <c r="D1761" t="s">
        <v>121</v>
      </c>
      <c r="E1761">
        <v>4</v>
      </c>
      <c r="F1761">
        <v>0</v>
      </c>
      <c r="G1761">
        <v>34</v>
      </c>
      <c r="H1761">
        <v>1</v>
      </c>
      <c r="I1761">
        <v>8.5</v>
      </c>
      <c r="J1761">
        <v>12</v>
      </c>
      <c r="K1761">
        <v>2</v>
      </c>
      <c r="L1761">
        <v>3</v>
      </c>
      <c r="M1761">
        <v>0</v>
      </c>
      <c r="N1761">
        <v>0</v>
      </c>
    </row>
    <row r="1762" spans="1:14" x14ac:dyDescent="0.25">
      <c r="A1762" t="s">
        <v>440</v>
      </c>
      <c r="B1762" t="s">
        <v>70</v>
      </c>
      <c r="C1762" t="s">
        <v>71</v>
      </c>
      <c r="D1762" t="s">
        <v>33</v>
      </c>
      <c r="E1762">
        <v>4</v>
      </c>
      <c r="F1762">
        <v>0</v>
      </c>
      <c r="G1762">
        <v>32</v>
      </c>
      <c r="H1762">
        <v>0</v>
      </c>
      <c r="I1762">
        <v>8</v>
      </c>
      <c r="J1762">
        <v>6</v>
      </c>
      <c r="K1762">
        <v>1</v>
      </c>
      <c r="L1762">
        <v>2</v>
      </c>
      <c r="M1762">
        <v>0</v>
      </c>
      <c r="N1762">
        <v>0</v>
      </c>
    </row>
    <row r="1763" spans="1:14" x14ac:dyDescent="0.25">
      <c r="A1763" t="s">
        <v>440</v>
      </c>
      <c r="B1763" t="s">
        <v>70</v>
      </c>
      <c r="C1763" t="s">
        <v>71</v>
      </c>
      <c r="D1763" t="s">
        <v>441</v>
      </c>
      <c r="E1763">
        <v>2</v>
      </c>
      <c r="F1763">
        <v>0</v>
      </c>
      <c r="G1763">
        <v>14</v>
      </c>
      <c r="H1763">
        <v>0</v>
      </c>
      <c r="I1763">
        <v>7</v>
      </c>
      <c r="J1763">
        <v>2</v>
      </c>
      <c r="K1763">
        <v>1</v>
      </c>
      <c r="L1763">
        <v>0</v>
      </c>
      <c r="M1763">
        <v>0</v>
      </c>
      <c r="N1763">
        <v>0</v>
      </c>
    </row>
    <row r="1764" spans="1:14" x14ac:dyDescent="0.25">
      <c r="A1764" t="s">
        <v>440</v>
      </c>
      <c r="B1764" t="s">
        <v>70</v>
      </c>
      <c r="C1764" t="s">
        <v>71</v>
      </c>
      <c r="D1764" t="s">
        <v>43</v>
      </c>
      <c r="E1764">
        <v>4</v>
      </c>
      <c r="F1764">
        <v>0</v>
      </c>
      <c r="G1764">
        <v>25</v>
      </c>
      <c r="H1764">
        <v>4</v>
      </c>
      <c r="I1764">
        <v>6.25</v>
      </c>
      <c r="J1764">
        <v>11</v>
      </c>
      <c r="K1764">
        <v>2</v>
      </c>
      <c r="L1764">
        <v>1</v>
      </c>
      <c r="M1764">
        <v>0</v>
      </c>
      <c r="N1764">
        <v>0</v>
      </c>
    </row>
    <row r="1765" spans="1:14" x14ac:dyDescent="0.25">
      <c r="A1765" t="s">
        <v>440</v>
      </c>
      <c r="B1765" t="s">
        <v>70</v>
      </c>
      <c r="C1765" t="s">
        <v>71</v>
      </c>
      <c r="D1765" t="s">
        <v>111</v>
      </c>
      <c r="E1765">
        <v>3</v>
      </c>
      <c r="F1765">
        <v>0</v>
      </c>
      <c r="G1765">
        <v>27</v>
      </c>
      <c r="H1765">
        <v>1</v>
      </c>
      <c r="I1765">
        <v>9</v>
      </c>
      <c r="J1765">
        <v>4</v>
      </c>
      <c r="K1765">
        <v>0</v>
      </c>
      <c r="L1765">
        <v>2</v>
      </c>
      <c r="M1765">
        <v>1</v>
      </c>
      <c r="N1765">
        <v>0</v>
      </c>
    </row>
    <row r="1766" spans="1:14" x14ac:dyDescent="0.25">
      <c r="A1766" t="s">
        <v>440</v>
      </c>
      <c r="B1766" t="s">
        <v>70</v>
      </c>
      <c r="C1766" t="s">
        <v>16</v>
      </c>
      <c r="D1766" t="s">
        <v>118</v>
      </c>
      <c r="E1766">
        <v>1</v>
      </c>
      <c r="F1766">
        <v>0</v>
      </c>
      <c r="G1766">
        <v>26</v>
      </c>
      <c r="H1766">
        <v>0</v>
      </c>
      <c r="I1766">
        <v>26</v>
      </c>
      <c r="J1766">
        <v>0</v>
      </c>
      <c r="K1766">
        <v>3</v>
      </c>
      <c r="L1766">
        <v>2</v>
      </c>
      <c r="M1766">
        <v>0</v>
      </c>
      <c r="N1766">
        <v>0</v>
      </c>
    </row>
    <row r="1767" spans="1:14" x14ac:dyDescent="0.25">
      <c r="A1767" t="s">
        <v>440</v>
      </c>
      <c r="B1767" t="s">
        <v>70</v>
      </c>
      <c r="C1767" t="s">
        <v>16</v>
      </c>
      <c r="D1767" t="s">
        <v>298</v>
      </c>
      <c r="E1767">
        <v>2</v>
      </c>
      <c r="F1767">
        <v>0</v>
      </c>
      <c r="G1767">
        <v>22</v>
      </c>
      <c r="H1767">
        <v>0</v>
      </c>
      <c r="I1767">
        <v>11</v>
      </c>
      <c r="J1767">
        <v>6</v>
      </c>
      <c r="K1767">
        <v>2</v>
      </c>
      <c r="L1767">
        <v>1</v>
      </c>
      <c r="M1767">
        <v>2</v>
      </c>
      <c r="N1767">
        <v>0</v>
      </c>
    </row>
    <row r="1768" spans="1:14" x14ac:dyDescent="0.25">
      <c r="A1768" t="s">
        <v>440</v>
      </c>
      <c r="B1768" t="s">
        <v>70</v>
      </c>
      <c r="C1768" t="s">
        <v>16</v>
      </c>
      <c r="D1768" t="s">
        <v>26</v>
      </c>
      <c r="E1768">
        <v>1.1000000000000001</v>
      </c>
      <c r="F1768">
        <v>0</v>
      </c>
      <c r="G1768">
        <v>18</v>
      </c>
      <c r="H1768">
        <v>0</v>
      </c>
      <c r="I1768">
        <v>15.42</v>
      </c>
      <c r="J1768">
        <v>1</v>
      </c>
      <c r="K1768">
        <v>4</v>
      </c>
      <c r="L1768">
        <v>0</v>
      </c>
      <c r="M1768">
        <v>0</v>
      </c>
      <c r="N1768">
        <v>0</v>
      </c>
    </row>
    <row r="1769" spans="1:14" x14ac:dyDescent="0.25">
      <c r="A1769" t="s">
        <v>440</v>
      </c>
      <c r="B1769" t="s">
        <v>70</v>
      </c>
      <c r="C1769" t="s">
        <v>16</v>
      </c>
      <c r="D1769" t="s">
        <v>20</v>
      </c>
      <c r="E1769">
        <v>3</v>
      </c>
      <c r="F1769">
        <v>0</v>
      </c>
      <c r="G1769">
        <v>28</v>
      </c>
      <c r="H1769">
        <v>0</v>
      </c>
      <c r="I1769">
        <v>9.33</v>
      </c>
      <c r="J1769">
        <v>10</v>
      </c>
      <c r="K1769">
        <v>3</v>
      </c>
      <c r="L1769">
        <v>2</v>
      </c>
      <c r="M1769">
        <v>1</v>
      </c>
      <c r="N1769">
        <v>0</v>
      </c>
    </row>
    <row r="1770" spans="1:14" x14ac:dyDescent="0.25">
      <c r="A1770" t="s">
        <v>440</v>
      </c>
      <c r="B1770" t="s">
        <v>70</v>
      </c>
      <c r="C1770" t="s">
        <v>16</v>
      </c>
      <c r="D1770" t="s">
        <v>21</v>
      </c>
      <c r="E1770">
        <v>2</v>
      </c>
      <c r="F1770">
        <v>0</v>
      </c>
      <c r="G1770">
        <v>13</v>
      </c>
      <c r="H1770">
        <v>0</v>
      </c>
      <c r="I1770">
        <v>6.5</v>
      </c>
      <c r="J1770">
        <v>5</v>
      </c>
      <c r="K1770">
        <v>0</v>
      </c>
      <c r="L1770">
        <v>1</v>
      </c>
      <c r="M1770">
        <v>0</v>
      </c>
      <c r="N1770">
        <v>0</v>
      </c>
    </row>
    <row r="1771" spans="1:14" x14ac:dyDescent="0.25">
      <c r="A1771" t="s">
        <v>440</v>
      </c>
      <c r="B1771" t="s">
        <v>70</v>
      </c>
      <c r="C1771" t="s">
        <v>16</v>
      </c>
      <c r="D1771" t="s">
        <v>419</v>
      </c>
      <c r="E1771">
        <v>3</v>
      </c>
      <c r="F1771">
        <v>0</v>
      </c>
      <c r="G1771">
        <v>22</v>
      </c>
      <c r="H1771">
        <v>0</v>
      </c>
      <c r="I1771">
        <v>7.33</v>
      </c>
      <c r="J1771">
        <v>7</v>
      </c>
      <c r="K1771">
        <v>2</v>
      </c>
      <c r="L1771">
        <v>1</v>
      </c>
      <c r="M1771">
        <v>0</v>
      </c>
      <c r="N1771">
        <v>0</v>
      </c>
    </row>
    <row r="1772" spans="1:14" x14ac:dyDescent="0.25">
      <c r="A1772" t="s">
        <v>440</v>
      </c>
      <c r="B1772" t="s">
        <v>70</v>
      </c>
      <c r="C1772" t="s">
        <v>16</v>
      </c>
      <c r="D1772" t="s">
        <v>297</v>
      </c>
      <c r="E1772">
        <v>1</v>
      </c>
      <c r="F1772">
        <v>0</v>
      </c>
      <c r="G1772">
        <v>20</v>
      </c>
      <c r="H1772">
        <v>0</v>
      </c>
      <c r="I1772">
        <v>20</v>
      </c>
      <c r="J1772">
        <v>1</v>
      </c>
      <c r="K1772">
        <v>0</v>
      </c>
      <c r="L1772">
        <v>3</v>
      </c>
      <c r="M1772">
        <v>0</v>
      </c>
      <c r="N1772">
        <v>0</v>
      </c>
    </row>
    <row r="1773" spans="1:14" x14ac:dyDescent="0.25">
      <c r="A1773" t="s">
        <v>442</v>
      </c>
      <c r="B1773" t="s">
        <v>99</v>
      </c>
      <c r="C1773" t="s">
        <v>31</v>
      </c>
      <c r="D1773" t="s">
        <v>145</v>
      </c>
      <c r="E1773">
        <v>4</v>
      </c>
      <c r="F1773">
        <v>0</v>
      </c>
      <c r="G1773">
        <v>32</v>
      </c>
      <c r="H1773">
        <v>1</v>
      </c>
      <c r="I1773">
        <v>8</v>
      </c>
      <c r="J1773">
        <v>9</v>
      </c>
      <c r="K1773">
        <v>1</v>
      </c>
      <c r="L1773">
        <v>2</v>
      </c>
      <c r="M1773">
        <v>2</v>
      </c>
      <c r="N1773">
        <v>0</v>
      </c>
    </row>
    <row r="1774" spans="1:14" x14ac:dyDescent="0.25">
      <c r="A1774" t="s">
        <v>442</v>
      </c>
      <c r="B1774" t="s">
        <v>99</v>
      </c>
      <c r="C1774" t="s">
        <v>31</v>
      </c>
      <c r="D1774" t="s">
        <v>170</v>
      </c>
      <c r="E1774">
        <v>2</v>
      </c>
      <c r="F1774">
        <v>0</v>
      </c>
      <c r="G1774">
        <v>23</v>
      </c>
      <c r="H1774">
        <v>0</v>
      </c>
      <c r="I1774">
        <v>11.5</v>
      </c>
      <c r="J1774">
        <v>4</v>
      </c>
      <c r="K1774">
        <v>4</v>
      </c>
      <c r="L1774">
        <v>0</v>
      </c>
      <c r="M1774">
        <v>2</v>
      </c>
      <c r="N1774">
        <v>0</v>
      </c>
    </row>
    <row r="1775" spans="1:14" x14ac:dyDescent="0.25">
      <c r="A1775" t="s">
        <v>442</v>
      </c>
      <c r="B1775" t="s">
        <v>99</v>
      </c>
      <c r="C1775" t="s">
        <v>31</v>
      </c>
      <c r="D1775" t="s">
        <v>132</v>
      </c>
      <c r="E1775">
        <v>3</v>
      </c>
      <c r="F1775">
        <v>0</v>
      </c>
      <c r="G1775">
        <v>34</v>
      </c>
      <c r="H1775">
        <v>1</v>
      </c>
      <c r="I1775">
        <v>11.33</v>
      </c>
      <c r="J1775">
        <v>6</v>
      </c>
      <c r="K1775">
        <v>2</v>
      </c>
      <c r="L1775">
        <v>3</v>
      </c>
      <c r="M1775">
        <v>0</v>
      </c>
      <c r="N1775">
        <v>0</v>
      </c>
    </row>
    <row r="1776" spans="1:14" x14ac:dyDescent="0.25">
      <c r="A1776" t="s">
        <v>442</v>
      </c>
      <c r="B1776" t="s">
        <v>99</v>
      </c>
      <c r="C1776" t="s">
        <v>31</v>
      </c>
      <c r="D1776" t="s">
        <v>35</v>
      </c>
      <c r="E1776">
        <v>4</v>
      </c>
      <c r="F1776">
        <v>0</v>
      </c>
      <c r="G1776">
        <v>27</v>
      </c>
      <c r="H1776">
        <v>2</v>
      </c>
      <c r="I1776">
        <v>6.75</v>
      </c>
      <c r="J1776">
        <v>8</v>
      </c>
      <c r="K1776">
        <v>2</v>
      </c>
      <c r="L1776">
        <v>1</v>
      </c>
      <c r="M1776">
        <v>0</v>
      </c>
      <c r="N1776">
        <v>0</v>
      </c>
    </row>
    <row r="1777" spans="1:14" x14ac:dyDescent="0.25">
      <c r="A1777" t="s">
        <v>442</v>
      </c>
      <c r="B1777" t="s">
        <v>99</v>
      </c>
      <c r="C1777" t="s">
        <v>31</v>
      </c>
      <c r="D1777" t="s">
        <v>258</v>
      </c>
      <c r="E1777">
        <v>4</v>
      </c>
      <c r="F1777">
        <v>0</v>
      </c>
      <c r="G1777">
        <v>28</v>
      </c>
      <c r="H1777">
        <v>1</v>
      </c>
      <c r="I1777">
        <v>7</v>
      </c>
      <c r="J1777">
        <v>6</v>
      </c>
      <c r="K1777">
        <v>0</v>
      </c>
      <c r="L1777">
        <v>1</v>
      </c>
      <c r="M1777">
        <v>3</v>
      </c>
      <c r="N1777">
        <v>0</v>
      </c>
    </row>
    <row r="1778" spans="1:14" x14ac:dyDescent="0.25">
      <c r="A1778" t="s">
        <v>442</v>
      </c>
      <c r="B1778" t="s">
        <v>99</v>
      </c>
      <c r="C1778" t="s">
        <v>31</v>
      </c>
      <c r="D1778" t="s">
        <v>257</v>
      </c>
      <c r="E1778">
        <v>3</v>
      </c>
      <c r="F1778">
        <v>0</v>
      </c>
      <c r="G1778">
        <v>18</v>
      </c>
      <c r="H1778">
        <v>3</v>
      </c>
      <c r="I1778">
        <v>6</v>
      </c>
      <c r="J1778">
        <v>7</v>
      </c>
      <c r="K1778">
        <v>1</v>
      </c>
      <c r="L1778">
        <v>0</v>
      </c>
      <c r="M1778">
        <v>3</v>
      </c>
      <c r="N1778">
        <v>0</v>
      </c>
    </row>
    <row r="1779" spans="1:14" x14ac:dyDescent="0.25">
      <c r="A1779" t="s">
        <v>442</v>
      </c>
      <c r="B1779" t="s">
        <v>99</v>
      </c>
      <c r="C1779" t="s">
        <v>23</v>
      </c>
      <c r="D1779" t="s">
        <v>24</v>
      </c>
      <c r="E1779">
        <v>3</v>
      </c>
      <c r="F1779">
        <v>0</v>
      </c>
      <c r="G1779">
        <v>28</v>
      </c>
      <c r="H1779">
        <v>2</v>
      </c>
      <c r="I1779">
        <v>9.33</v>
      </c>
      <c r="J1779">
        <v>10</v>
      </c>
      <c r="K1779">
        <v>3</v>
      </c>
      <c r="L1779">
        <v>2</v>
      </c>
      <c r="M1779">
        <v>1</v>
      </c>
      <c r="N1779">
        <v>0</v>
      </c>
    </row>
    <row r="1780" spans="1:14" x14ac:dyDescent="0.25">
      <c r="A1780" t="s">
        <v>442</v>
      </c>
      <c r="B1780" t="s">
        <v>99</v>
      </c>
      <c r="C1780" t="s">
        <v>23</v>
      </c>
      <c r="D1780" t="s">
        <v>385</v>
      </c>
      <c r="E1780">
        <v>3</v>
      </c>
      <c r="F1780">
        <v>0</v>
      </c>
      <c r="G1780">
        <v>18</v>
      </c>
      <c r="H1780">
        <v>0</v>
      </c>
      <c r="I1780">
        <v>6</v>
      </c>
      <c r="J1780">
        <v>9</v>
      </c>
      <c r="K1780">
        <v>1</v>
      </c>
      <c r="L1780">
        <v>1</v>
      </c>
      <c r="M1780">
        <v>0</v>
      </c>
      <c r="N1780">
        <v>0</v>
      </c>
    </row>
    <row r="1781" spans="1:14" x14ac:dyDescent="0.25">
      <c r="A1781" t="s">
        <v>442</v>
      </c>
      <c r="B1781" t="s">
        <v>99</v>
      </c>
      <c r="C1781" t="s">
        <v>23</v>
      </c>
      <c r="D1781" t="s">
        <v>286</v>
      </c>
      <c r="E1781">
        <v>2</v>
      </c>
      <c r="F1781">
        <v>0</v>
      </c>
      <c r="G1781">
        <v>16</v>
      </c>
      <c r="H1781">
        <v>0</v>
      </c>
      <c r="I1781">
        <v>8</v>
      </c>
      <c r="J1781">
        <v>2</v>
      </c>
      <c r="K1781">
        <v>0</v>
      </c>
      <c r="L1781">
        <v>1</v>
      </c>
      <c r="M1781">
        <v>0</v>
      </c>
      <c r="N1781">
        <v>0</v>
      </c>
    </row>
    <row r="1782" spans="1:14" x14ac:dyDescent="0.25">
      <c r="A1782" t="s">
        <v>442</v>
      </c>
      <c r="B1782" t="s">
        <v>99</v>
      </c>
      <c r="C1782" t="s">
        <v>23</v>
      </c>
      <c r="D1782" t="s">
        <v>28</v>
      </c>
      <c r="E1782">
        <v>4</v>
      </c>
      <c r="F1782">
        <v>0</v>
      </c>
      <c r="G1782">
        <v>19</v>
      </c>
      <c r="H1782">
        <v>1</v>
      </c>
      <c r="I1782">
        <v>4.75</v>
      </c>
      <c r="J1782">
        <v>10</v>
      </c>
      <c r="K1782">
        <v>1</v>
      </c>
      <c r="L1782">
        <v>0</v>
      </c>
      <c r="M1782">
        <v>0</v>
      </c>
      <c r="N1782">
        <v>0</v>
      </c>
    </row>
    <row r="1783" spans="1:14" x14ac:dyDescent="0.25">
      <c r="A1783" t="s">
        <v>442</v>
      </c>
      <c r="B1783" t="s">
        <v>99</v>
      </c>
      <c r="C1783" t="s">
        <v>23</v>
      </c>
      <c r="D1783" t="s">
        <v>48</v>
      </c>
      <c r="E1783">
        <v>4</v>
      </c>
      <c r="F1783">
        <v>0</v>
      </c>
      <c r="G1783">
        <v>16</v>
      </c>
      <c r="H1783">
        <v>0</v>
      </c>
      <c r="I1783">
        <v>4</v>
      </c>
      <c r="J1783">
        <v>13</v>
      </c>
      <c r="K1783">
        <v>0</v>
      </c>
      <c r="L1783">
        <v>1</v>
      </c>
      <c r="M1783">
        <v>0</v>
      </c>
      <c r="N1783">
        <v>0</v>
      </c>
    </row>
    <row r="1784" spans="1:14" x14ac:dyDescent="0.25">
      <c r="A1784" t="s">
        <v>442</v>
      </c>
      <c r="B1784" t="s">
        <v>99</v>
      </c>
      <c r="C1784" t="s">
        <v>23</v>
      </c>
      <c r="D1784" t="s">
        <v>263</v>
      </c>
      <c r="E1784">
        <v>4</v>
      </c>
      <c r="F1784">
        <v>0</v>
      </c>
      <c r="G1784">
        <v>37</v>
      </c>
      <c r="H1784">
        <v>3</v>
      </c>
      <c r="I1784">
        <v>9.25</v>
      </c>
      <c r="J1784">
        <v>11</v>
      </c>
      <c r="K1784">
        <v>5</v>
      </c>
      <c r="L1784">
        <v>1</v>
      </c>
      <c r="M1784">
        <v>4</v>
      </c>
      <c r="N1784">
        <v>0</v>
      </c>
    </row>
    <row r="1785" spans="1:14" x14ac:dyDescent="0.25">
      <c r="A1785" t="s">
        <v>443</v>
      </c>
      <c r="B1785" t="s">
        <v>136</v>
      </c>
      <c r="C1785" t="s">
        <v>62</v>
      </c>
      <c r="D1785" t="s">
        <v>401</v>
      </c>
      <c r="E1785">
        <v>4</v>
      </c>
      <c r="F1785">
        <v>0</v>
      </c>
      <c r="G1785">
        <v>36</v>
      </c>
      <c r="H1785">
        <v>3</v>
      </c>
      <c r="I1785">
        <v>9</v>
      </c>
      <c r="J1785">
        <v>9</v>
      </c>
      <c r="K1785">
        <v>5</v>
      </c>
      <c r="L1785">
        <v>1</v>
      </c>
      <c r="M1785">
        <v>0</v>
      </c>
      <c r="N1785">
        <v>0</v>
      </c>
    </row>
    <row r="1786" spans="1:14" x14ac:dyDescent="0.25">
      <c r="A1786" t="s">
        <v>443</v>
      </c>
      <c r="B1786" t="s">
        <v>136</v>
      </c>
      <c r="C1786" t="s">
        <v>62</v>
      </c>
      <c r="D1786" t="s">
        <v>65</v>
      </c>
      <c r="E1786">
        <v>4</v>
      </c>
      <c r="F1786">
        <v>0</v>
      </c>
      <c r="G1786">
        <v>41</v>
      </c>
      <c r="H1786">
        <v>0</v>
      </c>
      <c r="I1786">
        <v>10.25</v>
      </c>
      <c r="J1786">
        <v>8</v>
      </c>
      <c r="K1786">
        <v>5</v>
      </c>
      <c r="L1786">
        <v>2</v>
      </c>
      <c r="M1786">
        <v>0</v>
      </c>
      <c r="N1786">
        <v>0</v>
      </c>
    </row>
    <row r="1787" spans="1:14" x14ac:dyDescent="0.25">
      <c r="A1787" t="s">
        <v>443</v>
      </c>
      <c r="B1787" t="s">
        <v>136</v>
      </c>
      <c r="C1787" t="s">
        <v>62</v>
      </c>
      <c r="D1787" t="s">
        <v>402</v>
      </c>
      <c r="E1787">
        <v>2</v>
      </c>
      <c r="F1787">
        <v>0</v>
      </c>
      <c r="G1787">
        <v>15</v>
      </c>
      <c r="H1787">
        <v>1</v>
      </c>
      <c r="I1787">
        <v>7.5</v>
      </c>
      <c r="J1787">
        <v>6</v>
      </c>
      <c r="K1787">
        <v>3</v>
      </c>
      <c r="L1787">
        <v>0</v>
      </c>
      <c r="M1787">
        <v>0</v>
      </c>
      <c r="N1787">
        <v>0</v>
      </c>
    </row>
    <row r="1788" spans="1:14" x14ac:dyDescent="0.25">
      <c r="A1788" t="s">
        <v>443</v>
      </c>
      <c r="B1788" t="s">
        <v>136</v>
      </c>
      <c r="C1788" t="s">
        <v>62</v>
      </c>
      <c r="D1788" t="s">
        <v>85</v>
      </c>
      <c r="E1788">
        <v>4</v>
      </c>
      <c r="F1788">
        <v>0</v>
      </c>
      <c r="G1788">
        <v>48</v>
      </c>
      <c r="H1788">
        <v>1</v>
      </c>
      <c r="I1788">
        <v>12</v>
      </c>
      <c r="J1788">
        <v>7</v>
      </c>
      <c r="K1788">
        <v>4</v>
      </c>
      <c r="L1788">
        <v>3</v>
      </c>
      <c r="M1788">
        <v>1</v>
      </c>
      <c r="N1788">
        <v>0</v>
      </c>
    </row>
    <row r="1789" spans="1:14" x14ac:dyDescent="0.25">
      <c r="A1789" t="s">
        <v>443</v>
      </c>
      <c r="B1789" t="s">
        <v>136</v>
      </c>
      <c r="C1789" t="s">
        <v>62</v>
      </c>
      <c r="D1789" t="s">
        <v>285</v>
      </c>
      <c r="E1789">
        <v>4</v>
      </c>
      <c r="F1789">
        <v>0</v>
      </c>
      <c r="G1789">
        <v>35</v>
      </c>
      <c r="H1789">
        <v>1</v>
      </c>
      <c r="I1789">
        <v>8.75</v>
      </c>
      <c r="J1789">
        <v>6</v>
      </c>
      <c r="K1789">
        <v>3</v>
      </c>
      <c r="L1789">
        <v>1</v>
      </c>
      <c r="M1789">
        <v>1</v>
      </c>
      <c r="N1789">
        <v>0</v>
      </c>
    </row>
    <row r="1790" spans="1:14" x14ac:dyDescent="0.25">
      <c r="A1790" t="s">
        <v>443</v>
      </c>
      <c r="B1790" t="s">
        <v>136</v>
      </c>
      <c r="C1790" t="s">
        <v>62</v>
      </c>
      <c r="D1790" t="s">
        <v>403</v>
      </c>
      <c r="E1790">
        <v>2</v>
      </c>
      <c r="F1790">
        <v>0</v>
      </c>
      <c r="G1790">
        <v>23</v>
      </c>
      <c r="H1790">
        <v>0</v>
      </c>
      <c r="I1790">
        <v>11.5</v>
      </c>
      <c r="J1790">
        <v>1</v>
      </c>
      <c r="K1790">
        <v>1</v>
      </c>
      <c r="L1790">
        <v>1</v>
      </c>
      <c r="M1790">
        <v>0</v>
      </c>
      <c r="N1790">
        <v>1</v>
      </c>
    </row>
    <row r="1791" spans="1:14" x14ac:dyDescent="0.25">
      <c r="A1791" t="s">
        <v>443</v>
      </c>
      <c r="B1791" t="s">
        <v>136</v>
      </c>
      <c r="C1791" t="s">
        <v>39</v>
      </c>
      <c r="D1791" t="s">
        <v>40</v>
      </c>
      <c r="E1791">
        <v>3</v>
      </c>
      <c r="F1791">
        <v>0</v>
      </c>
      <c r="G1791">
        <v>31</v>
      </c>
      <c r="H1791">
        <v>0</v>
      </c>
      <c r="I1791">
        <v>10.33</v>
      </c>
      <c r="J1791">
        <v>10</v>
      </c>
      <c r="K1791">
        <v>2</v>
      </c>
      <c r="L1791">
        <v>3</v>
      </c>
      <c r="M1791">
        <v>1</v>
      </c>
      <c r="N1791">
        <v>0</v>
      </c>
    </row>
    <row r="1792" spans="1:14" x14ac:dyDescent="0.25">
      <c r="A1792" t="s">
        <v>443</v>
      </c>
      <c r="B1792" t="s">
        <v>136</v>
      </c>
      <c r="C1792" t="s">
        <v>39</v>
      </c>
      <c r="D1792" t="s">
        <v>25</v>
      </c>
      <c r="E1792">
        <v>3</v>
      </c>
      <c r="F1792">
        <v>0</v>
      </c>
      <c r="G1792">
        <v>32</v>
      </c>
      <c r="H1792">
        <v>0</v>
      </c>
      <c r="I1792">
        <v>10.66</v>
      </c>
      <c r="J1792">
        <v>7</v>
      </c>
      <c r="K1792">
        <v>5</v>
      </c>
      <c r="L1792">
        <v>1</v>
      </c>
      <c r="M1792">
        <v>1</v>
      </c>
      <c r="N1792">
        <v>0</v>
      </c>
    </row>
    <row r="1793" spans="1:14" x14ac:dyDescent="0.25">
      <c r="A1793" t="s">
        <v>443</v>
      </c>
      <c r="B1793" t="s">
        <v>136</v>
      </c>
      <c r="C1793" t="s">
        <v>39</v>
      </c>
      <c r="D1793" t="s">
        <v>153</v>
      </c>
      <c r="E1793">
        <v>4</v>
      </c>
      <c r="F1793">
        <v>0</v>
      </c>
      <c r="G1793">
        <v>53</v>
      </c>
      <c r="H1793">
        <v>2</v>
      </c>
      <c r="I1793">
        <v>13.25</v>
      </c>
      <c r="J1793">
        <v>5</v>
      </c>
      <c r="K1793">
        <v>2</v>
      </c>
      <c r="L1793">
        <v>5</v>
      </c>
      <c r="M1793">
        <v>1</v>
      </c>
      <c r="N1793">
        <v>0</v>
      </c>
    </row>
    <row r="1794" spans="1:14" x14ac:dyDescent="0.25">
      <c r="A1794" t="s">
        <v>443</v>
      </c>
      <c r="B1794" t="s">
        <v>136</v>
      </c>
      <c r="C1794" t="s">
        <v>39</v>
      </c>
      <c r="D1794" t="s">
        <v>411</v>
      </c>
      <c r="E1794">
        <v>3</v>
      </c>
      <c r="F1794">
        <v>0</v>
      </c>
      <c r="G1794">
        <v>37</v>
      </c>
      <c r="H1794">
        <v>2</v>
      </c>
      <c r="I1794">
        <v>12.33</v>
      </c>
      <c r="J1794">
        <v>7</v>
      </c>
      <c r="K1794">
        <v>2</v>
      </c>
      <c r="L1794">
        <v>3</v>
      </c>
      <c r="M1794">
        <v>1</v>
      </c>
      <c r="N1794">
        <v>1</v>
      </c>
    </row>
    <row r="1795" spans="1:14" x14ac:dyDescent="0.25">
      <c r="A1795" t="s">
        <v>443</v>
      </c>
      <c r="B1795" t="s">
        <v>136</v>
      </c>
      <c r="C1795" t="s">
        <v>39</v>
      </c>
      <c r="D1795" t="s">
        <v>42</v>
      </c>
      <c r="E1795">
        <v>3.3</v>
      </c>
      <c r="F1795">
        <v>0</v>
      </c>
      <c r="G1795">
        <v>41</v>
      </c>
      <c r="H1795">
        <v>0</v>
      </c>
      <c r="I1795">
        <v>11.71</v>
      </c>
      <c r="J1795">
        <v>3</v>
      </c>
      <c r="K1795">
        <v>5</v>
      </c>
      <c r="L1795">
        <v>1</v>
      </c>
      <c r="M1795">
        <v>1</v>
      </c>
      <c r="N1795">
        <v>1</v>
      </c>
    </row>
    <row r="1796" spans="1:14" x14ac:dyDescent="0.25">
      <c r="A1796" t="s">
        <v>444</v>
      </c>
      <c r="B1796" t="s">
        <v>191</v>
      </c>
      <c r="C1796" t="s">
        <v>16</v>
      </c>
      <c r="D1796" t="s">
        <v>338</v>
      </c>
      <c r="E1796">
        <v>3</v>
      </c>
      <c r="F1796">
        <v>0</v>
      </c>
      <c r="G1796">
        <v>32</v>
      </c>
      <c r="H1796">
        <v>0</v>
      </c>
      <c r="I1796">
        <v>10.66</v>
      </c>
      <c r="J1796">
        <v>8</v>
      </c>
      <c r="K1796">
        <v>7</v>
      </c>
      <c r="L1796">
        <v>0</v>
      </c>
      <c r="M1796">
        <v>1</v>
      </c>
      <c r="N1796">
        <v>0</v>
      </c>
    </row>
    <row r="1797" spans="1:14" x14ac:dyDescent="0.25">
      <c r="A1797" t="s">
        <v>444</v>
      </c>
      <c r="B1797" t="s">
        <v>191</v>
      </c>
      <c r="C1797" t="s">
        <v>16</v>
      </c>
      <c r="D1797" t="s">
        <v>298</v>
      </c>
      <c r="E1797">
        <v>3</v>
      </c>
      <c r="F1797">
        <v>0</v>
      </c>
      <c r="G1797">
        <v>33</v>
      </c>
      <c r="H1797">
        <v>2</v>
      </c>
      <c r="I1797">
        <v>11</v>
      </c>
      <c r="J1797">
        <v>9</v>
      </c>
      <c r="K1797">
        <v>4</v>
      </c>
      <c r="L1797">
        <v>2</v>
      </c>
      <c r="M1797">
        <v>0</v>
      </c>
      <c r="N1797">
        <v>1</v>
      </c>
    </row>
    <row r="1798" spans="1:14" x14ac:dyDescent="0.25">
      <c r="A1798" t="s">
        <v>444</v>
      </c>
      <c r="B1798" t="s">
        <v>191</v>
      </c>
      <c r="C1798" t="s">
        <v>16</v>
      </c>
      <c r="D1798" t="s">
        <v>142</v>
      </c>
      <c r="E1798">
        <v>1</v>
      </c>
      <c r="F1798">
        <v>0</v>
      </c>
      <c r="G1798">
        <v>19</v>
      </c>
      <c r="H1798">
        <v>0</v>
      </c>
      <c r="I1798">
        <v>19</v>
      </c>
      <c r="J1798">
        <v>1</v>
      </c>
      <c r="K1798">
        <v>4</v>
      </c>
      <c r="L1798">
        <v>0</v>
      </c>
      <c r="M1798">
        <v>0</v>
      </c>
      <c r="N1798">
        <v>1</v>
      </c>
    </row>
    <row r="1799" spans="1:14" x14ac:dyDescent="0.25">
      <c r="A1799" t="s">
        <v>444</v>
      </c>
      <c r="B1799" t="s">
        <v>191</v>
      </c>
      <c r="C1799" t="s">
        <v>16</v>
      </c>
      <c r="D1799" t="s">
        <v>20</v>
      </c>
      <c r="E1799">
        <v>4</v>
      </c>
      <c r="F1799">
        <v>0</v>
      </c>
      <c r="G1799">
        <v>26</v>
      </c>
      <c r="H1799">
        <v>3</v>
      </c>
      <c r="I1799">
        <v>6.5</v>
      </c>
      <c r="J1799">
        <v>11</v>
      </c>
      <c r="K1799">
        <v>2</v>
      </c>
      <c r="L1799">
        <v>1</v>
      </c>
      <c r="M1799">
        <v>1</v>
      </c>
      <c r="N1799">
        <v>0</v>
      </c>
    </row>
    <row r="1800" spans="1:14" x14ac:dyDescent="0.25">
      <c r="A1800" t="s">
        <v>444</v>
      </c>
      <c r="B1800" t="s">
        <v>191</v>
      </c>
      <c r="C1800" t="s">
        <v>16</v>
      </c>
      <c r="D1800" t="s">
        <v>419</v>
      </c>
      <c r="E1800">
        <v>4</v>
      </c>
      <c r="F1800">
        <v>0</v>
      </c>
      <c r="G1800">
        <v>26</v>
      </c>
      <c r="H1800">
        <v>1</v>
      </c>
      <c r="I1800">
        <v>6.5</v>
      </c>
      <c r="J1800">
        <v>12</v>
      </c>
      <c r="K1800">
        <v>1</v>
      </c>
      <c r="L1800">
        <v>2</v>
      </c>
      <c r="M1800">
        <v>1</v>
      </c>
      <c r="N1800">
        <v>0</v>
      </c>
    </row>
    <row r="1801" spans="1:14" x14ac:dyDescent="0.25">
      <c r="A1801" t="s">
        <v>444</v>
      </c>
      <c r="B1801" t="s">
        <v>191</v>
      </c>
      <c r="C1801" t="s">
        <v>16</v>
      </c>
      <c r="D1801" t="s">
        <v>21</v>
      </c>
      <c r="E1801">
        <v>4</v>
      </c>
      <c r="F1801">
        <v>0</v>
      </c>
      <c r="G1801">
        <v>29</v>
      </c>
      <c r="H1801">
        <v>0</v>
      </c>
      <c r="I1801">
        <v>7.25</v>
      </c>
      <c r="J1801">
        <v>9</v>
      </c>
      <c r="K1801">
        <v>2</v>
      </c>
      <c r="L1801">
        <v>1</v>
      </c>
      <c r="M1801">
        <v>1</v>
      </c>
      <c r="N1801">
        <v>0</v>
      </c>
    </row>
    <row r="1802" spans="1:14" x14ac:dyDescent="0.25">
      <c r="A1802" t="s">
        <v>444</v>
      </c>
      <c r="B1802" t="s">
        <v>191</v>
      </c>
      <c r="C1802" t="s">
        <v>16</v>
      </c>
      <c r="D1802" t="s">
        <v>118</v>
      </c>
      <c r="E1802">
        <v>1</v>
      </c>
      <c r="F1802">
        <v>0</v>
      </c>
      <c r="G1802">
        <v>7</v>
      </c>
      <c r="H1802">
        <v>1</v>
      </c>
      <c r="I1802">
        <v>7</v>
      </c>
      <c r="J1802">
        <v>3</v>
      </c>
      <c r="K1802">
        <v>1</v>
      </c>
      <c r="L1802">
        <v>0</v>
      </c>
      <c r="M1802">
        <v>0</v>
      </c>
      <c r="N1802">
        <v>0</v>
      </c>
    </row>
    <row r="1803" spans="1:14" x14ac:dyDescent="0.25">
      <c r="A1803" t="s">
        <v>444</v>
      </c>
      <c r="B1803" t="s">
        <v>191</v>
      </c>
      <c r="C1803" t="s">
        <v>81</v>
      </c>
      <c r="D1803" t="s">
        <v>276</v>
      </c>
      <c r="E1803">
        <v>2</v>
      </c>
      <c r="F1803">
        <v>0</v>
      </c>
      <c r="G1803">
        <v>15</v>
      </c>
      <c r="H1803">
        <v>0</v>
      </c>
      <c r="I1803">
        <v>7.5</v>
      </c>
      <c r="J1803">
        <v>5</v>
      </c>
      <c r="K1803">
        <v>2</v>
      </c>
      <c r="L1803">
        <v>0</v>
      </c>
      <c r="M1803">
        <v>0</v>
      </c>
      <c r="N1803">
        <v>0</v>
      </c>
    </row>
    <row r="1804" spans="1:14" x14ac:dyDescent="0.25">
      <c r="A1804" t="s">
        <v>444</v>
      </c>
      <c r="B1804" t="s">
        <v>191</v>
      </c>
      <c r="C1804" t="s">
        <v>81</v>
      </c>
      <c r="D1804" t="s">
        <v>84</v>
      </c>
      <c r="E1804">
        <v>4</v>
      </c>
      <c r="F1804">
        <v>0</v>
      </c>
      <c r="G1804">
        <v>39</v>
      </c>
      <c r="H1804">
        <v>0</v>
      </c>
      <c r="I1804">
        <v>9.75</v>
      </c>
      <c r="J1804">
        <v>10</v>
      </c>
      <c r="K1804">
        <v>6</v>
      </c>
      <c r="L1804">
        <v>1</v>
      </c>
      <c r="M1804">
        <v>1</v>
      </c>
      <c r="N1804">
        <v>0</v>
      </c>
    </row>
    <row r="1805" spans="1:14" x14ac:dyDescent="0.25">
      <c r="A1805" t="s">
        <v>444</v>
      </c>
      <c r="B1805" t="s">
        <v>191</v>
      </c>
      <c r="C1805" t="s">
        <v>81</v>
      </c>
      <c r="D1805" t="s">
        <v>117</v>
      </c>
      <c r="E1805">
        <v>4</v>
      </c>
      <c r="F1805">
        <v>0</v>
      </c>
      <c r="G1805">
        <v>29</v>
      </c>
      <c r="H1805">
        <v>1</v>
      </c>
      <c r="I1805">
        <v>7.25</v>
      </c>
      <c r="J1805">
        <v>7</v>
      </c>
      <c r="K1805">
        <v>2</v>
      </c>
      <c r="L1805">
        <v>1</v>
      </c>
      <c r="M1805">
        <v>0</v>
      </c>
      <c r="N1805">
        <v>0</v>
      </c>
    </row>
    <row r="1806" spans="1:14" x14ac:dyDescent="0.25">
      <c r="A1806" t="s">
        <v>444</v>
      </c>
      <c r="B1806" t="s">
        <v>191</v>
      </c>
      <c r="C1806" t="s">
        <v>81</v>
      </c>
      <c r="D1806" t="s">
        <v>110</v>
      </c>
      <c r="E1806">
        <v>3</v>
      </c>
      <c r="F1806">
        <v>0</v>
      </c>
      <c r="G1806">
        <v>44</v>
      </c>
      <c r="H1806">
        <v>0</v>
      </c>
      <c r="I1806">
        <v>14.66</v>
      </c>
      <c r="J1806">
        <v>5</v>
      </c>
      <c r="K1806">
        <v>5</v>
      </c>
      <c r="L1806">
        <v>3</v>
      </c>
      <c r="M1806">
        <v>1</v>
      </c>
      <c r="N1806">
        <v>0</v>
      </c>
    </row>
    <row r="1807" spans="1:14" x14ac:dyDescent="0.25">
      <c r="A1807" t="s">
        <v>444</v>
      </c>
      <c r="B1807" t="s">
        <v>191</v>
      </c>
      <c r="C1807" t="s">
        <v>81</v>
      </c>
      <c r="D1807" t="s">
        <v>250</v>
      </c>
      <c r="E1807">
        <v>2</v>
      </c>
      <c r="F1807">
        <v>0</v>
      </c>
      <c r="G1807">
        <v>27</v>
      </c>
      <c r="H1807">
        <v>0</v>
      </c>
      <c r="I1807">
        <v>13.5</v>
      </c>
      <c r="J1807">
        <v>2</v>
      </c>
      <c r="K1807">
        <v>4</v>
      </c>
      <c r="L1807">
        <v>1</v>
      </c>
      <c r="M1807">
        <v>0</v>
      </c>
      <c r="N1807">
        <v>0</v>
      </c>
    </row>
    <row r="1808" spans="1:14" x14ac:dyDescent="0.25">
      <c r="A1808" t="s">
        <v>444</v>
      </c>
      <c r="B1808" t="s">
        <v>191</v>
      </c>
      <c r="C1808" t="s">
        <v>81</v>
      </c>
      <c r="D1808" t="s">
        <v>83</v>
      </c>
      <c r="E1808">
        <v>1</v>
      </c>
      <c r="F1808">
        <v>0</v>
      </c>
      <c r="G1808">
        <v>4</v>
      </c>
      <c r="H1808">
        <v>1</v>
      </c>
      <c r="I1808">
        <v>4</v>
      </c>
      <c r="J1808">
        <v>2</v>
      </c>
      <c r="K1808">
        <v>0</v>
      </c>
      <c r="L1808">
        <v>0</v>
      </c>
      <c r="M1808">
        <v>0</v>
      </c>
      <c r="N1808">
        <v>0</v>
      </c>
    </row>
    <row r="1809" spans="1:14" x14ac:dyDescent="0.25">
      <c r="A1809" t="s">
        <v>444</v>
      </c>
      <c r="B1809" t="s">
        <v>191</v>
      </c>
      <c r="C1809" t="s">
        <v>81</v>
      </c>
      <c r="D1809" t="s">
        <v>129</v>
      </c>
      <c r="E1809">
        <v>4</v>
      </c>
      <c r="F1809">
        <v>0</v>
      </c>
      <c r="G1809">
        <v>23</v>
      </c>
      <c r="H1809">
        <v>2</v>
      </c>
      <c r="I1809">
        <v>5.75</v>
      </c>
      <c r="J1809">
        <v>8</v>
      </c>
      <c r="K1809">
        <v>1</v>
      </c>
      <c r="L1809">
        <v>0</v>
      </c>
      <c r="M1809">
        <v>1</v>
      </c>
      <c r="N1809">
        <v>0</v>
      </c>
    </row>
    <row r="1810" spans="1:14" x14ac:dyDescent="0.25">
      <c r="A1810" t="s">
        <v>445</v>
      </c>
      <c r="B1810" t="s">
        <v>134</v>
      </c>
      <c r="C1810" t="s">
        <v>55</v>
      </c>
      <c r="D1810" t="s">
        <v>91</v>
      </c>
      <c r="E1810">
        <v>4</v>
      </c>
      <c r="F1810">
        <v>0</v>
      </c>
      <c r="G1810">
        <v>44</v>
      </c>
      <c r="H1810">
        <v>1</v>
      </c>
      <c r="I1810">
        <v>11</v>
      </c>
      <c r="J1810">
        <v>7</v>
      </c>
      <c r="K1810">
        <v>6</v>
      </c>
      <c r="L1810">
        <v>1</v>
      </c>
      <c r="M1810">
        <v>2</v>
      </c>
      <c r="N1810">
        <v>0</v>
      </c>
    </row>
    <row r="1811" spans="1:14" x14ac:dyDescent="0.25">
      <c r="A1811" t="s">
        <v>445</v>
      </c>
      <c r="B1811" t="s">
        <v>134</v>
      </c>
      <c r="C1811" t="s">
        <v>55</v>
      </c>
      <c r="D1811" t="s">
        <v>223</v>
      </c>
      <c r="E1811">
        <v>4</v>
      </c>
      <c r="F1811">
        <v>0</v>
      </c>
      <c r="G1811">
        <v>44</v>
      </c>
      <c r="H1811">
        <v>1</v>
      </c>
      <c r="I1811">
        <v>11</v>
      </c>
      <c r="J1811">
        <v>5</v>
      </c>
      <c r="K1811">
        <v>6</v>
      </c>
      <c r="L1811">
        <v>1</v>
      </c>
      <c r="M1811">
        <v>1</v>
      </c>
      <c r="N1811">
        <v>0</v>
      </c>
    </row>
    <row r="1812" spans="1:14" x14ac:dyDescent="0.25">
      <c r="A1812" t="s">
        <v>445</v>
      </c>
      <c r="B1812" t="s">
        <v>134</v>
      </c>
      <c r="C1812" t="s">
        <v>55</v>
      </c>
      <c r="D1812" t="s">
        <v>221</v>
      </c>
      <c r="E1812">
        <v>4</v>
      </c>
      <c r="F1812">
        <v>0</v>
      </c>
      <c r="G1812">
        <v>36</v>
      </c>
      <c r="H1812">
        <v>0</v>
      </c>
      <c r="I1812">
        <v>9</v>
      </c>
      <c r="J1812">
        <v>8</v>
      </c>
      <c r="K1812">
        <v>4</v>
      </c>
      <c r="L1812">
        <v>1</v>
      </c>
      <c r="M1812">
        <v>1</v>
      </c>
      <c r="N1812">
        <v>0</v>
      </c>
    </row>
    <row r="1813" spans="1:14" x14ac:dyDescent="0.25">
      <c r="A1813" t="s">
        <v>445</v>
      </c>
      <c r="B1813" t="s">
        <v>134</v>
      </c>
      <c r="C1813" t="s">
        <v>55</v>
      </c>
      <c r="D1813" t="s">
        <v>109</v>
      </c>
      <c r="E1813">
        <v>4</v>
      </c>
      <c r="F1813">
        <v>0</v>
      </c>
      <c r="G1813">
        <v>51</v>
      </c>
      <c r="H1813">
        <v>0</v>
      </c>
      <c r="I1813">
        <v>12.75</v>
      </c>
      <c r="J1813">
        <v>7</v>
      </c>
      <c r="K1813">
        <v>1</v>
      </c>
      <c r="L1813">
        <v>6</v>
      </c>
      <c r="M1813">
        <v>0</v>
      </c>
      <c r="N1813">
        <v>0</v>
      </c>
    </row>
    <row r="1814" spans="1:14" x14ac:dyDescent="0.25">
      <c r="A1814" t="s">
        <v>445</v>
      </c>
      <c r="B1814" t="s">
        <v>134</v>
      </c>
      <c r="C1814" t="s">
        <v>55</v>
      </c>
      <c r="D1814" t="s">
        <v>61</v>
      </c>
      <c r="E1814">
        <v>2</v>
      </c>
      <c r="F1814">
        <v>0</v>
      </c>
      <c r="G1814">
        <v>15</v>
      </c>
      <c r="H1814">
        <v>0</v>
      </c>
      <c r="I1814">
        <v>7.5</v>
      </c>
      <c r="J1814">
        <v>5</v>
      </c>
      <c r="K1814">
        <v>1</v>
      </c>
      <c r="L1814">
        <v>1</v>
      </c>
      <c r="M1814">
        <v>0</v>
      </c>
      <c r="N1814">
        <v>0</v>
      </c>
    </row>
    <row r="1815" spans="1:14" x14ac:dyDescent="0.25">
      <c r="A1815" t="s">
        <v>445</v>
      </c>
      <c r="B1815" t="s">
        <v>134</v>
      </c>
      <c r="C1815" t="s">
        <v>55</v>
      </c>
      <c r="D1815" t="s">
        <v>417</v>
      </c>
      <c r="E1815">
        <v>2</v>
      </c>
      <c r="F1815">
        <v>0</v>
      </c>
      <c r="G1815">
        <v>18</v>
      </c>
      <c r="H1815">
        <v>0</v>
      </c>
      <c r="I1815">
        <v>9</v>
      </c>
      <c r="J1815">
        <v>4</v>
      </c>
      <c r="K1815">
        <v>1</v>
      </c>
      <c r="L1815">
        <v>1</v>
      </c>
      <c r="M1815">
        <v>1</v>
      </c>
      <c r="N1815">
        <v>0</v>
      </c>
    </row>
    <row r="1816" spans="1:14" x14ac:dyDescent="0.25">
      <c r="A1816" t="s">
        <v>445</v>
      </c>
      <c r="B1816" t="s">
        <v>134</v>
      </c>
      <c r="C1816" t="s">
        <v>71</v>
      </c>
      <c r="D1816" t="s">
        <v>121</v>
      </c>
      <c r="E1816">
        <v>4</v>
      </c>
      <c r="F1816">
        <v>0</v>
      </c>
      <c r="G1816">
        <v>48</v>
      </c>
      <c r="H1816">
        <v>0</v>
      </c>
      <c r="I1816">
        <v>12</v>
      </c>
      <c r="J1816">
        <v>5</v>
      </c>
      <c r="K1816">
        <v>5</v>
      </c>
      <c r="L1816">
        <v>2</v>
      </c>
      <c r="M1816">
        <v>0</v>
      </c>
      <c r="N1816">
        <v>1</v>
      </c>
    </row>
    <row r="1817" spans="1:14" x14ac:dyDescent="0.25">
      <c r="A1817" t="s">
        <v>445</v>
      </c>
      <c r="B1817" t="s">
        <v>134</v>
      </c>
      <c r="C1817" t="s">
        <v>71</v>
      </c>
      <c r="D1817" t="s">
        <v>97</v>
      </c>
      <c r="E1817">
        <v>4</v>
      </c>
      <c r="F1817">
        <v>0</v>
      </c>
      <c r="G1817">
        <v>50</v>
      </c>
      <c r="H1817">
        <v>1</v>
      </c>
      <c r="I1817">
        <v>12.5</v>
      </c>
      <c r="J1817">
        <v>5</v>
      </c>
      <c r="K1817">
        <v>2</v>
      </c>
      <c r="L1817">
        <v>4</v>
      </c>
      <c r="M1817">
        <v>0</v>
      </c>
      <c r="N1817">
        <v>0</v>
      </c>
    </row>
    <row r="1818" spans="1:14" x14ac:dyDescent="0.25">
      <c r="A1818" t="s">
        <v>445</v>
      </c>
      <c r="B1818" t="s">
        <v>134</v>
      </c>
      <c r="C1818" t="s">
        <v>71</v>
      </c>
      <c r="D1818" t="s">
        <v>33</v>
      </c>
      <c r="E1818">
        <v>4</v>
      </c>
      <c r="F1818">
        <v>0</v>
      </c>
      <c r="G1818">
        <v>35</v>
      </c>
      <c r="H1818">
        <v>1</v>
      </c>
      <c r="I1818">
        <v>8.75</v>
      </c>
      <c r="J1818">
        <v>5</v>
      </c>
      <c r="K1818">
        <v>2</v>
      </c>
      <c r="L1818">
        <v>1</v>
      </c>
      <c r="M1818">
        <v>3</v>
      </c>
      <c r="N1818">
        <v>0</v>
      </c>
    </row>
    <row r="1819" spans="1:14" x14ac:dyDescent="0.25">
      <c r="A1819" t="s">
        <v>445</v>
      </c>
      <c r="B1819" t="s">
        <v>134</v>
      </c>
      <c r="C1819" t="s">
        <v>71</v>
      </c>
      <c r="D1819" t="s">
        <v>43</v>
      </c>
      <c r="E1819">
        <v>4</v>
      </c>
      <c r="F1819">
        <v>0</v>
      </c>
      <c r="G1819">
        <v>29</v>
      </c>
      <c r="H1819">
        <v>4</v>
      </c>
      <c r="I1819">
        <v>7.25</v>
      </c>
      <c r="J1819">
        <v>11</v>
      </c>
      <c r="K1819">
        <v>3</v>
      </c>
      <c r="L1819">
        <v>1</v>
      </c>
      <c r="M1819">
        <v>0</v>
      </c>
      <c r="N1819">
        <v>0</v>
      </c>
    </row>
    <row r="1820" spans="1:14" x14ac:dyDescent="0.25">
      <c r="A1820" t="s">
        <v>445</v>
      </c>
      <c r="B1820" t="s">
        <v>134</v>
      </c>
      <c r="C1820" t="s">
        <v>71</v>
      </c>
      <c r="D1820" t="s">
        <v>203</v>
      </c>
      <c r="E1820">
        <v>3</v>
      </c>
      <c r="F1820">
        <v>0</v>
      </c>
      <c r="G1820">
        <v>42</v>
      </c>
      <c r="H1820">
        <v>0</v>
      </c>
      <c r="I1820">
        <v>14</v>
      </c>
      <c r="J1820">
        <v>3</v>
      </c>
      <c r="K1820">
        <v>2</v>
      </c>
      <c r="L1820">
        <v>4</v>
      </c>
      <c r="M1820">
        <v>0</v>
      </c>
      <c r="N1820">
        <v>0</v>
      </c>
    </row>
    <row r="1821" spans="1:14" x14ac:dyDescent="0.25">
      <c r="A1821" t="s">
        <v>445</v>
      </c>
      <c r="B1821" t="s">
        <v>134</v>
      </c>
      <c r="C1821" t="s">
        <v>71</v>
      </c>
      <c r="D1821" t="s">
        <v>238</v>
      </c>
      <c r="E1821">
        <v>1</v>
      </c>
      <c r="F1821">
        <v>0</v>
      </c>
      <c r="G1821">
        <v>13</v>
      </c>
      <c r="H1821">
        <v>0</v>
      </c>
      <c r="I1821">
        <v>13</v>
      </c>
      <c r="J1821">
        <v>2</v>
      </c>
      <c r="K1821">
        <v>1</v>
      </c>
      <c r="L1821">
        <v>1</v>
      </c>
      <c r="M1821">
        <v>1</v>
      </c>
      <c r="N1821">
        <v>0</v>
      </c>
    </row>
    <row r="1822" spans="1:14" x14ac:dyDescent="0.25">
      <c r="A1822" t="s">
        <v>446</v>
      </c>
      <c r="B1822" t="s">
        <v>291</v>
      </c>
      <c r="C1822" t="s">
        <v>243</v>
      </c>
      <c r="D1822" t="s">
        <v>244</v>
      </c>
      <c r="E1822">
        <v>3</v>
      </c>
      <c r="F1822">
        <v>0</v>
      </c>
      <c r="G1822">
        <v>42</v>
      </c>
      <c r="H1822">
        <v>1</v>
      </c>
      <c r="I1822">
        <v>14</v>
      </c>
      <c r="J1822">
        <v>4</v>
      </c>
      <c r="K1822">
        <v>5</v>
      </c>
      <c r="L1822">
        <v>2</v>
      </c>
      <c r="M1822">
        <v>2</v>
      </c>
      <c r="N1822">
        <v>0</v>
      </c>
    </row>
    <row r="1823" spans="1:14" x14ac:dyDescent="0.25">
      <c r="A1823" t="s">
        <v>446</v>
      </c>
      <c r="B1823" t="s">
        <v>291</v>
      </c>
      <c r="C1823" t="s">
        <v>243</v>
      </c>
      <c r="D1823" t="s">
        <v>34</v>
      </c>
      <c r="E1823">
        <v>4</v>
      </c>
      <c r="F1823">
        <v>0</v>
      </c>
      <c r="G1823">
        <v>34</v>
      </c>
      <c r="H1823">
        <v>1</v>
      </c>
      <c r="I1823">
        <v>8.5</v>
      </c>
      <c r="J1823">
        <v>8</v>
      </c>
      <c r="K1823">
        <v>2</v>
      </c>
      <c r="L1823">
        <v>2</v>
      </c>
      <c r="M1823">
        <v>0</v>
      </c>
      <c r="N1823">
        <v>0</v>
      </c>
    </row>
    <row r="1824" spans="1:14" x14ac:dyDescent="0.25">
      <c r="A1824" t="s">
        <v>446</v>
      </c>
      <c r="B1824" t="s">
        <v>291</v>
      </c>
      <c r="C1824" t="s">
        <v>243</v>
      </c>
      <c r="D1824" t="s">
        <v>68</v>
      </c>
      <c r="E1824">
        <v>4</v>
      </c>
      <c r="F1824">
        <v>0</v>
      </c>
      <c r="G1824">
        <v>38</v>
      </c>
      <c r="H1824">
        <v>0</v>
      </c>
      <c r="I1824">
        <v>9.5</v>
      </c>
      <c r="J1824">
        <v>5</v>
      </c>
      <c r="K1824">
        <v>2</v>
      </c>
      <c r="L1824">
        <v>2</v>
      </c>
      <c r="M1824">
        <v>0</v>
      </c>
      <c r="N1824">
        <v>0</v>
      </c>
    </row>
    <row r="1825" spans="1:14" x14ac:dyDescent="0.25">
      <c r="A1825" t="s">
        <v>446</v>
      </c>
      <c r="B1825" t="s">
        <v>291</v>
      </c>
      <c r="C1825" t="s">
        <v>243</v>
      </c>
      <c r="D1825" t="s">
        <v>407</v>
      </c>
      <c r="E1825">
        <v>4</v>
      </c>
      <c r="F1825">
        <v>0</v>
      </c>
      <c r="G1825">
        <v>48</v>
      </c>
      <c r="H1825">
        <v>0</v>
      </c>
      <c r="I1825">
        <v>12</v>
      </c>
      <c r="J1825">
        <v>4</v>
      </c>
      <c r="K1825">
        <v>2</v>
      </c>
      <c r="L1825">
        <v>4</v>
      </c>
      <c r="M1825">
        <v>1</v>
      </c>
      <c r="N1825">
        <v>0</v>
      </c>
    </row>
    <row r="1826" spans="1:14" x14ac:dyDescent="0.25">
      <c r="A1826" t="s">
        <v>446</v>
      </c>
      <c r="B1826" t="s">
        <v>291</v>
      </c>
      <c r="C1826" t="s">
        <v>243</v>
      </c>
      <c r="D1826" t="s">
        <v>86</v>
      </c>
      <c r="E1826">
        <v>2</v>
      </c>
      <c r="F1826">
        <v>0</v>
      </c>
      <c r="G1826">
        <v>21</v>
      </c>
      <c r="H1826">
        <v>0</v>
      </c>
      <c r="I1826">
        <v>10.5</v>
      </c>
      <c r="J1826">
        <v>2</v>
      </c>
      <c r="K1826">
        <v>0</v>
      </c>
      <c r="L1826">
        <v>2</v>
      </c>
      <c r="M1826">
        <v>1</v>
      </c>
      <c r="N1826">
        <v>0</v>
      </c>
    </row>
    <row r="1827" spans="1:14" x14ac:dyDescent="0.25">
      <c r="A1827" t="s">
        <v>446</v>
      </c>
      <c r="B1827" t="s">
        <v>291</v>
      </c>
      <c r="C1827" t="s">
        <v>243</v>
      </c>
      <c r="D1827" t="s">
        <v>438</v>
      </c>
      <c r="E1827">
        <v>1</v>
      </c>
      <c r="F1827">
        <v>0</v>
      </c>
      <c r="G1827">
        <v>16</v>
      </c>
      <c r="H1827">
        <v>0</v>
      </c>
      <c r="I1827">
        <v>16</v>
      </c>
      <c r="J1827">
        <v>1</v>
      </c>
      <c r="K1827">
        <v>3</v>
      </c>
      <c r="L1827">
        <v>0</v>
      </c>
      <c r="M1827">
        <v>0</v>
      </c>
      <c r="N1827">
        <v>1</v>
      </c>
    </row>
    <row r="1828" spans="1:14" x14ac:dyDescent="0.25">
      <c r="A1828" t="s">
        <v>446</v>
      </c>
      <c r="B1828" t="s">
        <v>291</v>
      </c>
      <c r="C1828" t="s">
        <v>243</v>
      </c>
      <c r="D1828" t="s">
        <v>428</v>
      </c>
      <c r="E1828">
        <v>1</v>
      </c>
      <c r="F1828">
        <v>0</v>
      </c>
      <c r="G1828">
        <v>7</v>
      </c>
      <c r="H1828">
        <v>0</v>
      </c>
      <c r="I1828">
        <v>7</v>
      </c>
      <c r="J1828">
        <v>1</v>
      </c>
      <c r="K1828">
        <v>0</v>
      </c>
      <c r="L1828">
        <v>0</v>
      </c>
      <c r="M1828">
        <v>0</v>
      </c>
      <c r="N1828">
        <v>0</v>
      </c>
    </row>
    <row r="1829" spans="1:14" x14ac:dyDescent="0.25">
      <c r="A1829" t="s">
        <v>446</v>
      </c>
      <c r="B1829" t="s">
        <v>291</v>
      </c>
      <c r="C1829" t="s">
        <v>243</v>
      </c>
      <c r="D1829" t="s">
        <v>159</v>
      </c>
      <c r="E1829">
        <v>1</v>
      </c>
      <c r="F1829">
        <v>0</v>
      </c>
      <c r="G1829">
        <v>20</v>
      </c>
      <c r="H1829">
        <v>0</v>
      </c>
      <c r="I1829">
        <v>20</v>
      </c>
      <c r="J1829">
        <v>0</v>
      </c>
      <c r="K1829">
        <v>1</v>
      </c>
      <c r="L1829">
        <v>2</v>
      </c>
      <c r="M1829">
        <v>0</v>
      </c>
      <c r="N1829">
        <v>0</v>
      </c>
    </row>
    <row r="1830" spans="1:14" x14ac:dyDescent="0.25">
      <c r="A1830" t="s">
        <v>446</v>
      </c>
      <c r="B1830" t="s">
        <v>291</v>
      </c>
      <c r="C1830" t="s">
        <v>234</v>
      </c>
      <c r="D1830" t="s">
        <v>82</v>
      </c>
      <c r="E1830">
        <v>4</v>
      </c>
      <c r="F1830">
        <v>0</v>
      </c>
      <c r="G1830">
        <v>37</v>
      </c>
      <c r="H1830">
        <v>1</v>
      </c>
      <c r="I1830">
        <v>9.25</v>
      </c>
      <c r="J1830">
        <v>9</v>
      </c>
      <c r="K1830">
        <v>3</v>
      </c>
      <c r="L1830">
        <v>2</v>
      </c>
      <c r="M1830">
        <v>1</v>
      </c>
      <c r="N1830">
        <v>0</v>
      </c>
    </row>
    <row r="1831" spans="1:14" x14ac:dyDescent="0.25">
      <c r="A1831" t="s">
        <v>446</v>
      </c>
      <c r="B1831" t="s">
        <v>291</v>
      </c>
      <c r="C1831" t="s">
        <v>234</v>
      </c>
      <c r="D1831" t="s">
        <v>236</v>
      </c>
      <c r="E1831">
        <v>3</v>
      </c>
      <c r="F1831">
        <v>0</v>
      </c>
      <c r="G1831">
        <v>37</v>
      </c>
      <c r="H1831">
        <v>0</v>
      </c>
      <c r="I1831">
        <v>12.33</v>
      </c>
      <c r="J1831">
        <v>6</v>
      </c>
      <c r="K1831">
        <v>6</v>
      </c>
      <c r="L1831">
        <v>1</v>
      </c>
      <c r="M1831">
        <v>2</v>
      </c>
      <c r="N1831">
        <v>0</v>
      </c>
    </row>
    <row r="1832" spans="1:14" x14ac:dyDescent="0.25">
      <c r="A1832" t="s">
        <v>446</v>
      </c>
      <c r="B1832" t="s">
        <v>291</v>
      </c>
      <c r="C1832" t="s">
        <v>234</v>
      </c>
      <c r="D1832" t="s">
        <v>60</v>
      </c>
      <c r="E1832">
        <v>4</v>
      </c>
      <c r="F1832">
        <v>0</v>
      </c>
      <c r="G1832">
        <v>34</v>
      </c>
      <c r="H1832">
        <v>1</v>
      </c>
      <c r="I1832">
        <v>8.5</v>
      </c>
      <c r="J1832">
        <v>6</v>
      </c>
      <c r="K1832">
        <v>1</v>
      </c>
      <c r="L1832">
        <v>2</v>
      </c>
      <c r="M1832">
        <v>0</v>
      </c>
      <c r="N1832">
        <v>0</v>
      </c>
    </row>
    <row r="1833" spans="1:14" x14ac:dyDescent="0.25">
      <c r="A1833" t="s">
        <v>446</v>
      </c>
      <c r="B1833" t="s">
        <v>291</v>
      </c>
      <c r="C1833" t="s">
        <v>234</v>
      </c>
      <c r="D1833" t="s">
        <v>396</v>
      </c>
      <c r="E1833">
        <v>4</v>
      </c>
      <c r="F1833">
        <v>0</v>
      </c>
      <c r="G1833">
        <v>26</v>
      </c>
      <c r="H1833">
        <v>1</v>
      </c>
      <c r="I1833">
        <v>6.5</v>
      </c>
      <c r="J1833">
        <v>11</v>
      </c>
      <c r="K1833">
        <v>4</v>
      </c>
      <c r="L1833">
        <v>0</v>
      </c>
      <c r="M1833">
        <v>1</v>
      </c>
      <c r="N1833">
        <v>0</v>
      </c>
    </row>
    <row r="1834" spans="1:14" x14ac:dyDescent="0.25">
      <c r="A1834" t="s">
        <v>446</v>
      </c>
      <c r="B1834" t="s">
        <v>291</v>
      </c>
      <c r="C1834" t="s">
        <v>234</v>
      </c>
      <c r="D1834" t="s">
        <v>398</v>
      </c>
      <c r="E1834">
        <v>4</v>
      </c>
      <c r="F1834">
        <v>0</v>
      </c>
      <c r="G1834">
        <v>29</v>
      </c>
      <c r="H1834">
        <v>4</v>
      </c>
      <c r="I1834">
        <v>7.25</v>
      </c>
      <c r="J1834">
        <v>9</v>
      </c>
      <c r="K1834">
        <v>1</v>
      </c>
      <c r="L1834">
        <v>2</v>
      </c>
      <c r="M1834">
        <v>1</v>
      </c>
      <c r="N1834">
        <v>0</v>
      </c>
    </row>
    <row r="1835" spans="1:14" x14ac:dyDescent="0.25">
      <c r="A1835" t="s">
        <v>446</v>
      </c>
      <c r="B1835" t="s">
        <v>291</v>
      </c>
      <c r="C1835" t="s">
        <v>234</v>
      </c>
      <c r="D1835" t="s">
        <v>247</v>
      </c>
      <c r="E1835">
        <v>1</v>
      </c>
      <c r="F1835">
        <v>0</v>
      </c>
      <c r="G1835">
        <v>5</v>
      </c>
      <c r="H1835">
        <v>0</v>
      </c>
      <c r="I1835">
        <v>5</v>
      </c>
      <c r="J1835">
        <v>4</v>
      </c>
      <c r="K1835">
        <v>1</v>
      </c>
      <c r="L1835">
        <v>0</v>
      </c>
      <c r="M1835">
        <v>0</v>
      </c>
      <c r="N1835">
        <v>0</v>
      </c>
    </row>
    <row r="1836" spans="1:14" x14ac:dyDescent="0.25">
      <c r="A1836" t="s">
        <v>447</v>
      </c>
      <c r="B1836" t="s">
        <v>187</v>
      </c>
      <c r="C1836" t="s">
        <v>31</v>
      </c>
      <c r="D1836" t="s">
        <v>145</v>
      </c>
      <c r="E1836">
        <v>4</v>
      </c>
      <c r="F1836">
        <v>0</v>
      </c>
      <c r="G1836">
        <v>45</v>
      </c>
      <c r="H1836">
        <v>1</v>
      </c>
      <c r="I1836">
        <v>11.25</v>
      </c>
      <c r="J1836">
        <v>7</v>
      </c>
      <c r="K1836">
        <v>3</v>
      </c>
      <c r="L1836">
        <v>3</v>
      </c>
      <c r="M1836">
        <v>1</v>
      </c>
      <c r="N1836">
        <v>0</v>
      </c>
    </row>
    <row r="1837" spans="1:14" x14ac:dyDescent="0.25">
      <c r="A1837" t="s">
        <v>447</v>
      </c>
      <c r="B1837" t="s">
        <v>187</v>
      </c>
      <c r="C1837" t="s">
        <v>31</v>
      </c>
      <c r="D1837" t="s">
        <v>35</v>
      </c>
      <c r="E1837">
        <v>3</v>
      </c>
      <c r="F1837">
        <v>0</v>
      </c>
      <c r="G1837">
        <v>17</v>
      </c>
      <c r="H1837">
        <v>0</v>
      </c>
      <c r="I1837">
        <v>5.66</v>
      </c>
      <c r="J1837">
        <v>7</v>
      </c>
      <c r="K1837">
        <v>2</v>
      </c>
      <c r="L1837">
        <v>0</v>
      </c>
      <c r="M1837">
        <v>0</v>
      </c>
      <c r="N1837">
        <v>0</v>
      </c>
    </row>
    <row r="1838" spans="1:14" x14ac:dyDescent="0.25">
      <c r="A1838" t="s">
        <v>447</v>
      </c>
      <c r="B1838" t="s">
        <v>187</v>
      </c>
      <c r="C1838" t="s">
        <v>31</v>
      </c>
      <c r="D1838" t="s">
        <v>170</v>
      </c>
      <c r="E1838">
        <v>3</v>
      </c>
      <c r="F1838">
        <v>0</v>
      </c>
      <c r="G1838">
        <v>29</v>
      </c>
      <c r="H1838">
        <v>0</v>
      </c>
      <c r="I1838">
        <v>9.66</v>
      </c>
      <c r="J1838">
        <v>5</v>
      </c>
      <c r="K1838">
        <v>4</v>
      </c>
      <c r="L1838">
        <v>0</v>
      </c>
      <c r="M1838">
        <v>2</v>
      </c>
      <c r="N1838">
        <v>0</v>
      </c>
    </row>
    <row r="1839" spans="1:14" x14ac:dyDescent="0.25">
      <c r="A1839" t="s">
        <v>447</v>
      </c>
      <c r="B1839" t="s">
        <v>187</v>
      </c>
      <c r="C1839" t="s">
        <v>31</v>
      </c>
      <c r="D1839" t="s">
        <v>426</v>
      </c>
      <c r="E1839">
        <v>3</v>
      </c>
      <c r="F1839">
        <v>0</v>
      </c>
      <c r="G1839">
        <v>30</v>
      </c>
      <c r="H1839">
        <v>1</v>
      </c>
      <c r="I1839">
        <v>10</v>
      </c>
      <c r="J1839">
        <v>6</v>
      </c>
      <c r="K1839">
        <v>5</v>
      </c>
      <c r="L1839">
        <v>0</v>
      </c>
      <c r="M1839">
        <v>1</v>
      </c>
      <c r="N1839">
        <v>0</v>
      </c>
    </row>
    <row r="1840" spans="1:14" x14ac:dyDescent="0.25">
      <c r="A1840" t="s">
        <v>447</v>
      </c>
      <c r="B1840" t="s">
        <v>187</v>
      </c>
      <c r="C1840" t="s">
        <v>31</v>
      </c>
      <c r="D1840" t="s">
        <v>257</v>
      </c>
      <c r="E1840">
        <v>3</v>
      </c>
      <c r="F1840">
        <v>0</v>
      </c>
      <c r="G1840">
        <v>21</v>
      </c>
      <c r="H1840">
        <v>2</v>
      </c>
      <c r="I1840">
        <v>7</v>
      </c>
      <c r="J1840">
        <v>3</v>
      </c>
      <c r="K1840">
        <v>0</v>
      </c>
      <c r="L1840">
        <v>1</v>
      </c>
      <c r="M1840">
        <v>1</v>
      </c>
      <c r="N1840">
        <v>0</v>
      </c>
    </row>
    <row r="1841" spans="1:14" x14ac:dyDescent="0.25">
      <c r="A1841" t="s">
        <v>447</v>
      </c>
      <c r="B1841" t="s">
        <v>187</v>
      </c>
      <c r="C1841" t="s">
        <v>31</v>
      </c>
      <c r="D1841" t="s">
        <v>258</v>
      </c>
      <c r="E1841">
        <v>4</v>
      </c>
      <c r="F1841">
        <v>0</v>
      </c>
      <c r="G1841">
        <v>37</v>
      </c>
      <c r="H1841">
        <v>0</v>
      </c>
      <c r="I1841">
        <v>9.25</v>
      </c>
      <c r="J1841">
        <v>5</v>
      </c>
      <c r="K1841">
        <v>2</v>
      </c>
      <c r="L1841">
        <v>2</v>
      </c>
      <c r="M1841">
        <v>0</v>
      </c>
      <c r="N1841">
        <v>0</v>
      </c>
    </row>
    <row r="1842" spans="1:14" x14ac:dyDescent="0.25">
      <c r="A1842" t="s">
        <v>447</v>
      </c>
      <c r="B1842" t="s">
        <v>187</v>
      </c>
      <c r="C1842" t="s">
        <v>39</v>
      </c>
      <c r="D1842" t="s">
        <v>40</v>
      </c>
      <c r="E1842">
        <v>2</v>
      </c>
      <c r="F1842">
        <v>0</v>
      </c>
      <c r="G1842">
        <v>28</v>
      </c>
      <c r="H1842">
        <v>0</v>
      </c>
      <c r="I1842">
        <v>14</v>
      </c>
      <c r="J1842">
        <v>4</v>
      </c>
      <c r="K1842">
        <v>3</v>
      </c>
      <c r="L1842">
        <v>2</v>
      </c>
      <c r="M1842">
        <v>1</v>
      </c>
      <c r="N1842">
        <v>0</v>
      </c>
    </row>
    <row r="1843" spans="1:14" x14ac:dyDescent="0.25">
      <c r="A1843" t="s">
        <v>447</v>
      </c>
      <c r="B1843" t="s">
        <v>187</v>
      </c>
      <c r="C1843" t="s">
        <v>39</v>
      </c>
      <c r="D1843" t="s">
        <v>44</v>
      </c>
      <c r="E1843">
        <v>1.4</v>
      </c>
      <c r="F1843">
        <v>0</v>
      </c>
      <c r="G1843">
        <v>14</v>
      </c>
      <c r="H1843">
        <v>0</v>
      </c>
      <c r="I1843">
        <v>8.4</v>
      </c>
      <c r="J1843">
        <v>4</v>
      </c>
      <c r="K1843">
        <v>1</v>
      </c>
      <c r="L1843">
        <v>1</v>
      </c>
      <c r="M1843">
        <v>0</v>
      </c>
      <c r="N1843">
        <v>0</v>
      </c>
    </row>
    <row r="1844" spans="1:14" x14ac:dyDescent="0.25">
      <c r="A1844" t="s">
        <v>447</v>
      </c>
      <c r="B1844" t="s">
        <v>187</v>
      </c>
      <c r="C1844" t="s">
        <v>39</v>
      </c>
      <c r="D1844" t="s">
        <v>25</v>
      </c>
      <c r="E1844">
        <v>3</v>
      </c>
      <c r="F1844">
        <v>0</v>
      </c>
      <c r="G1844">
        <v>29</v>
      </c>
      <c r="H1844">
        <v>1</v>
      </c>
      <c r="I1844">
        <v>9.66</v>
      </c>
      <c r="J1844">
        <v>9</v>
      </c>
      <c r="K1844">
        <v>2</v>
      </c>
      <c r="L1844">
        <v>2</v>
      </c>
      <c r="M1844">
        <v>0</v>
      </c>
      <c r="N1844">
        <v>1</v>
      </c>
    </row>
    <row r="1845" spans="1:14" x14ac:dyDescent="0.25">
      <c r="A1845" t="s">
        <v>447</v>
      </c>
      <c r="B1845" t="s">
        <v>187</v>
      </c>
      <c r="C1845" t="s">
        <v>39</v>
      </c>
      <c r="D1845" t="s">
        <v>153</v>
      </c>
      <c r="E1845">
        <v>4</v>
      </c>
      <c r="F1845">
        <v>0</v>
      </c>
      <c r="G1845">
        <v>32</v>
      </c>
      <c r="H1845">
        <v>0</v>
      </c>
      <c r="I1845">
        <v>8</v>
      </c>
      <c r="J1845">
        <v>9</v>
      </c>
      <c r="K1845">
        <v>2</v>
      </c>
      <c r="L1845">
        <v>2</v>
      </c>
      <c r="M1845">
        <v>0</v>
      </c>
      <c r="N1845">
        <v>0</v>
      </c>
    </row>
    <row r="1846" spans="1:14" x14ac:dyDescent="0.25">
      <c r="A1846" t="s">
        <v>447</v>
      </c>
      <c r="B1846" t="s">
        <v>187</v>
      </c>
      <c r="C1846" t="s">
        <v>39</v>
      </c>
      <c r="D1846" t="s">
        <v>424</v>
      </c>
      <c r="E1846">
        <v>3</v>
      </c>
      <c r="F1846">
        <v>0</v>
      </c>
      <c r="G1846">
        <v>33</v>
      </c>
      <c r="H1846">
        <v>1</v>
      </c>
      <c r="I1846">
        <v>11</v>
      </c>
      <c r="J1846">
        <v>4</v>
      </c>
      <c r="K1846">
        <v>4</v>
      </c>
      <c r="L1846">
        <v>1</v>
      </c>
      <c r="M1846">
        <v>0</v>
      </c>
      <c r="N1846">
        <v>0</v>
      </c>
    </row>
    <row r="1847" spans="1:14" x14ac:dyDescent="0.25">
      <c r="A1847" t="s">
        <v>447</v>
      </c>
      <c r="B1847" t="s">
        <v>187</v>
      </c>
      <c r="C1847" t="s">
        <v>39</v>
      </c>
      <c r="D1847" t="s">
        <v>125</v>
      </c>
      <c r="E1847">
        <v>1</v>
      </c>
      <c r="F1847">
        <v>0</v>
      </c>
      <c r="G1847">
        <v>13</v>
      </c>
      <c r="H1847">
        <v>0</v>
      </c>
      <c r="I1847">
        <v>13</v>
      </c>
      <c r="J1847">
        <v>1</v>
      </c>
      <c r="K1847">
        <v>1</v>
      </c>
      <c r="L1847">
        <v>1</v>
      </c>
      <c r="M1847">
        <v>0</v>
      </c>
      <c r="N1847">
        <v>0</v>
      </c>
    </row>
    <row r="1848" spans="1:14" x14ac:dyDescent="0.25">
      <c r="A1848" t="s">
        <v>447</v>
      </c>
      <c r="B1848" t="s">
        <v>187</v>
      </c>
      <c r="C1848" t="s">
        <v>39</v>
      </c>
      <c r="D1848" t="s">
        <v>42</v>
      </c>
      <c r="E1848">
        <v>2</v>
      </c>
      <c r="F1848">
        <v>0</v>
      </c>
      <c r="G1848">
        <v>32</v>
      </c>
      <c r="H1848">
        <v>1</v>
      </c>
      <c r="I1848">
        <v>16</v>
      </c>
      <c r="J1848">
        <v>4</v>
      </c>
      <c r="K1848">
        <v>2</v>
      </c>
      <c r="L1848">
        <v>3</v>
      </c>
      <c r="M1848">
        <v>1</v>
      </c>
      <c r="N1848">
        <v>0</v>
      </c>
    </row>
    <row r="1849" spans="1:14" x14ac:dyDescent="0.25">
      <c r="A1849" t="s">
        <v>448</v>
      </c>
      <c r="B1849" t="s">
        <v>336</v>
      </c>
      <c r="C1849" t="s">
        <v>23</v>
      </c>
      <c r="D1849" t="s">
        <v>24</v>
      </c>
      <c r="E1849">
        <v>3</v>
      </c>
      <c r="F1849">
        <v>0</v>
      </c>
      <c r="G1849">
        <v>18</v>
      </c>
      <c r="H1849">
        <v>2</v>
      </c>
      <c r="I1849">
        <v>6</v>
      </c>
      <c r="J1849">
        <v>10</v>
      </c>
      <c r="K1849">
        <v>3</v>
      </c>
      <c r="L1849">
        <v>0</v>
      </c>
      <c r="M1849">
        <v>0</v>
      </c>
      <c r="N1849">
        <v>0</v>
      </c>
    </row>
    <row r="1850" spans="1:14" x14ac:dyDescent="0.25">
      <c r="A1850" t="s">
        <v>448</v>
      </c>
      <c r="B1850" t="s">
        <v>336</v>
      </c>
      <c r="C1850" t="s">
        <v>23</v>
      </c>
      <c r="D1850" t="s">
        <v>385</v>
      </c>
      <c r="E1850">
        <v>4</v>
      </c>
      <c r="F1850">
        <v>0</v>
      </c>
      <c r="G1850">
        <v>26</v>
      </c>
      <c r="H1850">
        <v>2</v>
      </c>
      <c r="I1850">
        <v>6.5</v>
      </c>
      <c r="J1850">
        <v>9</v>
      </c>
      <c r="K1850">
        <v>2</v>
      </c>
      <c r="L1850">
        <v>0</v>
      </c>
      <c r="M1850">
        <v>1</v>
      </c>
      <c r="N1850">
        <v>0</v>
      </c>
    </row>
    <row r="1851" spans="1:14" x14ac:dyDescent="0.25">
      <c r="A1851" t="s">
        <v>448</v>
      </c>
      <c r="B1851" t="s">
        <v>336</v>
      </c>
      <c r="C1851" t="s">
        <v>23</v>
      </c>
      <c r="D1851" t="s">
        <v>28</v>
      </c>
      <c r="E1851">
        <v>4</v>
      </c>
      <c r="F1851">
        <v>0</v>
      </c>
      <c r="G1851">
        <v>37</v>
      </c>
      <c r="H1851">
        <v>1</v>
      </c>
      <c r="I1851">
        <v>9.25</v>
      </c>
      <c r="J1851">
        <v>5</v>
      </c>
      <c r="K1851">
        <v>5</v>
      </c>
      <c r="L1851">
        <v>0</v>
      </c>
      <c r="M1851">
        <v>1</v>
      </c>
      <c r="N1851">
        <v>0</v>
      </c>
    </row>
    <row r="1852" spans="1:14" x14ac:dyDescent="0.25">
      <c r="A1852" t="s">
        <v>448</v>
      </c>
      <c r="B1852" t="s">
        <v>336</v>
      </c>
      <c r="C1852" t="s">
        <v>23</v>
      </c>
      <c r="D1852" t="s">
        <v>48</v>
      </c>
      <c r="E1852">
        <v>1</v>
      </c>
      <c r="F1852">
        <v>0</v>
      </c>
      <c r="G1852">
        <v>10</v>
      </c>
      <c r="H1852">
        <v>0</v>
      </c>
      <c r="I1852">
        <v>10</v>
      </c>
      <c r="J1852">
        <v>2</v>
      </c>
      <c r="K1852">
        <v>2</v>
      </c>
      <c r="L1852">
        <v>0</v>
      </c>
      <c r="M1852">
        <v>0</v>
      </c>
      <c r="N1852">
        <v>0</v>
      </c>
    </row>
    <row r="1853" spans="1:14" x14ac:dyDescent="0.25">
      <c r="A1853" t="s">
        <v>448</v>
      </c>
      <c r="B1853" t="s">
        <v>336</v>
      </c>
      <c r="C1853" t="s">
        <v>23</v>
      </c>
      <c r="D1853" t="s">
        <v>286</v>
      </c>
      <c r="E1853">
        <v>4</v>
      </c>
      <c r="F1853">
        <v>0</v>
      </c>
      <c r="G1853">
        <v>28</v>
      </c>
      <c r="H1853">
        <v>0</v>
      </c>
      <c r="I1853">
        <v>7</v>
      </c>
      <c r="J1853">
        <v>11</v>
      </c>
      <c r="K1853">
        <v>3</v>
      </c>
      <c r="L1853">
        <v>1</v>
      </c>
      <c r="M1853">
        <v>0</v>
      </c>
      <c r="N1853">
        <v>0</v>
      </c>
    </row>
    <row r="1854" spans="1:14" x14ac:dyDescent="0.25">
      <c r="A1854" t="s">
        <v>448</v>
      </c>
      <c r="B1854" t="s">
        <v>336</v>
      </c>
      <c r="C1854" t="s">
        <v>23</v>
      </c>
      <c r="D1854" t="s">
        <v>263</v>
      </c>
      <c r="E1854">
        <v>4</v>
      </c>
      <c r="F1854">
        <v>0</v>
      </c>
      <c r="G1854">
        <v>15</v>
      </c>
      <c r="H1854">
        <v>3</v>
      </c>
      <c r="I1854">
        <v>3.75</v>
      </c>
      <c r="J1854">
        <v>12</v>
      </c>
      <c r="K1854">
        <v>0</v>
      </c>
      <c r="L1854">
        <v>0</v>
      </c>
      <c r="M1854">
        <v>0</v>
      </c>
      <c r="N1854">
        <v>0</v>
      </c>
    </row>
    <row r="1855" spans="1:14" x14ac:dyDescent="0.25">
      <c r="A1855" t="s">
        <v>448</v>
      </c>
      <c r="B1855" t="s">
        <v>336</v>
      </c>
      <c r="C1855" t="s">
        <v>62</v>
      </c>
      <c r="D1855" t="s">
        <v>402</v>
      </c>
      <c r="E1855">
        <v>1</v>
      </c>
      <c r="F1855">
        <v>0</v>
      </c>
      <c r="G1855">
        <v>10</v>
      </c>
      <c r="H1855">
        <v>0</v>
      </c>
      <c r="I1855">
        <v>10</v>
      </c>
      <c r="J1855">
        <v>4</v>
      </c>
      <c r="K1855">
        <v>2</v>
      </c>
      <c r="L1855">
        <v>0</v>
      </c>
      <c r="M1855">
        <v>1</v>
      </c>
      <c r="N1855">
        <v>1</v>
      </c>
    </row>
    <row r="1856" spans="1:14" x14ac:dyDescent="0.25">
      <c r="A1856" t="s">
        <v>448</v>
      </c>
      <c r="B1856" t="s">
        <v>336</v>
      </c>
      <c r="C1856" t="s">
        <v>62</v>
      </c>
      <c r="D1856" t="s">
        <v>449</v>
      </c>
      <c r="E1856">
        <v>4</v>
      </c>
      <c r="F1856">
        <v>0</v>
      </c>
      <c r="G1856">
        <v>24</v>
      </c>
      <c r="H1856">
        <v>0</v>
      </c>
      <c r="I1856">
        <v>6</v>
      </c>
      <c r="J1856">
        <v>11</v>
      </c>
      <c r="K1856">
        <v>3</v>
      </c>
      <c r="L1856">
        <v>0</v>
      </c>
      <c r="M1856">
        <v>1</v>
      </c>
      <c r="N1856">
        <v>0</v>
      </c>
    </row>
    <row r="1857" spans="1:14" x14ac:dyDescent="0.25">
      <c r="A1857" t="s">
        <v>448</v>
      </c>
      <c r="B1857" t="s">
        <v>336</v>
      </c>
      <c r="C1857" t="s">
        <v>62</v>
      </c>
      <c r="D1857" t="s">
        <v>450</v>
      </c>
      <c r="E1857">
        <v>1.4</v>
      </c>
      <c r="F1857">
        <v>0</v>
      </c>
      <c r="G1857">
        <v>28</v>
      </c>
      <c r="H1857">
        <v>0</v>
      </c>
      <c r="I1857">
        <v>16.8</v>
      </c>
      <c r="J1857">
        <v>3</v>
      </c>
      <c r="K1857">
        <v>2</v>
      </c>
      <c r="L1857">
        <v>3</v>
      </c>
      <c r="M1857">
        <v>0</v>
      </c>
      <c r="N1857">
        <v>0</v>
      </c>
    </row>
    <row r="1858" spans="1:14" x14ac:dyDescent="0.25">
      <c r="A1858" t="s">
        <v>448</v>
      </c>
      <c r="B1858" t="s">
        <v>336</v>
      </c>
      <c r="C1858" t="s">
        <v>62</v>
      </c>
      <c r="D1858" t="s">
        <v>65</v>
      </c>
      <c r="E1858">
        <v>4</v>
      </c>
      <c r="F1858">
        <v>0</v>
      </c>
      <c r="G1858">
        <v>25</v>
      </c>
      <c r="H1858">
        <v>2</v>
      </c>
      <c r="I1858">
        <v>6.25</v>
      </c>
      <c r="J1858">
        <v>8</v>
      </c>
      <c r="K1858">
        <v>1</v>
      </c>
      <c r="L1858">
        <v>1</v>
      </c>
      <c r="M1858">
        <v>0</v>
      </c>
      <c r="N1858">
        <v>0</v>
      </c>
    </row>
    <row r="1859" spans="1:14" x14ac:dyDescent="0.25">
      <c r="A1859" t="s">
        <v>448</v>
      </c>
      <c r="B1859" t="s">
        <v>336</v>
      </c>
      <c r="C1859" t="s">
        <v>62</v>
      </c>
      <c r="D1859" t="s">
        <v>451</v>
      </c>
      <c r="E1859">
        <v>4</v>
      </c>
      <c r="F1859">
        <v>0</v>
      </c>
      <c r="G1859">
        <v>33</v>
      </c>
      <c r="H1859">
        <v>0</v>
      </c>
      <c r="I1859">
        <v>8.25</v>
      </c>
      <c r="J1859">
        <v>7</v>
      </c>
      <c r="K1859">
        <v>1</v>
      </c>
      <c r="L1859">
        <v>2</v>
      </c>
      <c r="M1859">
        <v>0</v>
      </c>
      <c r="N1859">
        <v>0</v>
      </c>
    </row>
    <row r="1860" spans="1:14" x14ac:dyDescent="0.25">
      <c r="A1860" t="s">
        <v>448</v>
      </c>
      <c r="B1860" t="s">
        <v>336</v>
      </c>
      <c r="C1860" t="s">
        <v>62</v>
      </c>
      <c r="D1860" t="s">
        <v>452</v>
      </c>
      <c r="E1860">
        <v>2</v>
      </c>
      <c r="F1860">
        <v>0</v>
      </c>
      <c r="G1860">
        <v>14</v>
      </c>
      <c r="H1860">
        <v>1</v>
      </c>
      <c r="I1860">
        <v>7</v>
      </c>
      <c r="J1860">
        <v>3</v>
      </c>
      <c r="K1860">
        <v>0</v>
      </c>
      <c r="L1860">
        <v>1</v>
      </c>
      <c r="M1860">
        <v>0</v>
      </c>
      <c r="N1860">
        <v>0</v>
      </c>
    </row>
    <row r="1861" spans="1:14" x14ac:dyDescent="0.25">
      <c r="A1861" t="s">
        <v>448</v>
      </c>
      <c r="B1861" t="s">
        <v>336</v>
      </c>
      <c r="C1861" t="s">
        <v>62</v>
      </c>
      <c r="D1861" t="s">
        <v>403</v>
      </c>
      <c r="E1861">
        <v>1</v>
      </c>
      <c r="F1861">
        <v>0</v>
      </c>
      <c r="G1861">
        <v>4</v>
      </c>
      <c r="H1861">
        <v>1</v>
      </c>
      <c r="I1861">
        <v>4</v>
      </c>
      <c r="J1861">
        <v>2</v>
      </c>
      <c r="K1861">
        <v>0</v>
      </c>
      <c r="L1861">
        <v>0</v>
      </c>
      <c r="M1861">
        <v>0</v>
      </c>
      <c r="N1861">
        <v>0</v>
      </c>
    </row>
    <row r="1862" spans="1:14" x14ac:dyDescent="0.25">
      <c r="A1862" t="s">
        <v>453</v>
      </c>
      <c r="B1862" t="s">
        <v>233</v>
      </c>
      <c r="C1862" t="s">
        <v>234</v>
      </c>
      <c r="D1862" t="s">
        <v>82</v>
      </c>
      <c r="E1862">
        <v>4</v>
      </c>
      <c r="F1862">
        <v>0</v>
      </c>
      <c r="G1862">
        <v>27</v>
      </c>
      <c r="H1862">
        <v>1</v>
      </c>
      <c r="I1862">
        <v>6.75</v>
      </c>
      <c r="J1862">
        <v>13</v>
      </c>
      <c r="K1862">
        <v>2</v>
      </c>
      <c r="L1862">
        <v>1</v>
      </c>
      <c r="M1862">
        <v>2</v>
      </c>
      <c r="N1862">
        <v>0</v>
      </c>
    </row>
    <row r="1863" spans="1:14" x14ac:dyDescent="0.25">
      <c r="A1863" t="s">
        <v>453</v>
      </c>
      <c r="B1863" t="s">
        <v>233</v>
      </c>
      <c r="C1863" t="s">
        <v>234</v>
      </c>
      <c r="D1863" t="s">
        <v>236</v>
      </c>
      <c r="E1863">
        <v>2</v>
      </c>
      <c r="F1863">
        <v>0</v>
      </c>
      <c r="G1863">
        <v>22</v>
      </c>
      <c r="H1863">
        <v>1</v>
      </c>
      <c r="I1863">
        <v>11</v>
      </c>
      <c r="J1863">
        <v>4</v>
      </c>
      <c r="K1863">
        <v>3</v>
      </c>
      <c r="L1863">
        <v>1</v>
      </c>
      <c r="M1863">
        <v>0</v>
      </c>
      <c r="N1863">
        <v>0</v>
      </c>
    </row>
    <row r="1864" spans="1:14" x14ac:dyDescent="0.25">
      <c r="A1864" t="s">
        <v>453</v>
      </c>
      <c r="B1864" t="s">
        <v>233</v>
      </c>
      <c r="C1864" t="s">
        <v>234</v>
      </c>
      <c r="D1864" t="s">
        <v>60</v>
      </c>
      <c r="E1864">
        <v>4</v>
      </c>
      <c r="F1864">
        <v>0</v>
      </c>
      <c r="G1864">
        <v>14</v>
      </c>
      <c r="H1864">
        <v>3</v>
      </c>
      <c r="I1864">
        <v>3.5</v>
      </c>
      <c r="J1864">
        <v>13</v>
      </c>
      <c r="K1864">
        <v>0</v>
      </c>
      <c r="L1864">
        <v>0</v>
      </c>
      <c r="M1864">
        <v>2</v>
      </c>
      <c r="N1864">
        <v>0</v>
      </c>
    </row>
    <row r="1865" spans="1:14" x14ac:dyDescent="0.25">
      <c r="A1865" t="s">
        <v>453</v>
      </c>
      <c r="B1865" t="s">
        <v>233</v>
      </c>
      <c r="C1865" t="s">
        <v>234</v>
      </c>
      <c r="D1865" t="s">
        <v>397</v>
      </c>
      <c r="E1865">
        <v>4</v>
      </c>
      <c r="F1865">
        <v>0</v>
      </c>
      <c r="G1865">
        <v>24</v>
      </c>
      <c r="H1865">
        <v>1</v>
      </c>
      <c r="I1865">
        <v>6</v>
      </c>
      <c r="J1865">
        <v>7</v>
      </c>
      <c r="K1865">
        <v>2</v>
      </c>
      <c r="L1865">
        <v>0</v>
      </c>
      <c r="M1865">
        <v>0</v>
      </c>
      <c r="N1865">
        <v>0</v>
      </c>
    </row>
    <row r="1866" spans="1:14" x14ac:dyDescent="0.25">
      <c r="A1866" t="s">
        <v>453</v>
      </c>
      <c r="B1866" t="s">
        <v>233</v>
      </c>
      <c r="C1866" t="s">
        <v>234</v>
      </c>
      <c r="D1866" t="s">
        <v>396</v>
      </c>
      <c r="E1866">
        <v>3</v>
      </c>
      <c r="F1866">
        <v>0</v>
      </c>
      <c r="G1866">
        <v>25</v>
      </c>
      <c r="H1866">
        <v>2</v>
      </c>
      <c r="I1866">
        <v>8.33</v>
      </c>
      <c r="J1866">
        <v>7</v>
      </c>
      <c r="K1866">
        <v>2</v>
      </c>
      <c r="L1866">
        <v>1</v>
      </c>
      <c r="M1866">
        <v>3</v>
      </c>
      <c r="N1866">
        <v>0</v>
      </c>
    </row>
    <row r="1867" spans="1:14" x14ac:dyDescent="0.25">
      <c r="A1867" t="s">
        <v>453</v>
      </c>
      <c r="B1867" t="s">
        <v>233</v>
      </c>
      <c r="C1867" t="s">
        <v>234</v>
      </c>
      <c r="D1867" t="s">
        <v>398</v>
      </c>
      <c r="E1867">
        <v>0.5</v>
      </c>
      <c r="F1867">
        <v>0</v>
      </c>
      <c r="G1867">
        <v>5</v>
      </c>
      <c r="H1867">
        <v>0</v>
      </c>
      <c r="I1867">
        <v>6</v>
      </c>
      <c r="J1867">
        <v>0</v>
      </c>
      <c r="K1867">
        <v>0</v>
      </c>
      <c r="L1867">
        <v>0</v>
      </c>
      <c r="M1867">
        <v>0</v>
      </c>
      <c r="N1867">
        <v>0</v>
      </c>
    </row>
    <row r="1868" spans="1:14" x14ac:dyDescent="0.25">
      <c r="A1868" t="s">
        <v>453</v>
      </c>
      <c r="B1868" t="s">
        <v>233</v>
      </c>
      <c r="C1868" t="s">
        <v>71</v>
      </c>
      <c r="D1868" t="s">
        <v>63</v>
      </c>
      <c r="E1868">
        <v>3</v>
      </c>
      <c r="F1868">
        <v>0</v>
      </c>
      <c r="G1868">
        <v>28</v>
      </c>
      <c r="H1868">
        <v>0</v>
      </c>
      <c r="I1868">
        <v>9.33</v>
      </c>
      <c r="J1868">
        <v>8</v>
      </c>
      <c r="K1868">
        <v>6</v>
      </c>
      <c r="L1868">
        <v>0</v>
      </c>
      <c r="M1868">
        <v>0</v>
      </c>
      <c r="N1868">
        <v>0</v>
      </c>
    </row>
    <row r="1869" spans="1:14" x14ac:dyDescent="0.25">
      <c r="A1869" t="s">
        <v>453</v>
      </c>
      <c r="B1869" t="s">
        <v>233</v>
      </c>
      <c r="C1869" t="s">
        <v>71</v>
      </c>
      <c r="D1869" t="s">
        <v>121</v>
      </c>
      <c r="E1869">
        <v>3</v>
      </c>
      <c r="F1869">
        <v>0</v>
      </c>
      <c r="G1869">
        <v>19</v>
      </c>
      <c r="H1869">
        <v>0</v>
      </c>
      <c r="I1869">
        <v>6.33</v>
      </c>
      <c r="J1869">
        <v>9</v>
      </c>
      <c r="K1869">
        <v>3</v>
      </c>
      <c r="L1869">
        <v>0</v>
      </c>
      <c r="M1869">
        <v>0</v>
      </c>
      <c r="N1869">
        <v>1</v>
      </c>
    </row>
    <row r="1870" spans="1:14" x14ac:dyDescent="0.25">
      <c r="A1870" t="s">
        <v>453</v>
      </c>
      <c r="B1870" t="s">
        <v>233</v>
      </c>
      <c r="C1870" t="s">
        <v>71</v>
      </c>
      <c r="D1870" t="s">
        <v>422</v>
      </c>
      <c r="E1870">
        <v>3</v>
      </c>
      <c r="F1870">
        <v>0</v>
      </c>
      <c r="G1870">
        <v>40</v>
      </c>
      <c r="H1870">
        <v>0</v>
      </c>
      <c r="I1870">
        <v>13.33</v>
      </c>
      <c r="J1870">
        <v>3</v>
      </c>
      <c r="K1870">
        <v>3</v>
      </c>
      <c r="L1870">
        <v>3</v>
      </c>
      <c r="M1870">
        <v>0</v>
      </c>
      <c r="N1870">
        <v>0</v>
      </c>
    </row>
    <row r="1871" spans="1:14" x14ac:dyDescent="0.25">
      <c r="A1871" t="s">
        <v>453</v>
      </c>
      <c r="B1871" t="s">
        <v>233</v>
      </c>
      <c r="C1871" t="s">
        <v>71</v>
      </c>
      <c r="D1871" t="s">
        <v>43</v>
      </c>
      <c r="E1871">
        <v>3.5</v>
      </c>
      <c r="F1871">
        <v>0</v>
      </c>
      <c r="G1871">
        <v>22</v>
      </c>
      <c r="H1871">
        <v>1</v>
      </c>
      <c r="I1871">
        <v>5.73</v>
      </c>
      <c r="J1871">
        <v>7</v>
      </c>
      <c r="K1871">
        <v>1</v>
      </c>
      <c r="L1871">
        <v>0</v>
      </c>
      <c r="M1871">
        <v>0</v>
      </c>
      <c r="N1871">
        <v>0</v>
      </c>
    </row>
    <row r="1872" spans="1:14" x14ac:dyDescent="0.25">
      <c r="A1872" t="s">
        <v>453</v>
      </c>
      <c r="B1872" t="s">
        <v>233</v>
      </c>
      <c r="C1872" t="s">
        <v>71</v>
      </c>
      <c r="D1872" t="s">
        <v>33</v>
      </c>
      <c r="E1872">
        <v>1</v>
      </c>
      <c r="F1872">
        <v>0</v>
      </c>
      <c r="G1872">
        <v>8</v>
      </c>
      <c r="H1872">
        <v>0</v>
      </c>
      <c r="I1872">
        <v>8</v>
      </c>
      <c r="J1872">
        <v>1</v>
      </c>
      <c r="K1872">
        <v>1</v>
      </c>
      <c r="L1872">
        <v>0</v>
      </c>
      <c r="M1872">
        <v>0</v>
      </c>
      <c r="N1872">
        <v>0</v>
      </c>
    </row>
    <row r="1873" spans="1:14" x14ac:dyDescent="0.25">
      <c r="A1873" t="s">
        <v>454</v>
      </c>
      <c r="B1873" t="s">
        <v>228</v>
      </c>
      <c r="C1873" t="s">
        <v>55</v>
      </c>
      <c r="D1873" t="s">
        <v>91</v>
      </c>
      <c r="E1873">
        <v>4</v>
      </c>
      <c r="F1873">
        <v>0</v>
      </c>
      <c r="G1873">
        <v>33</v>
      </c>
      <c r="H1873">
        <v>1</v>
      </c>
      <c r="I1873">
        <v>8.25</v>
      </c>
      <c r="J1873">
        <v>12</v>
      </c>
      <c r="K1873">
        <v>6</v>
      </c>
      <c r="L1873">
        <v>0</v>
      </c>
      <c r="M1873">
        <v>1</v>
      </c>
      <c r="N1873">
        <v>0</v>
      </c>
    </row>
    <row r="1874" spans="1:14" x14ac:dyDescent="0.25">
      <c r="A1874" t="s">
        <v>454</v>
      </c>
      <c r="B1874" t="s">
        <v>228</v>
      </c>
      <c r="C1874" t="s">
        <v>55</v>
      </c>
      <c r="D1874" t="s">
        <v>223</v>
      </c>
      <c r="E1874">
        <v>3</v>
      </c>
      <c r="F1874">
        <v>0</v>
      </c>
      <c r="G1874">
        <v>24</v>
      </c>
      <c r="H1874">
        <v>2</v>
      </c>
      <c r="I1874">
        <v>8</v>
      </c>
      <c r="J1874">
        <v>7</v>
      </c>
      <c r="K1874">
        <v>3</v>
      </c>
      <c r="L1874">
        <v>0</v>
      </c>
      <c r="M1874">
        <v>0</v>
      </c>
      <c r="N1874">
        <v>1</v>
      </c>
    </row>
    <row r="1875" spans="1:14" x14ac:dyDescent="0.25">
      <c r="A1875" t="s">
        <v>454</v>
      </c>
      <c r="B1875" t="s">
        <v>228</v>
      </c>
      <c r="C1875" t="s">
        <v>55</v>
      </c>
      <c r="D1875" t="s">
        <v>124</v>
      </c>
      <c r="E1875">
        <v>2</v>
      </c>
      <c r="F1875">
        <v>0</v>
      </c>
      <c r="G1875">
        <v>30</v>
      </c>
      <c r="H1875">
        <v>1</v>
      </c>
      <c r="I1875">
        <v>15</v>
      </c>
      <c r="J1875">
        <v>5</v>
      </c>
      <c r="K1875">
        <v>3</v>
      </c>
      <c r="L1875">
        <v>2</v>
      </c>
      <c r="M1875">
        <v>2</v>
      </c>
      <c r="N1875">
        <v>1</v>
      </c>
    </row>
    <row r="1876" spans="1:14" x14ac:dyDescent="0.25">
      <c r="A1876" t="s">
        <v>454</v>
      </c>
      <c r="B1876" t="s">
        <v>228</v>
      </c>
      <c r="C1876" t="s">
        <v>55</v>
      </c>
      <c r="D1876" t="s">
        <v>105</v>
      </c>
      <c r="E1876">
        <v>3</v>
      </c>
      <c r="F1876">
        <v>0</v>
      </c>
      <c r="G1876">
        <v>24</v>
      </c>
      <c r="H1876">
        <v>1</v>
      </c>
      <c r="I1876">
        <v>8</v>
      </c>
      <c r="J1876">
        <v>5</v>
      </c>
      <c r="K1876">
        <v>2</v>
      </c>
      <c r="L1876">
        <v>1</v>
      </c>
      <c r="M1876">
        <v>0</v>
      </c>
      <c r="N1876">
        <v>0</v>
      </c>
    </row>
    <row r="1877" spans="1:14" x14ac:dyDescent="0.25">
      <c r="A1877" t="s">
        <v>454</v>
      </c>
      <c r="B1877" t="s">
        <v>228</v>
      </c>
      <c r="C1877" t="s">
        <v>55</v>
      </c>
      <c r="D1877" t="s">
        <v>221</v>
      </c>
      <c r="E1877">
        <v>4</v>
      </c>
      <c r="F1877">
        <v>0</v>
      </c>
      <c r="G1877">
        <v>30</v>
      </c>
      <c r="H1877">
        <v>2</v>
      </c>
      <c r="I1877">
        <v>7.5</v>
      </c>
      <c r="J1877">
        <v>9</v>
      </c>
      <c r="K1877">
        <v>1</v>
      </c>
      <c r="L1877">
        <v>1</v>
      </c>
      <c r="M1877">
        <v>2</v>
      </c>
      <c r="N1877">
        <v>0</v>
      </c>
    </row>
    <row r="1878" spans="1:14" x14ac:dyDescent="0.25">
      <c r="A1878" t="s">
        <v>454</v>
      </c>
      <c r="B1878" t="s">
        <v>228</v>
      </c>
      <c r="C1878" t="s">
        <v>55</v>
      </c>
      <c r="D1878" t="s">
        <v>109</v>
      </c>
      <c r="E1878">
        <v>4</v>
      </c>
      <c r="F1878">
        <v>0</v>
      </c>
      <c r="G1878">
        <v>29</v>
      </c>
      <c r="H1878">
        <v>1</v>
      </c>
      <c r="I1878">
        <v>7.25</v>
      </c>
      <c r="J1878">
        <v>8</v>
      </c>
      <c r="K1878">
        <v>1</v>
      </c>
      <c r="L1878">
        <v>2</v>
      </c>
      <c r="M1878">
        <v>0</v>
      </c>
      <c r="N1878">
        <v>0</v>
      </c>
    </row>
    <row r="1879" spans="1:14" x14ac:dyDescent="0.25">
      <c r="A1879" t="s">
        <v>454</v>
      </c>
      <c r="B1879" t="s">
        <v>228</v>
      </c>
      <c r="C1879" t="s">
        <v>16</v>
      </c>
      <c r="D1879" t="s">
        <v>298</v>
      </c>
      <c r="E1879">
        <v>4</v>
      </c>
      <c r="F1879">
        <v>0</v>
      </c>
      <c r="G1879">
        <v>27</v>
      </c>
      <c r="H1879">
        <v>1</v>
      </c>
      <c r="I1879">
        <v>6.75</v>
      </c>
      <c r="J1879">
        <v>13</v>
      </c>
      <c r="K1879">
        <v>1</v>
      </c>
      <c r="L1879">
        <v>2</v>
      </c>
      <c r="M1879">
        <v>2</v>
      </c>
      <c r="N1879">
        <v>0</v>
      </c>
    </row>
    <row r="1880" spans="1:14" x14ac:dyDescent="0.25">
      <c r="A1880" t="s">
        <v>454</v>
      </c>
      <c r="B1880" t="s">
        <v>228</v>
      </c>
      <c r="C1880" t="s">
        <v>16</v>
      </c>
      <c r="D1880" t="s">
        <v>338</v>
      </c>
      <c r="E1880">
        <v>3</v>
      </c>
      <c r="F1880">
        <v>0</v>
      </c>
      <c r="G1880">
        <v>32</v>
      </c>
      <c r="H1880">
        <v>2</v>
      </c>
      <c r="I1880">
        <v>10.66</v>
      </c>
      <c r="J1880">
        <v>6</v>
      </c>
      <c r="K1880">
        <v>5</v>
      </c>
      <c r="L1880">
        <v>0</v>
      </c>
      <c r="M1880">
        <v>1</v>
      </c>
      <c r="N1880">
        <v>2</v>
      </c>
    </row>
    <row r="1881" spans="1:14" x14ac:dyDescent="0.25">
      <c r="A1881" t="s">
        <v>454</v>
      </c>
      <c r="B1881" t="s">
        <v>228</v>
      </c>
      <c r="C1881" t="s">
        <v>16</v>
      </c>
      <c r="D1881" t="s">
        <v>26</v>
      </c>
      <c r="E1881">
        <v>3</v>
      </c>
      <c r="F1881">
        <v>0</v>
      </c>
      <c r="G1881">
        <v>23</v>
      </c>
      <c r="H1881">
        <v>2</v>
      </c>
      <c r="I1881">
        <v>7.66</v>
      </c>
      <c r="J1881">
        <v>6</v>
      </c>
      <c r="K1881">
        <v>3</v>
      </c>
      <c r="L1881">
        <v>0</v>
      </c>
      <c r="M1881">
        <v>0</v>
      </c>
      <c r="N1881">
        <v>0</v>
      </c>
    </row>
    <row r="1882" spans="1:14" x14ac:dyDescent="0.25">
      <c r="A1882" t="s">
        <v>454</v>
      </c>
      <c r="B1882" t="s">
        <v>228</v>
      </c>
      <c r="C1882" t="s">
        <v>16</v>
      </c>
      <c r="D1882" t="s">
        <v>142</v>
      </c>
      <c r="E1882">
        <v>1</v>
      </c>
      <c r="F1882">
        <v>0</v>
      </c>
      <c r="G1882">
        <v>15</v>
      </c>
      <c r="H1882">
        <v>1</v>
      </c>
      <c r="I1882">
        <v>15</v>
      </c>
      <c r="J1882">
        <v>4</v>
      </c>
      <c r="K1882">
        <v>2</v>
      </c>
      <c r="L1882">
        <v>1</v>
      </c>
      <c r="M1882">
        <v>0</v>
      </c>
      <c r="N1882">
        <v>1</v>
      </c>
    </row>
    <row r="1883" spans="1:14" x14ac:dyDescent="0.25">
      <c r="A1883" t="s">
        <v>454</v>
      </c>
      <c r="B1883" t="s">
        <v>228</v>
      </c>
      <c r="C1883" t="s">
        <v>16</v>
      </c>
      <c r="D1883" t="s">
        <v>297</v>
      </c>
      <c r="E1883">
        <v>3</v>
      </c>
      <c r="F1883">
        <v>0</v>
      </c>
      <c r="G1883">
        <v>26</v>
      </c>
      <c r="H1883">
        <v>1</v>
      </c>
      <c r="I1883">
        <v>8.66</v>
      </c>
      <c r="J1883">
        <v>6</v>
      </c>
      <c r="K1883">
        <v>1</v>
      </c>
      <c r="L1883">
        <v>2</v>
      </c>
      <c r="M1883">
        <v>1</v>
      </c>
      <c r="N1883">
        <v>0</v>
      </c>
    </row>
    <row r="1884" spans="1:14" x14ac:dyDescent="0.25">
      <c r="A1884" t="s">
        <v>454</v>
      </c>
      <c r="B1884" t="s">
        <v>228</v>
      </c>
      <c r="C1884" t="s">
        <v>16</v>
      </c>
      <c r="D1884" t="s">
        <v>21</v>
      </c>
      <c r="E1884">
        <v>2</v>
      </c>
      <c r="F1884">
        <v>0</v>
      </c>
      <c r="G1884">
        <v>16</v>
      </c>
      <c r="H1884">
        <v>0</v>
      </c>
      <c r="I1884">
        <v>8</v>
      </c>
      <c r="J1884">
        <v>1</v>
      </c>
      <c r="K1884">
        <v>1</v>
      </c>
      <c r="L1884">
        <v>0</v>
      </c>
      <c r="M1884">
        <v>0</v>
      </c>
      <c r="N1884">
        <v>0</v>
      </c>
    </row>
    <row r="1885" spans="1:14" x14ac:dyDescent="0.25">
      <c r="A1885" t="s">
        <v>454</v>
      </c>
      <c r="B1885" t="s">
        <v>228</v>
      </c>
      <c r="C1885" t="s">
        <v>16</v>
      </c>
      <c r="D1885" t="s">
        <v>20</v>
      </c>
      <c r="E1885">
        <v>4</v>
      </c>
      <c r="F1885">
        <v>0</v>
      </c>
      <c r="G1885">
        <v>20</v>
      </c>
      <c r="H1885">
        <v>1</v>
      </c>
      <c r="I1885">
        <v>5</v>
      </c>
      <c r="J1885">
        <v>12</v>
      </c>
      <c r="K1885">
        <v>2</v>
      </c>
      <c r="L1885">
        <v>0</v>
      </c>
      <c r="M1885">
        <v>0</v>
      </c>
      <c r="N1885">
        <v>0</v>
      </c>
    </row>
    <row r="1886" spans="1:14" x14ac:dyDescent="0.25">
      <c r="A1886" t="s">
        <v>455</v>
      </c>
      <c r="B1886" t="s">
        <v>128</v>
      </c>
      <c r="C1886" t="s">
        <v>62</v>
      </c>
      <c r="D1886" t="s">
        <v>402</v>
      </c>
      <c r="E1886">
        <v>2</v>
      </c>
      <c r="F1886">
        <v>0</v>
      </c>
      <c r="G1886">
        <v>15</v>
      </c>
      <c r="H1886">
        <v>0</v>
      </c>
      <c r="I1886">
        <v>7.5</v>
      </c>
      <c r="J1886">
        <v>7</v>
      </c>
      <c r="K1886">
        <v>2</v>
      </c>
      <c r="L1886">
        <v>0</v>
      </c>
      <c r="M1886">
        <v>0</v>
      </c>
      <c r="N1886">
        <v>0</v>
      </c>
    </row>
    <row r="1887" spans="1:14" x14ac:dyDescent="0.25">
      <c r="A1887" t="s">
        <v>455</v>
      </c>
      <c r="B1887" t="s">
        <v>128</v>
      </c>
      <c r="C1887" t="s">
        <v>62</v>
      </c>
      <c r="D1887" t="s">
        <v>450</v>
      </c>
      <c r="E1887">
        <v>4</v>
      </c>
      <c r="F1887">
        <v>0</v>
      </c>
      <c r="G1887">
        <v>48</v>
      </c>
      <c r="H1887">
        <v>1</v>
      </c>
      <c r="I1887">
        <v>12</v>
      </c>
      <c r="J1887">
        <v>9</v>
      </c>
      <c r="K1887">
        <v>7</v>
      </c>
      <c r="L1887">
        <v>2</v>
      </c>
      <c r="M1887">
        <v>1</v>
      </c>
      <c r="N1887">
        <v>0</v>
      </c>
    </row>
    <row r="1888" spans="1:14" x14ac:dyDescent="0.25">
      <c r="A1888" t="s">
        <v>455</v>
      </c>
      <c r="B1888" t="s">
        <v>128</v>
      </c>
      <c r="C1888" t="s">
        <v>62</v>
      </c>
      <c r="D1888" t="s">
        <v>449</v>
      </c>
      <c r="E1888">
        <v>4</v>
      </c>
      <c r="F1888">
        <v>0</v>
      </c>
      <c r="G1888">
        <v>56</v>
      </c>
      <c r="H1888">
        <v>0</v>
      </c>
      <c r="I1888">
        <v>14</v>
      </c>
      <c r="J1888">
        <v>4</v>
      </c>
      <c r="K1888">
        <v>4</v>
      </c>
      <c r="L1888">
        <v>3</v>
      </c>
      <c r="M1888">
        <v>2</v>
      </c>
      <c r="N1888">
        <v>1</v>
      </c>
    </row>
    <row r="1889" spans="1:14" x14ac:dyDescent="0.25">
      <c r="A1889" t="s">
        <v>455</v>
      </c>
      <c r="B1889" t="s">
        <v>128</v>
      </c>
      <c r="C1889" t="s">
        <v>62</v>
      </c>
      <c r="D1889" t="s">
        <v>65</v>
      </c>
      <c r="E1889">
        <v>4</v>
      </c>
      <c r="F1889">
        <v>0</v>
      </c>
      <c r="G1889">
        <v>29</v>
      </c>
      <c r="H1889">
        <v>2</v>
      </c>
      <c r="I1889">
        <v>7.25</v>
      </c>
      <c r="J1889">
        <v>7</v>
      </c>
      <c r="K1889">
        <v>4</v>
      </c>
      <c r="L1889">
        <v>0</v>
      </c>
      <c r="M1889">
        <v>0</v>
      </c>
      <c r="N1889">
        <v>0</v>
      </c>
    </row>
    <row r="1890" spans="1:14" x14ac:dyDescent="0.25">
      <c r="A1890" t="s">
        <v>455</v>
      </c>
      <c r="B1890" t="s">
        <v>128</v>
      </c>
      <c r="C1890" t="s">
        <v>62</v>
      </c>
      <c r="D1890" t="s">
        <v>285</v>
      </c>
      <c r="E1890">
        <v>3</v>
      </c>
      <c r="F1890">
        <v>0</v>
      </c>
      <c r="G1890">
        <v>24</v>
      </c>
      <c r="H1890">
        <v>0</v>
      </c>
      <c r="I1890">
        <v>8</v>
      </c>
      <c r="J1890">
        <v>3</v>
      </c>
      <c r="K1890">
        <v>0</v>
      </c>
      <c r="L1890">
        <v>1</v>
      </c>
      <c r="M1890">
        <v>3</v>
      </c>
      <c r="N1890">
        <v>0</v>
      </c>
    </row>
    <row r="1891" spans="1:14" x14ac:dyDescent="0.25">
      <c r="A1891" t="s">
        <v>455</v>
      </c>
      <c r="B1891" t="s">
        <v>128</v>
      </c>
      <c r="C1891" t="s">
        <v>62</v>
      </c>
      <c r="D1891" t="s">
        <v>403</v>
      </c>
      <c r="E1891">
        <v>3</v>
      </c>
      <c r="F1891">
        <v>0</v>
      </c>
      <c r="G1891">
        <v>37</v>
      </c>
      <c r="H1891">
        <v>0</v>
      </c>
      <c r="I1891">
        <v>12.33</v>
      </c>
      <c r="J1891">
        <v>1</v>
      </c>
      <c r="K1891">
        <v>3</v>
      </c>
      <c r="L1891">
        <v>1</v>
      </c>
      <c r="M1891">
        <v>0</v>
      </c>
      <c r="N1891">
        <v>1</v>
      </c>
    </row>
    <row r="1892" spans="1:14" x14ac:dyDescent="0.25">
      <c r="A1892" t="s">
        <v>455</v>
      </c>
      <c r="B1892" t="s">
        <v>128</v>
      </c>
      <c r="C1892" t="s">
        <v>81</v>
      </c>
      <c r="D1892" t="s">
        <v>276</v>
      </c>
      <c r="E1892">
        <v>3</v>
      </c>
      <c r="F1892">
        <v>0</v>
      </c>
      <c r="G1892">
        <v>20</v>
      </c>
      <c r="H1892">
        <v>1</v>
      </c>
      <c r="I1892">
        <v>6.66</v>
      </c>
      <c r="J1892">
        <v>11</v>
      </c>
      <c r="K1892">
        <v>1</v>
      </c>
      <c r="L1892">
        <v>2</v>
      </c>
      <c r="M1892">
        <v>0</v>
      </c>
      <c r="N1892">
        <v>0</v>
      </c>
    </row>
    <row r="1893" spans="1:14" x14ac:dyDescent="0.25">
      <c r="A1893" t="s">
        <v>455</v>
      </c>
      <c r="B1893" t="s">
        <v>128</v>
      </c>
      <c r="C1893" t="s">
        <v>81</v>
      </c>
      <c r="D1893" t="s">
        <v>84</v>
      </c>
      <c r="E1893">
        <v>3.5</v>
      </c>
      <c r="F1893">
        <v>0</v>
      </c>
      <c r="G1893">
        <v>66</v>
      </c>
      <c r="H1893">
        <v>1</v>
      </c>
      <c r="I1893">
        <v>17.21</v>
      </c>
      <c r="J1893">
        <v>4</v>
      </c>
      <c r="K1893">
        <v>8</v>
      </c>
      <c r="L1893">
        <v>4</v>
      </c>
      <c r="M1893">
        <v>2</v>
      </c>
      <c r="N1893">
        <v>0</v>
      </c>
    </row>
    <row r="1894" spans="1:14" x14ac:dyDescent="0.25">
      <c r="A1894" t="s">
        <v>455</v>
      </c>
      <c r="B1894" t="s">
        <v>128</v>
      </c>
      <c r="C1894" t="s">
        <v>81</v>
      </c>
      <c r="D1894" t="s">
        <v>110</v>
      </c>
      <c r="E1894">
        <v>3</v>
      </c>
      <c r="F1894">
        <v>0</v>
      </c>
      <c r="G1894">
        <v>41</v>
      </c>
      <c r="H1894">
        <v>0</v>
      </c>
      <c r="I1894">
        <v>13.66</v>
      </c>
      <c r="J1894">
        <v>3</v>
      </c>
      <c r="K1894">
        <v>5</v>
      </c>
      <c r="L1894">
        <v>2</v>
      </c>
      <c r="M1894">
        <v>1</v>
      </c>
      <c r="N1894">
        <v>0</v>
      </c>
    </row>
    <row r="1895" spans="1:14" x14ac:dyDescent="0.25">
      <c r="A1895" t="s">
        <v>455</v>
      </c>
      <c r="B1895" t="s">
        <v>128</v>
      </c>
      <c r="C1895" t="s">
        <v>81</v>
      </c>
      <c r="D1895" t="s">
        <v>117</v>
      </c>
      <c r="E1895">
        <v>4</v>
      </c>
      <c r="F1895">
        <v>0</v>
      </c>
      <c r="G1895">
        <v>34</v>
      </c>
      <c r="H1895">
        <v>2</v>
      </c>
      <c r="I1895">
        <v>8.5</v>
      </c>
      <c r="J1895">
        <v>4</v>
      </c>
      <c r="K1895">
        <v>3</v>
      </c>
      <c r="L1895">
        <v>0</v>
      </c>
      <c r="M1895">
        <v>0</v>
      </c>
      <c r="N1895">
        <v>0</v>
      </c>
    </row>
    <row r="1896" spans="1:14" x14ac:dyDescent="0.25">
      <c r="A1896" t="s">
        <v>455</v>
      </c>
      <c r="B1896" t="s">
        <v>128</v>
      </c>
      <c r="C1896" t="s">
        <v>81</v>
      </c>
      <c r="D1896" t="s">
        <v>129</v>
      </c>
      <c r="E1896">
        <v>3</v>
      </c>
      <c r="F1896">
        <v>0</v>
      </c>
      <c r="G1896">
        <v>30</v>
      </c>
      <c r="H1896">
        <v>0</v>
      </c>
      <c r="I1896">
        <v>10</v>
      </c>
      <c r="J1896">
        <v>5</v>
      </c>
      <c r="K1896">
        <v>5</v>
      </c>
      <c r="L1896">
        <v>0</v>
      </c>
      <c r="M1896">
        <v>0</v>
      </c>
      <c r="N1896">
        <v>0</v>
      </c>
    </row>
    <row r="1897" spans="1:14" x14ac:dyDescent="0.25">
      <c r="A1897" t="s">
        <v>455</v>
      </c>
      <c r="B1897" t="s">
        <v>128</v>
      </c>
      <c r="C1897" t="s">
        <v>81</v>
      </c>
      <c r="D1897" t="s">
        <v>83</v>
      </c>
      <c r="E1897">
        <v>2</v>
      </c>
      <c r="F1897">
        <v>0</v>
      </c>
      <c r="G1897">
        <v>21</v>
      </c>
      <c r="H1897">
        <v>0</v>
      </c>
      <c r="I1897">
        <v>10.5</v>
      </c>
      <c r="J1897">
        <v>1</v>
      </c>
      <c r="K1897">
        <v>1</v>
      </c>
      <c r="L1897">
        <v>1</v>
      </c>
      <c r="M1897">
        <v>0</v>
      </c>
      <c r="N1897">
        <v>0</v>
      </c>
    </row>
    <row r="1898" spans="1:14" x14ac:dyDescent="0.25">
      <c r="A1898" t="s">
        <v>456</v>
      </c>
      <c r="B1898" t="s">
        <v>457</v>
      </c>
      <c r="C1898" t="s">
        <v>234</v>
      </c>
      <c r="D1898" t="s">
        <v>82</v>
      </c>
      <c r="E1898">
        <v>4</v>
      </c>
      <c r="F1898">
        <v>0</v>
      </c>
      <c r="G1898">
        <v>11</v>
      </c>
      <c r="H1898">
        <v>4</v>
      </c>
      <c r="I1898">
        <v>2.75</v>
      </c>
      <c r="J1898">
        <v>19</v>
      </c>
      <c r="K1898">
        <v>1</v>
      </c>
      <c r="L1898">
        <v>0</v>
      </c>
      <c r="M1898">
        <v>0</v>
      </c>
      <c r="N1898">
        <v>0</v>
      </c>
    </row>
    <row r="1899" spans="1:14" x14ac:dyDescent="0.25">
      <c r="A1899" t="s">
        <v>456</v>
      </c>
      <c r="B1899" t="s">
        <v>457</v>
      </c>
      <c r="C1899" t="s">
        <v>234</v>
      </c>
      <c r="D1899" t="s">
        <v>236</v>
      </c>
      <c r="E1899">
        <v>1</v>
      </c>
      <c r="F1899">
        <v>0</v>
      </c>
      <c r="G1899">
        <v>10</v>
      </c>
      <c r="H1899">
        <v>0</v>
      </c>
      <c r="I1899">
        <v>10</v>
      </c>
      <c r="J1899">
        <v>3</v>
      </c>
      <c r="K1899">
        <v>2</v>
      </c>
      <c r="L1899">
        <v>0</v>
      </c>
      <c r="M1899">
        <v>0</v>
      </c>
      <c r="N1899">
        <v>1</v>
      </c>
    </row>
    <row r="1900" spans="1:14" x14ac:dyDescent="0.25">
      <c r="A1900" t="s">
        <v>456</v>
      </c>
      <c r="B1900" t="s">
        <v>457</v>
      </c>
      <c r="C1900" t="s">
        <v>234</v>
      </c>
      <c r="D1900" t="s">
        <v>397</v>
      </c>
      <c r="E1900">
        <v>3</v>
      </c>
      <c r="F1900">
        <v>0</v>
      </c>
      <c r="G1900">
        <v>27</v>
      </c>
      <c r="H1900">
        <v>0</v>
      </c>
      <c r="I1900">
        <v>9</v>
      </c>
      <c r="J1900">
        <v>6</v>
      </c>
      <c r="K1900">
        <v>4</v>
      </c>
      <c r="L1900">
        <v>0</v>
      </c>
      <c r="M1900">
        <v>0</v>
      </c>
      <c r="N1900">
        <v>0</v>
      </c>
    </row>
    <row r="1901" spans="1:14" x14ac:dyDescent="0.25">
      <c r="A1901" t="s">
        <v>456</v>
      </c>
      <c r="B1901" t="s">
        <v>457</v>
      </c>
      <c r="C1901" t="s">
        <v>234</v>
      </c>
      <c r="D1901" t="s">
        <v>60</v>
      </c>
      <c r="E1901">
        <v>4</v>
      </c>
      <c r="F1901">
        <v>0</v>
      </c>
      <c r="G1901">
        <v>28</v>
      </c>
      <c r="H1901">
        <v>1</v>
      </c>
      <c r="I1901">
        <v>7</v>
      </c>
      <c r="J1901">
        <v>12</v>
      </c>
      <c r="K1901">
        <v>0</v>
      </c>
      <c r="L1901">
        <v>3</v>
      </c>
      <c r="M1901">
        <v>1</v>
      </c>
      <c r="N1901">
        <v>0</v>
      </c>
    </row>
    <row r="1902" spans="1:14" x14ac:dyDescent="0.25">
      <c r="A1902" t="s">
        <v>456</v>
      </c>
      <c r="B1902" t="s">
        <v>457</v>
      </c>
      <c r="C1902" t="s">
        <v>234</v>
      </c>
      <c r="D1902" t="s">
        <v>396</v>
      </c>
      <c r="E1902">
        <v>4</v>
      </c>
      <c r="F1902">
        <v>0</v>
      </c>
      <c r="G1902">
        <v>20</v>
      </c>
      <c r="H1902">
        <v>0</v>
      </c>
      <c r="I1902">
        <v>5</v>
      </c>
      <c r="J1902">
        <v>11</v>
      </c>
      <c r="K1902">
        <v>1</v>
      </c>
      <c r="L1902">
        <v>0</v>
      </c>
      <c r="M1902">
        <v>2</v>
      </c>
      <c r="N1902">
        <v>0</v>
      </c>
    </row>
    <row r="1903" spans="1:14" x14ac:dyDescent="0.25">
      <c r="A1903" t="s">
        <v>456</v>
      </c>
      <c r="B1903" t="s">
        <v>457</v>
      </c>
      <c r="C1903" t="s">
        <v>234</v>
      </c>
      <c r="D1903" t="s">
        <v>398</v>
      </c>
      <c r="E1903">
        <v>4</v>
      </c>
      <c r="F1903">
        <v>0</v>
      </c>
      <c r="G1903">
        <v>33</v>
      </c>
      <c r="H1903">
        <v>2</v>
      </c>
      <c r="I1903">
        <v>8.25</v>
      </c>
      <c r="J1903">
        <v>7</v>
      </c>
      <c r="K1903">
        <v>1</v>
      </c>
      <c r="L1903">
        <v>2</v>
      </c>
      <c r="M1903">
        <v>0</v>
      </c>
      <c r="N1903">
        <v>0</v>
      </c>
    </row>
    <row r="1904" spans="1:14" x14ac:dyDescent="0.25">
      <c r="A1904" t="s">
        <v>456</v>
      </c>
      <c r="B1904" t="s">
        <v>457</v>
      </c>
      <c r="C1904" t="s">
        <v>31</v>
      </c>
      <c r="D1904" t="s">
        <v>145</v>
      </c>
      <c r="E1904">
        <v>4</v>
      </c>
      <c r="F1904">
        <v>1</v>
      </c>
      <c r="G1904">
        <v>24</v>
      </c>
      <c r="H1904">
        <v>2</v>
      </c>
      <c r="I1904">
        <v>6</v>
      </c>
      <c r="J1904">
        <v>12</v>
      </c>
      <c r="K1904">
        <v>4</v>
      </c>
      <c r="L1904">
        <v>0</v>
      </c>
      <c r="M1904">
        <v>0</v>
      </c>
      <c r="N1904">
        <v>0</v>
      </c>
    </row>
    <row r="1905" spans="1:14" x14ac:dyDescent="0.25">
      <c r="A1905" t="s">
        <v>456</v>
      </c>
      <c r="B1905" t="s">
        <v>457</v>
      </c>
      <c r="C1905" t="s">
        <v>31</v>
      </c>
      <c r="D1905" t="s">
        <v>170</v>
      </c>
      <c r="E1905">
        <v>4</v>
      </c>
      <c r="F1905">
        <v>0</v>
      </c>
      <c r="G1905">
        <v>23</v>
      </c>
      <c r="H1905">
        <v>2</v>
      </c>
      <c r="I1905">
        <v>5.75</v>
      </c>
      <c r="J1905">
        <v>12</v>
      </c>
      <c r="K1905">
        <v>2</v>
      </c>
      <c r="L1905">
        <v>0</v>
      </c>
      <c r="M1905">
        <v>1</v>
      </c>
      <c r="N1905">
        <v>0</v>
      </c>
    </row>
    <row r="1906" spans="1:14" x14ac:dyDescent="0.25">
      <c r="A1906" t="s">
        <v>456</v>
      </c>
      <c r="B1906" t="s">
        <v>457</v>
      </c>
      <c r="C1906" t="s">
        <v>31</v>
      </c>
      <c r="D1906" t="s">
        <v>32</v>
      </c>
      <c r="E1906">
        <v>4</v>
      </c>
      <c r="F1906">
        <v>0</v>
      </c>
      <c r="G1906">
        <v>39</v>
      </c>
      <c r="H1906">
        <v>1</v>
      </c>
      <c r="I1906">
        <v>9.75</v>
      </c>
      <c r="J1906">
        <v>11</v>
      </c>
      <c r="K1906">
        <v>2</v>
      </c>
      <c r="L1906">
        <v>3</v>
      </c>
      <c r="M1906">
        <v>2</v>
      </c>
      <c r="N1906">
        <v>0</v>
      </c>
    </row>
    <row r="1907" spans="1:14" x14ac:dyDescent="0.25">
      <c r="A1907" t="s">
        <v>456</v>
      </c>
      <c r="B1907" t="s">
        <v>457</v>
      </c>
      <c r="C1907" t="s">
        <v>31</v>
      </c>
      <c r="D1907" t="s">
        <v>258</v>
      </c>
      <c r="E1907">
        <v>4</v>
      </c>
      <c r="F1907">
        <v>0</v>
      </c>
      <c r="G1907">
        <v>15</v>
      </c>
      <c r="H1907">
        <v>1</v>
      </c>
      <c r="I1907">
        <v>3.75</v>
      </c>
      <c r="J1907">
        <v>9</v>
      </c>
      <c r="K1907">
        <v>0</v>
      </c>
      <c r="L1907">
        <v>0</v>
      </c>
      <c r="M1907">
        <v>0</v>
      </c>
      <c r="N1907">
        <v>0</v>
      </c>
    </row>
    <row r="1908" spans="1:14" x14ac:dyDescent="0.25">
      <c r="A1908" t="s">
        <v>456</v>
      </c>
      <c r="B1908" t="s">
        <v>457</v>
      </c>
      <c r="C1908" t="s">
        <v>31</v>
      </c>
      <c r="D1908" t="s">
        <v>35</v>
      </c>
      <c r="E1908">
        <v>4</v>
      </c>
      <c r="F1908">
        <v>0</v>
      </c>
      <c r="G1908">
        <v>24</v>
      </c>
      <c r="H1908">
        <v>0</v>
      </c>
      <c r="I1908">
        <v>6</v>
      </c>
      <c r="J1908">
        <v>10</v>
      </c>
      <c r="K1908">
        <v>1</v>
      </c>
      <c r="L1908">
        <v>1</v>
      </c>
      <c r="M1908">
        <v>1</v>
      </c>
      <c r="N1908">
        <v>0</v>
      </c>
    </row>
    <row r="1909" spans="1:14" x14ac:dyDescent="0.25">
      <c r="A1909" t="s">
        <v>458</v>
      </c>
      <c r="B1909" t="s">
        <v>242</v>
      </c>
      <c r="C1909" t="s">
        <v>243</v>
      </c>
      <c r="D1909" t="s">
        <v>68</v>
      </c>
      <c r="E1909">
        <v>4</v>
      </c>
      <c r="F1909">
        <v>0</v>
      </c>
      <c r="G1909">
        <v>21</v>
      </c>
      <c r="H1909">
        <v>0</v>
      </c>
      <c r="I1909">
        <v>5.25</v>
      </c>
      <c r="J1909">
        <v>8</v>
      </c>
      <c r="K1909">
        <v>1</v>
      </c>
      <c r="L1909">
        <v>0</v>
      </c>
      <c r="M1909">
        <v>0</v>
      </c>
      <c r="N1909">
        <v>0</v>
      </c>
    </row>
    <row r="1910" spans="1:14" x14ac:dyDescent="0.25">
      <c r="A1910" t="s">
        <v>458</v>
      </c>
      <c r="B1910" t="s">
        <v>242</v>
      </c>
      <c r="C1910" t="s">
        <v>243</v>
      </c>
      <c r="D1910" t="s">
        <v>159</v>
      </c>
      <c r="E1910">
        <v>1</v>
      </c>
      <c r="F1910">
        <v>0</v>
      </c>
      <c r="G1910">
        <v>11</v>
      </c>
      <c r="H1910">
        <v>0</v>
      </c>
      <c r="I1910">
        <v>11</v>
      </c>
      <c r="J1910">
        <v>0</v>
      </c>
      <c r="K1910">
        <v>1</v>
      </c>
      <c r="L1910">
        <v>0</v>
      </c>
      <c r="M1910">
        <v>0</v>
      </c>
      <c r="N1910">
        <v>0</v>
      </c>
    </row>
    <row r="1911" spans="1:14" x14ac:dyDescent="0.25">
      <c r="A1911" t="s">
        <v>458</v>
      </c>
      <c r="B1911" t="s">
        <v>242</v>
      </c>
      <c r="C1911" t="s">
        <v>243</v>
      </c>
      <c r="D1911" t="s">
        <v>406</v>
      </c>
      <c r="E1911">
        <v>4</v>
      </c>
      <c r="F1911">
        <v>0</v>
      </c>
      <c r="G1911">
        <v>30</v>
      </c>
      <c r="H1911">
        <v>3</v>
      </c>
      <c r="I1911">
        <v>7.5</v>
      </c>
      <c r="J1911">
        <v>8</v>
      </c>
      <c r="K1911">
        <v>3</v>
      </c>
      <c r="L1911">
        <v>1</v>
      </c>
      <c r="M1911">
        <v>0</v>
      </c>
      <c r="N1911">
        <v>0</v>
      </c>
    </row>
    <row r="1912" spans="1:14" x14ac:dyDescent="0.25">
      <c r="A1912" t="s">
        <v>458</v>
      </c>
      <c r="B1912" t="s">
        <v>242</v>
      </c>
      <c r="C1912" t="s">
        <v>243</v>
      </c>
      <c r="D1912" t="s">
        <v>86</v>
      </c>
      <c r="E1912">
        <v>4</v>
      </c>
      <c r="F1912">
        <v>0</v>
      </c>
      <c r="G1912">
        <v>21</v>
      </c>
      <c r="H1912">
        <v>2</v>
      </c>
      <c r="I1912">
        <v>5.25</v>
      </c>
      <c r="J1912">
        <v>7</v>
      </c>
      <c r="K1912">
        <v>0</v>
      </c>
      <c r="L1912">
        <v>0</v>
      </c>
      <c r="M1912">
        <v>0</v>
      </c>
      <c r="N1912">
        <v>0</v>
      </c>
    </row>
    <row r="1913" spans="1:14" x14ac:dyDescent="0.25">
      <c r="A1913" t="s">
        <v>458</v>
      </c>
      <c r="B1913" t="s">
        <v>242</v>
      </c>
      <c r="C1913" t="s">
        <v>243</v>
      </c>
      <c r="D1913" t="s">
        <v>188</v>
      </c>
      <c r="E1913">
        <v>3</v>
      </c>
      <c r="F1913">
        <v>0</v>
      </c>
      <c r="G1913">
        <v>21</v>
      </c>
      <c r="H1913">
        <v>2</v>
      </c>
      <c r="I1913">
        <v>7</v>
      </c>
      <c r="J1913">
        <v>4</v>
      </c>
      <c r="K1913">
        <v>0</v>
      </c>
      <c r="L1913">
        <v>1</v>
      </c>
      <c r="M1913">
        <v>0</v>
      </c>
      <c r="N1913">
        <v>0</v>
      </c>
    </row>
    <row r="1914" spans="1:14" x14ac:dyDescent="0.25">
      <c r="A1914" t="s">
        <v>458</v>
      </c>
      <c r="B1914" t="s">
        <v>242</v>
      </c>
      <c r="C1914" t="s">
        <v>243</v>
      </c>
      <c r="D1914" t="s">
        <v>407</v>
      </c>
      <c r="E1914">
        <v>2</v>
      </c>
      <c r="F1914">
        <v>0</v>
      </c>
      <c r="G1914">
        <v>12</v>
      </c>
      <c r="H1914">
        <v>0</v>
      </c>
      <c r="I1914">
        <v>6</v>
      </c>
      <c r="J1914">
        <v>6</v>
      </c>
      <c r="K1914">
        <v>1</v>
      </c>
      <c r="L1914">
        <v>0</v>
      </c>
      <c r="M1914">
        <v>2</v>
      </c>
      <c r="N1914">
        <v>0</v>
      </c>
    </row>
    <row r="1915" spans="1:14" x14ac:dyDescent="0.25">
      <c r="A1915" t="s">
        <v>458</v>
      </c>
      <c r="B1915" t="s">
        <v>242</v>
      </c>
      <c r="C1915" t="s">
        <v>243</v>
      </c>
      <c r="D1915" t="s">
        <v>270</v>
      </c>
      <c r="E1915">
        <v>2</v>
      </c>
      <c r="F1915">
        <v>0</v>
      </c>
      <c r="G1915">
        <v>10</v>
      </c>
      <c r="H1915">
        <v>1</v>
      </c>
      <c r="I1915">
        <v>5</v>
      </c>
      <c r="J1915">
        <v>5</v>
      </c>
      <c r="K1915">
        <v>0</v>
      </c>
      <c r="L1915">
        <v>0</v>
      </c>
      <c r="M1915">
        <v>0</v>
      </c>
      <c r="N1915">
        <v>0</v>
      </c>
    </row>
    <row r="1916" spans="1:14" x14ac:dyDescent="0.25">
      <c r="A1916" t="s">
        <v>458</v>
      </c>
      <c r="B1916" t="s">
        <v>242</v>
      </c>
      <c r="C1916" t="s">
        <v>39</v>
      </c>
      <c r="D1916" t="s">
        <v>40</v>
      </c>
      <c r="E1916">
        <v>3</v>
      </c>
      <c r="F1916">
        <v>0</v>
      </c>
      <c r="G1916">
        <v>24</v>
      </c>
      <c r="H1916">
        <v>1</v>
      </c>
      <c r="I1916">
        <v>8</v>
      </c>
      <c r="J1916">
        <v>11</v>
      </c>
      <c r="K1916">
        <v>4</v>
      </c>
      <c r="L1916">
        <v>0</v>
      </c>
      <c r="M1916">
        <v>3</v>
      </c>
      <c r="N1916">
        <v>1</v>
      </c>
    </row>
    <row r="1917" spans="1:14" x14ac:dyDescent="0.25">
      <c r="A1917" t="s">
        <v>458</v>
      </c>
      <c r="B1917" t="s">
        <v>242</v>
      </c>
      <c r="C1917" t="s">
        <v>39</v>
      </c>
      <c r="D1917" t="s">
        <v>25</v>
      </c>
      <c r="E1917">
        <v>3</v>
      </c>
      <c r="F1917">
        <v>0</v>
      </c>
      <c r="G1917">
        <v>15</v>
      </c>
      <c r="H1917">
        <v>2</v>
      </c>
      <c r="I1917">
        <v>5</v>
      </c>
      <c r="J1917">
        <v>13</v>
      </c>
      <c r="K1917">
        <v>1</v>
      </c>
      <c r="L1917">
        <v>1</v>
      </c>
      <c r="M1917">
        <v>0</v>
      </c>
      <c r="N1917">
        <v>1</v>
      </c>
    </row>
    <row r="1918" spans="1:14" x14ac:dyDescent="0.25">
      <c r="A1918" t="s">
        <v>458</v>
      </c>
      <c r="B1918" t="s">
        <v>242</v>
      </c>
      <c r="C1918" t="s">
        <v>39</v>
      </c>
      <c r="D1918" t="s">
        <v>44</v>
      </c>
      <c r="E1918">
        <v>1</v>
      </c>
      <c r="F1918">
        <v>0</v>
      </c>
      <c r="G1918">
        <v>3</v>
      </c>
      <c r="H1918">
        <v>1</v>
      </c>
      <c r="I1918">
        <v>3</v>
      </c>
      <c r="J1918">
        <v>3</v>
      </c>
      <c r="K1918">
        <v>0</v>
      </c>
      <c r="L1918">
        <v>0</v>
      </c>
      <c r="M1918">
        <v>0</v>
      </c>
      <c r="N1918">
        <v>0</v>
      </c>
    </row>
    <row r="1919" spans="1:14" x14ac:dyDescent="0.25">
      <c r="A1919" t="s">
        <v>458</v>
      </c>
      <c r="B1919" t="s">
        <v>242</v>
      </c>
      <c r="C1919" t="s">
        <v>39</v>
      </c>
      <c r="D1919" t="s">
        <v>153</v>
      </c>
      <c r="E1919">
        <v>4</v>
      </c>
      <c r="F1919">
        <v>0</v>
      </c>
      <c r="G1919">
        <v>20</v>
      </c>
      <c r="H1919">
        <v>1</v>
      </c>
      <c r="I1919">
        <v>5</v>
      </c>
      <c r="J1919">
        <v>14</v>
      </c>
      <c r="K1919">
        <v>0</v>
      </c>
      <c r="L1919">
        <v>2</v>
      </c>
      <c r="M1919">
        <v>0</v>
      </c>
      <c r="N1919">
        <v>0</v>
      </c>
    </row>
    <row r="1920" spans="1:14" x14ac:dyDescent="0.25">
      <c r="A1920" t="s">
        <v>458</v>
      </c>
      <c r="B1920" t="s">
        <v>242</v>
      </c>
      <c r="C1920" t="s">
        <v>39</v>
      </c>
      <c r="D1920" t="s">
        <v>424</v>
      </c>
      <c r="E1920">
        <v>4</v>
      </c>
      <c r="F1920">
        <v>0</v>
      </c>
      <c r="G1920">
        <v>20</v>
      </c>
      <c r="H1920">
        <v>2</v>
      </c>
      <c r="I1920">
        <v>5</v>
      </c>
      <c r="J1920">
        <v>12</v>
      </c>
      <c r="K1920">
        <v>1</v>
      </c>
      <c r="L1920">
        <v>1</v>
      </c>
      <c r="M1920">
        <v>0</v>
      </c>
      <c r="N1920">
        <v>0</v>
      </c>
    </row>
    <row r="1921" spans="1:14" x14ac:dyDescent="0.25">
      <c r="A1921" t="s">
        <v>458</v>
      </c>
      <c r="B1921" t="s">
        <v>242</v>
      </c>
      <c r="C1921" t="s">
        <v>39</v>
      </c>
      <c r="D1921" t="s">
        <v>42</v>
      </c>
      <c r="E1921">
        <v>3.5</v>
      </c>
      <c r="F1921">
        <v>0</v>
      </c>
      <c r="G1921">
        <v>20</v>
      </c>
      <c r="H1921">
        <v>1</v>
      </c>
      <c r="I1921">
        <v>5.21</v>
      </c>
      <c r="J1921">
        <v>9</v>
      </c>
      <c r="K1921">
        <v>2</v>
      </c>
      <c r="L1921">
        <v>0</v>
      </c>
      <c r="M1921">
        <v>0</v>
      </c>
      <c r="N1921">
        <v>0</v>
      </c>
    </row>
    <row r="1922" spans="1:14" x14ac:dyDescent="0.25">
      <c r="A1922" t="s">
        <v>458</v>
      </c>
      <c r="B1922" t="s">
        <v>242</v>
      </c>
      <c r="C1922" t="s">
        <v>39</v>
      </c>
      <c r="D1922" t="s">
        <v>125</v>
      </c>
      <c r="E1922">
        <v>1</v>
      </c>
      <c r="F1922">
        <v>0</v>
      </c>
      <c r="G1922">
        <v>4</v>
      </c>
      <c r="H1922">
        <v>0</v>
      </c>
      <c r="I1922">
        <v>4</v>
      </c>
      <c r="J1922">
        <v>2</v>
      </c>
      <c r="K1922">
        <v>0</v>
      </c>
      <c r="L1922">
        <v>0</v>
      </c>
      <c r="M1922">
        <v>0</v>
      </c>
      <c r="N1922">
        <v>0</v>
      </c>
    </row>
    <row r="1923" spans="1:14" x14ac:dyDescent="0.25">
      <c r="A1923" t="s">
        <v>459</v>
      </c>
      <c r="B1923" t="s">
        <v>93</v>
      </c>
      <c r="C1923" t="s">
        <v>62</v>
      </c>
      <c r="D1923" t="s">
        <v>402</v>
      </c>
      <c r="E1923">
        <v>3</v>
      </c>
      <c r="F1923">
        <v>0</v>
      </c>
      <c r="G1923">
        <v>31</v>
      </c>
      <c r="H1923">
        <v>0</v>
      </c>
      <c r="I1923">
        <v>10.33</v>
      </c>
      <c r="J1923">
        <v>10</v>
      </c>
      <c r="K1923">
        <v>2</v>
      </c>
      <c r="L1923">
        <v>2</v>
      </c>
      <c r="M1923">
        <v>4</v>
      </c>
      <c r="N1923">
        <v>0</v>
      </c>
    </row>
    <row r="1924" spans="1:14" x14ac:dyDescent="0.25">
      <c r="A1924" t="s">
        <v>459</v>
      </c>
      <c r="B1924" t="s">
        <v>93</v>
      </c>
      <c r="C1924" t="s">
        <v>62</v>
      </c>
      <c r="D1924" t="s">
        <v>449</v>
      </c>
      <c r="E1924">
        <v>4</v>
      </c>
      <c r="F1924">
        <v>0</v>
      </c>
      <c r="G1924">
        <v>35</v>
      </c>
      <c r="H1924">
        <v>1</v>
      </c>
      <c r="I1924">
        <v>8.75</v>
      </c>
      <c r="J1924">
        <v>16</v>
      </c>
      <c r="K1924">
        <v>2</v>
      </c>
      <c r="L1924">
        <v>3</v>
      </c>
      <c r="M1924">
        <v>3</v>
      </c>
      <c r="N1924">
        <v>1</v>
      </c>
    </row>
    <row r="1925" spans="1:14" x14ac:dyDescent="0.25">
      <c r="A1925" t="s">
        <v>459</v>
      </c>
      <c r="B1925" t="s">
        <v>93</v>
      </c>
      <c r="C1925" t="s">
        <v>62</v>
      </c>
      <c r="D1925" t="s">
        <v>171</v>
      </c>
      <c r="E1925">
        <v>4</v>
      </c>
      <c r="F1925">
        <v>0</v>
      </c>
      <c r="G1925">
        <v>51</v>
      </c>
      <c r="H1925">
        <v>1</v>
      </c>
      <c r="I1925">
        <v>12.75</v>
      </c>
      <c r="J1925">
        <v>7</v>
      </c>
      <c r="K1925">
        <v>9</v>
      </c>
      <c r="L1925">
        <v>1</v>
      </c>
      <c r="M1925">
        <v>2</v>
      </c>
      <c r="N1925">
        <v>0</v>
      </c>
    </row>
    <row r="1926" spans="1:14" x14ac:dyDescent="0.25">
      <c r="A1926" t="s">
        <v>459</v>
      </c>
      <c r="B1926" t="s">
        <v>93</v>
      </c>
      <c r="C1926" t="s">
        <v>62</v>
      </c>
      <c r="D1926" t="s">
        <v>65</v>
      </c>
      <c r="E1926">
        <v>4</v>
      </c>
      <c r="F1926">
        <v>0</v>
      </c>
      <c r="G1926">
        <v>34</v>
      </c>
      <c r="H1926">
        <v>2</v>
      </c>
      <c r="I1926">
        <v>8.5</v>
      </c>
      <c r="J1926">
        <v>11</v>
      </c>
      <c r="K1926">
        <v>2</v>
      </c>
      <c r="L1926">
        <v>3</v>
      </c>
      <c r="M1926">
        <v>0</v>
      </c>
      <c r="N1926">
        <v>0</v>
      </c>
    </row>
    <row r="1927" spans="1:14" x14ac:dyDescent="0.25">
      <c r="A1927" t="s">
        <v>459</v>
      </c>
      <c r="B1927" t="s">
        <v>93</v>
      </c>
      <c r="C1927" t="s">
        <v>62</v>
      </c>
      <c r="D1927" t="s">
        <v>285</v>
      </c>
      <c r="E1927">
        <v>2</v>
      </c>
      <c r="F1927">
        <v>0</v>
      </c>
      <c r="G1927">
        <v>14</v>
      </c>
      <c r="H1927">
        <v>0</v>
      </c>
      <c r="I1927">
        <v>7</v>
      </c>
      <c r="J1927">
        <v>6</v>
      </c>
      <c r="K1927">
        <v>1</v>
      </c>
      <c r="L1927">
        <v>1</v>
      </c>
      <c r="M1927">
        <v>0</v>
      </c>
      <c r="N1927">
        <v>0</v>
      </c>
    </row>
    <row r="1928" spans="1:14" x14ac:dyDescent="0.25">
      <c r="A1928" t="s">
        <v>459</v>
      </c>
      <c r="B1928" t="s">
        <v>93</v>
      </c>
      <c r="C1928" t="s">
        <v>62</v>
      </c>
      <c r="D1928" t="s">
        <v>450</v>
      </c>
      <c r="E1928">
        <v>3</v>
      </c>
      <c r="F1928">
        <v>0</v>
      </c>
      <c r="G1928">
        <v>39</v>
      </c>
      <c r="H1928">
        <v>3</v>
      </c>
      <c r="I1928">
        <v>13</v>
      </c>
      <c r="J1928">
        <v>5</v>
      </c>
      <c r="K1928">
        <v>4</v>
      </c>
      <c r="L1928">
        <v>2</v>
      </c>
      <c r="M1928">
        <v>3</v>
      </c>
      <c r="N1928">
        <v>0</v>
      </c>
    </row>
    <row r="1929" spans="1:14" x14ac:dyDescent="0.25">
      <c r="A1929" t="s">
        <v>459</v>
      </c>
      <c r="B1929" t="s">
        <v>93</v>
      </c>
      <c r="C1929" t="s">
        <v>71</v>
      </c>
      <c r="D1929" t="s">
        <v>63</v>
      </c>
      <c r="E1929">
        <v>4</v>
      </c>
      <c r="F1929">
        <v>0</v>
      </c>
      <c r="G1929">
        <v>43</v>
      </c>
      <c r="H1929">
        <v>1</v>
      </c>
      <c r="I1929">
        <v>10.75</v>
      </c>
      <c r="J1929">
        <v>8</v>
      </c>
      <c r="K1929">
        <v>7</v>
      </c>
      <c r="L1929">
        <v>0</v>
      </c>
      <c r="M1929">
        <v>2</v>
      </c>
      <c r="N1929">
        <v>0</v>
      </c>
    </row>
    <row r="1930" spans="1:14" x14ac:dyDescent="0.25">
      <c r="A1930" t="s">
        <v>459</v>
      </c>
      <c r="B1930" t="s">
        <v>93</v>
      </c>
      <c r="C1930" t="s">
        <v>71</v>
      </c>
      <c r="D1930" t="s">
        <v>121</v>
      </c>
      <c r="E1930">
        <v>4</v>
      </c>
      <c r="F1930">
        <v>0</v>
      </c>
      <c r="G1930">
        <v>35</v>
      </c>
      <c r="H1930">
        <v>1</v>
      </c>
      <c r="I1930">
        <v>8.75</v>
      </c>
      <c r="J1930">
        <v>5</v>
      </c>
      <c r="K1930">
        <v>3</v>
      </c>
      <c r="L1930">
        <v>1</v>
      </c>
      <c r="M1930">
        <v>2</v>
      </c>
      <c r="N1930">
        <v>0</v>
      </c>
    </row>
    <row r="1931" spans="1:14" x14ac:dyDescent="0.25">
      <c r="A1931" t="s">
        <v>459</v>
      </c>
      <c r="B1931" t="s">
        <v>93</v>
      </c>
      <c r="C1931" t="s">
        <v>71</v>
      </c>
      <c r="D1931" t="s">
        <v>33</v>
      </c>
      <c r="E1931">
        <v>4</v>
      </c>
      <c r="F1931">
        <v>0</v>
      </c>
      <c r="G1931">
        <v>27</v>
      </c>
      <c r="H1931">
        <v>2</v>
      </c>
      <c r="I1931">
        <v>6.75</v>
      </c>
      <c r="J1931">
        <v>8</v>
      </c>
      <c r="K1931">
        <v>0</v>
      </c>
      <c r="L1931">
        <v>2</v>
      </c>
      <c r="M1931">
        <v>1</v>
      </c>
      <c r="N1931">
        <v>0</v>
      </c>
    </row>
    <row r="1932" spans="1:14" x14ac:dyDescent="0.25">
      <c r="A1932" t="s">
        <v>459</v>
      </c>
      <c r="B1932" t="s">
        <v>93</v>
      </c>
      <c r="C1932" t="s">
        <v>71</v>
      </c>
      <c r="D1932" t="s">
        <v>43</v>
      </c>
      <c r="E1932">
        <v>3</v>
      </c>
      <c r="F1932">
        <v>0</v>
      </c>
      <c r="G1932">
        <v>32</v>
      </c>
      <c r="H1932">
        <v>0</v>
      </c>
      <c r="I1932">
        <v>10.66</v>
      </c>
      <c r="J1932">
        <v>5</v>
      </c>
      <c r="K1932">
        <v>3</v>
      </c>
      <c r="L1932">
        <v>2</v>
      </c>
      <c r="M1932">
        <v>0</v>
      </c>
      <c r="N1932">
        <v>0</v>
      </c>
    </row>
    <row r="1933" spans="1:14" x14ac:dyDescent="0.25">
      <c r="A1933" t="s">
        <v>459</v>
      </c>
      <c r="B1933" t="s">
        <v>93</v>
      </c>
      <c r="C1933" t="s">
        <v>71</v>
      </c>
      <c r="D1933" t="s">
        <v>58</v>
      </c>
      <c r="E1933">
        <v>3.3</v>
      </c>
      <c r="F1933">
        <v>0</v>
      </c>
      <c r="G1933">
        <v>55</v>
      </c>
      <c r="H1933">
        <v>0</v>
      </c>
      <c r="I1933">
        <v>15.71</v>
      </c>
      <c r="J1933">
        <v>4</v>
      </c>
      <c r="K1933">
        <v>5</v>
      </c>
      <c r="L1933">
        <v>4</v>
      </c>
      <c r="M1933">
        <v>2</v>
      </c>
      <c r="N1933">
        <v>0</v>
      </c>
    </row>
    <row r="1934" spans="1:14" x14ac:dyDescent="0.25">
      <c r="A1934" t="s">
        <v>459</v>
      </c>
      <c r="B1934" t="s">
        <v>93</v>
      </c>
      <c r="C1934" t="s">
        <v>71</v>
      </c>
      <c r="D1934" t="s">
        <v>289</v>
      </c>
      <c r="E1934">
        <v>1</v>
      </c>
      <c r="F1934">
        <v>0</v>
      </c>
      <c r="G1934">
        <v>20</v>
      </c>
      <c r="H1934">
        <v>0</v>
      </c>
      <c r="I1934">
        <v>20</v>
      </c>
      <c r="J1934">
        <v>2</v>
      </c>
      <c r="K1934">
        <v>3</v>
      </c>
      <c r="L1934">
        <v>1</v>
      </c>
      <c r="M1934">
        <v>0</v>
      </c>
      <c r="N1934">
        <v>1</v>
      </c>
    </row>
    <row r="1935" spans="1:14" x14ac:dyDescent="0.25">
      <c r="A1935" t="s">
        <v>460</v>
      </c>
      <c r="B1935" t="s">
        <v>80</v>
      </c>
      <c r="C1935" t="s">
        <v>81</v>
      </c>
      <c r="D1935" t="s">
        <v>84</v>
      </c>
      <c r="E1935">
        <v>4</v>
      </c>
      <c r="F1935">
        <v>0</v>
      </c>
      <c r="G1935">
        <v>37</v>
      </c>
      <c r="H1935">
        <v>1</v>
      </c>
      <c r="I1935">
        <v>9.25</v>
      </c>
      <c r="J1935">
        <v>8</v>
      </c>
      <c r="K1935">
        <v>5</v>
      </c>
      <c r="L1935">
        <v>0</v>
      </c>
      <c r="M1935">
        <v>3</v>
      </c>
      <c r="N1935">
        <v>0</v>
      </c>
    </row>
    <row r="1936" spans="1:14" x14ac:dyDescent="0.25">
      <c r="A1936" t="s">
        <v>460</v>
      </c>
      <c r="B1936" t="s">
        <v>80</v>
      </c>
      <c r="C1936" t="s">
        <v>81</v>
      </c>
      <c r="D1936" t="s">
        <v>36</v>
      </c>
      <c r="E1936">
        <v>4</v>
      </c>
      <c r="F1936">
        <v>0</v>
      </c>
      <c r="G1936">
        <v>34</v>
      </c>
      <c r="H1936">
        <v>0</v>
      </c>
      <c r="I1936">
        <v>8.5</v>
      </c>
      <c r="J1936">
        <v>8</v>
      </c>
      <c r="K1936">
        <v>4</v>
      </c>
      <c r="L1936">
        <v>1</v>
      </c>
      <c r="M1936">
        <v>1</v>
      </c>
      <c r="N1936">
        <v>0</v>
      </c>
    </row>
    <row r="1937" spans="1:14" x14ac:dyDescent="0.25">
      <c r="A1937" t="s">
        <v>460</v>
      </c>
      <c r="B1937" t="s">
        <v>80</v>
      </c>
      <c r="C1937" t="s">
        <v>81</v>
      </c>
      <c r="D1937" t="s">
        <v>110</v>
      </c>
      <c r="E1937">
        <v>4</v>
      </c>
      <c r="F1937">
        <v>0</v>
      </c>
      <c r="G1937">
        <v>46</v>
      </c>
      <c r="H1937">
        <v>1</v>
      </c>
      <c r="I1937">
        <v>11.5</v>
      </c>
      <c r="J1937">
        <v>7</v>
      </c>
      <c r="K1937">
        <v>5</v>
      </c>
      <c r="L1937">
        <v>2</v>
      </c>
      <c r="M1937">
        <v>3</v>
      </c>
      <c r="N1937">
        <v>0</v>
      </c>
    </row>
    <row r="1938" spans="1:14" x14ac:dyDescent="0.25">
      <c r="A1938" t="s">
        <v>460</v>
      </c>
      <c r="B1938" t="s">
        <v>80</v>
      </c>
      <c r="C1938" t="s">
        <v>81</v>
      </c>
      <c r="D1938" t="s">
        <v>129</v>
      </c>
      <c r="E1938">
        <v>4</v>
      </c>
      <c r="F1938">
        <v>0</v>
      </c>
      <c r="G1938">
        <v>35</v>
      </c>
      <c r="H1938">
        <v>1</v>
      </c>
      <c r="I1938">
        <v>8.75</v>
      </c>
      <c r="J1938">
        <v>7</v>
      </c>
      <c r="K1938">
        <v>2</v>
      </c>
      <c r="L1938">
        <v>2</v>
      </c>
      <c r="M1938">
        <v>0</v>
      </c>
      <c r="N1938">
        <v>0</v>
      </c>
    </row>
    <row r="1939" spans="1:14" x14ac:dyDescent="0.25">
      <c r="A1939" t="s">
        <v>460</v>
      </c>
      <c r="B1939" t="s">
        <v>80</v>
      </c>
      <c r="C1939" t="s">
        <v>81</v>
      </c>
      <c r="D1939" t="s">
        <v>434</v>
      </c>
      <c r="E1939">
        <v>3</v>
      </c>
      <c r="F1939">
        <v>0</v>
      </c>
      <c r="G1939">
        <v>31</v>
      </c>
      <c r="H1939">
        <v>1</v>
      </c>
      <c r="I1939">
        <v>10.33</v>
      </c>
      <c r="J1939">
        <v>6</v>
      </c>
      <c r="K1939">
        <v>4</v>
      </c>
      <c r="L1939">
        <v>1</v>
      </c>
      <c r="M1939">
        <v>0</v>
      </c>
      <c r="N1939">
        <v>0</v>
      </c>
    </row>
    <row r="1940" spans="1:14" x14ac:dyDescent="0.25">
      <c r="A1940" t="s">
        <v>460</v>
      </c>
      <c r="B1940" t="s">
        <v>80</v>
      </c>
      <c r="C1940" t="s">
        <v>81</v>
      </c>
      <c r="D1940" t="s">
        <v>250</v>
      </c>
      <c r="E1940">
        <v>1</v>
      </c>
      <c r="F1940">
        <v>0</v>
      </c>
      <c r="G1940">
        <v>16</v>
      </c>
      <c r="H1940">
        <v>0</v>
      </c>
      <c r="I1940">
        <v>16</v>
      </c>
      <c r="J1940">
        <v>0</v>
      </c>
      <c r="K1940">
        <v>3</v>
      </c>
      <c r="L1940">
        <v>0</v>
      </c>
      <c r="M1940">
        <v>0</v>
      </c>
      <c r="N1940">
        <v>0</v>
      </c>
    </row>
    <row r="1941" spans="1:14" x14ac:dyDescent="0.25">
      <c r="A1941" t="s">
        <v>460</v>
      </c>
      <c r="B1941" t="s">
        <v>80</v>
      </c>
      <c r="C1941" t="s">
        <v>23</v>
      </c>
      <c r="D1941" t="s">
        <v>108</v>
      </c>
      <c r="E1941">
        <v>3</v>
      </c>
      <c r="F1941">
        <v>0</v>
      </c>
      <c r="G1941">
        <v>35</v>
      </c>
      <c r="H1941">
        <v>0</v>
      </c>
      <c r="I1941">
        <v>11.66</v>
      </c>
      <c r="J1941">
        <v>4</v>
      </c>
      <c r="K1941">
        <v>3</v>
      </c>
      <c r="L1941">
        <v>2</v>
      </c>
      <c r="M1941">
        <v>1</v>
      </c>
      <c r="N1941">
        <v>0</v>
      </c>
    </row>
    <row r="1942" spans="1:14" x14ac:dyDescent="0.25">
      <c r="A1942" t="s">
        <v>460</v>
      </c>
      <c r="B1942" t="s">
        <v>80</v>
      </c>
      <c r="C1942" t="s">
        <v>23</v>
      </c>
      <c r="D1942" t="s">
        <v>385</v>
      </c>
      <c r="E1942">
        <v>4</v>
      </c>
      <c r="F1942">
        <v>0</v>
      </c>
      <c r="G1942">
        <v>49</v>
      </c>
      <c r="H1942">
        <v>3</v>
      </c>
      <c r="I1942">
        <v>12.25</v>
      </c>
      <c r="J1942">
        <v>10</v>
      </c>
      <c r="K1942">
        <v>3</v>
      </c>
      <c r="L1942">
        <v>4</v>
      </c>
      <c r="M1942">
        <v>2</v>
      </c>
      <c r="N1942">
        <v>0</v>
      </c>
    </row>
    <row r="1943" spans="1:14" x14ac:dyDescent="0.25">
      <c r="A1943" t="s">
        <v>460</v>
      </c>
      <c r="B1943" t="s">
        <v>80</v>
      </c>
      <c r="C1943" t="s">
        <v>23</v>
      </c>
      <c r="D1943" t="s">
        <v>286</v>
      </c>
      <c r="E1943">
        <v>4</v>
      </c>
      <c r="F1943">
        <v>0</v>
      </c>
      <c r="G1943">
        <v>36</v>
      </c>
      <c r="H1943">
        <v>0</v>
      </c>
      <c r="I1943">
        <v>9</v>
      </c>
      <c r="J1943">
        <v>5</v>
      </c>
      <c r="K1943">
        <v>4</v>
      </c>
      <c r="L1943">
        <v>0</v>
      </c>
      <c r="M1943">
        <v>1</v>
      </c>
      <c r="N1943">
        <v>0</v>
      </c>
    </row>
    <row r="1944" spans="1:14" x14ac:dyDescent="0.25">
      <c r="A1944" t="s">
        <v>460</v>
      </c>
      <c r="B1944" t="s">
        <v>80</v>
      </c>
      <c r="C1944" t="s">
        <v>23</v>
      </c>
      <c r="D1944" t="s">
        <v>28</v>
      </c>
      <c r="E1944">
        <v>4</v>
      </c>
      <c r="F1944">
        <v>0</v>
      </c>
      <c r="G1944">
        <v>32</v>
      </c>
      <c r="H1944">
        <v>2</v>
      </c>
      <c r="I1944">
        <v>8</v>
      </c>
      <c r="J1944">
        <v>8</v>
      </c>
      <c r="K1944">
        <v>1</v>
      </c>
      <c r="L1944">
        <v>2</v>
      </c>
      <c r="M1944">
        <v>0</v>
      </c>
      <c r="N1944">
        <v>0</v>
      </c>
    </row>
    <row r="1945" spans="1:14" x14ac:dyDescent="0.25">
      <c r="A1945" t="s">
        <v>460</v>
      </c>
      <c r="B1945" t="s">
        <v>80</v>
      </c>
      <c r="C1945" t="s">
        <v>23</v>
      </c>
      <c r="D1945" t="s">
        <v>48</v>
      </c>
      <c r="E1945">
        <v>1</v>
      </c>
      <c r="F1945">
        <v>0</v>
      </c>
      <c r="G1945">
        <v>10</v>
      </c>
      <c r="H1945">
        <v>0</v>
      </c>
      <c r="I1945">
        <v>10</v>
      </c>
      <c r="J1945">
        <v>2</v>
      </c>
      <c r="K1945">
        <v>0</v>
      </c>
      <c r="L1945">
        <v>1</v>
      </c>
      <c r="M1945">
        <v>0</v>
      </c>
      <c r="N1945">
        <v>0</v>
      </c>
    </row>
    <row r="1946" spans="1:14" x14ac:dyDescent="0.25">
      <c r="A1946" t="s">
        <v>460</v>
      </c>
      <c r="B1946" t="s">
        <v>80</v>
      </c>
      <c r="C1946" t="s">
        <v>23</v>
      </c>
      <c r="D1946" t="s">
        <v>263</v>
      </c>
      <c r="E1946">
        <v>4</v>
      </c>
      <c r="F1946">
        <v>0</v>
      </c>
      <c r="G1946">
        <v>32</v>
      </c>
      <c r="H1946">
        <v>1</v>
      </c>
      <c r="I1946">
        <v>8</v>
      </c>
      <c r="J1946">
        <v>6</v>
      </c>
      <c r="K1946">
        <v>2</v>
      </c>
      <c r="L1946">
        <v>0</v>
      </c>
      <c r="M1946">
        <v>1</v>
      </c>
      <c r="N1946">
        <v>0</v>
      </c>
    </row>
    <row r="1947" spans="1:14" x14ac:dyDescent="0.25">
      <c r="A1947" t="s">
        <v>461</v>
      </c>
      <c r="B1947" t="s">
        <v>158</v>
      </c>
      <c r="C1947" t="s">
        <v>31</v>
      </c>
      <c r="D1947" t="s">
        <v>170</v>
      </c>
      <c r="E1947">
        <v>3</v>
      </c>
      <c r="F1947">
        <v>0</v>
      </c>
      <c r="G1947">
        <v>31</v>
      </c>
      <c r="H1947">
        <v>1</v>
      </c>
      <c r="I1947">
        <v>10.33</v>
      </c>
      <c r="J1947">
        <v>9</v>
      </c>
      <c r="K1947">
        <v>7</v>
      </c>
      <c r="L1947">
        <v>0</v>
      </c>
      <c r="M1947">
        <v>0</v>
      </c>
      <c r="N1947">
        <v>0</v>
      </c>
    </row>
    <row r="1948" spans="1:14" x14ac:dyDescent="0.25">
      <c r="A1948" t="s">
        <v>461</v>
      </c>
      <c r="B1948" t="s">
        <v>158</v>
      </c>
      <c r="C1948" t="s">
        <v>31</v>
      </c>
      <c r="D1948" t="s">
        <v>32</v>
      </c>
      <c r="E1948">
        <v>4</v>
      </c>
      <c r="F1948">
        <v>0</v>
      </c>
      <c r="G1948">
        <v>44</v>
      </c>
      <c r="H1948">
        <v>0</v>
      </c>
      <c r="I1948">
        <v>11</v>
      </c>
      <c r="J1948">
        <v>4</v>
      </c>
      <c r="K1948">
        <v>4</v>
      </c>
      <c r="L1948">
        <v>1</v>
      </c>
      <c r="M1948">
        <v>2</v>
      </c>
      <c r="N1948">
        <v>0</v>
      </c>
    </row>
    <row r="1949" spans="1:14" x14ac:dyDescent="0.25">
      <c r="A1949" t="s">
        <v>461</v>
      </c>
      <c r="B1949" t="s">
        <v>158</v>
      </c>
      <c r="C1949" t="s">
        <v>31</v>
      </c>
      <c r="D1949" t="s">
        <v>426</v>
      </c>
      <c r="E1949">
        <v>2</v>
      </c>
      <c r="F1949">
        <v>0</v>
      </c>
      <c r="G1949">
        <v>38</v>
      </c>
      <c r="H1949">
        <v>0</v>
      </c>
      <c r="I1949">
        <v>19</v>
      </c>
      <c r="J1949">
        <v>2</v>
      </c>
      <c r="K1949">
        <v>4</v>
      </c>
      <c r="L1949">
        <v>2</v>
      </c>
      <c r="M1949">
        <v>2</v>
      </c>
      <c r="N1949">
        <v>1</v>
      </c>
    </row>
    <row r="1950" spans="1:14" x14ac:dyDescent="0.25">
      <c r="A1950" t="s">
        <v>461</v>
      </c>
      <c r="B1950" t="s">
        <v>158</v>
      </c>
      <c r="C1950" t="s">
        <v>31</v>
      </c>
      <c r="D1950" t="s">
        <v>257</v>
      </c>
      <c r="E1950">
        <v>4</v>
      </c>
      <c r="F1950">
        <v>1</v>
      </c>
      <c r="G1950">
        <v>27</v>
      </c>
      <c r="H1950">
        <v>4</v>
      </c>
      <c r="I1950">
        <v>6.75</v>
      </c>
      <c r="J1950">
        <v>12</v>
      </c>
      <c r="K1950">
        <v>1</v>
      </c>
      <c r="L1950">
        <v>2</v>
      </c>
      <c r="M1950">
        <v>2</v>
      </c>
      <c r="N1950">
        <v>0</v>
      </c>
    </row>
    <row r="1951" spans="1:14" x14ac:dyDescent="0.25">
      <c r="A1951" t="s">
        <v>461</v>
      </c>
      <c r="B1951" t="s">
        <v>158</v>
      </c>
      <c r="C1951" t="s">
        <v>31</v>
      </c>
      <c r="D1951" t="s">
        <v>258</v>
      </c>
      <c r="E1951">
        <v>3</v>
      </c>
      <c r="F1951">
        <v>0</v>
      </c>
      <c r="G1951">
        <v>27</v>
      </c>
      <c r="H1951">
        <v>0</v>
      </c>
      <c r="I1951">
        <v>9</v>
      </c>
      <c r="J1951">
        <v>4</v>
      </c>
      <c r="K1951">
        <v>1</v>
      </c>
      <c r="L1951">
        <v>2</v>
      </c>
      <c r="M1951">
        <v>0</v>
      </c>
      <c r="N1951">
        <v>0</v>
      </c>
    </row>
    <row r="1952" spans="1:14" x14ac:dyDescent="0.25">
      <c r="A1952" t="s">
        <v>461</v>
      </c>
      <c r="B1952" t="s">
        <v>158</v>
      </c>
      <c r="C1952" t="s">
        <v>31</v>
      </c>
      <c r="D1952" t="s">
        <v>35</v>
      </c>
      <c r="E1952">
        <v>4</v>
      </c>
      <c r="F1952">
        <v>0</v>
      </c>
      <c r="G1952">
        <v>29</v>
      </c>
      <c r="H1952">
        <v>1</v>
      </c>
      <c r="I1952">
        <v>7.25</v>
      </c>
      <c r="J1952">
        <v>7</v>
      </c>
      <c r="K1952">
        <v>0</v>
      </c>
      <c r="L1952">
        <v>2</v>
      </c>
      <c r="M1952">
        <v>2</v>
      </c>
      <c r="N1952">
        <v>0</v>
      </c>
    </row>
    <row r="1953" spans="1:14" x14ac:dyDescent="0.25">
      <c r="A1953" t="s">
        <v>461</v>
      </c>
      <c r="B1953" t="s">
        <v>158</v>
      </c>
      <c r="C1953" t="s">
        <v>55</v>
      </c>
      <c r="D1953" t="s">
        <v>91</v>
      </c>
      <c r="E1953">
        <v>4</v>
      </c>
      <c r="F1953">
        <v>0</v>
      </c>
      <c r="G1953">
        <v>45</v>
      </c>
      <c r="H1953">
        <v>1</v>
      </c>
      <c r="I1953">
        <v>11.25</v>
      </c>
      <c r="J1953">
        <v>5</v>
      </c>
      <c r="K1953">
        <v>3</v>
      </c>
      <c r="L1953">
        <v>2</v>
      </c>
      <c r="M1953">
        <v>3</v>
      </c>
      <c r="N1953">
        <v>0</v>
      </c>
    </row>
    <row r="1954" spans="1:14" x14ac:dyDescent="0.25">
      <c r="A1954" t="s">
        <v>461</v>
      </c>
      <c r="B1954" t="s">
        <v>158</v>
      </c>
      <c r="C1954" t="s">
        <v>55</v>
      </c>
      <c r="D1954" t="s">
        <v>462</v>
      </c>
      <c r="E1954">
        <v>4</v>
      </c>
      <c r="F1954">
        <v>0</v>
      </c>
      <c r="G1954">
        <v>40</v>
      </c>
      <c r="H1954">
        <v>1</v>
      </c>
      <c r="I1954">
        <v>10</v>
      </c>
      <c r="J1954">
        <v>6</v>
      </c>
      <c r="K1954">
        <v>4</v>
      </c>
      <c r="L1954">
        <v>2</v>
      </c>
      <c r="M1954">
        <v>0</v>
      </c>
      <c r="N1954">
        <v>0</v>
      </c>
    </row>
    <row r="1955" spans="1:14" x14ac:dyDescent="0.25">
      <c r="A1955" t="s">
        <v>461</v>
      </c>
      <c r="B1955" t="s">
        <v>158</v>
      </c>
      <c r="C1955" t="s">
        <v>55</v>
      </c>
      <c r="D1955" t="s">
        <v>221</v>
      </c>
      <c r="E1955">
        <v>4</v>
      </c>
      <c r="F1955">
        <v>0</v>
      </c>
      <c r="G1955">
        <v>34</v>
      </c>
      <c r="H1955">
        <v>1</v>
      </c>
      <c r="I1955">
        <v>8.5</v>
      </c>
      <c r="J1955">
        <v>4</v>
      </c>
      <c r="K1955">
        <v>2</v>
      </c>
      <c r="L1955">
        <v>1</v>
      </c>
      <c r="M1955">
        <v>0</v>
      </c>
      <c r="N1955">
        <v>0</v>
      </c>
    </row>
    <row r="1956" spans="1:14" x14ac:dyDescent="0.25">
      <c r="A1956" t="s">
        <v>461</v>
      </c>
      <c r="B1956" t="s">
        <v>158</v>
      </c>
      <c r="C1956" t="s">
        <v>55</v>
      </c>
      <c r="D1956" t="s">
        <v>59</v>
      </c>
      <c r="E1956">
        <v>1</v>
      </c>
      <c r="F1956">
        <v>0</v>
      </c>
      <c r="G1956">
        <v>22</v>
      </c>
      <c r="H1956">
        <v>0</v>
      </c>
      <c r="I1956">
        <v>22</v>
      </c>
      <c r="J1956">
        <v>0</v>
      </c>
      <c r="K1956">
        <v>2</v>
      </c>
      <c r="L1956">
        <v>2</v>
      </c>
      <c r="M1956">
        <v>0</v>
      </c>
      <c r="N1956">
        <v>0</v>
      </c>
    </row>
    <row r="1957" spans="1:14" x14ac:dyDescent="0.25">
      <c r="A1957" t="s">
        <v>461</v>
      </c>
      <c r="B1957" t="s">
        <v>158</v>
      </c>
      <c r="C1957" t="s">
        <v>55</v>
      </c>
      <c r="D1957" t="s">
        <v>109</v>
      </c>
      <c r="E1957">
        <v>4</v>
      </c>
      <c r="F1957">
        <v>0</v>
      </c>
      <c r="G1957">
        <v>20</v>
      </c>
      <c r="H1957">
        <v>2</v>
      </c>
      <c r="I1957">
        <v>5</v>
      </c>
      <c r="J1957">
        <v>7</v>
      </c>
      <c r="K1957">
        <v>1</v>
      </c>
      <c r="L1957">
        <v>0</v>
      </c>
      <c r="M1957">
        <v>0</v>
      </c>
      <c r="N1957">
        <v>0</v>
      </c>
    </row>
    <row r="1958" spans="1:14" x14ac:dyDescent="0.25">
      <c r="A1958" t="s">
        <v>461</v>
      </c>
      <c r="B1958" t="s">
        <v>158</v>
      </c>
      <c r="C1958" t="s">
        <v>55</v>
      </c>
      <c r="D1958" t="s">
        <v>61</v>
      </c>
      <c r="E1958">
        <v>3</v>
      </c>
      <c r="F1958">
        <v>0</v>
      </c>
      <c r="G1958">
        <v>26</v>
      </c>
      <c r="H1958">
        <v>1</v>
      </c>
      <c r="I1958">
        <v>8.66</v>
      </c>
      <c r="J1958">
        <v>5</v>
      </c>
      <c r="K1958">
        <v>2</v>
      </c>
      <c r="L1958">
        <v>1</v>
      </c>
      <c r="M1958">
        <v>0</v>
      </c>
      <c r="N1958">
        <v>0</v>
      </c>
    </row>
    <row r="1959" spans="1:14" x14ac:dyDescent="0.25">
      <c r="A1959" t="s">
        <v>463</v>
      </c>
      <c r="B1959" t="s">
        <v>464</v>
      </c>
      <c r="C1959" t="s">
        <v>234</v>
      </c>
      <c r="D1959" t="s">
        <v>82</v>
      </c>
      <c r="E1959">
        <v>4</v>
      </c>
      <c r="F1959">
        <v>0</v>
      </c>
      <c r="G1959">
        <v>33</v>
      </c>
      <c r="H1959">
        <v>3</v>
      </c>
      <c r="I1959">
        <v>8.25</v>
      </c>
      <c r="J1959">
        <v>12</v>
      </c>
      <c r="K1959">
        <v>3</v>
      </c>
      <c r="L1959">
        <v>2</v>
      </c>
      <c r="M1959">
        <v>0</v>
      </c>
      <c r="N1959">
        <v>0</v>
      </c>
    </row>
    <row r="1960" spans="1:14" x14ac:dyDescent="0.25">
      <c r="A1960" t="s">
        <v>463</v>
      </c>
      <c r="B1960" t="s">
        <v>464</v>
      </c>
      <c r="C1960" t="s">
        <v>234</v>
      </c>
      <c r="D1960" t="s">
        <v>236</v>
      </c>
      <c r="E1960">
        <v>3</v>
      </c>
      <c r="F1960">
        <v>0</v>
      </c>
      <c r="G1960">
        <v>34</v>
      </c>
      <c r="H1960">
        <v>0</v>
      </c>
      <c r="I1960">
        <v>11.33</v>
      </c>
      <c r="J1960">
        <v>9</v>
      </c>
      <c r="K1960">
        <v>3</v>
      </c>
      <c r="L1960">
        <v>3</v>
      </c>
      <c r="M1960">
        <v>1</v>
      </c>
      <c r="N1960">
        <v>0</v>
      </c>
    </row>
    <row r="1961" spans="1:14" x14ac:dyDescent="0.25">
      <c r="A1961" t="s">
        <v>463</v>
      </c>
      <c r="B1961" t="s">
        <v>464</v>
      </c>
      <c r="C1961" t="s">
        <v>234</v>
      </c>
      <c r="D1961" t="s">
        <v>60</v>
      </c>
      <c r="E1961">
        <v>4</v>
      </c>
      <c r="F1961">
        <v>0</v>
      </c>
      <c r="G1961">
        <v>54</v>
      </c>
      <c r="H1961">
        <v>0</v>
      </c>
      <c r="I1961">
        <v>13.5</v>
      </c>
      <c r="J1961">
        <v>3</v>
      </c>
      <c r="K1961">
        <v>3</v>
      </c>
      <c r="L1961">
        <v>4</v>
      </c>
      <c r="M1961">
        <v>1</v>
      </c>
      <c r="N1961">
        <v>0</v>
      </c>
    </row>
    <row r="1962" spans="1:14" x14ac:dyDescent="0.25">
      <c r="A1962" t="s">
        <v>463</v>
      </c>
      <c r="B1962" t="s">
        <v>464</v>
      </c>
      <c r="C1962" t="s">
        <v>234</v>
      </c>
      <c r="D1962" t="s">
        <v>397</v>
      </c>
      <c r="E1962">
        <v>4</v>
      </c>
      <c r="F1962">
        <v>0</v>
      </c>
      <c r="G1962">
        <v>25</v>
      </c>
      <c r="H1962">
        <v>2</v>
      </c>
      <c r="I1962">
        <v>6.25</v>
      </c>
      <c r="J1962">
        <v>12</v>
      </c>
      <c r="K1962">
        <v>2</v>
      </c>
      <c r="L1962">
        <v>1</v>
      </c>
      <c r="M1962">
        <v>0</v>
      </c>
      <c r="N1962">
        <v>0</v>
      </c>
    </row>
    <row r="1963" spans="1:14" x14ac:dyDescent="0.25">
      <c r="A1963" t="s">
        <v>463</v>
      </c>
      <c r="B1963" t="s">
        <v>464</v>
      </c>
      <c r="C1963" t="s">
        <v>234</v>
      </c>
      <c r="D1963" t="s">
        <v>396</v>
      </c>
      <c r="E1963">
        <v>4</v>
      </c>
      <c r="F1963">
        <v>0</v>
      </c>
      <c r="G1963">
        <v>21</v>
      </c>
      <c r="H1963">
        <v>2</v>
      </c>
      <c r="I1963">
        <v>5.25</v>
      </c>
      <c r="J1963">
        <v>12</v>
      </c>
      <c r="K1963">
        <v>1</v>
      </c>
      <c r="L1963">
        <v>1</v>
      </c>
      <c r="M1963">
        <v>1</v>
      </c>
      <c r="N1963">
        <v>0</v>
      </c>
    </row>
    <row r="1964" spans="1:14" x14ac:dyDescent="0.25">
      <c r="A1964" t="s">
        <v>463</v>
      </c>
      <c r="B1964" t="s">
        <v>464</v>
      </c>
      <c r="C1964" t="s">
        <v>234</v>
      </c>
      <c r="D1964" t="s">
        <v>398</v>
      </c>
      <c r="E1964">
        <v>1</v>
      </c>
      <c r="F1964">
        <v>0</v>
      </c>
      <c r="G1964">
        <v>12</v>
      </c>
      <c r="H1964">
        <v>0</v>
      </c>
      <c r="I1964">
        <v>12</v>
      </c>
      <c r="J1964">
        <v>1</v>
      </c>
      <c r="K1964">
        <v>0</v>
      </c>
      <c r="L1964">
        <v>1</v>
      </c>
      <c r="M1964">
        <v>0</v>
      </c>
      <c r="N1964">
        <v>0</v>
      </c>
    </row>
    <row r="1965" spans="1:14" x14ac:dyDescent="0.25">
      <c r="A1965" t="s">
        <v>463</v>
      </c>
      <c r="B1965" t="s">
        <v>464</v>
      </c>
      <c r="C1965" t="s">
        <v>16</v>
      </c>
      <c r="D1965" t="s">
        <v>298</v>
      </c>
      <c r="E1965">
        <v>3</v>
      </c>
      <c r="F1965">
        <v>0</v>
      </c>
      <c r="G1965">
        <v>25</v>
      </c>
      <c r="H1965">
        <v>1</v>
      </c>
      <c r="I1965">
        <v>8.33</v>
      </c>
      <c r="J1965">
        <v>6</v>
      </c>
      <c r="K1965">
        <v>4</v>
      </c>
      <c r="L1965">
        <v>0</v>
      </c>
      <c r="M1965">
        <v>1</v>
      </c>
      <c r="N1965">
        <v>0</v>
      </c>
    </row>
    <row r="1966" spans="1:14" x14ac:dyDescent="0.25">
      <c r="A1966" t="s">
        <v>463</v>
      </c>
      <c r="B1966" t="s">
        <v>464</v>
      </c>
      <c r="C1966" t="s">
        <v>16</v>
      </c>
      <c r="D1966" t="s">
        <v>142</v>
      </c>
      <c r="E1966">
        <v>3</v>
      </c>
      <c r="F1966">
        <v>0</v>
      </c>
      <c r="G1966">
        <v>29</v>
      </c>
      <c r="H1966">
        <v>1</v>
      </c>
      <c r="I1966">
        <v>9.66</v>
      </c>
      <c r="J1966">
        <v>6</v>
      </c>
      <c r="K1966">
        <v>3</v>
      </c>
      <c r="L1966">
        <v>1</v>
      </c>
      <c r="M1966">
        <v>1</v>
      </c>
      <c r="N1966">
        <v>0</v>
      </c>
    </row>
    <row r="1967" spans="1:14" x14ac:dyDescent="0.25">
      <c r="A1967" t="s">
        <v>463</v>
      </c>
      <c r="B1967" t="s">
        <v>464</v>
      </c>
      <c r="C1967" t="s">
        <v>16</v>
      </c>
      <c r="D1967" t="s">
        <v>20</v>
      </c>
      <c r="E1967">
        <v>4</v>
      </c>
      <c r="F1967">
        <v>0</v>
      </c>
      <c r="G1967">
        <v>42</v>
      </c>
      <c r="H1967">
        <v>0</v>
      </c>
      <c r="I1967">
        <v>10.5</v>
      </c>
      <c r="J1967">
        <v>7</v>
      </c>
      <c r="K1967">
        <v>3</v>
      </c>
      <c r="L1967">
        <v>3</v>
      </c>
      <c r="M1967">
        <v>0</v>
      </c>
      <c r="N1967">
        <v>0</v>
      </c>
    </row>
    <row r="1968" spans="1:14" x14ac:dyDescent="0.25">
      <c r="A1968" t="s">
        <v>463</v>
      </c>
      <c r="B1968" t="s">
        <v>464</v>
      </c>
      <c r="C1968" t="s">
        <v>16</v>
      </c>
      <c r="D1968" t="s">
        <v>419</v>
      </c>
      <c r="E1968">
        <v>4</v>
      </c>
      <c r="F1968">
        <v>0</v>
      </c>
      <c r="G1968">
        <v>37</v>
      </c>
      <c r="H1968">
        <v>0</v>
      </c>
      <c r="I1968">
        <v>9.25</v>
      </c>
      <c r="J1968">
        <v>7</v>
      </c>
      <c r="K1968">
        <v>3</v>
      </c>
      <c r="L1968">
        <v>2</v>
      </c>
      <c r="M1968">
        <v>0</v>
      </c>
      <c r="N1968">
        <v>0</v>
      </c>
    </row>
    <row r="1969" spans="1:14" x14ac:dyDescent="0.25">
      <c r="A1969" t="s">
        <v>463</v>
      </c>
      <c r="B1969" t="s">
        <v>464</v>
      </c>
      <c r="C1969" t="s">
        <v>16</v>
      </c>
      <c r="D1969" t="s">
        <v>21</v>
      </c>
      <c r="E1969">
        <v>3</v>
      </c>
      <c r="F1969">
        <v>0</v>
      </c>
      <c r="G1969">
        <v>24</v>
      </c>
      <c r="H1969">
        <v>1</v>
      </c>
      <c r="I1969">
        <v>8</v>
      </c>
      <c r="J1969">
        <v>3</v>
      </c>
      <c r="K1969">
        <v>1</v>
      </c>
      <c r="L1969">
        <v>1</v>
      </c>
      <c r="M1969">
        <v>0</v>
      </c>
      <c r="N1969">
        <v>0</v>
      </c>
    </row>
    <row r="1970" spans="1:14" x14ac:dyDescent="0.25">
      <c r="A1970" t="s">
        <v>463</v>
      </c>
      <c r="B1970" t="s">
        <v>464</v>
      </c>
      <c r="C1970" t="s">
        <v>16</v>
      </c>
      <c r="D1970" t="s">
        <v>118</v>
      </c>
      <c r="E1970">
        <v>0.5</v>
      </c>
      <c r="F1970">
        <v>0</v>
      </c>
      <c r="G1970">
        <v>14</v>
      </c>
      <c r="H1970">
        <v>0</v>
      </c>
      <c r="I1970">
        <v>16.8</v>
      </c>
      <c r="J1970">
        <v>0</v>
      </c>
      <c r="K1970">
        <v>1</v>
      </c>
      <c r="L1970">
        <v>1</v>
      </c>
      <c r="M1970">
        <v>1</v>
      </c>
      <c r="N1970">
        <v>0</v>
      </c>
    </row>
    <row r="1971" spans="1:14" x14ac:dyDescent="0.25">
      <c r="A1971" t="s">
        <v>465</v>
      </c>
      <c r="B1971" t="s">
        <v>322</v>
      </c>
      <c r="C1971" t="s">
        <v>81</v>
      </c>
      <c r="D1971" t="s">
        <v>466</v>
      </c>
      <c r="E1971">
        <v>3</v>
      </c>
      <c r="F1971">
        <v>0</v>
      </c>
      <c r="G1971">
        <v>42</v>
      </c>
      <c r="H1971">
        <v>0</v>
      </c>
      <c r="I1971">
        <v>14</v>
      </c>
      <c r="J1971">
        <v>7</v>
      </c>
      <c r="K1971">
        <v>4</v>
      </c>
      <c r="L1971">
        <v>3</v>
      </c>
      <c r="M1971">
        <v>1</v>
      </c>
      <c r="N1971">
        <v>2</v>
      </c>
    </row>
    <row r="1972" spans="1:14" x14ac:dyDescent="0.25">
      <c r="A1972" t="s">
        <v>465</v>
      </c>
      <c r="B1972" t="s">
        <v>322</v>
      </c>
      <c r="C1972" t="s">
        <v>81</v>
      </c>
      <c r="D1972" t="s">
        <v>84</v>
      </c>
      <c r="E1972">
        <v>4</v>
      </c>
      <c r="F1972">
        <v>0</v>
      </c>
      <c r="G1972">
        <v>54</v>
      </c>
      <c r="H1972">
        <v>1</v>
      </c>
      <c r="I1972">
        <v>13.5</v>
      </c>
      <c r="J1972">
        <v>4</v>
      </c>
      <c r="K1972">
        <v>10</v>
      </c>
      <c r="L1972">
        <v>0</v>
      </c>
      <c r="M1972">
        <v>2</v>
      </c>
      <c r="N1972">
        <v>0</v>
      </c>
    </row>
    <row r="1973" spans="1:14" x14ac:dyDescent="0.25">
      <c r="A1973" t="s">
        <v>465</v>
      </c>
      <c r="B1973" t="s">
        <v>322</v>
      </c>
      <c r="C1973" t="s">
        <v>81</v>
      </c>
      <c r="D1973" t="s">
        <v>36</v>
      </c>
      <c r="E1973">
        <v>4</v>
      </c>
      <c r="F1973">
        <v>0</v>
      </c>
      <c r="G1973">
        <v>52</v>
      </c>
      <c r="H1973">
        <v>2</v>
      </c>
      <c r="I1973">
        <v>13</v>
      </c>
      <c r="J1973">
        <v>12</v>
      </c>
      <c r="K1973">
        <v>3</v>
      </c>
      <c r="L1973">
        <v>5</v>
      </c>
      <c r="M1973">
        <v>2</v>
      </c>
      <c r="N1973">
        <v>2</v>
      </c>
    </row>
    <row r="1974" spans="1:14" x14ac:dyDescent="0.25">
      <c r="A1974" t="s">
        <v>465</v>
      </c>
      <c r="B1974" t="s">
        <v>322</v>
      </c>
      <c r="C1974" t="s">
        <v>81</v>
      </c>
      <c r="D1974" t="s">
        <v>434</v>
      </c>
      <c r="E1974">
        <v>1</v>
      </c>
      <c r="F1974">
        <v>0</v>
      </c>
      <c r="G1974">
        <v>17</v>
      </c>
      <c r="H1974">
        <v>0</v>
      </c>
      <c r="I1974">
        <v>17</v>
      </c>
      <c r="J1974">
        <v>2</v>
      </c>
      <c r="K1974">
        <v>1</v>
      </c>
      <c r="L1974">
        <v>2</v>
      </c>
      <c r="M1974">
        <v>0</v>
      </c>
      <c r="N1974">
        <v>0</v>
      </c>
    </row>
    <row r="1975" spans="1:14" x14ac:dyDescent="0.25">
      <c r="A1975" t="s">
        <v>465</v>
      </c>
      <c r="B1975" t="s">
        <v>322</v>
      </c>
      <c r="C1975" t="s">
        <v>81</v>
      </c>
      <c r="D1975" t="s">
        <v>129</v>
      </c>
      <c r="E1975">
        <v>4</v>
      </c>
      <c r="F1975">
        <v>0</v>
      </c>
      <c r="G1975">
        <v>29</v>
      </c>
      <c r="H1975">
        <v>0</v>
      </c>
      <c r="I1975">
        <v>7.25</v>
      </c>
      <c r="J1975">
        <v>8</v>
      </c>
      <c r="K1975">
        <v>2</v>
      </c>
      <c r="L1975">
        <v>1</v>
      </c>
      <c r="M1975">
        <v>0</v>
      </c>
      <c r="N1975">
        <v>0</v>
      </c>
    </row>
    <row r="1976" spans="1:14" x14ac:dyDescent="0.25">
      <c r="A1976" t="s">
        <v>465</v>
      </c>
      <c r="B1976" t="s">
        <v>322</v>
      </c>
      <c r="C1976" t="s">
        <v>81</v>
      </c>
      <c r="D1976" t="s">
        <v>110</v>
      </c>
      <c r="E1976">
        <v>3</v>
      </c>
      <c r="F1976">
        <v>0</v>
      </c>
      <c r="G1976">
        <v>38</v>
      </c>
      <c r="H1976">
        <v>1</v>
      </c>
      <c r="I1976">
        <v>12.66</v>
      </c>
      <c r="J1976">
        <v>5</v>
      </c>
      <c r="K1976">
        <v>4</v>
      </c>
      <c r="L1976">
        <v>2</v>
      </c>
      <c r="M1976">
        <v>0</v>
      </c>
      <c r="N1976">
        <v>0</v>
      </c>
    </row>
    <row r="1977" spans="1:14" x14ac:dyDescent="0.25">
      <c r="A1977" t="s">
        <v>465</v>
      </c>
      <c r="B1977" t="s">
        <v>322</v>
      </c>
      <c r="C1977" t="s">
        <v>81</v>
      </c>
      <c r="D1977" t="s">
        <v>250</v>
      </c>
      <c r="E1977">
        <v>1</v>
      </c>
      <c r="F1977">
        <v>0</v>
      </c>
      <c r="G1977">
        <v>19</v>
      </c>
      <c r="H1977">
        <v>1</v>
      </c>
      <c r="I1977">
        <v>19</v>
      </c>
      <c r="J1977">
        <v>1</v>
      </c>
      <c r="K1977">
        <v>3</v>
      </c>
      <c r="L1977">
        <v>1</v>
      </c>
      <c r="M1977">
        <v>0</v>
      </c>
      <c r="N1977">
        <v>0</v>
      </c>
    </row>
    <row r="1978" spans="1:14" x14ac:dyDescent="0.25">
      <c r="A1978" t="s">
        <v>465</v>
      </c>
      <c r="B1978" t="s">
        <v>322</v>
      </c>
      <c r="C1978" t="s">
        <v>243</v>
      </c>
      <c r="D1978" t="s">
        <v>159</v>
      </c>
      <c r="E1978">
        <v>1.5</v>
      </c>
      <c r="F1978">
        <v>0</v>
      </c>
      <c r="G1978">
        <v>21</v>
      </c>
      <c r="H1978">
        <v>1</v>
      </c>
      <c r="I1978">
        <v>11.45</v>
      </c>
      <c r="J1978">
        <v>5</v>
      </c>
      <c r="K1978">
        <v>2</v>
      </c>
      <c r="L1978">
        <v>1</v>
      </c>
      <c r="M1978">
        <v>4</v>
      </c>
      <c r="N1978">
        <v>0</v>
      </c>
    </row>
    <row r="1979" spans="1:14" x14ac:dyDescent="0.25">
      <c r="A1979" t="s">
        <v>465</v>
      </c>
      <c r="B1979" t="s">
        <v>322</v>
      </c>
      <c r="C1979" t="s">
        <v>243</v>
      </c>
      <c r="D1979" t="s">
        <v>438</v>
      </c>
      <c r="E1979">
        <v>1</v>
      </c>
      <c r="F1979">
        <v>0</v>
      </c>
      <c r="G1979">
        <v>4</v>
      </c>
      <c r="H1979">
        <v>0</v>
      </c>
      <c r="I1979">
        <v>4</v>
      </c>
      <c r="J1979">
        <v>5</v>
      </c>
      <c r="K1979">
        <v>1</v>
      </c>
      <c r="L1979">
        <v>0</v>
      </c>
      <c r="M1979">
        <v>0</v>
      </c>
      <c r="N1979">
        <v>0</v>
      </c>
    </row>
    <row r="1980" spans="1:14" x14ac:dyDescent="0.25">
      <c r="A1980" t="s">
        <v>465</v>
      </c>
      <c r="B1980" t="s">
        <v>322</v>
      </c>
      <c r="C1980" t="s">
        <v>243</v>
      </c>
      <c r="D1980" t="s">
        <v>279</v>
      </c>
      <c r="E1980">
        <v>0.1</v>
      </c>
      <c r="F1980">
        <v>0</v>
      </c>
      <c r="G1980">
        <v>0</v>
      </c>
      <c r="H1980">
        <v>0</v>
      </c>
      <c r="I1980">
        <v>0</v>
      </c>
      <c r="J1980">
        <v>1</v>
      </c>
      <c r="K1980">
        <v>0</v>
      </c>
      <c r="L1980">
        <v>0</v>
      </c>
      <c r="M1980">
        <v>0</v>
      </c>
      <c r="N1980">
        <v>0</v>
      </c>
    </row>
    <row r="1981" spans="1:14" x14ac:dyDescent="0.25">
      <c r="A1981" t="s">
        <v>465</v>
      </c>
      <c r="B1981" t="s">
        <v>322</v>
      </c>
      <c r="C1981" t="s">
        <v>243</v>
      </c>
      <c r="D1981" t="s">
        <v>406</v>
      </c>
      <c r="E1981">
        <v>4</v>
      </c>
      <c r="F1981">
        <v>0</v>
      </c>
      <c r="G1981">
        <v>30</v>
      </c>
      <c r="H1981">
        <v>3</v>
      </c>
      <c r="I1981">
        <v>7.5</v>
      </c>
      <c r="J1981">
        <v>11</v>
      </c>
      <c r="K1981">
        <v>2</v>
      </c>
      <c r="L1981">
        <v>0</v>
      </c>
      <c r="M1981">
        <v>1</v>
      </c>
      <c r="N1981">
        <v>1</v>
      </c>
    </row>
    <row r="1982" spans="1:14" x14ac:dyDescent="0.25">
      <c r="A1982" t="s">
        <v>465</v>
      </c>
      <c r="B1982" t="s">
        <v>322</v>
      </c>
      <c r="C1982" t="s">
        <v>243</v>
      </c>
      <c r="D1982" t="s">
        <v>34</v>
      </c>
      <c r="E1982">
        <v>2</v>
      </c>
      <c r="F1982">
        <v>0</v>
      </c>
      <c r="G1982">
        <v>28</v>
      </c>
      <c r="H1982">
        <v>0</v>
      </c>
      <c r="I1982">
        <v>14</v>
      </c>
      <c r="J1982">
        <v>1</v>
      </c>
      <c r="K1982">
        <v>3</v>
      </c>
      <c r="L1982">
        <v>1</v>
      </c>
      <c r="M1982">
        <v>0</v>
      </c>
      <c r="N1982">
        <v>0</v>
      </c>
    </row>
    <row r="1983" spans="1:14" x14ac:dyDescent="0.25">
      <c r="A1983" t="s">
        <v>465</v>
      </c>
      <c r="B1983" t="s">
        <v>322</v>
      </c>
      <c r="C1983" t="s">
        <v>243</v>
      </c>
      <c r="D1983" t="s">
        <v>188</v>
      </c>
      <c r="E1983">
        <v>2</v>
      </c>
      <c r="F1983">
        <v>0</v>
      </c>
      <c r="G1983">
        <v>23</v>
      </c>
      <c r="H1983">
        <v>0</v>
      </c>
      <c r="I1983">
        <v>11.5</v>
      </c>
      <c r="J1983">
        <v>1</v>
      </c>
      <c r="K1983">
        <v>2</v>
      </c>
      <c r="L1983">
        <v>1</v>
      </c>
      <c r="M1983">
        <v>0</v>
      </c>
      <c r="N1983">
        <v>0</v>
      </c>
    </row>
    <row r="1984" spans="1:14" x14ac:dyDescent="0.25">
      <c r="A1984" t="s">
        <v>465</v>
      </c>
      <c r="B1984" t="s">
        <v>322</v>
      </c>
      <c r="C1984" t="s">
        <v>243</v>
      </c>
      <c r="D1984" t="s">
        <v>86</v>
      </c>
      <c r="E1984">
        <v>4</v>
      </c>
      <c r="F1984">
        <v>0</v>
      </c>
      <c r="G1984">
        <v>41</v>
      </c>
      <c r="H1984">
        <v>2</v>
      </c>
      <c r="I1984">
        <v>10.25</v>
      </c>
      <c r="J1984">
        <v>9</v>
      </c>
      <c r="K1984">
        <v>4</v>
      </c>
      <c r="L1984">
        <v>2</v>
      </c>
      <c r="M1984">
        <v>0</v>
      </c>
      <c r="N1984">
        <v>1</v>
      </c>
    </row>
    <row r="1985" spans="1:14" x14ac:dyDescent="0.25">
      <c r="A1985" t="s">
        <v>465</v>
      </c>
      <c r="B1985" t="s">
        <v>322</v>
      </c>
      <c r="C1985" t="s">
        <v>243</v>
      </c>
      <c r="D1985" t="s">
        <v>407</v>
      </c>
      <c r="E1985">
        <v>3.5</v>
      </c>
      <c r="F1985">
        <v>0</v>
      </c>
      <c r="G1985">
        <v>37</v>
      </c>
      <c r="H1985">
        <v>4</v>
      </c>
      <c r="I1985">
        <v>9.65</v>
      </c>
      <c r="J1985">
        <v>9</v>
      </c>
      <c r="K1985">
        <v>3</v>
      </c>
      <c r="L1985">
        <v>2</v>
      </c>
      <c r="M1985">
        <v>1</v>
      </c>
      <c r="N1985">
        <v>0</v>
      </c>
    </row>
    <row r="1986" spans="1:14" x14ac:dyDescent="0.25">
      <c r="A1986" t="s">
        <v>465</v>
      </c>
      <c r="B1986" t="s">
        <v>322</v>
      </c>
      <c r="C1986" t="s">
        <v>243</v>
      </c>
      <c r="D1986" t="s">
        <v>68</v>
      </c>
      <c r="E1986">
        <v>1</v>
      </c>
      <c r="F1986">
        <v>0</v>
      </c>
      <c r="G1986">
        <v>13</v>
      </c>
      <c r="H1986">
        <v>0</v>
      </c>
      <c r="I1986">
        <v>13</v>
      </c>
      <c r="J1986">
        <v>2</v>
      </c>
      <c r="K1986">
        <v>1</v>
      </c>
      <c r="L1986">
        <v>1</v>
      </c>
      <c r="M1986">
        <v>1</v>
      </c>
      <c r="N1986">
        <v>0</v>
      </c>
    </row>
    <row r="1987" spans="1:14" x14ac:dyDescent="0.25">
      <c r="A1987" t="s">
        <v>467</v>
      </c>
      <c r="B1987" t="s">
        <v>468</v>
      </c>
      <c r="C1987" t="s">
        <v>23</v>
      </c>
      <c r="D1987" t="s">
        <v>108</v>
      </c>
      <c r="E1987">
        <v>2</v>
      </c>
      <c r="F1987">
        <v>0</v>
      </c>
      <c r="G1987">
        <v>32</v>
      </c>
      <c r="H1987">
        <v>0</v>
      </c>
      <c r="I1987">
        <v>16</v>
      </c>
      <c r="J1987">
        <v>3</v>
      </c>
      <c r="K1987">
        <v>6</v>
      </c>
      <c r="L1987">
        <v>1</v>
      </c>
      <c r="M1987">
        <v>0</v>
      </c>
      <c r="N1987">
        <v>0</v>
      </c>
    </row>
    <row r="1988" spans="1:14" x14ac:dyDescent="0.25">
      <c r="A1988" t="s">
        <v>467</v>
      </c>
      <c r="B1988" t="s">
        <v>468</v>
      </c>
      <c r="C1988" t="s">
        <v>23</v>
      </c>
      <c r="D1988" t="s">
        <v>385</v>
      </c>
      <c r="E1988">
        <v>4</v>
      </c>
      <c r="F1988">
        <v>0</v>
      </c>
      <c r="G1988">
        <v>42</v>
      </c>
      <c r="H1988">
        <v>2</v>
      </c>
      <c r="I1988">
        <v>10.5</v>
      </c>
      <c r="J1988">
        <v>10</v>
      </c>
      <c r="K1988">
        <v>5</v>
      </c>
      <c r="L1988">
        <v>2</v>
      </c>
      <c r="M1988">
        <v>0</v>
      </c>
      <c r="N1988">
        <v>0</v>
      </c>
    </row>
    <row r="1989" spans="1:14" x14ac:dyDescent="0.25">
      <c r="A1989" t="s">
        <v>467</v>
      </c>
      <c r="B1989" t="s">
        <v>468</v>
      </c>
      <c r="C1989" t="s">
        <v>23</v>
      </c>
      <c r="D1989" t="s">
        <v>286</v>
      </c>
      <c r="E1989">
        <v>4</v>
      </c>
      <c r="F1989">
        <v>0</v>
      </c>
      <c r="G1989">
        <v>24</v>
      </c>
      <c r="H1989">
        <v>1</v>
      </c>
      <c r="I1989">
        <v>6</v>
      </c>
      <c r="J1989">
        <v>11</v>
      </c>
      <c r="K1989">
        <v>3</v>
      </c>
      <c r="L1989">
        <v>0</v>
      </c>
      <c r="M1989">
        <v>1</v>
      </c>
      <c r="N1989">
        <v>0</v>
      </c>
    </row>
    <row r="1990" spans="1:14" x14ac:dyDescent="0.25">
      <c r="A1990" t="s">
        <v>467</v>
      </c>
      <c r="B1990" t="s">
        <v>468</v>
      </c>
      <c r="C1990" t="s">
        <v>23</v>
      </c>
      <c r="D1990" t="s">
        <v>28</v>
      </c>
      <c r="E1990">
        <v>4</v>
      </c>
      <c r="F1990">
        <v>0</v>
      </c>
      <c r="G1990">
        <v>32</v>
      </c>
      <c r="H1990">
        <v>1</v>
      </c>
      <c r="I1990">
        <v>8</v>
      </c>
      <c r="J1990">
        <v>6</v>
      </c>
      <c r="K1990">
        <v>2</v>
      </c>
      <c r="L1990">
        <v>1</v>
      </c>
      <c r="M1990">
        <v>1</v>
      </c>
      <c r="N1990">
        <v>0</v>
      </c>
    </row>
    <row r="1991" spans="1:14" x14ac:dyDescent="0.25">
      <c r="A1991" t="s">
        <v>467</v>
      </c>
      <c r="B1991" t="s">
        <v>468</v>
      </c>
      <c r="C1991" t="s">
        <v>23</v>
      </c>
      <c r="D1991" t="s">
        <v>48</v>
      </c>
      <c r="E1991">
        <v>2</v>
      </c>
      <c r="F1991">
        <v>0</v>
      </c>
      <c r="G1991">
        <v>17</v>
      </c>
      <c r="H1991">
        <v>0</v>
      </c>
      <c r="I1991">
        <v>8.5</v>
      </c>
      <c r="J1991">
        <v>2</v>
      </c>
      <c r="K1991">
        <v>0</v>
      </c>
      <c r="L1991">
        <v>1</v>
      </c>
      <c r="M1991">
        <v>0</v>
      </c>
      <c r="N1991">
        <v>0</v>
      </c>
    </row>
    <row r="1992" spans="1:14" x14ac:dyDescent="0.25">
      <c r="A1992" t="s">
        <v>467</v>
      </c>
      <c r="B1992" t="s">
        <v>468</v>
      </c>
      <c r="C1992" t="s">
        <v>23</v>
      </c>
      <c r="D1992" t="s">
        <v>263</v>
      </c>
      <c r="E1992">
        <v>4</v>
      </c>
      <c r="F1992">
        <v>0</v>
      </c>
      <c r="G1992">
        <v>48</v>
      </c>
      <c r="H1992">
        <v>0</v>
      </c>
      <c r="I1992">
        <v>12</v>
      </c>
      <c r="J1992">
        <v>5</v>
      </c>
      <c r="K1992">
        <v>5</v>
      </c>
      <c r="L1992">
        <v>1</v>
      </c>
      <c r="M1992">
        <v>2</v>
      </c>
      <c r="N1992">
        <v>0</v>
      </c>
    </row>
    <row r="1993" spans="1:14" x14ac:dyDescent="0.25">
      <c r="A1993" t="s">
        <v>467</v>
      </c>
      <c r="B1993" t="s">
        <v>468</v>
      </c>
      <c r="C1993" t="s">
        <v>71</v>
      </c>
      <c r="D1993" t="s">
        <v>121</v>
      </c>
      <c r="E1993">
        <v>4</v>
      </c>
      <c r="F1993">
        <v>0</v>
      </c>
      <c r="G1993">
        <v>24</v>
      </c>
      <c r="H1993">
        <v>0</v>
      </c>
      <c r="I1993">
        <v>6</v>
      </c>
      <c r="J1993">
        <v>10</v>
      </c>
      <c r="K1993">
        <v>3</v>
      </c>
      <c r="L1993">
        <v>0</v>
      </c>
      <c r="M1993">
        <v>0</v>
      </c>
      <c r="N1993">
        <v>0</v>
      </c>
    </row>
    <row r="1994" spans="1:14" x14ac:dyDescent="0.25">
      <c r="A1994" t="s">
        <v>467</v>
      </c>
      <c r="B1994" t="s">
        <v>468</v>
      </c>
      <c r="C1994" t="s">
        <v>71</v>
      </c>
      <c r="D1994" t="s">
        <v>97</v>
      </c>
      <c r="E1994">
        <v>3</v>
      </c>
      <c r="F1994">
        <v>0</v>
      </c>
      <c r="G1994">
        <v>18</v>
      </c>
      <c r="H1994">
        <v>1</v>
      </c>
      <c r="I1994">
        <v>6</v>
      </c>
      <c r="J1994">
        <v>4</v>
      </c>
      <c r="K1994">
        <v>1</v>
      </c>
      <c r="L1994">
        <v>0</v>
      </c>
      <c r="M1994">
        <v>0</v>
      </c>
      <c r="N1994">
        <v>0</v>
      </c>
    </row>
    <row r="1995" spans="1:14" x14ac:dyDescent="0.25">
      <c r="A1995" t="s">
        <v>467</v>
      </c>
      <c r="B1995" t="s">
        <v>468</v>
      </c>
      <c r="C1995" t="s">
        <v>71</v>
      </c>
      <c r="D1995" t="s">
        <v>58</v>
      </c>
      <c r="E1995">
        <v>4</v>
      </c>
      <c r="F1995">
        <v>0</v>
      </c>
      <c r="G1995">
        <v>49</v>
      </c>
      <c r="H1995">
        <v>0</v>
      </c>
      <c r="I1995">
        <v>12.25</v>
      </c>
      <c r="J1995">
        <v>4</v>
      </c>
      <c r="K1995">
        <v>4</v>
      </c>
      <c r="L1995">
        <v>3</v>
      </c>
      <c r="M1995">
        <v>1</v>
      </c>
      <c r="N1995">
        <v>0</v>
      </c>
    </row>
    <row r="1996" spans="1:14" x14ac:dyDescent="0.25">
      <c r="A1996" t="s">
        <v>467</v>
      </c>
      <c r="B1996" t="s">
        <v>468</v>
      </c>
      <c r="C1996" t="s">
        <v>71</v>
      </c>
      <c r="D1996" t="s">
        <v>33</v>
      </c>
      <c r="E1996">
        <v>4</v>
      </c>
      <c r="F1996">
        <v>0</v>
      </c>
      <c r="G1996">
        <v>35</v>
      </c>
      <c r="H1996">
        <v>2</v>
      </c>
      <c r="I1996">
        <v>8.75</v>
      </c>
      <c r="J1996">
        <v>7</v>
      </c>
      <c r="K1996">
        <v>1</v>
      </c>
      <c r="L1996">
        <v>2</v>
      </c>
      <c r="M1996">
        <v>0</v>
      </c>
      <c r="N1996">
        <v>0</v>
      </c>
    </row>
    <row r="1997" spans="1:14" x14ac:dyDescent="0.25">
      <c r="A1997" t="s">
        <v>467</v>
      </c>
      <c r="B1997" t="s">
        <v>468</v>
      </c>
      <c r="C1997" t="s">
        <v>71</v>
      </c>
      <c r="D1997" t="s">
        <v>422</v>
      </c>
      <c r="E1997">
        <v>3</v>
      </c>
      <c r="F1997">
        <v>0</v>
      </c>
      <c r="G1997">
        <v>22</v>
      </c>
      <c r="H1997">
        <v>3</v>
      </c>
      <c r="I1997">
        <v>7.33</v>
      </c>
      <c r="J1997">
        <v>7</v>
      </c>
      <c r="K1997">
        <v>2</v>
      </c>
      <c r="L1997">
        <v>1</v>
      </c>
      <c r="M1997">
        <v>0</v>
      </c>
      <c r="N1997">
        <v>0</v>
      </c>
    </row>
    <row r="1998" spans="1:14" x14ac:dyDescent="0.25">
      <c r="A1998" t="s">
        <v>467</v>
      </c>
      <c r="B1998" t="s">
        <v>468</v>
      </c>
      <c r="C1998" t="s">
        <v>71</v>
      </c>
      <c r="D1998" t="s">
        <v>43</v>
      </c>
      <c r="E1998">
        <v>2</v>
      </c>
      <c r="F1998">
        <v>0</v>
      </c>
      <c r="G1998">
        <v>21</v>
      </c>
      <c r="H1998">
        <v>0</v>
      </c>
      <c r="I1998">
        <v>10.5</v>
      </c>
      <c r="J1998">
        <v>3</v>
      </c>
      <c r="K1998">
        <v>2</v>
      </c>
      <c r="L1998">
        <v>1</v>
      </c>
      <c r="M1998">
        <v>0</v>
      </c>
      <c r="N1998">
        <v>0</v>
      </c>
    </row>
    <row r="1999" spans="1:14" x14ac:dyDescent="0.25">
      <c r="A1999" t="s">
        <v>469</v>
      </c>
      <c r="B1999" t="s">
        <v>387</v>
      </c>
      <c r="C1999" t="s">
        <v>39</v>
      </c>
      <c r="D1999" t="s">
        <v>40</v>
      </c>
      <c r="E1999">
        <v>4</v>
      </c>
      <c r="F1999">
        <v>0</v>
      </c>
      <c r="G1999">
        <v>33</v>
      </c>
      <c r="H1999">
        <v>1</v>
      </c>
      <c r="I1999">
        <v>8.25</v>
      </c>
      <c r="J1999">
        <v>11</v>
      </c>
      <c r="K1999">
        <v>5</v>
      </c>
      <c r="L1999">
        <v>1</v>
      </c>
      <c r="M1999">
        <v>0</v>
      </c>
      <c r="N1999">
        <v>0</v>
      </c>
    </row>
    <row r="2000" spans="1:14" x14ac:dyDescent="0.25">
      <c r="A2000" t="s">
        <v>469</v>
      </c>
      <c r="B2000" t="s">
        <v>387</v>
      </c>
      <c r="C2000" t="s">
        <v>39</v>
      </c>
      <c r="D2000" t="s">
        <v>364</v>
      </c>
      <c r="E2000">
        <v>3</v>
      </c>
      <c r="F2000">
        <v>0</v>
      </c>
      <c r="G2000">
        <v>31</v>
      </c>
      <c r="H2000">
        <v>0</v>
      </c>
      <c r="I2000">
        <v>10.33</v>
      </c>
      <c r="J2000">
        <v>5</v>
      </c>
      <c r="K2000">
        <v>4</v>
      </c>
      <c r="L2000">
        <v>1</v>
      </c>
      <c r="M2000">
        <v>1</v>
      </c>
      <c r="N2000">
        <v>0</v>
      </c>
    </row>
    <row r="2001" spans="1:14" x14ac:dyDescent="0.25">
      <c r="A2001" t="s">
        <v>469</v>
      </c>
      <c r="B2001" t="s">
        <v>387</v>
      </c>
      <c r="C2001" t="s">
        <v>39</v>
      </c>
      <c r="D2001" t="s">
        <v>153</v>
      </c>
      <c r="E2001">
        <v>4</v>
      </c>
      <c r="F2001">
        <v>0</v>
      </c>
      <c r="G2001">
        <v>24</v>
      </c>
      <c r="H2001">
        <v>2</v>
      </c>
      <c r="I2001">
        <v>6</v>
      </c>
      <c r="J2001">
        <v>10</v>
      </c>
      <c r="K2001">
        <v>3</v>
      </c>
      <c r="L2001">
        <v>0</v>
      </c>
      <c r="M2001">
        <v>0</v>
      </c>
      <c r="N2001">
        <v>0</v>
      </c>
    </row>
    <row r="2002" spans="1:14" x14ac:dyDescent="0.25">
      <c r="A2002" t="s">
        <v>469</v>
      </c>
      <c r="B2002" t="s">
        <v>387</v>
      </c>
      <c r="C2002" t="s">
        <v>39</v>
      </c>
      <c r="D2002" t="s">
        <v>90</v>
      </c>
      <c r="E2002">
        <v>1</v>
      </c>
      <c r="F2002">
        <v>0</v>
      </c>
      <c r="G2002">
        <v>25</v>
      </c>
      <c r="H2002">
        <v>0</v>
      </c>
      <c r="I2002">
        <v>25</v>
      </c>
      <c r="J2002">
        <v>1</v>
      </c>
      <c r="K2002">
        <v>0</v>
      </c>
      <c r="L2002">
        <v>4</v>
      </c>
      <c r="M2002">
        <v>0</v>
      </c>
      <c r="N2002">
        <v>0</v>
      </c>
    </row>
    <row r="2003" spans="1:14" x14ac:dyDescent="0.25">
      <c r="A2003" t="s">
        <v>469</v>
      </c>
      <c r="B2003" t="s">
        <v>387</v>
      </c>
      <c r="C2003" t="s">
        <v>39</v>
      </c>
      <c r="D2003" t="s">
        <v>411</v>
      </c>
      <c r="E2003">
        <v>4</v>
      </c>
      <c r="F2003">
        <v>0</v>
      </c>
      <c r="G2003">
        <v>41</v>
      </c>
      <c r="H2003">
        <v>2</v>
      </c>
      <c r="I2003">
        <v>10.25</v>
      </c>
      <c r="J2003">
        <v>3</v>
      </c>
      <c r="K2003">
        <v>2</v>
      </c>
      <c r="L2003">
        <v>2</v>
      </c>
      <c r="M2003">
        <v>3</v>
      </c>
      <c r="N2003">
        <v>0</v>
      </c>
    </row>
    <row r="2004" spans="1:14" x14ac:dyDescent="0.25">
      <c r="A2004" t="s">
        <v>469</v>
      </c>
      <c r="B2004" t="s">
        <v>387</v>
      </c>
      <c r="C2004" t="s">
        <v>39</v>
      </c>
      <c r="D2004" t="s">
        <v>42</v>
      </c>
      <c r="E2004">
        <v>4</v>
      </c>
      <c r="F2004">
        <v>0</v>
      </c>
      <c r="G2004">
        <v>44</v>
      </c>
      <c r="H2004">
        <v>0</v>
      </c>
      <c r="I2004">
        <v>11</v>
      </c>
      <c r="J2004">
        <v>7</v>
      </c>
      <c r="K2004">
        <v>2</v>
      </c>
      <c r="L2004">
        <v>4</v>
      </c>
      <c r="M2004">
        <v>1</v>
      </c>
      <c r="N2004">
        <v>0</v>
      </c>
    </row>
    <row r="2005" spans="1:14" x14ac:dyDescent="0.25">
      <c r="A2005" t="s">
        <v>469</v>
      </c>
      <c r="B2005" t="s">
        <v>387</v>
      </c>
      <c r="C2005" t="s">
        <v>16</v>
      </c>
      <c r="D2005" t="s">
        <v>338</v>
      </c>
      <c r="E2005">
        <v>2</v>
      </c>
      <c r="F2005">
        <v>0</v>
      </c>
      <c r="G2005">
        <v>22</v>
      </c>
      <c r="H2005">
        <v>0</v>
      </c>
      <c r="I2005">
        <v>11</v>
      </c>
      <c r="J2005">
        <v>3</v>
      </c>
      <c r="K2005">
        <v>3</v>
      </c>
      <c r="L2005">
        <v>0</v>
      </c>
      <c r="M2005">
        <v>1</v>
      </c>
      <c r="N2005">
        <v>0</v>
      </c>
    </row>
    <row r="2006" spans="1:14" x14ac:dyDescent="0.25">
      <c r="A2006" t="s">
        <v>469</v>
      </c>
      <c r="B2006" t="s">
        <v>387</v>
      </c>
      <c r="C2006" t="s">
        <v>16</v>
      </c>
      <c r="D2006" t="s">
        <v>269</v>
      </c>
      <c r="E2006">
        <v>1</v>
      </c>
      <c r="F2006">
        <v>0</v>
      </c>
      <c r="G2006">
        <v>19</v>
      </c>
      <c r="H2006">
        <v>0</v>
      </c>
      <c r="I2006">
        <v>19</v>
      </c>
      <c r="J2006">
        <v>0</v>
      </c>
      <c r="K2006">
        <v>1</v>
      </c>
      <c r="L2006">
        <v>2</v>
      </c>
      <c r="M2006">
        <v>0</v>
      </c>
      <c r="N2006">
        <v>0</v>
      </c>
    </row>
    <row r="2007" spans="1:14" x14ac:dyDescent="0.25">
      <c r="A2007" t="s">
        <v>469</v>
      </c>
      <c r="B2007" t="s">
        <v>387</v>
      </c>
      <c r="C2007" t="s">
        <v>16</v>
      </c>
      <c r="D2007" t="s">
        <v>419</v>
      </c>
      <c r="E2007">
        <v>4</v>
      </c>
      <c r="F2007">
        <v>0</v>
      </c>
      <c r="G2007">
        <v>30</v>
      </c>
      <c r="H2007">
        <v>2</v>
      </c>
      <c r="I2007">
        <v>7.5</v>
      </c>
      <c r="J2007">
        <v>5</v>
      </c>
      <c r="K2007">
        <v>3</v>
      </c>
      <c r="L2007">
        <v>0</v>
      </c>
      <c r="M2007">
        <v>1</v>
      </c>
      <c r="N2007">
        <v>0</v>
      </c>
    </row>
    <row r="2008" spans="1:14" x14ac:dyDescent="0.25">
      <c r="A2008" t="s">
        <v>469</v>
      </c>
      <c r="B2008" t="s">
        <v>387</v>
      </c>
      <c r="C2008" t="s">
        <v>16</v>
      </c>
      <c r="D2008" t="s">
        <v>20</v>
      </c>
      <c r="E2008">
        <v>4</v>
      </c>
      <c r="F2008">
        <v>0</v>
      </c>
      <c r="G2008">
        <v>27</v>
      </c>
      <c r="H2008">
        <v>3</v>
      </c>
      <c r="I2008">
        <v>6.75</v>
      </c>
      <c r="J2008">
        <v>9</v>
      </c>
      <c r="K2008">
        <v>2</v>
      </c>
      <c r="L2008">
        <v>1</v>
      </c>
      <c r="M2008">
        <v>0</v>
      </c>
      <c r="N2008">
        <v>0</v>
      </c>
    </row>
    <row r="2009" spans="1:14" x14ac:dyDescent="0.25">
      <c r="A2009" t="s">
        <v>469</v>
      </c>
      <c r="B2009" t="s">
        <v>387</v>
      </c>
      <c r="C2009" t="s">
        <v>16</v>
      </c>
      <c r="D2009" t="s">
        <v>142</v>
      </c>
      <c r="E2009">
        <v>4</v>
      </c>
      <c r="F2009">
        <v>0</v>
      </c>
      <c r="G2009">
        <v>29</v>
      </c>
      <c r="H2009">
        <v>2</v>
      </c>
      <c r="I2009">
        <v>7.25</v>
      </c>
      <c r="J2009">
        <v>11</v>
      </c>
      <c r="K2009">
        <v>1</v>
      </c>
      <c r="L2009">
        <v>2</v>
      </c>
      <c r="M2009">
        <v>0</v>
      </c>
      <c r="N2009">
        <v>0</v>
      </c>
    </row>
    <row r="2010" spans="1:14" x14ac:dyDescent="0.25">
      <c r="A2010" t="s">
        <v>469</v>
      </c>
      <c r="B2010" t="s">
        <v>387</v>
      </c>
      <c r="C2010" t="s">
        <v>16</v>
      </c>
      <c r="D2010" t="s">
        <v>21</v>
      </c>
      <c r="E2010">
        <v>4</v>
      </c>
      <c r="F2010">
        <v>0</v>
      </c>
      <c r="G2010">
        <v>41</v>
      </c>
      <c r="H2010">
        <v>0</v>
      </c>
      <c r="I2010">
        <v>10.25</v>
      </c>
      <c r="J2010">
        <v>2</v>
      </c>
      <c r="K2010">
        <v>1</v>
      </c>
      <c r="L2010">
        <v>2</v>
      </c>
      <c r="M2010">
        <v>0</v>
      </c>
      <c r="N2010">
        <v>0</v>
      </c>
    </row>
    <row r="2011" spans="1:14" x14ac:dyDescent="0.25">
      <c r="A2011" t="s">
        <v>469</v>
      </c>
      <c r="B2011" t="s">
        <v>387</v>
      </c>
      <c r="C2011" t="s">
        <v>16</v>
      </c>
      <c r="D2011" t="s">
        <v>118</v>
      </c>
      <c r="E2011">
        <v>1</v>
      </c>
      <c r="F2011">
        <v>0</v>
      </c>
      <c r="G2011">
        <v>8</v>
      </c>
      <c r="H2011">
        <v>0</v>
      </c>
      <c r="I2011">
        <v>8</v>
      </c>
      <c r="J2011">
        <v>1</v>
      </c>
      <c r="K2011">
        <v>1</v>
      </c>
      <c r="L2011">
        <v>0</v>
      </c>
      <c r="M2011">
        <v>0</v>
      </c>
      <c r="N2011">
        <v>0</v>
      </c>
    </row>
    <row r="2012" spans="1:14" x14ac:dyDescent="0.25">
      <c r="A2012" t="s">
        <v>470</v>
      </c>
      <c r="B2012" t="s">
        <v>400</v>
      </c>
      <c r="C2012" t="s">
        <v>62</v>
      </c>
      <c r="D2012" t="s">
        <v>471</v>
      </c>
      <c r="E2012">
        <v>2</v>
      </c>
      <c r="F2012">
        <v>0</v>
      </c>
      <c r="G2012">
        <v>9</v>
      </c>
      <c r="H2012">
        <v>1</v>
      </c>
      <c r="I2012">
        <v>4.5</v>
      </c>
      <c r="J2012">
        <v>7</v>
      </c>
      <c r="K2012">
        <v>0</v>
      </c>
      <c r="L2012">
        <v>0</v>
      </c>
      <c r="M2012">
        <v>0</v>
      </c>
      <c r="N2012">
        <v>0</v>
      </c>
    </row>
    <row r="2013" spans="1:14" x14ac:dyDescent="0.25">
      <c r="A2013" t="s">
        <v>470</v>
      </c>
      <c r="B2013" t="s">
        <v>400</v>
      </c>
      <c r="C2013" t="s">
        <v>62</v>
      </c>
      <c r="D2013" t="s">
        <v>401</v>
      </c>
      <c r="E2013">
        <v>4</v>
      </c>
      <c r="F2013">
        <v>0</v>
      </c>
      <c r="G2013">
        <v>37</v>
      </c>
      <c r="H2013">
        <v>1</v>
      </c>
      <c r="I2013">
        <v>9.25</v>
      </c>
      <c r="J2013">
        <v>8</v>
      </c>
      <c r="K2013">
        <v>2</v>
      </c>
      <c r="L2013">
        <v>2</v>
      </c>
      <c r="M2013">
        <v>2</v>
      </c>
      <c r="N2013">
        <v>0</v>
      </c>
    </row>
    <row r="2014" spans="1:14" x14ac:dyDescent="0.25">
      <c r="A2014" t="s">
        <v>470</v>
      </c>
      <c r="B2014" t="s">
        <v>400</v>
      </c>
      <c r="C2014" t="s">
        <v>62</v>
      </c>
      <c r="D2014" t="s">
        <v>171</v>
      </c>
      <c r="E2014">
        <v>4</v>
      </c>
      <c r="F2014">
        <v>0</v>
      </c>
      <c r="G2014">
        <v>49</v>
      </c>
      <c r="H2014">
        <v>1</v>
      </c>
      <c r="I2014">
        <v>12.25</v>
      </c>
      <c r="J2014">
        <v>6</v>
      </c>
      <c r="K2014">
        <v>4</v>
      </c>
      <c r="L2014">
        <v>3</v>
      </c>
      <c r="M2014">
        <v>2</v>
      </c>
      <c r="N2014">
        <v>0</v>
      </c>
    </row>
    <row r="2015" spans="1:14" x14ac:dyDescent="0.25">
      <c r="A2015" t="s">
        <v>470</v>
      </c>
      <c r="B2015" t="s">
        <v>400</v>
      </c>
      <c r="C2015" t="s">
        <v>62</v>
      </c>
      <c r="D2015" t="s">
        <v>402</v>
      </c>
      <c r="E2015">
        <v>2</v>
      </c>
      <c r="F2015">
        <v>0</v>
      </c>
      <c r="G2015">
        <v>39</v>
      </c>
      <c r="H2015">
        <v>0</v>
      </c>
      <c r="I2015">
        <v>19.5</v>
      </c>
      <c r="J2015">
        <v>0</v>
      </c>
      <c r="K2015">
        <v>2</v>
      </c>
      <c r="L2015">
        <v>4</v>
      </c>
      <c r="M2015">
        <v>0</v>
      </c>
      <c r="N2015">
        <v>0</v>
      </c>
    </row>
    <row r="2016" spans="1:14" x14ac:dyDescent="0.25">
      <c r="A2016" t="s">
        <v>470</v>
      </c>
      <c r="B2016" t="s">
        <v>400</v>
      </c>
      <c r="C2016" t="s">
        <v>62</v>
      </c>
      <c r="D2016" t="s">
        <v>65</v>
      </c>
      <c r="E2016">
        <v>4</v>
      </c>
      <c r="F2016">
        <v>0</v>
      </c>
      <c r="G2016">
        <v>34</v>
      </c>
      <c r="H2016">
        <v>2</v>
      </c>
      <c r="I2016">
        <v>8.5</v>
      </c>
      <c r="J2016">
        <v>7</v>
      </c>
      <c r="K2016">
        <v>3</v>
      </c>
      <c r="L2016">
        <v>1</v>
      </c>
      <c r="M2016">
        <v>1</v>
      </c>
      <c r="N2016">
        <v>0</v>
      </c>
    </row>
    <row r="2017" spans="1:14" x14ac:dyDescent="0.25">
      <c r="A2017" t="s">
        <v>470</v>
      </c>
      <c r="B2017" t="s">
        <v>400</v>
      </c>
      <c r="C2017" t="s">
        <v>62</v>
      </c>
      <c r="D2017" t="s">
        <v>285</v>
      </c>
      <c r="E2017">
        <v>4</v>
      </c>
      <c r="F2017">
        <v>0</v>
      </c>
      <c r="G2017">
        <v>39</v>
      </c>
      <c r="H2017">
        <v>1</v>
      </c>
      <c r="I2017">
        <v>9.75</v>
      </c>
      <c r="J2017">
        <v>7</v>
      </c>
      <c r="K2017">
        <v>3</v>
      </c>
      <c r="L2017">
        <v>2</v>
      </c>
      <c r="M2017">
        <v>0</v>
      </c>
      <c r="N2017">
        <v>0</v>
      </c>
    </row>
    <row r="2018" spans="1:14" x14ac:dyDescent="0.25">
      <c r="A2018" t="s">
        <v>470</v>
      </c>
      <c r="B2018" t="s">
        <v>400</v>
      </c>
      <c r="C2018" t="s">
        <v>234</v>
      </c>
      <c r="D2018" t="s">
        <v>82</v>
      </c>
      <c r="E2018">
        <v>4</v>
      </c>
      <c r="F2018">
        <v>0</v>
      </c>
      <c r="G2018">
        <v>18</v>
      </c>
      <c r="H2018">
        <v>0</v>
      </c>
      <c r="I2018">
        <v>4.5</v>
      </c>
      <c r="J2018">
        <v>14</v>
      </c>
      <c r="K2018">
        <v>2</v>
      </c>
      <c r="L2018">
        <v>0</v>
      </c>
      <c r="M2018">
        <v>1</v>
      </c>
      <c r="N2018">
        <v>0</v>
      </c>
    </row>
    <row r="2019" spans="1:14" x14ac:dyDescent="0.25">
      <c r="A2019" t="s">
        <v>470</v>
      </c>
      <c r="B2019" t="s">
        <v>400</v>
      </c>
      <c r="C2019" t="s">
        <v>234</v>
      </c>
      <c r="D2019" t="s">
        <v>236</v>
      </c>
      <c r="E2019">
        <v>2</v>
      </c>
      <c r="F2019">
        <v>0</v>
      </c>
      <c r="G2019">
        <v>10</v>
      </c>
      <c r="H2019">
        <v>1</v>
      </c>
      <c r="I2019">
        <v>5</v>
      </c>
      <c r="J2019">
        <v>8</v>
      </c>
      <c r="K2019">
        <v>0</v>
      </c>
      <c r="L2019">
        <v>1</v>
      </c>
      <c r="M2019">
        <v>0</v>
      </c>
      <c r="N2019">
        <v>0</v>
      </c>
    </row>
    <row r="2020" spans="1:14" x14ac:dyDescent="0.25">
      <c r="A2020" t="s">
        <v>470</v>
      </c>
      <c r="B2020" t="s">
        <v>400</v>
      </c>
      <c r="C2020" t="s">
        <v>234</v>
      </c>
      <c r="D2020" t="s">
        <v>60</v>
      </c>
      <c r="E2020">
        <v>4</v>
      </c>
      <c r="F2020">
        <v>0</v>
      </c>
      <c r="G2020">
        <v>27</v>
      </c>
      <c r="H2020">
        <v>2</v>
      </c>
      <c r="I2020">
        <v>6.75</v>
      </c>
      <c r="J2020">
        <v>10</v>
      </c>
      <c r="K2020">
        <v>2</v>
      </c>
      <c r="L2020">
        <v>1</v>
      </c>
      <c r="M2020">
        <v>0</v>
      </c>
      <c r="N2020">
        <v>0</v>
      </c>
    </row>
    <row r="2021" spans="1:14" x14ac:dyDescent="0.25">
      <c r="A2021" t="s">
        <v>470</v>
      </c>
      <c r="B2021" t="s">
        <v>400</v>
      </c>
      <c r="C2021" t="s">
        <v>234</v>
      </c>
      <c r="D2021" t="s">
        <v>396</v>
      </c>
      <c r="E2021">
        <v>4</v>
      </c>
      <c r="F2021">
        <v>0</v>
      </c>
      <c r="G2021">
        <v>37</v>
      </c>
      <c r="H2021">
        <v>3</v>
      </c>
      <c r="I2021">
        <v>9.25</v>
      </c>
      <c r="J2021">
        <v>10</v>
      </c>
      <c r="K2021">
        <v>2</v>
      </c>
      <c r="L2021">
        <v>3</v>
      </c>
      <c r="M2021">
        <v>0</v>
      </c>
      <c r="N2021">
        <v>0</v>
      </c>
    </row>
    <row r="2022" spans="1:14" x14ac:dyDescent="0.25">
      <c r="A2022" t="s">
        <v>470</v>
      </c>
      <c r="B2022" t="s">
        <v>400</v>
      </c>
      <c r="C2022" t="s">
        <v>234</v>
      </c>
      <c r="D2022" t="s">
        <v>398</v>
      </c>
      <c r="E2022">
        <v>4</v>
      </c>
      <c r="F2022">
        <v>0</v>
      </c>
      <c r="G2022">
        <v>38</v>
      </c>
      <c r="H2022">
        <v>2</v>
      </c>
      <c r="I2022">
        <v>9.5</v>
      </c>
      <c r="J2022">
        <v>7</v>
      </c>
      <c r="K2022">
        <v>1</v>
      </c>
      <c r="L2022">
        <v>3</v>
      </c>
      <c r="M2022">
        <v>0</v>
      </c>
      <c r="N2022">
        <v>0</v>
      </c>
    </row>
    <row r="2023" spans="1:14" x14ac:dyDescent="0.25">
      <c r="A2023" t="s">
        <v>470</v>
      </c>
      <c r="B2023" t="s">
        <v>400</v>
      </c>
      <c r="C2023" t="s">
        <v>234</v>
      </c>
      <c r="D2023" t="s">
        <v>397</v>
      </c>
      <c r="E2023">
        <v>2</v>
      </c>
      <c r="F2023">
        <v>0</v>
      </c>
      <c r="G2023">
        <v>18</v>
      </c>
      <c r="H2023">
        <v>0</v>
      </c>
      <c r="I2023">
        <v>9</v>
      </c>
      <c r="J2023">
        <v>2</v>
      </c>
      <c r="K2023">
        <v>1</v>
      </c>
      <c r="L2023">
        <v>1</v>
      </c>
      <c r="M2023">
        <v>0</v>
      </c>
      <c r="N2023">
        <v>0</v>
      </c>
    </row>
    <row r="2024" spans="1:14" x14ac:dyDescent="0.25">
      <c r="A2024" t="s">
        <v>472</v>
      </c>
      <c r="B2024" t="s">
        <v>304</v>
      </c>
      <c r="C2024" t="s">
        <v>55</v>
      </c>
      <c r="D2024" t="s">
        <v>91</v>
      </c>
      <c r="E2024">
        <v>4</v>
      </c>
      <c r="F2024">
        <v>0</v>
      </c>
      <c r="G2024">
        <v>11</v>
      </c>
      <c r="H2024">
        <v>2</v>
      </c>
      <c r="I2024">
        <v>2.75</v>
      </c>
      <c r="J2024">
        <v>16</v>
      </c>
      <c r="K2024">
        <v>1</v>
      </c>
      <c r="L2024">
        <v>0</v>
      </c>
      <c r="M2024">
        <v>0</v>
      </c>
      <c r="N2024">
        <v>0</v>
      </c>
    </row>
    <row r="2025" spans="1:14" x14ac:dyDescent="0.25">
      <c r="A2025" t="s">
        <v>472</v>
      </c>
      <c r="B2025" t="s">
        <v>304</v>
      </c>
      <c r="C2025" t="s">
        <v>55</v>
      </c>
      <c r="D2025" t="s">
        <v>223</v>
      </c>
      <c r="E2025">
        <v>2</v>
      </c>
      <c r="F2025">
        <v>0</v>
      </c>
      <c r="G2025">
        <v>27</v>
      </c>
      <c r="H2025">
        <v>0</v>
      </c>
      <c r="I2025">
        <v>13.5</v>
      </c>
      <c r="J2025">
        <v>4</v>
      </c>
      <c r="K2025">
        <v>4</v>
      </c>
      <c r="L2025">
        <v>1</v>
      </c>
      <c r="M2025">
        <v>0</v>
      </c>
      <c r="N2025">
        <v>0</v>
      </c>
    </row>
    <row r="2026" spans="1:14" x14ac:dyDescent="0.25">
      <c r="A2026" t="s">
        <v>472</v>
      </c>
      <c r="B2026" t="s">
        <v>304</v>
      </c>
      <c r="C2026" t="s">
        <v>55</v>
      </c>
      <c r="D2026" t="s">
        <v>189</v>
      </c>
      <c r="E2026">
        <v>4</v>
      </c>
      <c r="F2026">
        <v>0</v>
      </c>
      <c r="G2026">
        <v>28</v>
      </c>
      <c r="H2026">
        <v>3</v>
      </c>
      <c r="I2026">
        <v>7</v>
      </c>
      <c r="J2026">
        <v>10</v>
      </c>
      <c r="K2026">
        <v>2</v>
      </c>
      <c r="L2026">
        <v>1</v>
      </c>
      <c r="M2026">
        <v>0</v>
      </c>
      <c r="N2026">
        <v>0</v>
      </c>
    </row>
    <row r="2027" spans="1:14" x14ac:dyDescent="0.25">
      <c r="A2027" t="s">
        <v>472</v>
      </c>
      <c r="B2027" t="s">
        <v>304</v>
      </c>
      <c r="C2027" t="s">
        <v>55</v>
      </c>
      <c r="D2027" t="s">
        <v>221</v>
      </c>
      <c r="E2027">
        <v>3</v>
      </c>
      <c r="F2027">
        <v>0</v>
      </c>
      <c r="G2027">
        <v>21</v>
      </c>
      <c r="H2027">
        <v>1</v>
      </c>
      <c r="I2027">
        <v>7</v>
      </c>
      <c r="J2027">
        <v>3</v>
      </c>
      <c r="K2027">
        <v>2</v>
      </c>
      <c r="L2027">
        <v>0</v>
      </c>
      <c r="M2027">
        <v>0</v>
      </c>
      <c r="N2027">
        <v>0</v>
      </c>
    </row>
    <row r="2028" spans="1:14" x14ac:dyDescent="0.25">
      <c r="A2028" t="s">
        <v>472</v>
      </c>
      <c r="B2028" t="s">
        <v>304</v>
      </c>
      <c r="C2028" t="s">
        <v>55</v>
      </c>
      <c r="D2028" t="s">
        <v>109</v>
      </c>
      <c r="E2028">
        <v>4</v>
      </c>
      <c r="F2028">
        <v>0</v>
      </c>
      <c r="G2028">
        <v>34</v>
      </c>
      <c r="H2028">
        <v>0</v>
      </c>
      <c r="I2028">
        <v>8.5</v>
      </c>
      <c r="J2028">
        <v>7</v>
      </c>
      <c r="K2028">
        <v>4</v>
      </c>
      <c r="L2028">
        <v>0</v>
      </c>
      <c r="M2028">
        <v>1</v>
      </c>
      <c r="N2028">
        <v>0</v>
      </c>
    </row>
    <row r="2029" spans="1:14" x14ac:dyDescent="0.25">
      <c r="A2029" t="s">
        <v>472</v>
      </c>
      <c r="B2029" t="s">
        <v>304</v>
      </c>
      <c r="C2029" t="s">
        <v>55</v>
      </c>
      <c r="D2029" t="s">
        <v>59</v>
      </c>
      <c r="E2029">
        <v>2</v>
      </c>
      <c r="F2029">
        <v>0</v>
      </c>
      <c r="G2029">
        <v>14</v>
      </c>
      <c r="H2029">
        <v>0</v>
      </c>
      <c r="I2029">
        <v>7</v>
      </c>
      <c r="J2029">
        <v>4</v>
      </c>
      <c r="K2029">
        <v>2</v>
      </c>
      <c r="L2029">
        <v>0</v>
      </c>
      <c r="M2029">
        <v>0</v>
      </c>
      <c r="N2029">
        <v>0</v>
      </c>
    </row>
    <row r="2030" spans="1:14" x14ac:dyDescent="0.25">
      <c r="A2030" t="s">
        <v>472</v>
      </c>
      <c r="B2030" t="s">
        <v>304</v>
      </c>
      <c r="C2030" t="s">
        <v>55</v>
      </c>
      <c r="D2030" t="s">
        <v>105</v>
      </c>
      <c r="E2030">
        <v>1</v>
      </c>
      <c r="F2030">
        <v>0</v>
      </c>
      <c r="G2030">
        <v>7</v>
      </c>
      <c r="H2030">
        <v>0</v>
      </c>
      <c r="I2030">
        <v>7</v>
      </c>
      <c r="J2030">
        <v>0</v>
      </c>
      <c r="K2030">
        <v>0</v>
      </c>
      <c r="L2030">
        <v>0</v>
      </c>
      <c r="M2030">
        <v>0</v>
      </c>
      <c r="N2030">
        <v>0</v>
      </c>
    </row>
    <row r="2031" spans="1:14" x14ac:dyDescent="0.25">
      <c r="A2031" t="s">
        <v>472</v>
      </c>
      <c r="B2031" t="s">
        <v>304</v>
      </c>
      <c r="C2031" t="s">
        <v>31</v>
      </c>
      <c r="D2031" t="s">
        <v>170</v>
      </c>
      <c r="E2031">
        <v>3</v>
      </c>
      <c r="F2031">
        <v>0</v>
      </c>
      <c r="G2031">
        <v>18</v>
      </c>
      <c r="H2031">
        <v>1</v>
      </c>
      <c r="I2031">
        <v>6</v>
      </c>
      <c r="J2031">
        <v>8</v>
      </c>
      <c r="K2031">
        <v>2</v>
      </c>
      <c r="L2031">
        <v>0</v>
      </c>
      <c r="M2031">
        <v>0</v>
      </c>
      <c r="N2031">
        <v>0</v>
      </c>
    </row>
    <row r="2032" spans="1:14" x14ac:dyDescent="0.25">
      <c r="A2032" t="s">
        <v>472</v>
      </c>
      <c r="B2032" t="s">
        <v>304</v>
      </c>
      <c r="C2032" t="s">
        <v>31</v>
      </c>
      <c r="D2032" t="s">
        <v>32</v>
      </c>
      <c r="E2032">
        <v>4</v>
      </c>
      <c r="F2032">
        <v>0</v>
      </c>
      <c r="G2032">
        <v>33</v>
      </c>
      <c r="H2032">
        <v>2</v>
      </c>
      <c r="I2032">
        <v>8.25</v>
      </c>
      <c r="J2032">
        <v>10</v>
      </c>
      <c r="K2032">
        <v>4</v>
      </c>
      <c r="L2032">
        <v>1</v>
      </c>
      <c r="M2032">
        <v>0</v>
      </c>
      <c r="N2032">
        <v>0</v>
      </c>
    </row>
    <row r="2033" spans="1:14" x14ac:dyDescent="0.25">
      <c r="A2033" t="s">
        <v>472</v>
      </c>
      <c r="B2033" t="s">
        <v>304</v>
      </c>
      <c r="C2033" t="s">
        <v>31</v>
      </c>
      <c r="D2033" t="s">
        <v>426</v>
      </c>
      <c r="E2033">
        <v>3</v>
      </c>
      <c r="F2033">
        <v>0</v>
      </c>
      <c r="G2033">
        <v>27</v>
      </c>
      <c r="H2033">
        <v>0</v>
      </c>
      <c r="I2033">
        <v>9</v>
      </c>
      <c r="J2033">
        <v>4</v>
      </c>
      <c r="K2033">
        <v>4</v>
      </c>
      <c r="L2033">
        <v>0</v>
      </c>
      <c r="M2033">
        <v>0</v>
      </c>
      <c r="N2033">
        <v>0</v>
      </c>
    </row>
    <row r="2034" spans="1:14" x14ac:dyDescent="0.25">
      <c r="A2034" t="s">
        <v>472</v>
      </c>
      <c r="B2034" t="s">
        <v>304</v>
      </c>
      <c r="C2034" t="s">
        <v>31</v>
      </c>
      <c r="D2034" t="s">
        <v>35</v>
      </c>
      <c r="E2034">
        <v>4</v>
      </c>
      <c r="F2034">
        <v>0</v>
      </c>
      <c r="G2034">
        <v>21</v>
      </c>
      <c r="H2034">
        <v>2</v>
      </c>
      <c r="I2034">
        <v>5.25</v>
      </c>
      <c r="J2034">
        <v>8</v>
      </c>
      <c r="K2034">
        <v>1</v>
      </c>
      <c r="L2034">
        <v>0</v>
      </c>
      <c r="M2034">
        <v>0</v>
      </c>
      <c r="N2034">
        <v>0</v>
      </c>
    </row>
    <row r="2035" spans="1:14" x14ac:dyDescent="0.25">
      <c r="A2035" t="s">
        <v>472</v>
      </c>
      <c r="B2035" t="s">
        <v>304</v>
      </c>
      <c r="C2035" t="s">
        <v>31</v>
      </c>
      <c r="D2035" t="s">
        <v>258</v>
      </c>
      <c r="E2035">
        <v>4</v>
      </c>
      <c r="F2035">
        <v>0</v>
      </c>
      <c r="G2035">
        <v>22</v>
      </c>
      <c r="H2035">
        <v>1</v>
      </c>
      <c r="I2035">
        <v>5.5</v>
      </c>
      <c r="J2035">
        <v>6</v>
      </c>
      <c r="K2035">
        <v>1</v>
      </c>
      <c r="L2035">
        <v>0</v>
      </c>
      <c r="M2035">
        <v>0</v>
      </c>
      <c r="N2035">
        <v>0</v>
      </c>
    </row>
    <row r="2036" spans="1:14" x14ac:dyDescent="0.25">
      <c r="A2036" t="s">
        <v>472</v>
      </c>
      <c r="B2036" t="s">
        <v>304</v>
      </c>
      <c r="C2036" t="s">
        <v>31</v>
      </c>
      <c r="D2036" t="s">
        <v>257</v>
      </c>
      <c r="E2036">
        <v>2</v>
      </c>
      <c r="F2036">
        <v>0</v>
      </c>
      <c r="G2036">
        <v>16</v>
      </c>
      <c r="H2036">
        <v>0</v>
      </c>
      <c r="I2036">
        <v>8</v>
      </c>
      <c r="J2036">
        <v>3</v>
      </c>
      <c r="K2036">
        <v>1</v>
      </c>
      <c r="L2036">
        <v>0</v>
      </c>
      <c r="M2036">
        <v>0</v>
      </c>
      <c r="N2036">
        <v>1</v>
      </c>
    </row>
    <row r="2037" spans="1:14" x14ac:dyDescent="0.25">
      <c r="A2037" t="s">
        <v>473</v>
      </c>
      <c r="B2037" t="s">
        <v>15</v>
      </c>
      <c r="C2037" t="s">
        <v>16</v>
      </c>
      <c r="D2037" t="s">
        <v>269</v>
      </c>
      <c r="E2037">
        <v>3</v>
      </c>
      <c r="F2037">
        <v>0</v>
      </c>
      <c r="G2037">
        <v>35</v>
      </c>
      <c r="H2037">
        <v>0</v>
      </c>
      <c r="I2037">
        <v>11.66</v>
      </c>
      <c r="J2037">
        <v>7</v>
      </c>
      <c r="K2037">
        <v>3</v>
      </c>
      <c r="L2037">
        <v>3</v>
      </c>
      <c r="M2037">
        <v>0</v>
      </c>
      <c r="N2037">
        <v>0</v>
      </c>
    </row>
    <row r="2038" spans="1:14" x14ac:dyDescent="0.25">
      <c r="A2038" t="s">
        <v>473</v>
      </c>
      <c r="B2038" t="s">
        <v>15</v>
      </c>
      <c r="C2038" t="s">
        <v>16</v>
      </c>
      <c r="D2038" t="s">
        <v>474</v>
      </c>
      <c r="E2038">
        <v>3</v>
      </c>
      <c r="F2038">
        <v>0</v>
      </c>
      <c r="G2038">
        <v>38</v>
      </c>
      <c r="H2038">
        <v>0</v>
      </c>
      <c r="I2038">
        <v>12.66</v>
      </c>
      <c r="J2038">
        <v>3</v>
      </c>
      <c r="K2038">
        <v>3</v>
      </c>
      <c r="L2038">
        <v>2</v>
      </c>
      <c r="M2038">
        <v>0</v>
      </c>
      <c r="N2038">
        <v>0</v>
      </c>
    </row>
    <row r="2039" spans="1:14" x14ac:dyDescent="0.25">
      <c r="A2039" t="s">
        <v>473</v>
      </c>
      <c r="B2039" t="s">
        <v>15</v>
      </c>
      <c r="C2039" t="s">
        <v>16</v>
      </c>
      <c r="D2039" t="s">
        <v>20</v>
      </c>
      <c r="E2039">
        <v>4</v>
      </c>
      <c r="F2039">
        <v>0</v>
      </c>
      <c r="G2039">
        <v>49</v>
      </c>
      <c r="H2039">
        <v>1</v>
      </c>
      <c r="I2039">
        <v>12.25</v>
      </c>
      <c r="J2039">
        <v>8</v>
      </c>
      <c r="K2039">
        <v>2</v>
      </c>
      <c r="L2039">
        <v>5</v>
      </c>
      <c r="M2039">
        <v>0</v>
      </c>
      <c r="N2039">
        <v>0</v>
      </c>
    </row>
    <row r="2040" spans="1:14" x14ac:dyDescent="0.25">
      <c r="A2040" t="s">
        <v>473</v>
      </c>
      <c r="B2040" t="s">
        <v>15</v>
      </c>
      <c r="C2040" t="s">
        <v>16</v>
      </c>
      <c r="D2040" t="s">
        <v>475</v>
      </c>
      <c r="E2040">
        <v>3</v>
      </c>
      <c r="F2040">
        <v>0</v>
      </c>
      <c r="G2040">
        <v>44</v>
      </c>
      <c r="H2040">
        <v>2</v>
      </c>
      <c r="I2040">
        <v>14.66</v>
      </c>
      <c r="J2040">
        <v>5</v>
      </c>
      <c r="K2040">
        <v>2</v>
      </c>
      <c r="L2040">
        <v>4</v>
      </c>
      <c r="M2040">
        <v>0</v>
      </c>
      <c r="N2040">
        <v>1</v>
      </c>
    </row>
    <row r="2041" spans="1:14" x14ac:dyDescent="0.25">
      <c r="A2041" t="s">
        <v>473</v>
      </c>
      <c r="B2041" t="s">
        <v>15</v>
      </c>
      <c r="C2041" t="s">
        <v>16</v>
      </c>
      <c r="D2041" t="s">
        <v>21</v>
      </c>
      <c r="E2041">
        <v>2</v>
      </c>
      <c r="F2041">
        <v>0</v>
      </c>
      <c r="G2041">
        <v>23</v>
      </c>
      <c r="H2041">
        <v>0</v>
      </c>
      <c r="I2041">
        <v>11.5</v>
      </c>
      <c r="J2041">
        <v>3</v>
      </c>
      <c r="K2041">
        <v>1</v>
      </c>
      <c r="L2041">
        <v>2</v>
      </c>
      <c r="M2041">
        <v>0</v>
      </c>
      <c r="N2041">
        <v>0</v>
      </c>
    </row>
    <row r="2042" spans="1:14" x14ac:dyDescent="0.25">
      <c r="A2042" t="s">
        <v>473</v>
      </c>
      <c r="B2042" t="s">
        <v>15</v>
      </c>
      <c r="C2042" t="s">
        <v>16</v>
      </c>
      <c r="D2042" t="s">
        <v>419</v>
      </c>
      <c r="E2042">
        <v>4</v>
      </c>
      <c r="F2042">
        <v>0</v>
      </c>
      <c r="G2042">
        <v>29</v>
      </c>
      <c r="H2042">
        <v>1</v>
      </c>
      <c r="I2042">
        <v>7.25</v>
      </c>
      <c r="J2042">
        <v>8</v>
      </c>
      <c r="K2042">
        <v>2</v>
      </c>
      <c r="L2042">
        <v>1</v>
      </c>
      <c r="M2042">
        <v>0</v>
      </c>
      <c r="N2042">
        <v>0</v>
      </c>
    </row>
    <row r="2043" spans="1:14" x14ac:dyDescent="0.25">
      <c r="A2043" t="s">
        <v>473</v>
      </c>
      <c r="B2043" t="s">
        <v>15</v>
      </c>
      <c r="C2043" t="s">
        <v>16</v>
      </c>
      <c r="D2043" t="s">
        <v>142</v>
      </c>
      <c r="E2043">
        <v>1</v>
      </c>
      <c r="F2043">
        <v>0</v>
      </c>
      <c r="G2043">
        <v>17</v>
      </c>
      <c r="H2043">
        <v>0</v>
      </c>
      <c r="I2043">
        <v>17</v>
      </c>
      <c r="J2043">
        <v>0</v>
      </c>
      <c r="K2043">
        <v>1</v>
      </c>
      <c r="L2043">
        <v>1</v>
      </c>
      <c r="M2043">
        <v>2</v>
      </c>
      <c r="N2043">
        <v>0</v>
      </c>
    </row>
    <row r="2044" spans="1:14" x14ac:dyDescent="0.25">
      <c r="A2044" t="s">
        <v>473</v>
      </c>
      <c r="B2044" t="s">
        <v>15</v>
      </c>
      <c r="C2044" t="s">
        <v>23</v>
      </c>
      <c r="D2044" t="s">
        <v>108</v>
      </c>
      <c r="E2044">
        <v>4</v>
      </c>
      <c r="F2044">
        <v>0</v>
      </c>
      <c r="G2044">
        <v>29</v>
      </c>
      <c r="H2044">
        <v>1</v>
      </c>
      <c r="I2044">
        <v>7.25</v>
      </c>
      <c r="J2044">
        <v>13</v>
      </c>
      <c r="K2044">
        <v>4</v>
      </c>
      <c r="L2044">
        <v>1</v>
      </c>
      <c r="M2044">
        <v>1</v>
      </c>
      <c r="N2044">
        <v>0</v>
      </c>
    </row>
    <row r="2045" spans="1:14" x14ac:dyDescent="0.25">
      <c r="A2045" t="s">
        <v>473</v>
      </c>
      <c r="B2045" t="s">
        <v>15</v>
      </c>
      <c r="C2045" t="s">
        <v>23</v>
      </c>
      <c r="D2045" t="s">
        <v>385</v>
      </c>
      <c r="E2045">
        <v>4</v>
      </c>
      <c r="F2045">
        <v>0</v>
      </c>
      <c r="G2045">
        <v>43</v>
      </c>
      <c r="H2045">
        <v>2</v>
      </c>
      <c r="I2045">
        <v>10.75</v>
      </c>
      <c r="J2045">
        <v>12</v>
      </c>
      <c r="K2045">
        <v>3</v>
      </c>
      <c r="L2045">
        <v>3</v>
      </c>
      <c r="M2045">
        <v>4</v>
      </c>
      <c r="N2045">
        <v>0</v>
      </c>
    </row>
    <row r="2046" spans="1:14" x14ac:dyDescent="0.25">
      <c r="A2046" t="s">
        <v>473</v>
      </c>
      <c r="B2046" t="s">
        <v>15</v>
      </c>
      <c r="C2046" t="s">
        <v>23</v>
      </c>
      <c r="D2046" t="s">
        <v>286</v>
      </c>
      <c r="E2046">
        <v>4</v>
      </c>
      <c r="F2046">
        <v>0</v>
      </c>
      <c r="G2046">
        <v>32</v>
      </c>
      <c r="H2046">
        <v>2</v>
      </c>
      <c r="I2046">
        <v>8</v>
      </c>
      <c r="J2046">
        <v>8</v>
      </c>
      <c r="K2046">
        <v>3</v>
      </c>
      <c r="L2046">
        <v>1</v>
      </c>
      <c r="M2046">
        <v>1</v>
      </c>
      <c r="N2046">
        <v>0</v>
      </c>
    </row>
    <row r="2047" spans="1:14" x14ac:dyDescent="0.25">
      <c r="A2047" t="s">
        <v>473</v>
      </c>
      <c r="B2047" t="s">
        <v>15</v>
      </c>
      <c r="C2047" t="s">
        <v>23</v>
      </c>
      <c r="D2047" t="s">
        <v>48</v>
      </c>
      <c r="E2047">
        <v>1</v>
      </c>
      <c r="F2047">
        <v>0</v>
      </c>
      <c r="G2047">
        <v>20</v>
      </c>
      <c r="H2047">
        <v>1</v>
      </c>
      <c r="I2047">
        <v>20</v>
      </c>
      <c r="J2047">
        <v>1</v>
      </c>
      <c r="K2047">
        <v>0</v>
      </c>
      <c r="L2047">
        <v>3</v>
      </c>
      <c r="M2047">
        <v>0</v>
      </c>
      <c r="N2047">
        <v>0</v>
      </c>
    </row>
    <row r="2048" spans="1:14" x14ac:dyDescent="0.25">
      <c r="A2048" t="s">
        <v>473</v>
      </c>
      <c r="B2048" t="s">
        <v>15</v>
      </c>
      <c r="C2048" t="s">
        <v>23</v>
      </c>
      <c r="D2048" t="s">
        <v>28</v>
      </c>
      <c r="E2048">
        <v>3</v>
      </c>
      <c r="F2048">
        <v>0</v>
      </c>
      <c r="G2048">
        <v>34</v>
      </c>
      <c r="H2048">
        <v>1</v>
      </c>
      <c r="I2048">
        <v>11.33</v>
      </c>
      <c r="J2048">
        <v>5</v>
      </c>
      <c r="K2048">
        <v>2</v>
      </c>
      <c r="L2048">
        <v>3</v>
      </c>
      <c r="M2048">
        <v>0</v>
      </c>
      <c r="N2048">
        <v>0</v>
      </c>
    </row>
    <row r="2049" spans="1:14" x14ac:dyDescent="0.25">
      <c r="A2049" t="s">
        <v>473</v>
      </c>
      <c r="B2049" t="s">
        <v>15</v>
      </c>
      <c r="C2049" t="s">
        <v>23</v>
      </c>
      <c r="D2049" t="s">
        <v>263</v>
      </c>
      <c r="E2049">
        <v>4</v>
      </c>
      <c r="F2049">
        <v>0</v>
      </c>
      <c r="G2049">
        <v>27</v>
      </c>
      <c r="H2049">
        <v>1</v>
      </c>
      <c r="I2049">
        <v>6.75</v>
      </c>
      <c r="J2049">
        <v>11</v>
      </c>
      <c r="K2049">
        <v>2</v>
      </c>
      <c r="L2049">
        <v>1</v>
      </c>
      <c r="M2049">
        <v>3</v>
      </c>
      <c r="N2049">
        <v>0</v>
      </c>
    </row>
    <row r="2050" spans="1:14" x14ac:dyDescent="0.25">
      <c r="A2050" t="s">
        <v>476</v>
      </c>
      <c r="B2050" t="s">
        <v>240</v>
      </c>
      <c r="C2050" t="s">
        <v>71</v>
      </c>
      <c r="D2050" t="s">
        <v>63</v>
      </c>
      <c r="E2050">
        <v>4</v>
      </c>
      <c r="F2050">
        <v>0</v>
      </c>
      <c r="G2050">
        <v>41</v>
      </c>
      <c r="H2050">
        <v>2</v>
      </c>
      <c r="I2050">
        <v>10.25</v>
      </c>
      <c r="J2050">
        <v>8</v>
      </c>
      <c r="K2050">
        <v>6</v>
      </c>
      <c r="L2050">
        <v>0</v>
      </c>
      <c r="M2050">
        <v>1</v>
      </c>
      <c r="N2050">
        <v>0</v>
      </c>
    </row>
    <row r="2051" spans="1:14" x14ac:dyDescent="0.25">
      <c r="A2051" t="s">
        <v>476</v>
      </c>
      <c r="B2051" t="s">
        <v>240</v>
      </c>
      <c r="C2051" t="s">
        <v>71</v>
      </c>
      <c r="D2051" t="s">
        <v>121</v>
      </c>
      <c r="E2051">
        <v>4</v>
      </c>
      <c r="F2051">
        <v>0</v>
      </c>
      <c r="G2051">
        <v>49</v>
      </c>
      <c r="H2051">
        <v>2</v>
      </c>
      <c r="I2051">
        <v>12.25</v>
      </c>
      <c r="J2051">
        <v>9</v>
      </c>
      <c r="K2051">
        <v>7</v>
      </c>
      <c r="L2051">
        <v>2</v>
      </c>
      <c r="M2051">
        <v>1</v>
      </c>
      <c r="N2051">
        <v>0</v>
      </c>
    </row>
    <row r="2052" spans="1:14" x14ac:dyDescent="0.25">
      <c r="A2052" t="s">
        <v>476</v>
      </c>
      <c r="B2052" t="s">
        <v>240</v>
      </c>
      <c r="C2052" t="s">
        <v>71</v>
      </c>
      <c r="D2052" t="s">
        <v>33</v>
      </c>
      <c r="E2052">
        <v>4</v>
      </c>
      <c r="F2052">
        <v>0</v>
      </c>
      <c r="G2052">
        <v>36</v>
      </c>
      <c r="H2052">
        <v>1</v>
      </c>
      <c r="I2052">
        <v>9</v>
      </c>
      <c r="J2052">
        <v>7</v>
      </c>
      <c r="K2052">
        <v>2</v>
      </c>
      <c r="L2052">
        <v>2</v>
      </c>
      <c r="M2052">
        <v>1</v>
      </c>
      <c r="N2052">
        <v>0</v>
      </c>
    </row>
    <row r="2053" spans="1:14" x14ac:dyDescent="0.25">
      <c r="A2053" t="s">
        <v>476</v>
      </c>
      <c r="B2053" t="s">
        <v>240</v>
      </c>
      <c r="C2053" t="s">
        <v>71</v>
      </c>
      <c r="D2053" t="s">
        <v>43</v>
      </c>
      <c r="E2053">
        <v>4</v>
      </c>
      <c r="F2053">
        <v>0</v>
      </c>
      <c r="G2053">
        <v>28</v>
      </c>
      <c r="H2053">
        <v>1</v>
      </c>
      <c r="I2053">
        <v>7</v>
      </c>
      <c r="J2053">
        <v>7</v>
      </c>
      <c r="K2053">
        <v>0</v>
      </c>
      <c r="L2053">
        <v>1</v>
      </c>
      <c r="M2053">
        <v>2</v>
      </c>
      <c r="N2053">
        <v>0</v>
      </c>
    </row>
    <row r="2054" spans="1:14" x14ac:dyDescent="0.25">
      <c r="A2054" t="s">
        <v>476</v>
      </c>
      <c r="B2054" t="s">
        <v>240</v>
      </c>
      <c r="C2054" t="s">
        <v>71</v>
      </c>
      <c r="D2054" t="s">
        <v>58</v>
      </c>
      <c r="E2054">
        <v>4</v>
      </c>
      <c r="F2054">
        <v>0</v>
      </c>
      <c r="G2054">
        <v>32</v>
      </c>
      <c r="H2054">
        <v>0</v>
      </c>
      <c r="I2054">
        <v>8</v>
      </c>
      <c r="J2054">
        <v>6</v>
      </c>
      <c r="K2054">
        <v>3</v>
      </c>
      <c r="L2054">
        <v>1</v>
      </c>
      <c r="M2054">
        <v>0</v>
      </c>
      <c r="N2054">
        <v>0</v>
      </c>
    </row>
    <row r="2055" spans="1:14" x14ac:dyDescent="0.25">
      <c r="A2055" t="s">
        <v>476</v>
      </c>
      <c r="B2055" t="s">
        <v>240</v>
      </c>
      <c r="C2055" t="s">
        <v>39</v>
      </c>
      <c r="D2055" t="s">
        <v>40</v>
      </c>
      <c r="E2055">
        <v>4</v>
      </c>
      <c r="F2055">
        <v>0</v>
      </c>
      <c r="G2055">
        <v>39</v>
      </c>
      <c r="H2055">
        <v>1</v>
      </c>
      <c r="I2055">
        <v>9.75</v>
      </c>
      <c r="J2055">
        <v>8</v>
      </c>
      <c r="K2055">
        <v>4</v>
      </c>
      <c r="L2055">
        <v>1</v>
      </c>
      <c r="M2055">
        <v>3</v>
      </c>
      <c r="N2055">
        <v>0</v>
      </c>
    </row>
    <row r="2056" spans="1:14" x14ac:dyDescent="0.25">
      <c r="A2056" t="s">
        <v>476</v>
      </c>
      <c r="B2056" t="s">
        <v>240</v>
      </c>
      <c r="C2056" t="s">
        <v>39</v>
      </c>
      <c r="D2056" t="s">
        <v>364</v>
      </c>
      <c r="E2056">
        <v>4</v>
      </c>
      <c r="F2056">
        <v>0</v>
      </c>
      <c r="G2056">
        <v>26</v>
      </c>
      <c r="H2056">
        <v>1</v>
      </c>
      <c r="I2056">
        <v>6.5</v>
      </c>
      <c r="J2056">
        <v>11</v>
      </c>
      <c r="K2056">
        <v>2</v>
      </c>
      <c r="L2056">
        <v>1</v>
      </c>
      <c r="M2056">
        <v>1</v>
      </c>
      <c r="N2056">
        <v>0</v>
      </c>
    </row>
    <row r="2057" spans="1:14" x14ac:dyDescent="0.25">
      <c r="A2057" t="s">
        <v>476</v>
      </c>
      <c r="B2057" t="s">
        <v>240</v>
      </c>
      <c r="C2057" t="s">
        <v>39</v>
      </c>
      <c r="D2057" t="s">
        <v>411</v>
      </c>
      <c r="E2057">
        <v>2</v>
      </c>
      <c r="F2057">
        <v>0</v>
      </c>
      <c r="G2057">
        <v>24</v>
      </c>
      <c r="H2057">
        <v>0</v>
      </c>
      <c r="I2057">
        <v>12</v>
      </c>
      <c r="J2057">
        <v>4</v>
      </c>
      <c r="K2057">
        <v>5</v>
      </c>
      <c r="L2057">
        <v>0</v>
      </c>
      <c r="M2057">
        <v>1</v>
      </c>
      <c r="N2057">
        <v>0</v>
      </c>
    </row>
    <row r="2058" spans="1:14" x14ac:dyDescent="0.25">
      <c r="A2058" t="s">
        <v>476</v>
      </c>
      <c r="B2058" t="s">
        <v>240</v>
      </c>
      <c r="C2058" t="s">
        <v>39</v>
      </c>
      <c r="D2058" t="s">
        <v>44</v>
      </c>
      <c r="E2058">
        <v>2</v>
      </c>
      <c r="F2058">
        <v>0</v>
      </c>
      <c r="G2058">
        <v>25</v>
      </c>
      <c r="H2058">
        <v>0</v>
      </c>
      <c r="I2058">
        <v>12.5</v>
      </c>
      <c r="J2058">
        <v>3</v>
      </c>
      <c r="K2058">
        <v>2</v>
      </c>
      <c r="L2058">
        <v>2</v>
      </c>
      <c r="M2058">
        <v>0</v>
      </c>
      <c r="N2058">
        <v>0</v>
      </c>
    </row>
    <row r="2059" spans="1:14" x14ac:dyDescent="0.25">
      <c r="A2059" t="s">
        <v>476</v>
      </c>
      <c r="B2059" t="s">
        <v>240</v>
      </c>
      <c r="C2059" t="s">
        <v>39</v>
      </c>
      <c r="D2059" t="s">
        <v>42</v>
      </c>
      <c r="E2059">
        <v>4</v>
      </c>
      <c r="F2059">
        <v>0</v>
      </c>
      <c r="G2059">
        <v>32</v>
      </c>
      <c r="H2059">
        <v>3</v>
      </c>
      <c r="I2059">
        <v>8</v>
      </c>
      <c r="J2059">
        <v>8</v>
      </c>
      <c r="K2059">
        <v>3</v>
      </c>
      <c r="L2059">
        <v>1</v>
      </c>
      <c r="M2059">
        <v>1</v>
      </c>
      <c r="N2059">
        <v>0</v>
      </c>
    </row>
    <row r="2060" spans="1:14" x14ac:dyDescent="0.25">
      <c r="A2060" t="s">
        <v>476</v>
      </c>
      <c r="B2060" t="s">
        <v>240</v>
      </c>
      <c r="C2060" t="s">
        <v>39</v>
      </c>
      <c r="D2060" t="s">
        <v>153</v>
      </c>
      <c r="E2060">
        <v>4</v>
      </c>
      <c r="F2060">
        <v>0</v>
      </c>
      <c r="G2060">
        <v>32</v>
      </c>
      <c r="H2060">
        <v>0</v>
      </c>
      <c r="I2060">
        <v>8</v>
      </c>
      <c r="J2060">
        <v>5</v>
      </c>
      <c r="K2060">
        <v>2</v>
      </c>
      <c r="L2060">
        <v>1</v>
      </c>
      <c r="M2060">
        <v>0</v>
      </c>
      <c r="N2060">
        <v>0</v>
      </c>
    </row>
    <row r="2061" spans="1:14" x14ac:dyDescent="0.25">
      <c r="A2061" t="s">
        <v>477</v>
      </c>
      <c r="B2061" t="s">
        <v>128</v>
      </c>
      <c r="C2061" t="s">
        <v>62</v>
      </c>
      <c r="D2061" t="s">
        <v>471</v>
      </c>
      <c r="E2061">
        <v>3</v>
      </c>
      <c r="F2061">
        <v>0</v>
      </c>
      <c r="G2061">
        <v>48</v>
      </c>
      <c r="H2061">
        <v>1</v>
      </c>
      <c r="I2061">
        <v>16</v>
      </c>
      <c r="J2061">
        <v>4</v>
      </c>
      <c r="K2061">
        <v>6</v>
      </c>
      <c r="L2061">
        <v>2</v>
      </c>
      <c r="M2061">
        <v>4</v>
      </c>
      <c r="N2061">
        <v>1</v>
      </c>
    </row>
    <row r="2062" spans="1:14" x14ac:dyDescent="0.25">
      <c r="A2062" t="s">
        <v>477</v>
      </c>
      <c r="B2062" t="s">
        <v>128</v>
      </c>
      <c r="C2062" t="s">
        <v>62</v>
      </c>
      <c r="D2062" t="s">
        <v>401</v>
      </c>
      <c r="E2062">
        <v>3</v>
      </c>
      <c r="F2062">
        <v>0</v>
      </c>
      <c r="G2062">
        <v>41</v>
      </c>
      <c r="H2062">
        <v>1</v>
      </c>
      <c r="I2062">
        <v>13.66</v>
      </c>
      <c r="J2062">
        <v>6</v>
      </c>
      <c r="K2062">
        <v>2</v>
      </c>
      <c r="L2062">
        <v>4</v>
      </c>
      <c r="M2062">
        <v>1</v>
      </c>
      <c r="N2062">
        <v>0</v>
      </c>
    </row>
    <row r="2063" spans="1:14" x14ac:dyDescent="0.25">
      <c r="A2063" t="s">
        <v>477</v>
      </c>
      <c r="B2063" t="s">
        <v>128</v>
      </c>
      <c r="C2063" t="s">
        <v>62</v>
      </c>
      <c r="D2063" t="s">
        <v>402</v>
      </c>
      <c r="E2063">
        <v>4</v>
      </c>
      <c r="F2063">
        <v>0</v>
      </c>
      <c r="G2063">
        <v>41</v>
      </c>
      <c r="H2063">
        <v>2</v>
      </c>
      <c r="I2063">
        <v>10.25</v>
      </c>
      <c r="J2063">
        <v>9</v>
      </c>
      <c r="K2063">
        <v>2</v>
      </c>
      <c r="L2063">
        <v>4</v>
      </c>
      <c r="M2063">
        <v>0</v>
      </c>
      <c r="N2063">
        <v>0</v>
      </c>
    </row>
    <row r="2064" spans="1:14" x14ac:dyDescent="0.25">
      <c r="A2064" t="s">
        <v>477</v>
      </c>
      <c r="B2064" t="s">
        <v>128</v>
      </c>
      <c r="C2064" t="s">
        <v>62</v>
      </c>
      <c r="D2064" t="s">
        <v>449</v>
      </c>
      <c r="E2064">
        <v>4</v>
      </c>
      <c r="F2064">
        <v>0</v>
      </c>
      <c r="G2064">
        <v>42</v>
      </c>
      <c r="H2064">
        <v>1</v>
      </c>
      <c r="I2064">
        <v>10.5</v>
      </c>
      <c r="J2064">
        <v>8</v>
      </c>
      <c r="K2064">
        <v>3</v>
      </c>
      <c r="L2064">
        <v>3</v>
      </c>
      <c r="M2064">
        <v>1</v>
      </c>
      <c r="N2064">
        <v>0</v>
      </c>
    </row>
    <row r="2065" spans="1:14" x14ac:dyDescent="0.25">
      <c r="A2065" t="s">
        <v>477</v>
      </c>
      <c r="B2065" t="s">
        <v>128</v>
      </c>
      <c r="C2065" t="s">
        <v>62</v>
      </c>
      <c r="D2065" t="s">
        <v>65</v>
      </c>
      <c r="E2065">
        <v>3</v>
      </c>
      <c r="F2065">
        <v>0</v>
      </c>
      <c r="G2065">
        <v>15</v>
      </c>
      <c r="H2065">
        <v>2</v>
      </c>
      <c r="I2065">
        <v>5</v>
      </c>
      <c r="J2065">
        <v>12</v>
      </c>
      <c r="K2065">
        <v>2</v>
      </c>
      <c r="L2065">
        <v>0</v>
      </c>
      <c r="M2065">
        <v>1</v>
      </c>
      <c r="N2065">
        <v>0</v>
      </c>
    </row>
    <row r="2066" spans="1:14" x14ac:dyDescent="0.25">
      <c r="A2066" t="s">
        <v>477</v>
      </c>
      <c r="B2066" t="s">
        <v>128</v>
      </c>
      <c r="C2066" t="s">
        <v>62</v>
      </c>
      <c r="D2066" t="s">
        <v>255</v>
      </c>
      <c r="E2066">
        <v>3</v>
      </c>
      <c r="F2066">
        <v>0</v>
      </c>
      <c r="G2066">
        <v>24</v>
      </c>
      <c r="H2066">
        <v>0</v>
      </c>
      <c r="I2066">
        <v>8</v>
      </c>
      <c r="J2066">
        <v>7</v>
      </c>
      <c r="K2066">
        <v>1</v>
      </c>
      <c r="L2066">
        <v>1</v>
      </c>
      <c r="M2066">
        <v>0</v>
      </c>
      <c r="N2066">
        <v>1</v>
      </c>
    </row>
    <row r="2067" spans="1:14" x14ac:dyDescent="0.25">
      <c r="A2067" t="s">
        <v>477</v>
      </c>
      <c r="B2067" t="s">
        <v>128</v>
      </c>
      <c r="C2067" t="s">
        <v>81</v>
      </c>
      <c r="D2067" t="s">
        <v>478</v>
      </c>
      <c r="E2067">
        <v>1</v>
      </c>
      <c r="F2067">
        <v>0</v>
      </c>
      <c r="G2067">
        <v>7</v>
      </c>
      <c r="H2067">
        <v>0</v>
      </c>
      <c r="I2067">
        <v>7</v>
      </c>
      <c r="J2067">
        <v>3</v>
      </c>
      <c r="K2067">
        <v>1</v>
      </c>
      <c r="L2067">
        <v>0</v>
      </c>
      <c r="M2067">
        <v>1</v>
      </c>
      <c r="N2067">
        <v>0</v>
      </c>
    </row>
    <row r="2068" spans="1:14" x14ac:dyDescent="0.25">
      <c r="A2068" t="s">
        <v>477</v>
      </c>
      <c r="B2068" t="s">
        <v>128</v>
      </c>
      <c r="C2068" t="s">
        <v>81</v>
      </c>
      <c r="D2068" t="s">
        <v>84</v>
      </c>
      <c r="E2068">
        <v>4</v>
      </c>
      <c r="F2068">
        <v>0</v>
      </c>
      <c r="G2068">
        <v>29</v>
      </c>
      <c r="H2068">
        <v>4</v>
      </c>
      <c r="I2068">
        <v>7.25</v>
      </c>
      <c r="J2068">
        <v>12</v>
      </c>
      <c r="K2068">
        <v>2</v>
      </c>
      <c r="L2068">
        <v>2</v>
      </c>
      <c r="M2068">
        <v>1</v>
      </c>
      <c r="N2068">
        <v>0</v>
      </c>
    </row>
    <row r="2069" spans="1:14" x14ac:dyDescent="0.25">
      <c r="A2069" t="s">
        <v>477</v>
      </c>
      <c r="B2069" t="s">
        <v>128</v>
      </c>
      <c r="C2069" t="s">
        <v>81</v>
      </c>
      <c r="D2069" t="s">
        <v>83</v>
      </c>
      <c r="E2069">
        <v>2</v>
      </c>
      <c r="F2069">
        <v>0</v>
      </c>
      <c r="G2069">
        <v>15</v>
      </c>
      <c r="H2069">
        <v>0</v>
      </c>
      <c r="I2069">
        <v>7.5</v>
      </c>
      <c r="J2069">
        <v>5</v>
      </c>
      <c r="K2069">
        <v>1</v>
      </c>
      <c r="L2069">
        <v>1</v>
      </c>
      <c r="M2069">
        <v>0</v>
      </c>
      <c r="N2069">
        <v>0</v>
      </c>
    </row>
    <row r="2070" spans="1:14" x14ac:dyDescent="0.25">
      <c r="A2070" t="s">
        <v>477</v>
      </c>
      <c r="B2070" t="s">
        <v>128</v>
      </c>
      <c r="C2070" t="s">
        <v>81</v>
      </c>
      <c r="D2070" t="s">
        <v>110</v>
      </c>
      <c r="E2070">
        <v>3</v>
      </c>
      <c r="F2070">
        <v>0</v>
      </c>
      <c r="G2070">
        <v>41</v>
      </c>
      <c r="H2070">
        <v>0</v>
      </c>
      <c r="I2070">
        <v>13.66</v>
      </c>
      <c r="J2070">
        <v>2</v>
      </c>
      <c r="K2070">
        <v>3</v>
      </c>
      <c r="L2070">
        <v>3</v>
      </c>
      <c r="M2070">
        <v>1</v>
      </c>
      <c r="N2070">
        <v>0</v>
      </c>
    </row>
    <row r="2071" spans="1:14" x14ac:dyDescent="0.25">
      <c r="A2071" t="s">
        <v>477</v>
      </c>
      <c r="B2071" t="s">
        <v>128</v>
      </c>
      <c r="C2071" t="s">
        <v>81</v>
      </c>
      <c r="D2071" t="s">
        <v>117</v>
      </c>
      <c r="E2071">
        <v>4</v>
      </c>
      <c r="F2071">
        <v>0</v>
      </c>
      <c r="G2071">
        <v>44</v>
      </c>
      <c r="H2071">
        <v>1</v>
      </c>
      <c r="I2071">
        <v>11</v>
      </c>
      <c r="J2071">
        <v>5</v>
      </c>
      <c r="K2071">
        <v>2</v>
      </c>
      <c r="L2071">
        <v>3</v>
      </c>
      <c r="M2071">
        <v>0</v>
      </c>
      <c r="N2071">
        <v>0</v>
      </c>
    </row>
    <row r="2072" spans="1:14" x14ac:dyDescent="0.25">
      <c r="A2072" t="s">
        <v>477</v>
      </c>
      <c r="B2072" t="s">
        <v>128</v>
      </c>
      <c r="C2072" t="s">
        <v>81</v>
      </c>
      <c r="D2072" t="s">
        <v>129</v>
      </c>
      <c r="E2072">
        <v>4</v>
      </c>
      <c r="F2072">
        <v>0</v>
      </c>
      <c r="G2072">
        <v>42</v>
      </c>
      <c r="H2072">
        <v>0</v>
      </c>
      <c r="I2072">
        <v>10.5</v>
      </c>
      <c r="J2072">
        <v>4</v>
      </c>
      <c r="K2072">
        <v>4</v>
      </c>
      <c r="L2072">
        <v>2</v>
      </c>
      <c r="M2072">
        <v>0</v>
      </c>
      <c r="N2072">
        <v>0</v>
      </c>
    </row>
    <row r="2073" spans="1:14" x14ac:dyDescent="0.25">
      <c r="A2073" t="s">
        <v>477</v>
      </c>
      <c r="B2073" t="s">
        <v>128</v>
      </c>
      <c r="C2073" t="s">
        <v>81</v>
      </c>
      <c r="D2073" t="s">
        <v>250</v>
      </c>
      <c r="E2073">
        <v>2</v>
      </c>
      <c r="F2073">
        <v>0</v>
      </c>
      <c r="G2073">
        <v>23</v>
      </c>
      <c r="H2073">
        <v>1</v>
      </c>
      <c r="I2073">
        <v>11.5</v>
      </c>
      <c r="J2073">
        <v>2</v>
      </c>
      <c r="K2073">
        <v>4</v>
      </c>
      <c r="L2073">
        <v>0</v>
      </c>
      <c r="M2073">
        <v>0</v>
      </c>
      <c r="N2073">
        <v>0</v>
      </c>
    </row>
    <row r="2074" spans="1:14" x14ac:dyDescent="0.25">
      <c r="A2074" t="s">
        <v>479</v>
      </c>
      <c r="B2074" t="s">
        <v>291</v>
      </c>
      <c r="C2074" t="s">
        <v>243</v>
      </c>
      <c r="D2074" t="s">
        <v>406</v>
      </c>
      <c r="E2074">
        <v>4</v>
      </c>
      <c r="F2074">
        <v>0</v>
      </c>
      <c r="G2074">
        <v>19</v>
      </c>
      <c r="H2074">
        <v>1</v>
      </c>
      <c r="I2074">
        <v>4.75</v>
      </c>
      <c r="J2074">
        <v>12</v>
      </c>
      <c r="K2074">
        <v>1</v>
      </c>
      <c r="L2074">
        <v>0</v>
      </c>
      <c r="M2074">
        <v>0</v>
      </c>
      <c r="N2074">
        <v>0</v>
      </c>
    </row>
    <row r="2075" spans="1:14" x14ac:dyDescent="0.25">
      <c r="A2075" t="s">
        <v>479</v>
      </c>
      <c r="B2075" t="s">
        <v>291</v>
      </c>
      <c r="C2075" t="s">
        <v>243</v>
      </c>
      <c r="D2075" t="s">
        <v>68</v>
      </c>
      <c r="E2075">
        <v>4</v>
      </c>
      <c r="F2075">
        <v>0</v>
      </c>
      <c r="G2075">
        <v>16</v>
      </c>
      <c r="H2075">
        <v>2</v>
      </c>
      <c r="I2075">
        <v>4</v>
      </c>
      <c r="J2075">
        <v>13</v>
      </c>
      <c r="K2075">
        <v>1</v>
      </c>
      <c r="L2075">
        <v>0</v>
      </c>
      <c r="M2075">
        <v>0</v>
      </c>
      <c r="N2075">
        <v>0</v>
      </c>
    </row>
    <row r="2076" spans="1:14" x14ac:dyDescent="0.25">
      <c r="A2076" t="s">
        <v>479</v>
      </c>
      <c r="B2076" t="s">
        <v>291</v>
      </c>
      <c r="C2076" t="s">
        <v>243</v>
      </c>
      <c r="D2076" t="s">
        <v>34</v>
      </c>
      <c r="E2076">
        <v>3</v>
      </c>
      <c r="F2076">
        <v>0</v>
      </c>
      <c r="G2076">
        <v>21</v>
      </c>
      <c r="H2076">
        <v>0</v>
      </c>
      <c r="I2076">
        <v>7</v>
      </c>
      <c r="J2076">
        <v>6</v>
      </c>
      <c r="K2076">
        <v>2</v>
      </c>
      <c r="L2076">
        <v>0</v>
      </c>
      <c r="M2076">
        <v>0</v>
      </c>
      <c r="N2076">
        <v>0</v>
      </c>
    </row>
    <row r="2077" spans="1:14" x14ac:dyDescent="0.25">
      <c r="A2077" t="s">
        <v>479</v>
      </c>
      <c r="B2077" t="s">
        <v>291</v>
      </c>
      <c r="C2077" t="s">
        <v>243</v>
      </c>
      <c r="D2077" t="s">
        <v>86</v>
      </c>
      <c r="E2077">
        <v>4</v>
      </c>
      <c r="F2077">
        <v>0</v>
      </c>
      <c r="G2077">
        <v>49</v>
      </c>
      <c r="H2077">
        <v>0</v>
      </c>
      <c r="I2077">
        <v>12.25</v>
      </c>
      <c r="J2077">
        <v>4</v>
      </c>
      <c r="K2077">
        <v>4</v>
      </c>
      <c r="L2077">
        <v>3</v>
      </c>
      <c r="M2077">
        <v>0</v>
      </c>
      <c r="N2077">
        <v>0</v>
      </c>
    </row>
    <row r="2078" spans="1:14" x14ac:dyDescent="0.25">
      <c r="A2078" t="s">
        <v>479</v>
      </c>
      <c r="B2078" t="s">
        <v>291</v>
      </c>
      <c r="C2078" t="s">
        <v>243</v>
      </c>
      <c r="D2078" t="s">
        <v>159</v>
      </c>
      <c r="E2078">
        <v>3</v>
      </c>
      <c r="F2078">
        <v>0</v>
      </c>
      <c r="G2078">
        <v>20</v>
      </c>
      <c r="H2078">
        <v>2</v>
      </c>
      <c r="I2078">
        <v>6.66</v>
      </c>
      <c r="J2078">
        <v>7</v>
      </c>
      <c r="K2078">
        <v>1</v>
      </c>
      <c r="L2078">
        <v>1</v>
      </c>
      <c r="M2078">
        <v>0</v>
      </c>
      <c r="N2078">
        <v>0</v>
      </c>
    </row>
    <row r="2079" spans="1:14" x14ac:dyDescent="0.25">
      <c r="A2079" t="s">
        <v>479</v>
      </c>
      <c r="B2079" t="s">
        <v>291</v>
      </c>
      <c r="C2079" t="s">
        <v>243</v>
      </c>
      <c r="D2079" t="s">
        <v>188</v>
      </c>
      <c r="E2079">
        <v>2</v>
      </c>
      <c r="F2079">
        <v>0</v>
      </c>
      <c r="G2079">
        <v>9</v>
      </c>
      <c r="H2079">
        <v>1</v>
      </c>
      <c r="I2079">
        <v>4.5</v>
      </c>
      <c r="J2079">
        <v>4</v>
      </c>
      <c r="K2079">
        <v>0</v>
      </c>
      <c r="L2079">
        <v>0</v>
      </c>
      <c r="M2079">
        <v>0</v>
      </c>
      <c r="N2079">
        <v>0</v>
      </c>
    </row>
    <row r="2080" spans="1:14" x14ac:dyDescent="0.25">
      <c r="A2080" t="s">
        <v>479</v>
      </c>
      <c r="B2080" t="s">
        <v>291</v>
      </c>
      <c r="C2080" t="s">
        <v>234</v>
      </c>
      <c r="D2080" t="s">
        <v>82</v>
      </c>
      <c r="E2080">
        <v>3</v>
      </c>
      <c r="F2080">
        <v>1</v>
      </c>
      <c r="G2080">
        <v>18</v>
      </c>
      <c r="H2080">
        <v>0</v>
      </c>
      <c r="I2080">
        <v>6</v>
      </c>
      <c r="J2080">
        <v>9</v>
      </c>
      <c r="K2080">
        <v>3</v>
      </c>
      <c r="L2080">
        <v>0</v>
      </c>
      <c r="M2080">
        <v>0</v>
      </c>
      <c r="N2080">
        <v>0</v>
      </c>
    </row>
    <row r="2081" spans="1:14" x14ac:dyDescent="0.25">
      <c r="A2081" t="s">
        <v>479</v>
      </c>
      <c r="B2081" t="s">
        <v>291</v>
      </c>
      <c r="C2081" t="s">
        <v>234</v>
      </c>
      <c r="D2081" t="s">
        <v>94</v>
      </c>
      <c r="E2081">
        <v>4</v>
      </c>
      <c r="F2081">
        <v>0</v>
      </c>
      <c r="G2081">
        <v>26</v>
      </c>
      <c r="H2081">
        <v>0</v>
      </c>
      <c r="I2081">
        <v>6.5</v>
      </c>
      <c r="J2081">
        <v>8</v>
      </c>
      <c r="K2081">
        <v>2</v>
      </c>
      <c r="L2081">
        <v>0</v>
      </c>
      <c r="M2081">
        <v>0</v>
      </c>
      <c r="N2081">
        <v>0</v>
      </c>
    </row>
    <row r="2082" spans="1:14" x14ac:dyDescent="0.25">
      <c r="A2082" t="s">
        <v>479</v>
      </c>
      <c r="B2082" t="s">
        <v>291</v>
      </c>
      <c r="C2082" t="s">
        <v>234</v>
      </c>
      <c r="D2082" t="s">
        <v>60</v>
      </c>
      <c r="E2082">
        <v>4</v>
      </c>
      <c r="F2082">
        <v>0</v>
      </c>
      <c r="G2082">
        <v>33</v>
      </c>
      <c r="H2082">
        <v>1</v>
      </c>
      <c r="I2082">
        <v>8.25</v>
      </c>
      <c r="J2082">
        <v>9</v>
      </c>
      <c r="K2082">
        <v>4</v>
      </c>
      <c r="L2082">
        <v>1</v>
      </c>
      <c r="M2082">
        <v>0</v>
      </c>
      <c r="N2082">
        <v>0</v>
      </c>
    </row>
    <row r="2083" spans="1:14" x14ac:dyDescent="0.25">
      <c r="A2083" t="s">
        <v>479</v>
      </c>
      <c r="B2083" t="s">
        <v>291</v>
      </c>
      <c r="C2083" t="s">
        <v>234</v>
      </c>
      <c r="D2083" t="s">
        <v>398</v>
      </c>
      <c r="E2083">
        <v>3</v>
      </c>
      <c r="F2083">
        <v>0</v>
      </c>
      <c r="G2083">
        <v>17</v>
      </c>
      <c r="H2083">
        <v>2</v>
      </c>
      <c r="I2083">
        <v>5.66</v>
      </c>
      <c r="J2083">
        <v>5</v>
      </c>
      <c r="K2083">
        <v>1</v>
      </c>
      <c r="L2083">
        <v>0</v>
      </c>
      <c r="M2083">
        <v>0</v>
      </c>
      <c r="N2083">
        <v>0</v>
      </c>
    </row>
    <row r="2084" spans="1:14" x14ac:dyDescent="0.25">
      <c r="A2084" t="s">
        <v>479</v>
      </c>
      <c r="B2084" t="s">
        <v>291</v>
      </c>
      <c r="C2084" t="s">
        <v>234</v>
      </c>
      <c r="D2084" t="s">
        <v>396</v>
      </c>
      <c r="E2084">
        <v>4</v>
      </c>
      <c r="F2084">
        <v>0</v>
      </c>
      <c r="G2084">
        <v>18</v>
      </c>
      <c r="H2084">
        <v>2</v>
      </c>
      <c r="I2084">
        <v>4.5</v>
      </c>
      <c r="J2084">
        <v>13</v>
      </c>
      <c r="K2084">
        <v>1</v>
      </c>
      <c r="L2084">
        <v>0</v>
      </c>
      <c r="M2084">
        <v>0</v>
      </c>
      <c r="N2084">
        <v>0</v>
      </c>
    </row>
    <row r="2085" spans="1:14" x14ac:dyDescent="0.25">
      <c r="A2085" t="s">
        <v>479</v>
      </c>
      <c r="B2085" t="s">
        <v>291</v>
      </c>
      <c r="C2085" t="s">
        <v>234</v>
      </c>
      <c r="D2085" t="s">
        <v>236</v>
      </c>
      <c r="E2085">
        <v>1</v>
      </c>
      <c r="F2085">
        <v>0</v>
      </c>
      <c r="G2085">
        <v>7</v>
      </c>
      <c r="H2085">
        <v>0</v>
      </c>
      <c r="I2085">
        <v>7</v>
      </c>
      <c r="J2085">
        <v>2</v>
      </c>
      <c r="K2085">
        <v>1</v>
      </c>
      <c r="L2085">
        <v>0</v>
      </c>
      <c r="M2085">
        <v>0</v>
      </c>
      <c r="N2085">
        <v>0</v>
      </c>
    </row>
    <row r="2086" spans="1:14" x14ac:dyDescent="0.25">
      <c r="A2086" t="s">
        <v>479</v>
      </c>
      <c r="B2086" t="s">
        <v>291</v>
      </c>
      <c r="C2086" t="s">
        <v>234</v>
      </c>
      <c r="D2086" t="s">
        <v>77</v>
      </c>
      <c r="E2086">
        <v>1</v>
      </c>
      <c r="F2086">
        <v>0</v>
      </c>
      <c r="G2086">
        <v>8</v>
      </c>
      <c r="H2086">
        <v>0</v>
      </c>
      <c r="I2086">
        <v>8</v>
      </c>
      <c r="J2086">
        <v>4</v>
      </c>
      <c r="K2086">
        <v>0</v>
      </c>
      <c r="L2086">
        <v>1</v>
      </c>
      <c r="M2086">
        <v>1</v>
      </c>
      <c r="N2086">
        <v>0</v>
      </c>
    </row>
    <row r="2087" spans="1:14" x14ac:dyDescent="0.25">
      <c r="A2087" t="s">
        <v>480</v>
      </c>
      <c r="B2087" t="s">
        <v>120</v>
      </c>
      <c r="C2087" t="s">
        <v>23</v>
      </c>
      <c r="D2087" t="s">
        <v>108</v>
      </c>
      <c r="E2087">
        <v>3</v>
      </c>
      <c r="F2087">
        <v>0</v>
      </c>
      <c r="G2087">
        <v>17</v>
      </c>
      <c r="H2087">
        <v>1</v>
      </c>
      <c r="I2087">
        <v>5.66</v>
      </c>
      <c r="J2087">
        <v>10</v>
      </c>
      <c r="K2087">
        <v>1</v>
      </c>
      <c r="L2087">
        <v>1</v>
      </c>
      <c r="M2087">
        <v>0</v>
      </c>
      <c r="N2087">
        <v>0</v>
      </c>
    </row>
    <row r="2088" spans="1:14" x14ac:dyDescent="0.25">
      <c r="A2088" t="s">
        <v>480</v>
      </c>
      <c r="B2088" t="s">
        <v>120</v>
      </c>
      <c r="C2088" t="s">
        <v>23</v>
      </c>
      <c r="D2088" t="s">
        <v>385</v>
      </c>
      <c r="E2088">
        <v>3</v>
      </c>
      <c r="F2088">
        <v>0</v>
      </c>
      <c r="G2088">
        <v>26</v>
      </c>
      <c r="H2088">
        <v>0</v>
      </c>
      <c r="I2088">
        <v>8.66</v>
      </c>
      <c r="J2088">
        <v>7</v>
      </c>
      <c r="K2088">
        <v>4</v>
      </c>
      <c r="L2088">
        <v>0</v>
      </c>
      <c r="M2088">
        <v>1</v>
      </c>
      <c r="N2088">
        <v>0</v>
      </c>
    </row>
    <row r="2089" spans="1:14" x14ac:dyDescent="0.25">
      <c r="A2089" t="s">
        <v>480</v>
      </c>
      <c r="B2089" t="s">
        <v>120</v>
      </c>
      <c r="C2089" t="s">
        <v>23</v>
      </c>
      <c r="D2089" t="s">
        <v>286</v>
      </c>
      <c r="E2089">
        <v>4</v>
      </c>
      <c r="F2089">
        <v>0</v>
      </c>
      <c r="G2089">
        <v>27</v>
      </c>
      <c r="H2089">
        <v>1</v>
      </c>
      <c r="I2089">
        <v>6.75</v>
      </c>
      <c r="J2089">
        <v>5</v>
      </c>
      <c r="K2089">
        <v>2</v>
      </c>
      <c r="L2089">
        <v>0</v>
      </c>
      <c r="M2089">
        <v>0</v>
      </c>
      <c r="N2089">
        <v>0</v>
      </c>
    </row>
    <row r="2090" spans="1:14" x14ac:dyDescent="0.25">
      <c r="A2090" t="s">
        <v>480</v>
      </c>
      <c r="B2090" t="s">
        <v>120</v>
      </c>
      <c r="C2090" t="s">
        <v>23</v>
      </c>
      <c r="D2090" t="s">
        <v>48</v>
      </c>
      <c r="E2090">
        <v>2</v>
      </c>
      <c r="F2090">
        <v>0</v>
      </c>
      <c r="G2090">
        <v>18</v>
      </c>
      <c r="H2090">
        <v>0</v>
      </c>
      <c r="I2090">
        <v>9</v>
      </c>
      <c r="J2090">
        <v>2</v>
      </c>
      <c r="K2090">
        <v>1</v>
      </c>
      <c r="L2090">
        <v>1</v>
      </c>
      <c r="M2090">
        <v>0</v>
      </c>
      <c r="N2090">
        <v>0</v>
      </c>
    </row>
    <row r="2091" spans="1:14" x14ac:dyDescent="0.25">
      <c r="A2091" t="s">
        <v>480</v>
      </c>
      <c r="B2091" t="s">
        <v>120</v>
      </c>
      <c r="C2091" t="s">
        <v>23</v>
      </c>
      <c r="D2091" t="s">
        <v>28</v>
      </c>
      <c r="E2091">
        <v>4</v>
      </c>
      <c r="F2091">
        <v>0</v>
      </c>
      <c r="G2091">
        <v>22</v>
      </c>
      <c r="H2091">
        <v>3</v>
      </c>
      <c r="I2091">
        <v>5.5</v>
      </c>
      <c r="J2091">
        <v>8</v>
      </c>
      <c r="K2091">
        <v>1</v>
      </c>
      <c r="L2091">
        <v>0</v>
      </c>
      <c r="M2091">
        <v>0</v>
      </c>
      <c r="N2091">
        <v>0</v>
      </c>
    </row>
    <row r="2092" spans="1:14" x14ac:dyDescent="0.25">
      <c r="A2092" t="s">
        <v>480</v>
      </c>
      <c r="B2092" t="s">
        <v>120</v>
      </c>
      <c r="C2092" t="s">
        <v>23</v>
      </c>
      <c r="D2092" t="s">
        <v>263</v>
      </c>
      <c r="E2092">
        <v>4</v>
      </c>
      <c r="F2092">
        <v>0</v>
      </c>
      <c r="G2092">
        <v>22</v>
      </c>
      <c r="H2092">
        <v>1</v>
      </c>
      <c r="I2092">
        <v>5.5</v>
      </c>
      <c r="J2092">
        <v>9</v>
      </c>
      <c r="K2092">
        <v>2</v>
      </c>
      <c r="L2092">
        <v>0</v>
      </c>
      <c r="M2092">
        <v>1</v>
      </c>
      <c r="N2092">
        <v>0</v>
      </c>
    </row>
    <row r="2093" spans="1:14" x14ac:dyDescent="0.25">
      <c r="A2093" t="s">
        <v>480</v>
      </c>
      <c r="B2093" t="s">
        <v>120</v>
      </c>
      <c r="C2093" t="s">
        <v>55</v>
      </c>
      <c r="D2093" t="s">
        <v>91</v>
      </c>
      <c r="E2093">
        <v>2</v>
      </c>
      <c r="F2093">
        <v>0</v>
      </c>
      <c r="G2093">
        <v>10</v>
      </c>
      <c r="H2093">
        <v>0</v>
      </c>
      <c r="I2093">
        <v>5</v>
      </c>
      <c r="J2093">
        <v>7</v>
      </c>
      <c r="K2093">
        <v>1</v>
      </c>
      <c r="L2093">
        <v>0</v>
      </c>
      <c r="M2093">
        <v>0</v>
      </c>
      <c r="N2093">
        <v>0</v>
      </c>
    </row>
    <row r="2094" spans="1:14" x14ac:dyDescent="0.25">
      <c r="A2094" t="s">
        <v>480</v>
      </c>
      <c r="B2094" t="s">
        <v>120</v>
      </c>
      <c r="C2094" t="s">
        <v>55</v>
      </c>
      <c r="D2094" t="s">
        <v>223</v>
      </c>
      <c r="E2094">
        <v>3</v>
      </c>
      <c r="F2094">
        <v>0</v>
      </c>
      <c r="G2094">
        <v>37</v>
      </c>
      <c r="H2094">
        <v>0</v>
      </c>
      <c r="I2094">
        <v>12.33</v>
      </c>
      <c r="J2094">
        <v>5</v>
      </c>
      <c r="K2094">
        <v>6</v>
      </c>
      <c r="L2094">
        <v>1</v>
      </c>
      <c r="M2094">
        <v>0</v>
      </c>
      <c r="N2094">
        <v>0</v>
      </c>
    </row>
    <row r="2095" spans="1:14" x14ac:dyDescent="0.25">
      <c r="A2095" t="s">
        <v>480</v>
      </c>
      <c r="B2095" t="s">
        <v>120</v>
      </c>
      <c r="C2095" t="s">
        <v>55</v>
      </c>
      <c r="D2095" t="s">
        <v>105</v>
      </c>
      <c r="E2095">
        <v>1</v>
      </c>
      <c r="F2095">
        <v>0</v>
      </c>
      <c r="G2095">
        <v>11</v>
      </c>
      <c r="H2095">
        <v>0</v>
      </c>
      <c r="I2095">
        <v>11</v>
      </c>
      <c r="J2095">
        <v>2</v>
      </c>
      <c r="K2095">
        <v>2</v>
      </c>
      <c r="L2095">
        <v>0</v>
      </c>
      <c r="M2095">
        <v>0</v>
      </c>
      <c r="N2095">
        <v>0</v>
      </c>
    </row>
    <row r="2096" spans="1:14" x14ac:dyDescent="0.25">
      <c r="A2096" t="s">
        <v>480</v>
      </c>
      <c r="B2096" t="s">
        <v>120</v>
      </c>
      <c r="C2096" t="s">
        <v>55</v>
      </c>
      <c r="D2096" t="s">
        <v>189</v>
      </c>
      <c r="E2096">
        <v>2.4</v>
      </c>
      <c r="F2096">
        <v>0</v>
      </c>
      <c r="G2096">
        <v>16</v>
      </c>
      <c r="H2096">
        <v>0</v>
      </c>
      <c r="I2096">
        <v>6</v>
      </c>
      <c r="J2096">
        <v>4</v>
      </c>
      <c r="K2096">
        <v>1</v>
      </c>
      <c r="L2096">
        <v>0</v>
      </c>
      <c r="M2096">
        <v>0</v>
      </c>
      <c r="N2096">
        <v>0</v>
      </c>
    </row>
    <row r="2097" spans="1:14" x14ac:dyDescent="0.25">
      <c r="A2097" t="s">
        <v>480</v>
      </c>
      <c r="B2097" t="s">
        <v>120</v>
      </c>
      <c r="C2097" t="s">
        <v>55</v>
      </c>
      <c r="D2097" t="s">
        <v>109</v>
      </c>
      <c r="E2097">
        <v>4</v>
      </c>
      <c r="F2097">
        <v>0</v>
      </c>
      <c r="G2097">
        <v>23</v>
      </c>
      <c r="H2097">
        <v>2</v>
      </c>
      <c r="I2097">
        <v>5.75</v>
      </c>
      <c r="J2097">
        <v>8</v>
      </c>
      <c r="K2097">
        <v>2</v>
      </c>
      <c r="L2097">
        <v>0</v>
      </c>
      <c r="M2097">
        <v>0</v>
      </c>
      <c r="N2097">
        <v>0</v>
      </c>
    </row>
    <row r="2098" spans="1:14" x14ac:dyDescent="0.25">
      <c r="A2098" t="s">
        <v>480</v>
      </c>
      <c r="B2098" t="s">
        <v>120</v>
      </c>
      <c r="C2098" t="s">
        <v>55</v>
      </c>
      <c r="D2098" t="s">
        <v>59</v>
      </c>
      <c r="E2098">
        <v>3</v>
      </c>
      <c r="F2098">
        <v>0</v>
      </c>
      <c r="G2098">
        <v>18</v>
      </c>
      <c r="H2098">
        <v>0</v>
      </c>
      <c r="I2098">
        <v>6</v>
      </c>
      <c r="J2098">
        <v>8</v>
      </c>
      <c r="K2098">
        <v>2</v>
      </c>
      <c r="L2098">
        <v>0</v>
      </c>
      <c r="M2098">
        <v>0</v>
      </c>
      <c r="N2098">
        <v>0</v>
      </c>
    </row>
    <row r="2099" spans="1:14" x14ac:dyDescent="0.25">
      <c r="A2099" t="s">
        <v>480</v>
      </c>
      <c r="B2099" t="s">
        <v>120</v>
      </c>
      <c r="C2099" t="s">
        <v>55</v>
      </c>
      <c r="D2099" t="s">
        <v>416</v>
      </c>
      <c r="E2099">
        <v>3</v>
      </c>
      <c r="F2099">
        <v>0</v>
      </c>
      <c r="G2099">
        <v>21</v>
      </c>
      <c r="H2099">
        <v>0</v>
      </c>
      <c r="I2099">
        <v>7</v>
      </c>
      <c r="J2099">
        <v>5</v>
      </c>
      <c r="K2099">
        <v>2</v>
      </c>
      <c r="L2099">
        <v>0</v>
      </c>
      <c r="M2099">
        <v>0</v>
      </c>
      <c r="N2099">
        <v>0</v>
      </c>
    </row>
    <row r="2100" spans="1:14" x14ac:dyDescent="0.25">
      <c r="A2100" t="s">
        <v>481</v>
      </c>
      <c r="B2100" t="s">
        <v>181</v>
      </c>
      <c r="C2100" t="s">
        <v>31</v>
      </c>
      <c r="D2100" t="s">
        <v>170</v>
      </c>
      <c r="E2100">
        <v>4</v>
      </c>
      <c r="F2100">
        <v>0</v>
      </c>
      <c r="G2100">
        <v>19</v>
      </c>
      <c r="H2100">
        <v>2</v>
      </c>
      <c r="I2100">
        <v>4.75</v>
      </c>
      <c r="J2100">
        <v>13</v>
      </c>
      <c r="K2100">
        <v>2</v>
      </c>
      <c r="L2100">
        <v>0</v>
      </c>
      <c r="M2100">
        <v>1</v>
      </c>
      <c r="N2100">
        <v>0</v>
      </c>
    </row>
    <row r="2101" spans="1:14" x14ac:dyDescent="0.25">
      <c r="A2101" t="s">
        <v>481</v>
      </c>
      <c r="B2101" t="s">
        <v>181</v>
      </c>
      <c r="C2101" t="s">
        <v>31</v>
      </c>
      <c r="D2101" t="s">
        <v>426</v>
      </c>
      <c r="E2101">
        <v>4</v>
      </c>
      <c r="F2101">
        <v>0</v>
      </c>
      <c r="G2101">
        <v>34</v>
      </c>
      <c r="H2101">
        <v>1</v>
      </c>
      <c r="I2101">
        <v>8.5</v>
      </c>
      <c r="J2101">
        <v>15</v>
      </c>
      <c r="K2101">
        <v>2</v>
      </c>
      <c r="L2101">
        <v>3</v>
      </c>
      <c r="M2101">
        <v>4</v>
      </c>
      <c r="N2101">
        <v>0</v>
      </c>
    </row>
    <row r="2102" spans="1:14" x14ac:dyDescent="0.25">
      <c r="A2102" t="s">
        <v>481</v>
      </c>
      <c r="B2102" t="s">
        <v>181</v>
      </c>
      <c r="C2102" t="s">
        <v>31</v>
      </c>
      <c r="D2102" t="s">
        <v>32</v>
      </c>
      <c r="E2102">
        <v>4</v>
      </c>
      <c r="F2102">
        <v>0</v>
      </c>
      <c r="G2102">
        <v>20</v>
      </c>
      <c r="H2102">
        <v>2</v>
      </c>
      <c r="I2102">
        <v>5</v>
      </c>
      <c r="J2102">
        <v>16</v>
      </c>
      <c r="K2102">
        <v>3</v>
      </c>
      <c r="L2102">
        <v>0</v>
      </c>
      <c r="M2102">
        <v>2</v>
      </c>
      <c r="N2102">
        <v>0</v>
      </c>
    </row>
    <row r="2103" spans="1:14" x14ac:dyDescent="0.25">
      <c r="A2103" t="s">
        <v>481</v>
      </c>
      <c r="B2103" t="s">
        <v>181</v>
      </c>
      <c r="C2103" t="s">
        <v>31</v>
      </c>
      <c r="D2103" t="s">
        <v>35</v>
      </c>
      <c r="E2103">
        <v>3</v>
      </c>
      <c r="F2103">
        <v>0</v>
      </c>
      <c r="G2103">
        <v>13</v>
      </c>
      <c r="H2103">
        <v>2</v>
      </c>
      <c r="I2103">
        <v>4.33</v>
      </c>
      <c r="J2103">
        <v>12</v>
      </c>
      <c r="K2103">
        <v>2</v>
      </c>
      <c r="L2103">
        <v>0</v>
      </c>
      <c r="M2103">
        <v>0</v>
      </c>
      <c r="N2103">
        <v>0</v>
      </c>
    </row>
    <row r="2104" spans="1:14" x14ac:dyDescent="0.25">
      <c r="A2104" t="s">
        <v>481</v>
      </c>
      <c r="B2104" t="s">
        <v>181</v>
      </c>
      <c r="C2104" t="s">
        <v>31</v>
      </c>
      <c r="D2104" t="s">
        <v>257</v>
      </c>
      <c r="E2104">
        <v>2</v>
      </c>
      <c r="F2104">
        <v>0</v>
      </c>
      <c r="G2104">
        <v>25</v>
      </c>
      <c r="H2104">
        <v>0</v>
      </c>
      <c r="I2104">
        <v>12.5</v>
      </c>
      <c r="J2104">
        <v>2</v>
      </c>
      <c r="K2104">
        <v>1</v>
      </c>
      <c r="L2104">
        <v>2</v>
      </c>
      <c r="M2104">
        <v>2</v>
      </c>
      <c r="N2104">
        <v>0</v>
      </c>
    </row>
    <row r="2105" spans="1:14" x14ac:dyDescent="0.25">
      <c r="A2105" t="s">
        <v>481</v>
      </c>
      <c r="B2105" t="s">
        <v>181</v>
      </c>
      <c r="C2105" t="s">
        <v>31</v>
      </c>
      <c r="D2105" t="s">
        <v>258</v>
      </c>
      <c r="E2105">
        <v>3</v>
      </c>
      <c r="F2105">
        <v>0</v>
      </c>
      <c r="G2105">
        <v>15</v>
      </c>
      <c r="H2105">
        <v>2</v>
      </c>
      <c r="I2105">
        <v>5</v>
      </c>
      <c r="J2105">
        <v>9</v>
      </c>
      <c r="K2105">
        <v>0</v>
      </c>
      <c r="L2105">
        <v>1</v>
      </c>
      <c r="M2105">
        <v>1</v>
      </c>
      <c r="N2105">
        <v>0</v>
      </c>
    </row>
    <row r="2106" spans="1:14" x14ac:dyDescent="0.25">
      <c r="A2106" t="s">
        <v>481</v>
      </c>
      <c r="B2106" t="s">
        <v>181</v>
      </c>
      <c r="C2106" t="s">
        <v>16</v>
      </c>
      <c r="D2106" t="s">
        <v>269</v>
      </c>
      <c r="E2106">
        <v>1</v>
      </c>
      <c r="F2106">
        <v>0</v>
      </c>
      <c r="G2106">
        <v>6</v>
      </c>
      <c r="H2106">
        <v>0</v>
      </c>
      <c r="I2106">
        <v>6</v>
      </c>
      <c r="J2106">
        <v>3</v>
      </c>
      <c r="K2106">
        <v>1</v>
      </c>
      <c r="L2106">
        <v>0</v>
      </c>
      <c r="M2106">
        <v>0</v>
      </c>
      <c r="N2106">
        <v>0</v>
      </c>
    </row>
    <row r="2107" spans="1:14" x14ac:dyDescent="0.25">
      <c r="A2107" t="s">
        <v>481</v>
      </c>
      <c r="B2107" t="s">
        <v>181</v>
      </c>
      <c r="C2107" t="s">
        <v>16</v>
      </c>
      <c r="D2107" t="s">
        <v>475</v>
      </c>
      <c r="E2107">
        <v>1.2</v>
      </c>
      <c r="F2107">
        <v>0</v>
      </c>
      <c r="G2107">
        <v>20</v>
      </c>
      <c r="H2107">
        <v>0</v>
      </c>
      <c r="I2107">
        <v>15</v>
      </c>
      <c r="J2107">
        <v>2</v>
      </c>
      <c r="K2107">
        <v>3</v>
      </c>
      <c r="L2107">
        <v>0</v>
      </c>
      <c r="M2107">
        <v>0</v>
      </c>
      <c r="N2107">
        <v>1</v>
      </c>
    </row>
    <row r="2108" spans="1:14" x14ac:dyDescent="0.25">
      <c r="A2108" t="s">
        <v>481</v>
      </c>
      <c r="B2108" t="s">
        <v>181</v>
      </c>
      <c r="C2108" t="s">
        <v>16</v>
      </c>
      <c r="D2108" t="s">
        <v>142</v>
      </c>
      <c r="E2108">
        <v>1</v>
      </c>
      <c r="F2108">
        <v>0</v>
      </c>
      <c r="G2108">
        <v>12</v>
      </c>
      <c r="H2108">
        <v>0</v>
      </c>
      <c r="I2108">
        <v>12</v>
      </c>
      <c r="J2108">
        <v>3</v>
      </c>
      <c r="K2108">
        <v>2</v>
      </c>
      <c r="L2108">
        <v>0</v>
      </c>
      <c r="M2108">
        <v>0</v>
      </c>
      <c r="N2108">
        <v>1</v>
      </c>
    </row>
    <row r="2109" spans="1:14" x14ac:dyDescent="0.25">
      <c r="A2109" t="s">
        <v>481</v>
      </c>
      <c r="B2109" t="s">
        <v>181</v>
      </c>
      <c r="C2109" t="s">
        <v>16</v>
      </c>
      <c r="D2109" t="s">
        <v>21</v>
      </c>
      <c r="E2109">
        <v>4</v>
      </c>
      <c r="F2109">
        <v>0</v>
      </c>
      <c r="G2109">
        <v>36</v>
      </c>
      <c r="H2109">
        <v>0</v>
      </c>
      <c r="I2109">
        <v>9</v>
      </c>
      <c r="J2109">
        <v>7</v>
      </c>
      <c r="K2109">
        <v>6</v>
      </c>
      <c r="L2109">
        <v>0</v>
      </c>
      <c r="M2109">
        <v>1</v>
      </c>
      <c r="N2109">
        <v>0</v>
      </c>
    </row>
    <row r="2110" spans="1:14" x14ac:dyDescent="0.25">
      <c r="A2110" t="s">
        <v>481</v>
      </c>
      <c r="B2110" t="s">
        <v>181</v>
      </c>
      <c r="C2110" t="s">
        <v>16</v>
      </c>
      <c r="D2110" t="s">
        <v>20</v>
      </c>
      <c r="E2110">
        <v>4</v>
      </c>
      <c r="F2110">
        <v>1</v>
      </c>
      <c r="G2110">
        <v>16</v>
      </c>
      <c r="H2110">
        <v>2</v>
      </c>
      <c r="I2110">
        <v>4</v>
      </c>
      <c r="J2110">
        <v>14</v>
      </c>
      <c r="K2110">
        <v>2</v>
      </c>
      <c r="L2110">
        <v>0</v>
      </c>
      <c r="M2110">
        <v>0</v>
      </c>
      <c r="N2110">
        <v>0</v>
      </c>
    </row>
    <row r="2111" spans="1:14" x14ac:dyDescent="0.25">
      <c r="A2111" t="s">
        <v>481</v>
      </c>
      <c r="B2111" t="s">
        <v>181</v>
      </c>
      <c r="C2111" t="s">
        <v>16</v>
      </c>
      <c r="D2111" t="s">
        <v>297</v>
      </c>
      <c r="E2111">
        <v>4</v>
      </c>
      <c r="F2111">
        <v>0</v>
      </c>
      <c r="G2111">
        <v>19</v>
      </c>
      <c r="H2111">
        <v>2</v>
      </c>
      <c r="I2111">
        <v>4.75</v>
      </c>
      <c r="J2111">
        <v>13</v>
      </c>
      <c r="K2111">
        <v>2</v>
      </c>
      <c r="L2111">
        <v>0</v>
      </c>
      <c r="M2111">
        <v>2</v>
      </c>
      <c r="N2111">
        <v>0</v>
      </c>
    </row>
    <row r="2112" spans="1:14" x14ac:dyDescent="0.25">
      <c r="A2112" t="s">
        <v>481</v>
      </c>
      <c r="B2112" t="s">
        <v>181</v>
      </c>
      <c r="C2112" t="s">
        <v>16</v>
      </c>
      <c r="D2112" t="s">
        <v>118</v>
      </c>
      <c r="E2112">
        <v>4</v>
      </c>
      <c r="F2112">
        <v>0</v>
      </c>
      <c r="G2112">
        <v>17</v>
      </c>
      <c r="H2112">
        <v>2</v>
      </c>
      <c r="I2112">
        <v>4.25</v>
      </c>
      <c r="J2112">
        <v>10</v>
      </c>
      <c r="K2112">
        <v>1</v>
      </c>
      <c r="L2112">
        <v>0</v>
      </c>
      <c r="M2112">
        <v>0</v>
      </c>
      <c r="N2112">
        <v>0</v>
      </c>
    </row>
    <row r="2113" spans="1:14" x14ac:dyDescent="0.25">
      <c r="A2113" t="s">
        <v>482</v>
      </c>
      <c r="B2113" t="s">
        <v>104</v>
      </c>
      <c r="C2113" t="s">
        <v>81</v>
      </c>
      <c r="D2113" t="s">
        <v>84</v>
      </c>
      <c r="E2113">
        <v>4</v>
      </c>
      <c r="F2113">
        <v>0</v>
      </c>
      <c r="G2113">
        <v>34</v>
      </c>
      <c r="H2113">
        <v>1</v>
      </c>
      <c r="I2113">
        <v>8.5</v>
      </c>
      <c r="J2113">
        <v>8</v>
      </c>
      <c r="K2113">
        <v>5</v>
      </c>
      <c r="L2113">
        <v>0</v>
      </c>
      <c r="M2113">
        <v>1</v>
      </c>
      <c r="N2113">
        <v>0</v>
      </c>
    </row>
    <row r="2114" spans="1:14" x14ac:dyDescent="0.25">
      <c r="A2114" t="s">
        <v>482</v>
      </c>
      <c r="B2114" t="s">
        <v>104</v>
      </c>
      <c r="C2114" t="s">
        <v>81</v>
      </c>
      <c r="D2114" t="s">
        <v>83</v>
      </c>
      <c r="E2114">
        <v>3</v>
      </c>
      <c r="F2114">
        <v>0</v>
      </c>
      <c r="G2114">
        <v>31</v>
      </c>
      <c r="H2114">
        <v>2</v>
      </c>
      <c r="I2114">
        <v>10.33</v>
      </c>
      <c r="J2114">
        <v>7</v>
      </c>
      <c r="K2114">
        <v>1</v>
      </c>
      <c r="L2114">
        <v>3</v>
      </c>
      <c r="M2114">
        <v>0</v>
      </c>
      <c r="N2114">
        <v>0</v>
      </c>
    </row>
    <row r="2115" spans="1:14" x14ac:dyDescent="0.25">
      <c r="A2115" t="s">
        <v>482</v>
      </c>
      <c r="B2115" t="s">
        <v>104</v>
      </c>
      <c r="C2115" t="s">
        <v>81</v>
      </c>
      <c r="D2115" t="s">
        <v>117</v>
      </c>
      <c r="E2115">
        <v>4</v>
      </c>
      <c r="F2115">
        <v>0</v>
      </c>
      <c r="G2115">
        <v>41</v>
      </c>
      <c r="H2115">
        <v>1</v>
      </c>
      <c r="I2115">
        <v>10.25</v>
      </c>
      <c r="J2115">
        <v>8</v>
      </c>
      <c r="K2115">
        <v>2</v>
      </c>
      <c r="L2115">
        <v>3</v>
      </c>
      <c r="M2115">
        <v>1</v>
      </c>
      <c r="N2115">
        <v>0</v>
      </c>
    </row>
    <row r="2116" spans="1:14" x14ac:dyDescent="0.25">
      <c r="A2116" t="s">
        <v>482</v>
      </c>
      <c r="B2116" t="s">
        <v>104</v>
      </c>
      <c r="C2116" t="s">
        <v>81</v>
      </c>
      <c r="D2116" t="s">
        <v>110</v>
      </c>
      <c r="E2116">
        <v>4</v>
      </c>
      <c r="F2116">
        <v>0</v>
      </c>
      <c r="G2116">
        <v>27</v>
      </c>
      <c r="H2116">
        <v>0</v>
      </c>
      <c r="I2116">
        <v>6.75</v>
      </c>
      <c r="J2116">
        <v>6</v>
      </c>
      <c r="K2116">
        <v>1</v>
      </c>
      <c r="L2116">
        <v>0</v>
      </c>
      <c r="M2116">
        <v>0</v>
      </c>
      <c r="N2116">
        <v>1</v>
      </c>
    </row>
    <row r="2117" spans="1:14" x14ac:dyDescent="0.25">
      <c r="A2117" t="s">
        <v>482</v>
      </c>
      <c r="B2117" t="s">
        <v>104</v>
      </c>
      <c r="C2117" t="s">
        <v>81</v>
      </c>
      <c r="D2117" t="s">
        <v>129</v>
      </c>
      <c r="E2117">
        <v>4</v>
      </c>
      <c r="F2117">
        <v>0</v>
      </c>
      <c r="G2117">
        <v>24</v>
      </c>
      <c r="H2117">
        <v>0</v>
      </c>
      <c r="I2117">
        <v>6</v>
      </c>
      <c r="J2117">
        <v>7</v>
      </c>
      <c r="K2117">
        <v>2</v>
      </c>
      <c r="L2117">
        <v>0</v>
      </c>
      <c r="M2117">
        <v>0</v>
      </c>
      <c r="N2117">
        <v>0</v>
      </c>
    </row>
    <row r="2118" spans="1:14" x14ac:dyDescent="0.25">
      <c r="A2118" t="s">
        <v>482</v>
      </c>
      <c r="B2118" t="s">
        <v>104</v>
      </c>
      <c r="C2118" t="s">
        <v>81</v>
      </c>
      <c r="D2118" t="s">
        <v>250</v>
      </c>
      <c r="E2118">
        <v>1</v>
      </c>
      <c r="F2118">
        <v>0</v>
      </c>
      <c r="G2118">
        <v>9</v>
      </c>
      <c r="H2118">
        <v>0</v>
      </c>
      <c r="I2118">
        <v>9</v>
      </c>
      <c r="J2118">
        <v>0</v>
      </c>
      <c r="K2118">
        <v>1</v>
      </c>
      <c r="L2118">
        <v>0</v>
      </c>
      <c r="M2118">
        <v>0</v>
      </c>
      <c r="N2118">
        <v>0</v>
      </c>
    </row>
    <row r="2119" spans="1:14" x14ac:dyDescent="0.25">
      <c r="A2119" t="s">
        <v>482</v>
      </c>
      <c r="B2119" t="s">
        <v>104</v>
      </c>
      <c r="C2119" t="s">
        <v>39</v>
      </c>
      <c r="D2119" t="s">
        <v>40</v>
      </c>
      <c r="E2119">
        <v>4</v>
      </c>
      <c r="F2119">
        <v>0</v>
      </c>
      <c r="G2119">
        <v>21</v>
      </c>
      <c r="H2119">
        <v>4</v>
      </c>
      <c r="I2119">
        <v>5.25</v>
      </c>
      <c r="J2119">
        <v>13</v>
      </c>
      <c r="K2119">
        <v>3</v>
      </c>
      <c r="L2119">
        <v>0</v>
      </c>
      <c r="M2119">
        <v>0</v>
      </c>
      <c r="N2119">
        <v>0</v>
      </c>
    </row>
    <row r="2120" spans="1:14" x14ac:dyDescent="0.25">
      <c r="A2120" t="s">
        <v>482</v>
      </c>
      <c r="B2120" t="s">
        <v>104</v>
      </c>
      <c r="C2120" t="s">
        <v>39</v>
      </c>
      <c r="D2120" t="s">
        <v>410</v>
      </c>
      <c r="E2120">
        <v>3</v>
      </c>
      <c r="F2120">
        <v>0</v>
      </c>
      <c r="G2120">
        <v>32</v>
      </c>
      <c r="H2120">
        <v>1</v>
      </c>
      <c r="I2120">
        <v>10.66</v>
      </c>
      <c r="J2120">
        <v>9</v>
      </c>
      <c r="K2120">
        <v>1</v>
      </c>
      <c r="L2120">
        <v>4</v>
      </c>
      <c r="M2120">
        <v>0</v>
      </c>
      <c r="N2120">
        <v>0</v>
      </c>
    </row>
    <row r="2121" spans="1:14" x14ac:dyDescent="0.25">
      <c r="A2121" t="s">
        <v>482</v>
      </c>
      <c r="B2121" t="s">
        <v>104</v>
      </c>
      <c r="C2121" t="s">
        <v>39</v>
      </c>
      <c r="D2121" t="s">
        <v>153</v>
      </c>
      <c r="E2121">
        <v>4</v>
      </c>
      <c r="F2121">
        <v>0</v>
      </c>
      <c r="G2121">
        <v>39</v>
      </c>
      <c r="H2121">
        <v>2</v>
      </c>
      <c r="I2121">
        <v>9.75</v>
      </c>
      <c r="J2121">
        <v>7</v>
      </c>
      <c r="K2121">
        <v>2</v>
      </c>
      <c r="L2121">
        <v>3</v>
      </c>
      <c r="M2121">
        <v>0</v>
      </c>
      <c r="N2121">
        <v>0</v>
      </c>
    </row>
    <row r="2122" spans="1:14" x14ac:dyDescent="0.25">
      <c r="A2122" t="s">
        <v>482</v>
      </c>
      <c r="B2122" t="s">
        <v>104</v>
      </c>
      <c r="C2122" t="s">
        <v>39</v>
      </c>
      <c r="D2122" t="s">
        <v>411</v>
      </c>
      <c r="E2122">
        <v>3</v>
      </c>
      <c r="F2122">
        <v>0</v>
      </c>
      <c r="G2122">
        <v>29</v>
      </c>
      <c r="H2122">
        <v>0</v>
      </c>
      <c r="I2122">
        <v>9.66</v>
      </c>
      <c r="J2122">
        <v>6</v>
      </c>
      <c r="K2122">
        <v>2</v>
      </c>
      <c r="L2122">
        <v>2</v>
      </c>
      <c r="M2122">
        <v>1</v>
      </c>
      <c r="N2122">
        <v>0</v>
      </c>
    </row>
    <row r="2123" spans="1:14" x14ac:dyDescent="0.25">
      <c r="A2123" t="s">
        <v>482</v>
      </c>
      <c r="B2123" t="s">
        <v>104</v>
      </c>
      <c r="C2123" t="s">
        <v>39</v>
      </c>
      <c r="D2123" t="s">
        <v>44</v>
      </c>
      <c r="E2123">
        <v>1</v>
      </c>
      <c r="F2123">
        <v>0</v>
      </c>
      <c r="G2123">
        <v>5</v>
      </c>
      <c r="H2123">
        <v>0</v>
      </c>
      <c r="I2123">
        <v>5</v>
      </c>
      <c r="J2123">
        <v>1</v>
      </c>
      <c r="K2123">
        <v>0</v>
      </c>
      <c r="L2123">
        <v>0</v>
      </c>
      <c r="M2123">
        <v>0</v>
      </c>
      <c r="N2123">
        <v>0</v>
      </c>
    </row>
    <row r="2124" spans="1:14" x14ac:dyDescent="0.25">
      <c r="A2124" t="s">
        <v>482</v>
      </c>
      <c r="B2124" t="s">
        <v>104</v>
      </c>
      <c r="C2124" t="s">
        <v>39</v>
      </c>
      <c r="D2124" t="s">
        <v>42</v>
      </c>
      <c r="E2124">
        <v>3.2</v>
      </c>
      <c r="F2124">
        <v>0</v>
      </c>
      <c r="G2124">
        <v>22</v>
      </c>
      <c r="H2124">
        <v>1</v>
      </c>
      <c r="I2124">
        <v>6.6</v>
      </c>
      <c r="J2124">
        <v>10</v>
      </c>
      <c r="K2124">
        <v>1</v>
      </c>
      <c r="L2124">
        <v>1</v>
      </c>
      <c r="M2124">
        <v>1</v>
      </c>
      <c r="N2124">
        <v>1</v>
      </c>
    </row>
    <row r="2125" spans="1:14" x14ac:dyDescent="0.25">
      <c r="A2125" t="s">
        <v>483</v>
      </c>
      <c r="B2125" t="s">
        <v>484</v>
      </c>
      <c r="C2125" t="s">
        <v>71</v>
      </c>
      <c r="D2125" t="s">
        <v>63</v>
      </c>
      <c r="E2125">
        <v>4</v>
      </c>
      <c r="F2125">
        <v>1</v>
      </c>
      <c r="G2125">
        <v>16</v>
      </c>
      <c r="H2125">
        <v>1</v>
      </c>
      <c r="I2125">
        <v>4</v>
      </c>
      <c r="J2125">
        <v>18</v>
      </c>
      <c r="K2125">
        <v>1</v>
      </c>
      <c r="L2125">
        <v>1</v>
      </c>
      <c r="M2125">
        <v>0</v>
      </c>
      <c r="N2125">
        <v>0</v>
      </c>
    </row>
    <row r="2126" spans="1:14" x14ac:dyDescent="0.25">
      <c r="A2126" t="s">
        <v>483</v>
      </c>
      <c r="B2126" t="s">
        <v>484</v>
      </c>
      <c r="C2126" t="s">
        <v>71</v>
      </c>
      <c r="D2126" t="s">
        <v>121</v>
      </c>
      <c r="E2126">
        <v>4</v>
      </c>
      <c r="F2126">
        <v>0</v>
      </c>
      <c r="G2126">
        <v>32</v>
      </c>
      <c r="H2126">
        <v>1</v>
      </c>
      <c r="I2126">
        <v>8</v>
      </c>
      <c r="J2126">
        <v>8</v>
      </c>
      <c r="K2126">
        <v>4</v>
      </c>
      <c r="L2126">
        <v>0</v>
      </c>
      <c r="M2126">
        <v>0</v>
      </c>
      <c r="N2126">
        <v>1</v>
      </c>
    </row>
    <row r="2127" spans="1:14" x14ac:dyDescent="0.25">
      <c r="A2127" t="s">
        <v>483</v>
      </c>
      <c r="B2127" t="s">
        <v>484</v>
      </c>
      <c r="C2127" t="s">
        <v>71</v>
      </c>
      <c r="D2127" t="s">
        <v>33</v>
      </c>
      <c r="E2127">
        <v>4</v>
      </c>
      <c r="F2127">
        <v>0</v>
      </c>
      <c r="G2127">
        <v>23</v>
      </c>
      <c r="H2127">
        <v>2</v>
      </c>
      <c r="I2127">
        <v>5.75</v>
      </c>
      <c r="J2127">
        <v>9</v>
      </c>
      <c r="K2127">
        <v>2</v>
      </c>
      <c r="L2127">
        <v>0</v>
      </c>
      <c r="M2127">
        <v>1</v>
      </c>
      <c r="N2127">
        <v>0</v>
      </c>
    </row>
    <row r="2128" spans="1:14" x14ac:dyDescent="0.25">
      <c r="A2128" t="s">
        <v>483</v>
      </c>
      <c r="B2128" t="s">
        <v>484</v>
      </c>
      <c r="C2128" t="s">
        <v>71</v>
      </c>
      <c r="D2128" t="s">
        <v>43</v>
      </c>
      <c r="E2128">
        <v>4</v>
      </c>
      <c r="F2128">
        <v>0</v>
      </c>
      <c r="G2128">
        <v>41</v>
      </c>
      <c r="H2128">
        <v>0</v>
      </c>
      <c r="I2128">
        <v>10.25</v>
      </c>
      <c r="J2128">
        <v>5</v>
      </c>
      <c r="K2128">
        <v>3</v>
      </c>
      <c r="L2128">
        <v>2</v>
      </c>
      <c r="M2128">
        <v>0</v>
      </c>
      <c r="N2128">
        <v>0</v>
      </c>
    </row>
    <row r="2129" spans="1:14" x14ac:dyDescent="0.25">
      <c r="A2129" t="s">
        <v>483</v>
      </c>
      <c r="B2129" t="s">
        <v>484</v>
      </c>
      <c r="C2129" t="s">
        <v>71</v>
      </c>
      <c r="D2129" t="s">
        <v>58</v>
      </c>
      <c r="E2129">
        <v>4</v>
      </c>
      <c r="F2129">
        <v>0</v>
      </c>
      <c r="G2129">
        <v>38</v>
      </c>
      <c r="H2129">
        <v>1</v>
      </c>
      <c r="I2129">
        <v>9.5</v>
      </c>
      <c r="J2129">
        <v>7</v>
      </c>
      <c r="K2129">
        <v>3</v>
      </c>
      <c r="L2129">
        <v>2</v>
      </c>
      <c r="M2129">
        <v>0</v>
      </c>
      <c r="N2129">
        <v>0</v>
      </c>
    </row>
    <row r="2130" spans="1:14" x14ac:dyDescent="0.25">
      <c r="A2130" t="s">
        <v>483</v>
      </c>
      <c r="B2130" t="s">
        <v>484</v>
      </c>
      <c r="C2130" t="s">
        <v>243</v>
      </c>
      <c r="D2130" t="s">
        <v>406</v>
      </c>
      <c r="E2130">
        <v>4</v>
      </c>
      <c r="F2130">
        <v>0</v>
      </c>
      <c r="G2130">
        <v>19</v>
      </c>
      <c r="H2130">
        <v>0</v>
      </c>
      <c r="I2130">
        <v>4.75</v>
      </c>
      <c r="J2130">
        <v>11</v>
      </c>
      <c r="K2130">
        <v>0</v>
      </c>
      <c r="L2130">
        <v>1</v>
      </c>
      <c r="M2130">
        <v>1</v>
      </c>
      <c r="N2130">
        <v>0</v>
      </c>
    </row>
    <row r="2131" spans="1:14" x14ac:dyDescent="0.25">
      <c r="A2131" t="s">
        <v>483</v>
      </c>
      <c r="B2131" t="s">
        <v>484</v>
      </c>
      <c r="C2131" t="s">
        <v>243</v>
      </c>
      <c r="D2131" t="s">
        <v>437</v>
      </c>
      <c r="E2131">
        <v>2</v>
      </c>
      <c r="F2131">
        <v>0</v>
      </c>
      <c r="G2131">
        <v>27</v>
      </c>
      <c r="H2131">
        <v>0</v>
      </c>
      <c r="I2131">
        <v>13.5</v>
      </c>
      <c r="J2131">
        <v>6</v>
      </c>
      <c r="K2131">
        <v>2</v>
      </c>
      <c r="L2131">
        <v>2</v>
      </c>
      <c r="M2131">
        <v>1</v>
      </c>
      <c r="N2131">
        <v>0</v>
      </c>
    </row>
    <row r="2132" spans="1:14" x14ac:dyDescent="0.25">
      <c r="A2132" t="s">
        <v>483</v>
      </c>
      <c r="B2132" t="s">
        <v>484</v>
      </c>
      <c r="C2132" t="s">
        <v>243</v>
      </c>
      <c r="D2132" t="s">
        <v>34</v>
      </c>
      <c r="E2132">
        <v>4</v>
      </c>
      <c r="F2132">
        <v>0</v>
      </c>
      <c r="G2132">
        <v>25</v>
      </c>
      <c r="H2132">
        <v>3</v>
      </c>
      <c r="I2132">
        <v>6.25</v>
      </c>
      <c r="J2132">
        <v>12</v>
      </c>
      <c r="K2132">
        <v>4</v>
      </c>
      <c r="L2132">
        <v>0</v>
      </c>
      <c r="M2132">
        <v>0</v>
      </c>
      <c r="N2132">
        <v>0</v>
      </c>
    </row>
    <row r="2133" spans="1:14" x14ac:dyDescent="0.25">
      <c r="A2133" t="s">
        <v>483</v>
      </c>
      <c r="B2133" t="s">
        <v>484</v>
      </c>
      <c r="C2133" t="s">
        <v>243</v>
      </c>
      <c r="D2133" t="s">
        <v>159</v>
      </c>
      <c r="E2133">
        <v>4</v>
      </c>
      <c r="F2133">
        <v>0</v>
      </c>
      <c r="G2133">
        <v>28</v>
      </c>
      <c r="H2133">
        <v>2</v>
      </c>
      <c r="I2133">
        <v>7</v>
      </c>
      <c r="J2133">
        <v>11</v>
      </c>
      <c r="K2133">
        <v>3</v>
      </c>
      <c r="L2133">
        <v>1</v>
      </c>
      <c r="M2133">
        <v>0</v>
      </c>
      <c r="N2133">
        <v>0</v>
      </c>
    </row>
    <row r="2134" spans="1:14" x14ac:dyDescent="0.25">
      <c r="A2134" t="s">
        <v>483</v>
      </c>
      <c r="B2134" t="s">
        <v>484</v>
      </c>
      <c r="C2134" t="s">
        <v>243</v>
      </c>
      <c r="D2134" t="s">
        <v>86</v>
      </c>
      <c r="E2134">
        <v>4</v>
      </c>
      <c r="F2134">
        <v>0</v>
      </c>
      <c r="G2134">
        <v>25</v>
      </c>
      <c r="H2134">
        <v>0</v>
      </c>
      <c r="I2134">
        <v>6.25</v>
      </c>
      <c r="J2134">
        <v>8</v>
      </c>
      <c r="K2134">
        <v>2</v>
      </c>
      <c r="L2134">
        <v>0</v>
      </c>
      <c r="M2134">
        <v>0</v>
      </c>
      <c r="N2134">
        <v>1</v>
      </c>
    </row>
    <row r="2135" spans="1:14" x14ac:dyDescent="0.25">
      <c r="A2135" t="s">
        <v>483</v>
      </c>
      <c r="B2135" t="s">
        <v>484</v>
      </c>
      <c r="C2135" t="s">
        <v>243</v>
      </c>
      <c r="D2135" t="s">
        <v>188</v>
      </c>
      <c r="E2135">
        <v>2</v>
      </c>
      <c r="F2135">
        <v>0</v>
      </c>
      <c r="G2135">
        <v>15</v>
      </c>
      <c r="H2135">
        <v>0</v>
      </c>
      <c r="I2135">
        <v>7.5</v>
      </c>
      <c r="J2135">
        <v>3</v>
      </c>
      <c r="K2135">
        <v>2</v>
      </c>
      <c r="L2135">
        <v>0</v>
      </c>
      <c r="M2135">
        <v>0</v>
      </c>
      <c r="N2135">
        <v>0</v>
      </c>
    </row>
    <row r="2136" spans="1:14" x14ac:dyDescent="0.25">
      <c r="A2136" t="s">
        <v>485</v>
      </c>
      <c r="B2136" t="s">
        <v>54</v>
      </c>
      <c r="C2136" t="s">
        <v>55</v>
      </c>
      <c r="D2136" t="s">
        <v>91</v>
      </c>
      <c r="E2136">
        <v>4</v>
      </c>
      <c r="F2136">
        <v>0</v>
      </c>
      <c r="G2136">
        <v>31</v>
      </c>
      <c r="H2136">
        <v>1</v>
      </c>
      <c r="I2136">
        <v>7.75</v>
      </c>
      <c r="J2136">
        <v>8</v>
      </c>
      <c r="K2136">
        <v>1</v>
      </c>
      <c r="L2136">
        <v>2</v>
      </c>
      <c r="M2136">
        <v>0</v>
      </c>
      <c r="N2136">
        <v>0</v>
      </c>
    </row>
    <row r="2137" spans="1:14" x14ac:dyDescent="0.25">
      <c r="A2137" t="s">
        <v>485</v>
      </c>
      <c r="B2137" t="s">
        <v>54</v>
      </c>
      <c r="C2137" t="s">
        <v>55</v>
      </c>
      <c r="D2137" t="s">
        <v>223</v>
      </c>
      <c r="E2137">
        <v>4</v>
      </c>
      <c r="F2137">
        <v>0</v>
      </c>
      <c r="G2137">
        <v>43</v>
      </c>
      <c r="H2137">
        <v>2</v>
      </c>
      <c r="I2137">
        <v>10.75</v>
      </c>
      <c r="J2137">
        <v>11</v>
      </c>
      <c r="K2137">
        <v>3</v>
      </c>
      <c r="L2137">
        <v>4</v>
      </c>
      <c r="M2137">
        <v>1</v>
      </c>
      <c r="N2137">
        <v>0</v>
      </c>
    </row>
    <row r="2138" spans="1:14" x14ac:dyDescent="0.25">
      <c r="A2138" t="s">
        <v>485</v>
      </c>
      <c r="B2138" t="s">
        <v>54</v>
      </c>
      <c r="C2138" t="s">
        <v>55</v>
      </c>
      <c r="D2138" t="s">
        <v>189</v>
      </c>
      <c r="E2138">
        <v>4</v>
      </c>
      <c r="F2138">
        <v>0</v>
      </c>
      <c r="G2138">
        <v>33</v>
      </c>
      <c r="H2138">
        <v>0</v>
      </c>
      <c r="I2138">
        <v>8.25</v>
      </c>
      <c r="J2138">
        <v>10</v>
      </c>
      <c r="K2138">
        <v>4</v>
      </c>
      <c r="L2138">
        <v>1</v>
      </c>
      <c r="M2138">
        <v>0</v>
      </c>
      <c r="N2138">
        <v>0</v>
      </c>
    </row>
    <row r="2139" spans="1:14" x14ac:dyDescent="0.25">
      <c r="A2139" t="s">
        <v>485</v>
      </c>
      <c r="B2139" t="s">
        <v>54</v>
      </c>
      <c r="C2139" t="s">
        <v>55</v>
      </c>
      <c r="D2139" t="s">
        <v>221</v>
      </c>
      <c r="E2139">
        <v>4</v>
      </c>
      <c r="F2139">
        <v>0</v>
      </c>
      <c r="G2139">
        <v>50</v>
      </c>
      <c r="H2139">
        <v>1</v>
      </c>
      <c r="I2139">
        <v>12.5</v>
      </c>
      <c r="J2139">
        <v>3</v>
      </c>
      <c r="K2139">
        <v>7</v>
      </c>
      <c r="L2139">
        <v>1</v>
      </c>
      <c r="M2139">
        <v>0</v>
      </c>
      <c r="N2139">
        <v>0</v>
      </c>
    </row>
    <row r="2140" spans="1:14" x14ac:dyDescent="0.25">
      <c r="A2140" t="s">
        <v>485</v>
      </c>
      <c r="B2140" t="s">
        <v>54</v>
      </c>
      <c r="C2140" t="s">
        <v>55</v>
      </c>
      <c r="D2140" t="s">
        <v>109</v>
      </c>
      <c r="E2140">
        <v>4</v>
      </c>
      <c r="F2140">
        <v>0</v>
      </c>
      <c r="G2140">
        <v>35</v>
      </c>
      <c r="H2140">
        <v>0</v>
      </c>
      <c r="I2140">
        <v>8.75</v>
      </c>
      <c r="J2140">
        <v>9</v>
      </c>
      <c r="K2140">
        <v>4</v>
      </c>
      <c r="L2140">
        <v>1</v>
      </c>
      <c r="M2140">
        <v>1</v>
      </c>
      <c r="N2140">
        <v>0</v>
      </c>
    </row>
    <row r="2141" spans="1:14" x14ac:dyDescent="0.25">
      <c r="A2141" t="s">
        <v>485</v>
      </c>
      <c r="B2141" t="s">
        <v>54</v>
      </c>
      <c r="C2141" t="s">
        <v>62</v>
      </c>
      <c r="D2141" t="s">
        <v>471</v>
      </c>
      <c r="E2141">
        <v>2.5</v>
      </c>
      <c r="F2141">
        <v>0</v>
      </c>
      <c r="G2141">
        <v>18</v>
      </c>
      <c r="H2141">
        <v>1</v>
      </c>
      <c r="I2141">
        <v>6.35</v>
      </c>
      <c r="J2141">
        <v>9</v>
      </c>
      <c r="K2141">
        <v>2</v>
      </c>
      <c r="L2141">
        <v>0</v>
      </c>
      <c r="M2141">
        <v>3</v>
      </c>
      <c r="N2141">
        <v>0</v>
      </c>
    </row>
    <row r="2142" spans="1:14" x14ac:dyDescent="0.25">
      <c r="A2142" t="s">
        <v>485</v>
      </c>
      <c r="B2142" t="s">
        <v>54</v>
      </c>
      <c r="C2142" t="s">
        <v>62</v>
      </c>
      <c r="D2142" t="s">
        <v>401</v>
      </c>
      <c r="E2142">
        <v>4</v>
      </c>
      <c r="F2142">
        <v>0</v>
      </c>
      <c r="G2142">
        <v>37</v>
      </c>
      <c r="H2142">
        <v>2</v>
      </c>
      <c r="I2142">
        <v>9.25</v>
      </c>
      <c r="J2142">
        <v>7</v>
      </c>
      <c r="K2142">
        <v>5</v>
      </c>
      <c r="L2142">
        <v>0</v>
      </c>
      <c r="M2142">
        <v>1</v>
      </c>
      <c r="N2142">
        <v>0</v>
      </c>
    </row>
    <row r="2143" spans="1:14" x14ac:dyDescent="0.25">
      <c r="A2143" t="s">
        <v>485</v>
      </c>
      <c r="B2143" t="s">
        <v>54</v>
      </c>
      <c r="C2143" t="s">
        <v>62</v>
      </c>
      <c r="D2143" t="s">
        <v>171</v>
      </c>
      <c r="E2143">
        <v>4</v>
      </c>
      <c r="F2143">
        <v>0</v>
      </c>
      <c r="G2143">
        <v>33</v>
      </c>
      <c r="H2143">
        <v>2</v>
      </c>
      <c r="I2143">
        <v>8.25</v>
      </c>
      <c r="J2143">
        <v>10</v>
      </c>
      <c r="K2143">
        <v>3</v>
      </c>
      <c r="L2143">
        <v>1</v>
      </c>
      <c r="M2143">
        <v>3</v>
      </c>
      <c r="N2143">
        <v>0</v>
      </c>
    </row>
    <row r="2144" spans="1:14" x14ac:dyDescent="0.25">
      <c r="A2144" t="s">
        <v>485</v>
      </c>
      <c r="B2144" t="s">
        <v>54</v>
      </c>
      <c r="C2144" t="s">
        <v>62</v>
      </c>
      <c r="D2144" t="s">
        <v>255</v>
      </c>
      <c r="E2144">
        <v>1</v>
      </c>
      <c r="F2144">
        <v>0</v>
      </c>
      <c r="G2144">
        <v>12</v>
      </c>
      <c r="H2144">
        <v>0</v>
      </c>
      <c r="I2144">
        <v>12</v>
      </c>
      <c r="J2144">
        <v>1</v>
      </c>
      <c r="K2144">
        <v>0</v>
      </c>
      <c r="L2144">
        <v>1</v>
      </c>
      <c r="M2144">
        <v>0</v>
      </c>
      <c r="N2144">
        <v>0</v>
      </c>
    </row>
    <row r="2145" spans="1:14" x14ac:dyDescent="0.25">
      <c r="A2145" t="s">
        <v>485</v>
      </c>
      <c r="B2145" t="s">
        <v>54</v>
      </c>
      <c r="C2145" t="s">
        <v>62</v>
      </c>
      <c r="D2145" t="s">
        <v>65</v>
      </c>
      <c r="E2145">
        <v>4</v>
      </c>
      <c r="F2145">
        <v>0</v>
      </c>
      <c r="G2145">
        <v>43</v>
      </c>
      <c r="H2145">
        <v>2</v>
      </c>
      <c r="I2145">
        <v>10.75</v>
      </c>
      <c r="J2145">
        <v>5</v>
      </c>
      <c r="K2145">
        <v>4</v>
      </c>
      <c r="L2145">
        <v>2</v>
      </c>
      <c r="M2145">
        <v>0</v>
      </c>
      <c r="N2145">
        <v>0</v>
      </c>
    </row>
    <row r="2146" spans="1:14" x14ac:dyDescent="0.25">
      <c r="A2146" t="s">
        <v>485</v>
      </c>
      <c r="B2146" t="s">
        <v>54</v>
      </c>
      <c r="C2146" t="s">
        <v>62</v>
      </c>
      <c r="D2146" t="s">
        <v>402</v>
      </c>
      <c r="E2146">
        <v>4</v>
      </c>
      <c r="F2146">
        <v>0</v>
      </c>
      <c r="G2146">
        <v>29</v>
      </c>
      <c r="H2146">
        <v>1</v>
      </c>
      <c r="I2146">
        <v>7.25</v>
      </c>
      <c r="J2146">
        <v>9</v>
      </c>
      <c r="K2146">
        <v>4</v>
      </c>
      <c r="L2146">
        <v>0</v>
      </c>
      <c r="M2146">
        <v>1</v>
      </c>
      <c r="N2146">
        <v>0</v>
      </c>
    </row>
    <row r="2147" spans="1:14" x14ac:dyDescent="0.25">
      <c r="A2147" t="s">
        <v>486</v>
      </c>
      <c r="B2147" t="s">
        <v>193</v>
      </c>
      <c r="C2147" t="s">
        <v>39</v>
      </c>
      <c r="D2147" t="s">
        <v>40</v>
      </c>
      <c r="E2147">
        <v>4</v>
      </c>
      <c r="F2147">
        <v>0</v>
      </c>
      <c r="G2147">
        <v>30</v>
      </c>
      <c r="H2147">
        <v>1</v>
      </c>
      <c r="I2147">
        <v>7.5</v>
      </c>
      <c r="J2147">
        <v>10</v>
      </c>
      <c r="K2147">
        <v>1</v>
      </c>
      <c r="L2147">
        <v>2</v>
      </c>
      <c r="M2147">
        <v>1</v>
      </c>
      <c r="N2147">
        <v>0</v>
      </c>
    </row>
    <row r="2148" spans="1:14" x14ac:dyDescent="0.25">
      <c r="A2148" t="s">
        <v>486</v>
      </c>
      <c r="B2148" t="s">
        <v>193</v>
      </c>
      <c r="C2148" t="s">
        <v>39</v>
      </c>
      <c r="D2148" t="s">
        <v>410</v>
      </c>
      <c r="E2148">
        <v>4</v>
      </c>
      <c r="F2148">
        <v>0</v>
      </c>
      <c r="G2148">
        <v>48</v>
      </c>
      <c r="H2148">
        <v>1</v>
      </c>
      <c r="I2148">
        <v>12</v>
      </c>
      <c r="J2148">
        <v>7</v>
      </c>
      <c r="K2148">
        <v>3</v>
      </c>
      <c r="L2148">
        <v>4</v>
      </c>
      <c r="M2148">
        <v>0</v>
      </c>
      <c r="N2148">
        <v>0</v>
      </c>
    </row>
    <row r="2149" spans="1:14" x14ac:dyDescent="0.25">
      <c r="A2149" t="s">
        <v>486</v>
      </c>
      <c r="B2149" t="s">
        <v>193</v>
      </c>
      <c r="C2149" t="s">
        <v>39</v>
      </c>
      <c r="D2149" t="s">
        <v>411</v>
      </c>
      <c r="E2149">
        <v>4</v>
      </c>
      <c r="F2149">
        <v>0</v>
      </c>
      <c r="G2149">
        <v>62</v>
      </c>
      <c r="H2149">
        <v>1</v>
      </c>
      <c r="I2149">
        <v>15.5</v>
      </c>
      <c r="J2149">
        <v>3</v>
      </c>
      <c r="K2149">
        <v>5</v>
      </c>
      <c r="L2149">
        <v>5</v>
      </c>
      <c r="M2149">
        <v>0</v>
      </c>
      <c r="N2149">
        <v>0</v>
      </c>
    </row>
    <row r="2150" spans="1:14" x14ac:dyDescent="0.25">
      <c r="A2150" t="s">
        <v>486</v>
      </c>
      <c r="B2150" t="s">
        <v>193</v>
      </c>
      <c r="C2150" t="s">
        <v>39</v>
      </c>
      <c r="D2150" t="s">
        <v>44</v>
      </c>
      <c r="E2150">
        <v>2.4</v>
      </c>
      <c r="F2150">
        <v>0</v>
      </c>
      <c r="G2150">
        <v>28</v>
      </c>
      <c r="H2150">
        <v>1</v>
      </c>
      <c r="I2150">
        <v>10.5</v>
      </c>
      <c r="J2150">
        <v>4</v>
      </c>
      <c r="K2150">
        <v>0</v>
      </c>
      <c r="L2150">
        <v>3</v>
      </c>
      <c r="M2150">
        <v>1</v>
      </c>
      <c r="N2150">
        <v>0</v>
      </c>
    </row>
    <row r="2151" spans="1:14" x14ac:dyDescent="0.25">
      <c r="A2151" t="s">
        <v>486</v>
      </c>
      <c r="B2151" t="s">
        <v>193</v>
      </c>
      <c r="C2151" t="s">
        <v>39</v>
      </c>
      <c r="D2151" t="s">
        <v>153</v>
      </c>
      <c r="E2151">
        <v>2</v>
      </c>
      <c r="F2151">
        <v>0</v>
      </c>
      <c r="G2151">
        <v>21</v>
      </c>
      <c r="H2151">
        <v>1</v>
      </c>
      <c r="I2151">
        <v>10.5</v>
      </c>
      <c r="J2151">
        <v>1</v>
      </c>
      <c r="K2151">
        <v>1</v>
      </c>
      <c r="L2151">
        <v>1</v>
      </c>
      <c r="M2151">
        <v>0</v>
      </c>
      <c r="N2151">
        <v>0</v>
      </c>
    </row>
    <row r="2152" spans="1:14" x14ac:dyDescent="0.25">
      <c r="A2152" t="s">
        <v>486</v>
      </c>
      <c r="B2152" t="s">
        <v>193</v>
      </c>
      <c r="C2152" t="s">
        <v>39</v>
      </c>
      <c r="D2152" t="s">
        <v>42</v>
      </c>
      <c r="E2152">
        <v>3.2</v>
      </c>
      <c r="F2152">
        <v>0</v>
      </c>
      <c r="G2152">
        <v>36</v>
      </c>
      <c r="H2152">
        <v>1</v>
      </c>
      <c r="I2152">
        <v>10.8</v>
      </c>
      <c r="J2152">
        <v>8</v>
      </c>
      <c r="K2152">
        <v>2</v>
      </c>
      <c r="L2152">
        <v>2</v>
      </c>
      <c r="M2152">
        <v>2</v>
      </c>
      <c r="N2152">
        <v>2</v>
      </c>
    </row>
    <row r="2153" spans="1:14" x14ac:dyDescent="0.25">
      <c r="A2153" t="s">
        <v>486</v>
      </c>
      <c r="B2153" t="s">
        <v>193</v>
      </c>
      <c r="C2153" t="s">
        <v>23</v>
      </c>
      <c r="D2153" t="s">
        <v>108</v>
      </c>
      <c r="E2153">
        <v>3</v>
      </c>
      <c r="F2153">
        <v>0</v>
      </c>
      <c r="G2153">
        <v>35</v>
      </c>
      <c r="H2153">
        <v>1</v>
      </c>
      <c r="I2153">
        <v>11.66</v>
      </c>
      <c r="J2153">
        <v>9</v>
      </c>
      <c r="K2153">
        <v>3</v>
      </c>
      <c r="L2153">
        <v>3</v>
      </c>
      <c r="M2153">
        <v>0</v>
      </c>
      <c r="N2153">
        <v>0</v>
      </c>
    </row>
    <row r="2154" spans="1:14" x14ac:dyDescent="0.25">
      <c r="A2154" t="s">
        <v>486</v>
      </c>
      <c r="B2154" t="s">
        <v>193</v>
      </c>
      <c r="C2154" t="s">
        <v>23</v>
      </c>
      <c r="D2154" t="s">
        <v>385</v>
      </c>
      <c r="E2154">
        <v>4</v>
      </c>
      <c r="F2154">
        <v>0</v>
      </c>
      <c r="G2154">
        <v>45</v>
      </c>
      <c r="H2154">
        <v>3</v>
      </c>
      <c r="I2154">
        <v>11.25</v>
      </c>
      <c r="J2154">
        <v>9</v>
      </c>
      <c r="K2154">
        <v>5</v>
      </c>
      <c r="L2154">
        <v>2</v>
      </c>
      <c r="M2154">
        <v>3</v>
      </c>
      <c r="N2154">
        <v>0</v>
      </c>
    </row>
    <row r="2155" spans="1:14" x14ac:dyDescent="0.25">
      <c r="A2155" t="s">
        <v>486</v>
      </c>
      <c r="B2155" t="s">
        <v>193</v>
      </c>
      <c r="C2155" t="s">
        <v>23</v>
      </c>
      <c r="D2155" t="s">
        <v>286</v>
      </c>
      <c r="E2155">
        <v>4</v>
      </c>
      <c r="F2155">
        <v>0</v>
      </c>
      <c r="G2155">
        <v>41</v>
      </c>
      <c r="H2155">
        <v>1</v>
      </c>
      <c r="I2155">
        <v>10.25</v>
      </c>
      <c r="J2155">
        <v>4</v>
      </c>
      <c r="K2155">
        <v>1</v>
      </c>
      <c r="L2155">
        <v>3</v>
      </c>
      <c r="M2155">
        <v>1</v>
      </c>
      <c r="N2155">
        <v>0</v>
      </c>
    </row>
    <row r="2156" spans="1:14" x14ac:dyDescent="0.25">
      <c r="A2156" t="s">
        <v>486</v>
      </c>
      <c r="B2156" t="s">
        <v>193</v>
      </c>
      <c r="C2156" t="s">
        <v>23</v>
      </c>
      <c r="D2156" t="s">
        <v>28</v>
      </c>
      <c r="E2156">
        <v>4</v>
      </c>
      <c r="F2156">
        <v>0</v>
      </c>
      <c r="G2156">
        <v>37</v>
      </c>
      <c r="H2156">
        <v>0</v>
      </c>
      <c r="I2156">
        <v>9.25</v>
      </c>
      <c r="J2156">
        <v>3</v>
      </c>
      <c r="K2156">
        <v>0</v>
      </c>
      <c r="L2156">
        <v>3</v>
      </c>
      <c r="M2156">
        <v>0</v>
      </c>
      <c r="N2156">
        <v>0</v>
      </c>
    </row>
    <row r="2157" spans="1:14" x14ac:dyDescent="0.25">
      <c r="A2157" t="s">
        <v>486</v>
      </c>
      <c r="B2157" t="s">
        <v>193</v>
      </c>
      <c r="C2157" t="s">
        <v>23</v>
      </c>
      <c r="D2157" t="s">
        <v>263</v>
      </c>
      <c r="E2157">
        <v>4</v>
      </c>
      <c r="F2157">
        <v>0</v>
      </c>
      <c r="G2157">
        <v>42</v>
      </c>
      <c r="H2157">
        <v>2</v>
      </c>
      <c r="I2157">
        <v>10.5</v>
      </c>
      <c r="J2157">
        <v>9</v>
      </c>
      <c r="K2157">
        <v>3</v>
      </c>
      <c r="L2157">
        <v>3</v>
      </c>
      <c r="M2157">
        <v>2</v>
      </c>
      <c r="N2157">
        <v>0</v>
      </c>
    </row>
    <row r="2158" spans="1:14" x14ac:dyDescent="0.25">
      <c r="A2158" t="s">
        <v>486</v>
      </c>
      <c r="B2158" t="s">
        <v>193</v>
      </c>
      <c r="C2158" t="s">
        <v>23</v>
      </c>
      <c r="D2158" t="s">
        <v>48</v>
      </c>
      <c r="E2158">
        <v>1</v>
      </c>
      <c r="F2158">
        <v>0</v>
      </c>
      <c r="G2158">
        <v>13</v>
      </c>
      <c r="H2158">
        <v>1</v>
      </c>
      <c r="I2158">
        <v>13</v>
      </c>
      <c r="J2158">
        <v>3</v>
      </c>
      <c r="K2158">
        <v>0</v>
      </c>
      <c r="L2158">
        <v>2</v>
      </c>
      <c r="M2158">
        <v>0</v>
      </c>
      <c r="N2158">
        <v>0</v>
      </c>
    </row>
    <row r="2159" spans="1:14" x14ac:dyDescent="0.25">
      <c r="A2159" t="s">
        <v>487</v>
      </c>
      <c r="B2159" t="s">
        <v>351</v>
      </c>
      <c r="C2159" t="s">
        <v>71</v>
      </c>
      <c r="D2159" t="s">
        <v>63</v>
      </c>
      <c r="E2159">
        <v>4</v>
      </c>
      <c r="F2159">
        <v>0</v>
      </c>
      <c r="G2159">
        <v>46</v>
      </c>
      <c r="H2159">
        <v>1</v>
      </c>
      <c r="I2159">
        <v>11.5</v>
      </c>
      <c r="J2159">
        <v>6</v>
      </c>
      <c r="K2159">
        <v>4</v>
      </c>
      <c r="L2159">
        <v>2</v>
      </c>
      <c r="M2159">
        <v>2</v>
      </c>
      <c r="N2159">
        <v>0</v>
      </c>
    </row>
    <row r="2160" spans="1:14" x14ac:dyDescent="0.25">
      <c r="A2160" t="s">
        <v>487</v>
      </c>
      <c r="B2160" t="s">
        <v>351</v>
      </c>
      <c r="C2160" t="s">
        <v>71</v>
      </c>
      <c r="D2160" t="s">
        <v>121</v>
      </c>
      <c r="E2160">
        <v>4</v>
      </c>
      <c r="F2160">
        <v>0</v>
      </c>
      <c r="G2160">
        <v>25</v>
      </c>
      <c r="H2160">
        <v>2</v>
      </c>
      <c r="I2160">
        <v>6.25</v>
      </c>
      <c r="J2160">
        <v>10</v>
      </c>
      <c r="K2160">
        <v>3</v>
      </c>
      <c r="L2160">
        <v>0</v>
      </c>
      <c r="M2160">
        <v>1</v>
      </c>
      <c r="N2160">
        <v>0</v>
      </c>
    </row>
    <row r="2161" spans="1:14" x14ac:dyDescent="0.25">
      <c r="A2161" t="s">
        <v>487</v>
      </c>
      <c r="B2161" t="s">
        <v>351</v>
      </c>
      <c r="C2161" t="s">
        <v>71</v>
      </c>
      <c r="D2161" t="s">
        <v>422</v>
      </c>
      <c r="E2161">
        <v>4</v>
      </c>
      <c r="F2161">
        <v>0</v>
      </c>
      <c r="G2161">
        <v>32</v>
      </c>
      <c r="H2161">
        <v>1</v>
      </c>
      <c r="I2161">
        <v>8</v>
      </c>
      <c r="J2161">
        <v>9</v>
      </c>
      <c r="K2161">
        <v>2</v>
      </c>
      <c r="L2161">
        <v>2</v>
      </c>
      <c r="M2161">
        <v>0</v>
      </c>
      <c r="N2161">
        <v>0</v>
      </c>
    </row>
    <row r="2162" spans="1:14" x14ac:dyDescent="0.25">
      <c r="A2162" t="s">
        <v>487</v>
      </c>
      <c r="B2162" t="s">
        <v>351</v>
      </c>
      <c r="C2162" t="s">
        <v>71</v>
      </c>
      <c r="D2162" t="s">
        <v>33</v>
      </c>
      <c r="E2162">
        <v>4</v>
      </c>
      <c r="F2162">
        <v>0</v>
      </c>
      <c r="G2162">
        <v>37</v>
      </c>
      <c r="H2162">
        <v>0</v>
      </c>
      <c r="I2162">
        <v>9.25</v>
      </c>
      <c r="J2162">
        <v>5</v>
      </c>
      <c r="K2162">
        <v>4</v>
      </c>
      <c r="L2162">
        <v>1</v>
      </c>
      <c r="M2162">
        <v>0</v>
      </c>
      <c r="N2162">
        <v>0</v>
      </c>
    </row>
    <row r="2163" spans="1:14" x14ac:dyDescent="0.25">
      <c r="A2163" t="s">
        <v>487</v>
      </c>
      <c r="B2163" t="s">
        <v>351</v>
      </c>
      <c r="C2163" t="s">
        <v>71</v>
      </c>
      <c r="D2163" t="s">
        <v>43</v>
      </c>
      <c r="E2163">
        <v>4</v>
      </c>
      <c r="F2163">
        <v>0</v>
      </c>
      <c r="G2163">
        <v>36</v>
      </c>
      <c r="H2163">
        <v>1</v>
      </c>
      <c r="I2163">
        <v>9</v>
      </c>
      <c r="J2163">
        <v>3</v>
      </c>
      <c r="K2163">
        <v>0</v>
      </c>
      <c r="L2163">
        <v>2</v>
      </c>
      <c r="M2163">
        <v>1</v>
      </c>
      <c r="N2163">
        <v>0</v>
      </c>
    </row>
    <row r="2164" spans="1:14" x14ac:dyDescent="0.25">
      <c r="A2164" t="s">
        <v>487</v>
      </c>
      <c r="B2164" t="s">
        <v>351</v>
      </c>
      <c r="C2164" t="s">
        <v>234</v>
      </c>
      <c r="D2164" t="s">
        <v>82</v>
      </c>
      <c r="E2164">
        <v>4</v>
      </c>
      <c r="F2164">
        <v>1</v>
      </c>
      <c r="G2164">
        <v>25</v>
      </c>
      <c r="H2164">
        <v>3</v>
      </c>
      <c r="I2164">
        <v>6.25</v>
      </c>
      <c r="J2164">
        <v>18</v>
      </c>
      <c r="K2164">
        <v>1</v>
      </c>
      <c r="L2164">
        <v>3</v>
      </c>
      <c r="M2164">
        <v>1</v>
      </c>
      <c r="N2164">
        <v>0</v>
      </c>
    </row>
    <row r="2165" spans="1:14" x14ac:dyDescent="0.25">
      <c r="A2165" t="s">
        <v>487</v>
      </c>
      <c r="B2165" t="s">
        <v>351</v>
      </c>
      <c r="C2165" t="s">
        <v>234</v>
      </c>
      <c r="D2165" t="s">
        <v>236</v>
      </c>
      <c r="E2165">
        <v>4</v>
      </c>
      <c r="F2165">
        <v>0</v>
      </c>
      <c r="G2165">
        <v>24</v>
      </c>
      <c r="H2165">
        <v>1</v>
      </c>
      <c r="I2165">
        <v>6</v>
      </c>
      <c r="J2165">
        <v>14</v>
      </c>
      <c r="K2165">
        <v>3</v>
      </c>
      <c r="L2165">
        <v>1</v>
      </c>
      <c r="M2165">
        <v>0</v>
      </c>
      <c r="N2165">
        <v>0</v>
      </c>
    </row>
    <row r="2166" spans="1:14" x14ac:dyDescent="0.25">
      <c r="A2166" t="s">
        <v>487</v>
      </c>
      <c r="B2166" t="s">
        <v>351</v>
      </c>
      <c r="C2166" t="s">
        <v>234</v>
      </c>
      <c r="D2166" t="s">
        <v>247</v>
      </c>
      <c r="E2166">
        <v>3</v>
      </c>
      <c r="F2166">
        <v>0</v>
      </c>
      <c r="G2166">
        <v>47</v>
      </c>
      <c r="H2166">
        <v>0</v>
      </c>
      <c r="I2166">
        <v>15.66</v>
      </c>
      <c r="J2166">
        <v>2</v>
      </c>
      <c r="K2166">
        <v>3</v>
      </c>
      <c r="L2166">
        <v>4</v>
      </c>
      <c r="M2166">
        <v>0</v>
      </c>
      <c r="N2166">
        <v>0</v>
      </c>
    </row>
    <row r="2167" spans="1:14" x14ac:dyDescent="0.25">
      <c r="A2167" t="s">
        <v>487</v>
      </c>
      <c r="B2167" t="s">
        <v>351</v>
      </c>
      <c r="C2167" t="s">
        <v>234</v>
      </c>
      <c r="D2167" t="s">
        <v>60</v>
      </c>
      <c r="E2167">
        <v>4</v>
      </c>
      <c r="F2167">
        <v>0</v>
      </c>
      <c r="G2167">
        <v>46</v>
      </c>
      <c r="H2167">
        <v>2</v>
      </c>
      <c r="I2167">
        <v>11.5</v>
      </c>
      <c r="J2167">
        <v>7</v>
      </c>
      <c r="K2167">
        <v>1</v>
      </c>
      <c r="L2167">
        <v>5</v>
      </c>
      <c r="M2167">
        <v>0</v>
      </c>
      <c r="N2167">
        <v>0</v>
      </c>
    </row>
    <row r="2168" spans="1:14" x14ac:dyDescent="0.25">
      <c r="A2168" t="s">
        <v>487</v>
      </c>
      <c r="B2168" t="s">
        <v>351</v>
      </c>
      <c r="C2168" t="s">
        <v>234</v>
      </c>
      <c r="D2168" t="s">
        <v>398</v>
      </c>
      <c r="E2168">
        <v>2</v>
      </c>
      <c r="F2168">
        <v>0</v>
      </c>
      <c r="G2168">
        <v>7</v>
      </c>
      <c r="H2168">
        <v>0</v>
      </c>
      <c r="I2168">
        <v>3.5</v>
      </c>
      <c r="J2168">
        <v>5</v>
      </c>
      <c r="K2168">
        <v>0</v>
      </c>
      <c r="L2168">
        <v>0</v>
      </c>
      <c r="M2168">
        <v>0</v>
      </c>
      <c r="N2168">
        <v>0</v>
      </c>
    </row>
    <row r="2169" spans="1:14" x14ac:dyDescent="0.25">
      <c r="A2169" t="s">
        <v>487</v>
      </c>
      <c r="B2169" t="s">
        <v>351</v>
      </c>
      <c r="C2169" t="s">
        <v>234</v>
      </c>
      <c r="D2169" t="s">
        <v>396</v>
      </c>
      <c r="E2169">
        <v>2.2000000000000002</v>
      </c>
      <c r="F2169">
        <v>0</v>
      </c>
      <c r="G2169">
        <v>29</v>
      </c>
      <c r="H2169">
        <v>1</v>
      </c>
      <c r="I2169">
        <v>12.42</v>
      </c>
      <c r="J2169">
        <v>3</v>
      </c>
      <c r="K2169">
        <v>2</v>
      </c>
      <c r="L2169">
        <v>2</v>
      </c>
      <c r="M2169">
        <v>1</v>
      </c>
      <c r="N2169">
        <v>0</v>
      </c>
    </row>
    <row r="2170" spans="1:14" x14ac:dyDescent="0.25">
      <c r="A2170" t="s">
        <v>488</v>
      </c>
      <c r="B2170" t="s">
        <v>293</v>
      </c>
      <c r="C2170" t="s">
        <v>62</v>
      </c>
      <c r="D2170" t="s">
        <v>471</v>
      </c>
      <c r="E2170">
        <v>2</v>
      </c>
      <c r="F2170">
        <v>0</v>
      </c>
      <c r="G2170">
        <v>17</v>
      </c>
      <c r="H2170">
        <v>0</v>
      </c>
      <c r="I2170">
        <v>8.5</v>
      </c>
      <c r="J2170">
        <v>6</v>
      </c>
      <c r="K2170">
        <v>1</v>
      </c>
      <c r="L2170">
        <v>1</v>
      </c>
      <c r="M2170">
        <v>1</v>
      </c>
      <c r="N2170">
        <v>0</v>
      </c>
    </row>
    <row r="2171" spans="1:14" x14ac:dyDescent="0.25">
      <c r="A2171" t="s">
        <v>488</v>
      </c>
      <c r="B2171" t="s">
        <v>293</v>
      </c>
      <c r="C2171" t="s">
        <v>62</v>
      </c>
      <c r="D2171" t="s">
        <v>402</v>
      </c>
      <c r="E2171">
        <v>2</v>
      </c>
      <c r="F2171">
        <v>0</v>
      </c>
      <c r="G2171">
        <v>20</v>
      </c>
      <c r="H2171">
        <v>1</v>
      </c>
      <c r="I2171">
        <v>10</v>
      </c>
      <c r="J2171">
        <v>6</v>
      </c>
      <c r="K2171">
        <v>1</v>
      </c>
      <c r="L2171">
        <v>1</v>
      </c>
      <c r="M2171">
        <v>2</v>
      </c>
      <c r="N2171">
        <v>0</v>
      </c>
    </row>
    <row r="2172" spans="1:14" x14ac:dyDescent="0.25">
      <c r="A2172" t="s">
        <v>488</v>
      </c>
      <c r="B2172" t="s">
        <v>293</v>
      </c>
      <c r="C2172" t="s">
        <v>62</v>
      </c>
      <c r="D2172" t="s">
        <v>489</v>
      </c>
      <c r="E2172">
        <v>4</v>
      </c>
      <c r="F2172">
        <v>0</v>
      </c>
      <c r="G2172">
        <v>53</v>
      </c>
      <c r="H2172">
        <v>1</v>
      </c>
      <c r="I2172">
        <v>13.25</v>
      </c>
      <c r="J2172">
        <v>6</v>
      </c>
      <c r="K2172">
        <v>3</v>
      </c>
      <c r="L2172">
        <v>4</v>
      </c>
      <c r="M2172">
        <v>4</v>
      </c>
      <c r="N2172">
        <v>0</v>
      </c>
    </row>
    <row r="2173" spans="1:14" x14ac:dyDescent="0.25">
      <c r="A2173" t="s">
        <v>488</v>
      </c>
      <c r="B2173" t="s">
        <v>293</v>
      </c>
      <c r="C2173" t="s">
        <v>62</v>
      </c>
      <c r="D2173" t="s">
        <v>65</v>
      </c>
      <c r="E2173">
        <v>4</v>
      </c>
      <c r="F2173">
        <v>0</v>
      </c>
      <c r="G2173">
        <v>19</v>
      </c>
      <c r="H2173">
        <v>1</v>
      </c>
      <c r="I2173">
        <v>4.75</v>
      </c>
      <c r="J2173">
        <v>10</v>
      </c>
      <c r="K2173">
        <v>1</v>
      </c>
      <c r="L2173">
        <v>0</v>
      </c>
      <c r="M2173">
        <v>0</v>
      </c>
      <c r="N2173">
        <v>0</v>
      </c>
    </row>
    <row r="2174" spans="1:14" x14ac:dyDescent="0.25">
      <c r="A2174" t="s">
        <v>488</v>
      </c>
      <c r="B2174" t="s">
        <v>293</v>
      </c>
      <c r="C2174" t="s">
        <v>62</v>
      </c>
      <c r="D2174" t="s">
        <v>255</v>
      </c>
      <c r="E2174">
        <v>4</v>
      </c>
      <c r="F2174">
        <v>0</v>
      </c>
      <c r="G2174">
        <v>34</v>
      </c>
      <c r="H2174">
        <v>2</v>
      </c>
      <c r="I2174">
        <v>8.5</v>
      </c>
      <c r="J2174">
        <v>7</v>
      </c>
      <c r="K2174">
        <v>3</v>
      </c>
      <c r="L2174">
        <v>1</v>
      </c>
      <c r="M2174">
        <v>1</v>
      </c>
      <c r="N2174">
        <v>0</v>
      </c>
    </row>
    <row r="2175" spans="1:14" x14ac:dyDescent="0.25">
      <c r="A2175" t="s">
        <v>488</v>
      </c>
      <c r="B2175" t="s">
        <v>293</v>
      </c>
      <c r="C2175" t="s">
        <v>62</v>
      </c>
      <c r="D2175" t="s">
        <v>171</v>
      </c>
      <c r="E2175">
        <v>4</v>
      </c>
      <c r="F2175">
        <v>0</v>
      </c>
      <c r="G2175">
        <v>40</v>
      </c>
      <c r="H2175">
        <v>1</v>
      </c>
      <c r="I2175">
        <v>10</v>
      </c>
      <c r="J2175">
        <v>9</v>
      </c>
      <c r="K2175">
        <v>3</v>
      </c>
      <c r="L2175">
        <v>3</v>
      </c>
      <c r="M2175">
        <v>0</v>
      </c>
      <c r="N2175">
        <v>0</v>
      </c>
    </row>
    <row r="2176" spans="1:14" x14ac:dyDescent="0.25">
      <c r="A2176" t="s">
        <v>488</v>
      </c>
      <c r="B2176" t="s">
        <v>293</v>
      </c>
      <c r="C2176" t="s">
        <v>16</v>
      </c>
      <c r="D2176" t="s">
        <v>269</v>
      </c>
      <c r="E2176">
        <v>2</v>
      </c>
      <c r="F2176">
        <v>0</v>
      </c>
      <c r="G2176">
        <v>19</v>
      </c>
      <c r="H2176">
        <v>0</v>
      </c>
      <c r="I2176">
        <v>9.5</v>
      </c>
      <c r="J2176">
        <v>6</v>
      </c>
      <c r="K2176">
        <v>1</v>
      </c>
      <c r="L2176">
        <v>2</v>
      </c>
      <c r="M2176">
        <v>0</v>
      </c>
      <c r="N2176">
        <v>0</v>
      </c>
    </row>
    <row r="2177" spans="1:14" x14ac:dyDescent="0.25">
      <c r="A2177" t="s">
        <v>488</v>
      </c>
      <c r="B2177" t="s">
        <v>293</v>
      </c>
      <c r="C2177" t="s">
        <v>16</v>
      </c>
      <c r="D2177" t="s">
        <v>26</v>
      </c>
      <c r="E2177">
        <v>2</v>
      </c>
      <c r="F2177">
        <v>0</v>
      </c>
      <c r="G2177">
        <v>25</v>
      </c>
      <c r="H2177">
        <v>1</v>
      </c>
      <c r="I2177">
        <v>12.5</v>
      </c>
      <c r="J2177">
        <v>2</v>
      </c>
      <c r="K2177">
        <v>3</v>
      </c>
      <c r="L2177">
        <v>1</v>
      </c>
      <c r="M2177">
        <v>1</v>
      </c>
      <c r="N2177">
        <v>0</v>
      </c>
    </row>
    <row r="2178" spans="1:14" x14ac:dyDescent="0.25">
      <c r="A2178" t="s">
        <v>488</v>
      </c>
      <c r="B2178" t="s">
        <v>293</v>
      </c>
      <c r="C2178" t="s">
        <v>16</v>
      </c>
      <c r="D2178" t="s">
        <v>21</v>
      </c>
      <c r="E2178">
        <v>3</v>
      </c>
      <c r="F2178">
        <v>0</v>
      </c>
      <c r="G2178">
        <v>41</v>
      </c>
      <c r="H2178">
        <v>0</v>
      </c>
      <c r="I2178">
        <v>13.66</v>
      </c>
      <c r="J2178">
        <v>4</v>
      </c>
      <c r="K2178">
        <v>3</v>
      </c>
      <c r="L2178">
        <v>3</v>
      </c>
      <c r="M2178">
        <v>1</v>
      </c>
      <c r="N2178">
        <v>0</v>
      </c>
    </row>
    <row r="2179" spans="1:14" x14ac:dyDescent="0.25">
      <c r="A2179" t="s">
        <v>488</v>
      </c>
      <c r="B2179" t="s">
        <v>293</v>
      </c>
      <c r="C2179" t="s">
        <v>16</v>
      </c>
      <c r="D2179" t="s">
        <v>419</v>
      </c>
      <c r="E2179">
        <v>4</v>
      </c>
      <c r="F2179">
        <v>0</v>
      </c>
      <c r="G2179">
        <v>27</v>
      </c>
      <c r="H2179">
        <v>2</v>
      </c>
      <c r="I2179">
        <v>6.75</v>
      </c>
      <c r="J2179">
        <v>11</v>
      </c>
      <c r="K2179">
        <v>3</v>
      </c>
      <c r="L2179">
        <v>1</v>
      </c>
      <c r="M2179">
        <v>0</v>
      </c>
      <c r="N2179">
        <v>0</v>
      </c>
    </row>
    <row r="2180" spans="1:14" x14ac:dyDescent="0.25">
      <c r="A2180" t="s">
        <v>488</v>
      </c>
      <c r="B2180" t="s">
        <v>293</v>
      </c>
      <c r="C2180" t="s">
        <v>16</v>
      </c>
      <c r="D2180" t="s">
        <v>20</v>
      </c>
      <c r="E2180">
        <v>4</v>
      </c>
      <c r="F2180">
        <v>0</v>
      </c>
      <c r="G2180">
        <v>38</v>
      </c>
      <c r="H2180">
        <v>1</v>
      </c>
      <c r="I2180">
        <v>9.5</v>
      </c>
      <c r="J2180">
        <v>10</v>
      </c>
      <c r="K2180">
        <v>2</v>
      </c>
      <c r="L2180">
        <v>3</v>
      </c>
      <c r="M2180">
        <v>1</v>
      </c>
      <c r="N2180">
        <v>0</v>
      </c>
    </row>
    <row r="2181" spans="1:14" x14ac:dyDescent="0.25">
      <c r="A2181" t="s">
        <v>488</v>
      </c>
      <c r="B2181" t="s">
        <v>293</v>
      </c>
      <c r="C2181" t="s">
        <v>16</v>
      </c>
      <c r="D2181" t="s">
        <v>19</v>
      </c>
      <c r="E2181">
        <v>1.4</v>
      </c>
      <c r="F2181">
        <v>0</v>
      </c>
      <c r="G2181">
        <v>19</v>
      </c>
      <c r="H2181">
        <v>1</v>
      </c>
      <c r="I2181">
        <v>11.4</v>
      </c>
      <c r="J2181">
        <v>4</v>
      </c>
      <c r="K2181">
        <v>1</v>
      </c>
      <c r="L2181">
        <v>2</v>
      </c>
      <c r="M2181">
        <v>0</v>
      </c>
      <c r="N2181">
        <v>0</v>
      </c>
    </row>
    <row r="2182" spans="1:14" x14ac:dyDescent="0.25">
      <c r="A2182" t="s">
        <v>488</v>
      </c>
      <c r="B2182" t="s">
        <v>293</v>
      </c>
      <c r="C2182" t="s">
        <v>16</v>
      </c>
      <c r="D2182" t="s">
        <v>142</v>
      </c>
      <c r="E2182">
        <v>1</v>
      </c>
      <c r="F2182">
        <v>0</v>
      </c>
      <c r="G2182">
        <v>17</v>
      </c>
      <c r="H2182">
        <v>0</v>
      </c>
      <c r="I2182">
        <v>17</v>
      </c>
      <c r="J2182">
        <v>1</v>
      </c>
      <c r="K2182">
        <v>2</v>
      </c>
      <c r="L2182">
        <v>1</v>
      </c>
      <c r="M2182">
        <v>0</v>
      </c>
      <c r="N2182">
        <v>0</v>
      </c>
    </row>
    <row r="2183" spans="1:14" x14ac:dyDescent="0.25">
      <c r="A2183" t="s">
        <v>490</v>
      </c>
      <c r="B2183" t="s">
        <v>322</v>
      </c>
      <c r="C2183" t="s">
        <v>81</v>
      </c>
      <c r="D2183" t="s">
        <v>478</v>
      </c>
      <c r="E2183">
        <v>2</v>
      </c>
      <c r="F2183">
        <v>0</v>
      </c>
      <c r="G2183">
        <v>10</v>
      </c>
      <c r="H2183">
        <v>0</v>
      </c>
      <c r="I2183">
        <v>5</v>
      </c>
      <c r="J2183">
        <v>7</v>
      </c>
      <c r="K2183">
        <v>0</v>
      </c>
      <c r="L2183">
        <v>1</v>
      </c>
      <c r="M2183">
        <v>0</v>
      </c>
      <c r="N2183">
        <v>0</v>
      </c>
    </row>
    <row r="2184" spans="1:14" x14ac:dyDescent="0.25">
      <c r="A2184" t="s">
        <v>490</v>
      </c>
      <c r="B2184" t="s">
        <v>322</v>
      </c>
      <c r="C2184" t="s">
        <v>81</v>
      </c>
      <c r="D2184" t="s">
        <v>84</v>
      </c>
      <c r="E2184">
        <v>3</v>
      </c>
      <c r="F2184">
        <v>0</v>
      </c>
      <c r="G2184">
        <v>22</v>
      </c>
      <c r="H2184">
        <v>1</v>
      </c>
      <c r="I2184">
        <v>7.33</v>
      </c>
      <c r="J2184">
        <v>7</v>
      </c>
      <c r="K2184">
        <v>3</v>
      </c>
      <c r="L2184">
        <v>0</v>
      </c>
      <c r="M2184">
        <v>1</v>
      </c>
      <c r="N2184">
        <v>0</v>
      </c>
    </row>
    <row r="2185" spans="1:14" x14ac:dyDescent="0.25">
      <c r="A2185" t="s">
        <v>490</v>
      </c>
      <c r="B2185" t="s">
        <v>322</v>
      </c>
      <c r="C2185" t="s">
        <v>81</v>
      </c>
      <c r="D2185" t="s">
        <v>36</v>
      </c>
      <c r="E2185">
        <v>4</v>
      </c>
      <c r="F2185">
        <v>0</v>
      </c>
      <c r="G2185">
        <v>34</v>
      </c>
      <c r="H2185">
        <v>2</v>
      </c>
      <c r="I2185">
        <v>8.5</v>
      </c>
      <c r="J2185">
        <v>11</v>
      </c>
      <c r="K2185">
        <v>2</v>
      </c>
      <c r="L2185">
        <v>2</v>
      </c>
      <c r="M2185">
        <v>2</v>
      </c>
      <c r="N2185">
        <v>0</v>
      </c>
    </row>
    <row r="2186" spans="1:14" x14ac:dyDescent="0.25">
      <c r="A2186" t="s">
        <v>490</v>
      </c>
      <c r="B2186" t="s">
        <v>322</v>
      </c>
      <c r="C2186" t="s">
        <v>81</v>
      </c>
      <c r="D2186" t="s">
        <v>110</v>
      </c>
      <c r="E2186">
        <v>4</v>
      </c>
      <c r="F2186">
        <v>0</v>
      </c>
      <c r="G2186">
        <v>31</v>
      </c>
      <c r="H2186">
        <v>3</v>
      </c>
      <c r="I2186">
        <v>7.75</v>
      </c>
      <c r="J2186">
        <v>9</v>
      </c>
      <c r="K2186">
        <v>2</v>
      </c>
      <c r="L2186">
        <v>1</v>
      </c>
      <c r="M2186">
        <v>2</v>
      </c>
      <c r="N2186">
        <v>0</v>
      </c>
    </row>
    <row r="2187" spans="1:14" x14ac:dyDescent="0.25">
      <c r="A2187" t="s">
        <v>490</v>
      </c>
      <c r="B2187" t="s">
        <v>322</v>
      </c>
      <c r="C2187" t="s">
        <v>81</v>
      </c>
      <c r="D2187" t="s">
        <v>83</v>
      </c>
      <c r="E2187">
        <v>2</v>
      </c>
      <c r="F2187">
        <v>0</v>
      </c>
      <c r="G2187">
        <v>10</v>
      </c>
      <c r="H2187">
        <v>1</v>
      </c>
      <c r="I2187">
        <v>5</v>
      </c>
      <c r="J2187">
        <v>6</v>
      </c>
      <c r="K2187">
        <v>1</v>
      </c>
      <c r="L2187">
        <v>0</v>
      </c>
      <c r="M2187">
        <v>0</v>
      </c>
      <c r="N2187">
        <v>0</v>
      </c>
    </row>
    <row r="2188" spans="1:14" x14ac:dyDescent="0.25">
      <c r="A2188" t="s">
        <v>490</v>
      </c>
      <c r="B2188" t="s">
        <v>322</v>
      </c>
      <c r="C2188" t="s">
        <v>81</v>
      </c>
      <c r="D2188" t="s">
        <v>434</v>
      </c>
      <c r="E2188">
        <v>2</v>
      </c>
      <c r="F2188">
        <v>0</v>
      </c>
      <c r="G2188">
        <v>19</v>
      </c>
      <c r="H2188">
        <v>1</v>
      </c>
      <c r="I2188">
        <v>9.5</v>
      </c>
      <c r="J2188">
        <v>2</v>
      </c>
      <c r="K2188">
        <v>2</v>
      </c>
      <c r="L2188">
        <v>0</v>
      </c>
      <c r="M2188">
        <v>0</v>
      </c>
      <c r="N2188">
        <v>1</v>
      </c>
    </row>
    <row r="2189" spans="1:14" x14ac:dyDescent="0.25">
      <c r="A2189" t="s">
        <v>490</v>
      </c>
      <c r="B2189" t="s">
        <v>322</v>
      </c>
      <c r="C2189" t="s">
        <v>81</v>
      </c>
      <c r="D2189" t="s">
        <v>129</v>
      </c>
      <c r="E2189">
        <v>3</v>
      </c>
      <c r="F2189">
        <v>0</v>
      </c>
      <c r="G2189">
        <v>28</v>
      </c>
      <c r="H2189">
        <v>0</v>
      </c>
      <c r="I2189">
        <v>9.33</v>
      </c>
      <c r="J2189">
        <v>5</v>
      </c>
      <c r="K2189">
        <v>1</v>
      </c>
      <c r="L2189">
        <v>2</v>
      </c>
      <c r="M2189">
        <v>1</v>
      </c>
      <c r="N2189">
        <v>0</v>
      </c>
    </row>
    <row r="2190" spans="1:14" x14ac:dyDescent="0.25">
      <c r="A2190" t="s">
        <v>490</v>
      </c>
      <c r="B2190" t="s">
        <v>322</v>
      </c>
      <c r="C2190" t="s">
        <v>243</v>
      </c>
      <c r="D2190" t="s">
        <v>437</v>
      </c>
      <c r="E2190">
        <v>3</v>
      </c>
      <c r="F2190">
        <v>0</v>
      </c>
      <c r="G2190">
        <v>19</v>
      </c>
      <c r="H2190">
        <v>2</v>
      </c>
      <c r="I2190">
        <v>6.33</v>
      </c>
      <c r="J2190">
        <v>11</v>
      </c>
      <c r="K2190">
        <v>4</v>
      </c>
      <c r="L2190">
        <v>0</v>
      </c>
      <c r="M2190">
        <v>0</v>
      </c>
      <c r="N2190">
        <v>0</v>
      </c>
    </row>
    <row r="2191" spans="1:14" x14ac:dyDescent="0.25">
      <c r="A2191" t="s">
        <v>490</v>
      </c>
      <c r="B2191" t="s">
        <v>322</v>
      </c>
      <c r="C2191" t="s">
        <v>243</v>
      </c>
      <c r="D2191" t="s">
        <v>34</v>
      </c>
      <c r="E2191">
        <v>3</v>
      </c>
      <c r="F2191">
        <v>0</v>
      </c>
      <c r="G2191">
        <v>24</v>
      </c>
      <c r="H2191">
        <v>0</v>
      </c>
      <c r="I2191">
        <v>8</v>
      </c>
      <c r="J2191">
        <v>8</v>
      </c>
      <c r="K2191">
        <v>4</v>
      </c>
      <c r="L2191">
        <v>0</v>
      </c>
      <c r="M2191">
        <v>1</v>
      </c>
      <c r="N2191">
        <v>0</v>
      </c>
    </row>
    <row r="2192" spans="1:14" x14ac:dyDescent="0.25">
      <c r="A2192" t="s">
        <v>490</v>
      </c>
      <c r="B2192" t="s">
        <v>322</v>
      </c>
      <c r="C2192" t="s">
        <v>243</v>
      </c>
      <c r="D2192" t="s">
        <v>491</v>
      </c>
      <c r="E2192">
        <v>4</v>
      </c>
      <c r="F2192">
        <v>0</v>
      </c>
      <c r="G2192">
        <v>35</v>
      </c>
      <c r="H2192">
        <v>2</v>
      </c>
      <c r="I2192">
        <v>8.75</v>
      </c>
      <c r="J2192">
        <v>10</v>
      </c>
      <c r="K2192">
        <v>2</v>
      </c>
      <c r="L2192">
        <v>2</v>
      </c>
      <c r="M2192">
        <v>2</v>
      </c>
      <c r="N2192">
        <v>0</v>
      </c>
    </row>
    <row r="2193" spans="1:14" x14ac:dyDescent="0.25">
      <c r="A2193" t="s">
        <v>490</v>
      </c>
      <c r="B2193" t="s">
        <v>322</v>
      </c>
      <c r="C2193" t="s">
        <v>243</v>
      </c>
      <c r="D2193" t="s">
        <v>270</v>
      </c>
      <c r="E2193">
        <v>4</v>
      </c>
      <c r="F2193">
        <v>0</v>
      </c>
      <c r="G2193">
        <v>31</v>
      </c>
      <c r="H2193">
        <v>1</v>
      </c>
      <c r="I2193">
        <v>7.75</v>
      </c>
      <c r="J2193">
        <v>10</v>
      </c>
      <c r="K2193">
        <v>1</v>
      </c>
      <c r="L2193">
        <v>2</v>
      </c>
      <c r="M2193">
        <v>1</v>
      </c>
      <c r="N2193">
        <v>0</v>
      </c>
    </row>
    <row r="2194" spans="1:14" x14ac:dyDescent="0.25">
      <c r="A2194" t="s">
        <v>490</v>
      </c>
      <c r="B2194" t="s">
        <v>322</v>
      </c>
      <c r="C2194" t="s">
        <v>243</v>
      </c>
      <c r="D2194" t="s">
        <v>68</v>
      </c>
      <c r="E2194">
        <v>3</v>
      </c>
      <c r="F2194">
        <v>0</v>
      </c>
      <c r="G2194">
        <v>32</v>
      </c>
      <c r="H2194">
        <v>1</v>
      </c>
      <c r="I2194">
        <v>10.66</v>
      </c>
      <c r="J2194">
        <v>6</v>
      </c>
      <c r="K2194">
        <v>3</v>
      </c>
      <c r="L2194">
        <v>2</v>
      </c>
      <c r="M2194">
        <v>0</v>
      </c>
      <c r="N2194">
        <v>0</v>
      </c>
    </row>
    <row r="2195" spans="1:14" x14ac:dyDescent="0.25">
      <c r="A2195" t="s">
        <v>490</v>
      </c>
      <c r="B2195" t="s">
        <v>322</v>
      </c>
      <c r="C2195" t="s">
        <v>243</v>
      </c>
      <c r="D2195" t="s">
        <v>86</v>
      </c>
      <c r="E2195">
        <v>2.2999999999999998</v>
      </c>
      <c r="F2195">
        <v>0</v>
      </c>
      <c r="G2195">
        <v>18</v>
      </c>
      <c r="H2195">
        <v>2</v>
      </c>
      <c r="I2195">
        <v>7.2</v>
      </c>
      <c r="J2195">
        <v>7</v>
      </c>
      <c r="K2195">
        <v>2</v>
      </c>
      <c r="L2195">
        <v>0</v>
      </c>
      <c r="M2195">
        <v>1</v>
      </c>
      <c r="N2195">
        <v>0</v>
      </c>
    </row>
    <row r="2196" spans="1:14" x14ac:dyDescent="0.25">
      <c r="A2196" t="s">
        <v>492</v>
      </c>
      <c r="B2196" t="s">
        <v>187</v>
      </c>
      <c r="C2196" t="s">
        <v>31</v>
      </c>
      <c r="D2196" t="s">
        <v>32</v>
      </c>
      <c r="E2196">
        <v>4</v>
      </c>
      <c r="F2196">
        <v>0</v>
      </c>
      <c r="G2196">
        <v>31</v>
      </c>
      <c r="H2196">
        <v>0</v>
      </c>
      <c r="I2196">
        <v>7.75</v>
      </c>
      <c r="J2196">
        <v>9</v>
      </c>
      <c r="K2196">
        <v>3</v>
      </c>
      <c r="L2196">
        <v>0</v>
      </c>
      <c r="M2196">
        <v>2</v>
      </c>
      <c r="N2196">
        <v>1</v>
      </c>
    </row>
    <row r="2197" spans="1:14" x14ac:dyDescent="0.25">
      <c r="A2197" t="s">
        <v>492</v>
      </c>
      <c r="B2197" t="s">
        <v>187</v>
      </c>
      <c r="C2197" t="s">
        <v>31</v>
      </c>
      <c r="D2197" t="s">
        <v>35</v>
      </c>
      <c r="E2197">
        <v>3</v>
      </c>
      <c r="F2197">
        <v>0</v>
      </c>
      <c r="G2197">
        <v>25</v>
      </c>
      <c r="H2197">
        <v>1</v>
      </c>
      <c r="I2197">
        <v>8.33</v>
      </c>
      <c r="J2197">
        <v>9</v>
      </c>
      <c r="K2197">
        <v>0</v>
      </c>
      <c r="L2197">
        <v>3</v>
      </c>
      <c r="M2197">
        <v>0</v>
      </c>
      <c r="N2197">
        <v>0</v>
      </c>
    </row>
    <row r="2198" spans="1:14" x14ac:dyDescent="0.25">
      <c r="A2198" t="s">
        <v>492</v>
      </c>
      <c r="B2198" t="s">
        <v>187</v>
      </c>
      <c r="C2198" t="s">
        <v>31</v>
      </c>
      <c r="D2198" t="s">
        <v>75</v>
      </c>
      <c r="E2198">
        <v>3</v>
      </c>
      <c r="F2198">
        <v>0</v>
      </c>
      <c r="G2198">
        <v>41</v>
      </c>
      <c r="H2198">
        <v>0</v>
      </c>
      <c r="I2198">
        <v>13.66</v>
      </c>
      <c r="J2198">
        <v>2</v>
      </c>
      <c r="K2198">
        <v>5</v>
      </c>
      <c r="L2198">
        <v>2</v>
      </c>
      <c r="M2198">
        <v>0</v>
      </c>
      <c r="N2198">
        <v>0</v>
      </c>
    </row>
    <row r="2199" spans="1:14" x14ac:dyDescent="0.25">
      <c r="A2199" t="s">
        <v>492</v>
      </c>
      <c r="B2199" t="s">
        <v>187</v>
      </c>
      <c r="C2199" t="s">
        <v>31</v>
      </c>
      <c r="D2199" t="s">
        <v>257</v>
      </c>
      <c r="E2199">
        <v>2</v>
      </c>
      <c r="F2199">
        <v>0</v>
      </c>
      <c r="G2199">
        <v>18</v>
      </c>
      <c r="H2199">
        <v>2</v>
      </c>
      <c r="I2199">
        <v>9</v>
      </c>
      <c r="J2199">
        <v>5</v>
      </c>
      <c r="K2199">
        <v>2</v>
      </c>
      <c r="L2199">
        <v>1</v>
      </c>
      <c r="M2199">
        <v>0</v>
      </c>
      <c r="N2199">
        <v>0</v>
      </c>
    </row>
    <row r="2200" spans="1:14" x14ac:dyDescent="0.25">
      <c r="A2200" t="s">
        <v>492</v>
      </c>
      <c r="B2200" t="s">
        <v>187</v>
      </c>
      <c r="C2200" t="s">
        <v>31</v>
      </c>
      <c r="D2200" t="s">
        <v>132</v>
      </c>
      <c r="E2200">
        <v>4</v>
      </c>
      <c r="F2200">
        <v>0</v>
      </c>
      <c r="G2200">
        <v>29</v>
      </c>
      <c r="H2200">
        <v>1</v>
      </c>
      <c r="I2200">
        <v>7.25</v>
      </c>
      <c r="J2200">
        <v>7</v>
      </c>
      <c r="K2200">
        <v>0</v>
      </c>
      <c r="L2200">
        <v>2</v>
      </c>
      <c r="M2200">
        <v>1</v>
      </c>
      <c r="N2200">
        <v>0</v>
      </c>
    </row>
    <row r="2201" spans="1:14" x14ac:dyDescent="0.25">
      <c r="A2201" t="s">
        <v>492</v>
      </c>
      <c r="B2201" t="s">
        <v>187</v>
      </c>
      <c r="C2201" t="s">
        <v>31</v>
      </c>
      <c r="D2201" t="s">
        <v>258</v>
      </c>
      <c r="E2201">
        <v>4</v>
      </c>
      <c r="F2201">
        <v>1</v>
      </c>
      <c r="G2201">
        <v>23</v>
      </c>
      <c r="H2201">
        <v>2</v>
      </c>
      <c r="I2201">
        <v>5.75</v>
      </c>
      <c r="J2201">
        <v>10</v>
      </c>
      <c r="K2201">
        <v>3</v>
      </c>
      <c r="L2201">
        <v>0</v>
      </c>
      <c r="M2201">
        <v>0</v>
      </c>
      <c r="N2201">
        <v>0</v>
      </c>
    </row>
    <row r="2202" spans="1:14" x14ac:dyDescent="0.25">
      <c r="A2202" t="s">
        <v>492</v>
      </c>
      <c r="B2202" t="s">
        <v>187</v>
      </c>
      <c r="C2202" t="s">
        <v>39</v>
      </c>
      <c r="D2202" t="s">
        <v>40</v>
      </c>
      <c r="E2202">
        <v>4</v>
      </c>
      <c r="F2202">
        <v>0</v>
      </c>
      <c r="G2202">
        <v>23</v>
      </c>
      <c r="H2202">
        <v>2</v>
      </c>
      <c r="I2202">
        <v>5.75</v>
      </c>
      <c r="J2202">
        <v>14</v>
      </c>
      <c r="K2202">
        <v>4</v>
      </c>
      <c r="L2202">
        <v>0</v>
      </c>
      <c r="M2202">
        <v>0</v>
      </c>
      <c r="N2202">
        <v>0</v>
      </c>
    </row>
    <row r="2203" spans="1:14" x14ac:dyDescent="0.25">
      <c r="A2203" t="s">
        <v>492</v>
      </c>
      <c r="B2203" t="s">
        <v>187</v>
      </c>
      <c r="C2203" t="s">
        <v>39</v>
      </c>
      <c r="D2203" t="s">
        <v>410</v>
      </c>
      <c r="E2203">
        <v>4</v>
      </c>
      <c r="F2203">
        <v>0</v>
      </c>
      <c r="G2203">
        <v>28</v>
      </c>
      <c r="H2203">
        <v>1</v>
      </c>
      <c r="I2203">
        <v>7</v>
      </c>
      <c r="J2203">
        <v>10</v>
      </c>
      <c r="K2203">
        <v>3</v>
      </c>
      <c r="L2203">
        <v>1</v>
      </c>
      <c r="M2203">
        <v>0</v>
      </c>
      <c r="N2203">
        <v>0</v>
      </c>
    </row>
    <row r="2204" spans="1:14" x14ac:dyDescent="0.25">
      <c r="A2204" t="s">
        <v>492</v>
      </c>
      <c r="B2204" t="s">
        <v>187</v>
      </c>
      <c r="C2204" t="s">
        <v>39</v>
      </c>
      <c r="D2204" t="s">
        <v>411</v>
      </c>
      <c r="E2204">
        <v>4</v>
      </c>
      <c r="F2204">
        <v>0</v>
      </c>
      <c r="G2204">
        <v>20</v>
      </c>
      <c r="H2204">
        <v>3</v>
      </c>
      <c r="I2204">
        <v>5</v>
      </c>
      <c r="J2204">
        <v>11</v>
      </c>
      <c r="K2204">
        <v>2</v>
      </c>
      <c r="L2204">
        <v>0</v>
      </c>
      <c r="M2204">
        <v>0</v>
      </c>
      <c r="N2204">
        <v>0</v>
      </c>
    </row>
    <row r="2205" spans="1:14" x14ac:dyDescent="0.25">
      <c r="A2205" t="s">
        <v>492</v>
      </c>
      <c r="B2205" t="s">
        <v>187</v>
      </c>
      <c r="C2205" t="s">
        <v>39</v>
      </c>
      <c r="D2205" t="s">
        <v>90</v>
      </c>
      <c r="E2205">
        <v>1</v>
      </c>
      <c r="F2205">
        <v>0</v>
      </c>
      <c r="G2205">
        <v>11</v>
      </c>
      <c r="H2205">
        <v>0</v>
      </c>
      <c r="I2205">
        <v>11</v>
      </c>
      <c r="J2205">
        <v>0</v>
      </c>
      <c r="K2205">
        <v>1</v>
      </c>
      <c r="L2205">
        <v>0</v>
      </c>
      <c r="M2205">
        <v>0</v>
      </c>
      <c r="N2205">
        <v>0</v>
      </c>
    </row>
    <row r="2206" spans="1:14" x14ac:dyDescent="0.25">
      <c r="A2206" t="s">
        <v>492</v>
      </c>
      <c r="B2206" t="s">
        <v>187</v>
      </c>
      <c r="C2206" t="s">
        <v>39</v>
      </c>
      <c r="D2206" t="s">
        <v>153</v>
      </c>
      <c r="E2206">
        <v>3</v>
      </c>
      <c r="F2206">
        <v>0</v>
      </c>
      <c r="G2206">
        <v>37</v>
      </c>
      <c r="H2206">
        <v>1</v>
      </c>
      <c r="I2206">
        <v>12.33</v>
      </c>
      <c r="J2206">
        <v>4</v>
      </c>
      <c r="K2206">
        <v>5</v>
      </c>
      <c r="L2206">
        <v>1</v>
      </c>
      <c r="M2206">
        <v>0</v>
      </c>
      <c r="N2206">
        <v>0</v>
      </c>
    </row>
    <row r="2207" spans="1:14" x14ac:dyDescent="0.25">
      <c r="A2207" t="s">
        <v>492</v>
      </c>
      <c r="B2207" t="s">
        <v>187</v>
      </c>
      <c r="C2207" t="s">
        <v>39</v>
      </c>
      <c r="D2207" t="s">
        <v>42</v>
      </c>
      <c r="E2207">
        <v>4</v>
      </c>
      <c r="F2207">
        <v>0</v>
      </c>
      <c r="G2207">
        <v>32</v>
      </c>
      <c r="H2207">
        <v>1</v>
      </c>
      <c r="I2207">
        <v>8</v>
      </c>
      <c r="J2207">
        <v>7</v>
      </c>
      <c r="K2207">
        <v>3</v>
      </c>
      <c r="L2207">
        <v>0</v>
      </c>
      <c r="M2207">
        <v>3</v>
      </c>
      <c r="N2207">
        <v>0</v>
      </c>
    </row>
    <row r="2208" spans="1:14" x14ac:dyDescent="0.25">
      <c r="A2208" t="s">
        <v>493</v>
      </c>
      <c r="B2208" t="s">
        <v>101</v>
      </c>
      <c r="C2208" t="s">
        <v>16</v>
      </c>
      <c r="D2208" t="s">
        <v>269</v>
      </c>
      <c r="E2208">
        <v>3</v>
      </c>
      <c r="F2208">
        <v>0</v>
      </c>
      <c r="G2208">
        <v>42</v>
      </c>
      <c r="H2208">
        <v>0</v>
      </c>
      <c r="I2208">
        <v>14</v>
      </c>
      <c r="J2208">
        <v>3</v>
      </c>
      <c r="K2208">
        <v>3</v>
      </c>
      <c r="L2208">
        <v>3</v>
      </c>
      <c r="M2208">
        <v>1</v>
      </c>
      <c r="N2208">
        <v>0</v>
      </c>
    </row>
    <row r="2209" spans="1:14" x14ac:dyDescent="0.25">
      <c r="A2209" t="s">
        <v>493</v>
      </c>
      <c r="B2209" t="s">
        <v>101</v>
      </c>
      <c r="C2209" t="s">
        <v>16</v>
      </c>
      <c r="D2209" t="s">
        <v>19</v>
      </c>
      <c r="E2209">
        <v>2</v>
      </c>
      <c r="F2209">
        <v>0</v>
      </c>
      <c r="G2209">
        <v>37</v>
      </c>
      <c r="H2209">
        <v>0</v>
      </c>
      <c r="I2209">
        <v>18.5</v>
      </c>
      <c r="J2209">
        <v>4</v>
      </c>
      <c r="K2209">
        <v>5</v>
      </c>
      <c r="L2209">
        <v>1</v>
      </c>
      <c r="M2209">
        <v>1</v>
      </c>
      <c r="N2209">
        <v>1</v>
      </c>
    </row>
    <row r="2210" spans="1:14" x14ac:dyDescent="0.25">
      <c r="A2210" t="s">
        <v>493</v>
      </c>
      <c r="B2210" t="s">
        <v>101</v>
      </c>
      <c r="C2210" t="s">
        <v>16</v>
      </c>
      <c r="D2210" t="s">
        <v>21</v>
      </c>
      <c r="E2210">
        <v>4</v>
      </c>
      <c r="F2210">
        <v>0</v>
      </c>
      <c r="G2210">
        <v>28</v>
      </c>
      <c r="H2210">
        <v>0</v>
      </c>
      <c r="I2210">
        <v>7</v>
      </c>
      <c r="J2210">
        <v>7</v>
      </c>
      <c r="K2210">
        <v>1</v>
      </c>
      <c r="L2210">
        <v>1</v>
      </c>
      <c r="M2210">
        <v>2</v>
      </c>
      <c r="N2210">
        <v>0</v>
      </c>
    </row>
    <row r="2211" spans="1:14" x14ac:dyDescent="0.25">
      <c r="A2211" t="s">
        <v>493</v>
      </c>
      <c r="B2211" t="s">
        <v>101</v>
      </c>
      <c r="C2211" t="s">
        <v>16</v>
      </c>
      <c r="D2211" t="s">
        <v>142</v>
      </c>
      <c r="E2211">
        <v>2.1</v>
      </c>
      <c r="F2211">
        <v>0</v>
      </c>
      <c r="G2211">
        <v>22</v>
      </c>
      <c r="H2211">
        <v>3</v>
      </c>
      <c r="I2211">
        <v>10.15</v>
      </c>
      <c r="J2211">
        <v>4</v>
      </c>
      <c r="K2211">
        <v>2</v>
      </c>
      <c r="L2211">
        <v>1</v>
      </c>
      <c r="M2211">
        <v>2</v>
      </c>
      <c r="N2211">
        <v>0</v>
      </c>
    </row>
    <row r="2212" spans="1:14" x14ac:dyDescent="0.25">
      <c r="A2212" t="s">
        <v>493</v>
      </c>
      <c r="B2212" t="s">
        <v>101</v>
      </c>
      <c r="C2212" t="s">
        <v>16</v>
      </c>
      <c r="D2212" t="s">
        <v>20</v>
      </c>
      <c r="E2212">
        <v>4</v>
      </c>
      <c r="F2212">
        <v>0</v>
      </c>
      <c r="G2212">
        <v>41</v>
      </c>
      <c r="H2212">
        <v>1</v>
      </c>
      <c r="I2212">
        <v>10.25</v>
      </c>
      <c r="J2212">
        <v>4</v>
      </c>
      <c r="K2212">
        <v>3</v>
      </c>
      <c r="L2212">
        <v>2</v>
      </c>
      <c r="M2212">
        <v>1</v>
      </c>
      <c r="N2212">
        <v>0</v>
      </c>
    </row>
    <row r="2213" spans="1:14" x14ac:dyDescent="0.25">
      <c r="A2213" t="s">
        <v>493</v>
      </c>
      <c r="B2213" t="s">
        <v>101</v>
      </c>
      <c r="C2213" t="s">
        <v>16</v>
      </c>
      <c r="D2213" t="s">
        <v>419</v>
      </c>
      <c r="E2213">
        <v>4</v>
      </c>
      <c r="F2213">
        <v>0</v>
      </c>
      <c r="G2213">
        <v>44</v>
      </c>
      <c r="H2213">
        <v>0</v>
      </c>
      <c r="I2213">
        <v>11</v>
      </c>
      <c r="J2213">
        <v>8</v>
      </c>
      <c r="K2213">
        <v>4</v>
      </c>
      <c r="L2213">
        <v>3</v>
      </c>
      <c r="M2213">
        <v>0</v>
      </c>
      <c r="N2213">
        <v>0</v>
      </c>
    </row>
    <row r="2214" spans="1:14" x14ac:dyDescent="0.25">
      <c r="A2214" t="s">
        <v>493</v>
      </c>
      <c r="B2214" t="s">
        <v>101</v>
      </c>
      <c r="C2214" t="s">
        <v>16</v>
      </c>
      <c r="D2214" t="s">
        <v>26</v>
      </c>
      <c r="E2214">
        <v>0.5</v>
      </c>
      <c r="F2214">
        <v>0</v>
      </c>
      <c r="G2214">
        <v>14</v>
      </c>
      <c r="H2214">
        <v>0</v>
      </c>
      <c r="I2214">
        <v>16.8</v>
      </c>
      <c r="J2214">
        <v>0</v>
      </c>
      <c r="K2214">
        <v>3</v>
      </c>
      <c r="L2214">
        <v>0</v>
      </c>
      <c r="M2214">
        <v>0</v>
      </c>
      <c r="N2214">
        <v>0</v>
      </c>
    </row>
    <row r="2215" spans="1:14" x14ac:dyDescent="0.25">
      <c r="A2215" t="s">
        <v>493</v>
      </c>
      <c r="B2215" t="s">
        <v>101</v>
      </c>
      <c r="C2215" t="s">
        <v>55</v>
      </c>
      <c r="D2215" t="s">
        <v>91</v>
      </c>
      <c r="E2215">
        <v>4</v>
      </c>
      <c r="F2215">
        <v>1</v>
      </c>
      <c r="G2215">
        <v>29</v>
      </c>
      <c r="H2215">
        <v>1</v>
      </c>
      <c r="I2215">
        <v>7.25</v>
      </c>
      <c r="J2215">
        <v>10</v>
      </c>
      <c r="K2215">
        <v>4</v>
      </c>
      <c r="L2215">
        <v>0</v>
      </c>
      <c r="M2215">
        <v>1</v>
      </c>
      <c r="N2215">
        <v>0</v>
      </c>
    </row>
    <row r="2216" spans="1:14" x14ac:dyDescent="0.25">
      <c r="A2216" t="s">
        <v>493</v>
      </c>
      <c r="B2216" t="s">
        <v>101</v>
      </c>
      <c r="C2216" t="s">
        <v>55</v>
      </c>
      <c r="D2216" t="s">
        <v>223</v>
      </c>
      <c r="E2216">
        <v>4</v>
      </c>
      <c r="F2216">
        <v>0</v>
      </c>
      <c r="G2216">
        <v>37</v>
      </c>
      <c r="H2216">
        <v>2</v>
      </c>
      <c r="I2216">
        <v>9.25</v>
      </c>
      <c r="J2216">
        <v>12</v>
      </c>
      <c r="K2216">
        <v>1</v>
      </c>
      <c r="L2216">
        <v>3</v>
      </c>
      <c r="M2216">
        <v>4</v>
      </c>
      <c r="N2216">
        <v>2</v>
      </c>
    </row>
    <row r="2217" spans="1:14" x14ac:dyDescent="0.25">
      <c r="A2217" t="s">
        <v>493</v>
      </c>
      <c r="B2217" t="s">
        <v>101</v>
      </c>
      <c r="C2217" t="s">
        <v>55</v>
      </c>
      <c r="D2217" t="s">
        <v>221</v>
      </c>
      <c r="E2217">
        <v>4</v>
      </c>
      <c r="F2217">
        <v>0</v>
      </c>
      <c r="G2217">
        <v>54</v>
      </c>
      <c r="H2217">
        <v>1</v>
      </c>
      <c r="I2217">
        <v>13.5</v>
      </c>
      <c r="J2217">
        <v>6</v>
      </c>
      <c r="K2217">
        <v>6</v>
      </c>
      <c r="L2217">
        <v>3</v>
      </c>
      <c r="M2217">
        <v>1</v>
      </c>
      <c r="N2217">
        <v>0</v>
      </c>
    </row>
    <row r="2218" spans="1:14" x14ac:dyDescent="0.25">
      <c r="A2218" t="s">
        <v>493</v>
      </c>
      <c r="B2218" t="s">
        <v>101</v>
      </c>
      <c r="C2218" t="s">
        <v>55</v>
      </c>
      <c r="D2218" t="s">
        <v>59</v>
      </c>
      <c r="E2218">
        <v>2</v>
      </c>
      <c r="F2218">
        <v>0</v>
      </c>
      <c r="G2218">
        <v>36</v>
      </c>
      <c r="H2218">
        <v>1</v>
      </c>
      <c r="I2218">
        <v>18</v>
      </c>
      <c r="J2218">
        <v>3</v>
      </c>
      <c r="K2218">
        <v>4</v>
      </c>
      <c r="L2218">
        <v>3</v>
      </c>
      <c r="M2218">
        <v>0</v>
      </c>
      <c r="N2218">
        <v>0</v>
      </c>
    </row>
    <row r="2219" spans="1:14" x14ac:dyDescent="0.25">
      <c r="A2219" t="s">
        <v>493</v>
      </c>
      <c r="B2219" t="s">
        <v>101</v>
      </c>
      <c r="C2219" t="s">
        <v>55</v>
      </c>
      <c r="D2219" t="s">
        <v>109</v>
      </c>
      <c r="E2219">
        <v>4</v>
      </c>
      <c r="F2219">
        <v>0</v>
      </c>
      <c r="G2219">
        <v>27</v>
      </c>
      <c r="H2219">
        <v>2</v>
      </c>
      <c r="I2219">
        <v>6.75</v>
      </c>
      <c r="J2219">
        <v>10</v>
      </c>
      <c r="K2219">
        <v>2</v>
      </c>
      <c r="L2219">
        <v>1</v>
      </c>
      <c r="M2219">
        <v>0</v>
      </c>
      <c r="N2219">
        <v>0</v>
      </c>
    </row>
    <row r="2220" spans="1:14" x14ac:dyDescent="0.25">
      <c r="A2220" t="s">
        <v>493</v>
      </c>
      <c r="B2220" t="s">
        <v>101</v>
      </c>
      <c r="C2220" t="s">
        <v>55</v>
      </c>
      <c r="D2220" t="s">
        <v>189</v>
      </c>
      <c r="E2220">
        <v>2</v>
      </c>
      <c r="F2220">
        <v>0</v>
      </c>
      <c r="G2220">
        <v>20</v>
      </c>
      <c r="H2220">
        <v>0</v>
      </c>
      <c r="I2220">
        <v>10</v>
      </c>
      <c r="J2220">
        <v>2</v>
      </c>
      <c r="K2220">
        <v>1</v>
      </c>
      <c r="L2220">
        <v>1</v>
      </c>
      <c r="M2220">
        <v>0</v>
      </c>
      <c r="N2220">
        <v>0</v>
      </c>
    </row>
    <row r="2221" spans="1:14" x14ac:dyDescent="0.25">
      <c r="A2221" t="s">
        <v>494</v>
      </c>
      <c r="B2221" t="s">
        <v>368</v>
      </c>
      <c r="C2221" t="s">
        <v>234</v>
      </c>
      <c r="D2221" t="s">
        <v>82</v>
      </c>
      <c r="E2221">
        <v>4</v>
      </c>
      <c r="F2221">
        <v>0</v>
      </c>
      <c r="G2221">
        <v>44</v>
      </c>
      <c r="H2221">
        <v>1</v>
      </c>
      <c r="I2221">
        <v>11</v>
      </c>
      <c r="J2221">
        <v>9</v>
      </c>
      <c r="K2221">
        <v>7</v>
      </c>
      <c r="L2221">
        <v>1</v>
      </c>
      <c r="M2221">
        <v>1</v>
      </c>
      <c r="N2221">
        <v>0</v>
      </c>
    </row>
    <row r="2222" spans="1:14" x14ac:dyDescent="0.25">
      <c r="A2222" t="s">
        <v>494</v>
      </c>
      <c r="B2222" t="s">
        <v>368</v>
      </c>
      <c r="C2222" t="s">
        <v>234</v>
      </c>
      <c r="D2222" t="s">
        <v>397</v>
      </c>
      <c r="E2222">
        <v>4</v>
      </c>
      <c r="F2222">
        <v>0</v>
      </c>
      <c r="G2222">
        <v>31</v>
      </c>
      <c r="H2222">
        <v>1</v>
      </c>
      <c r="I2222">
        <v>7.75</v>
      </c>
      <c r="J2222">
        <v>11</v>
      </c>
      <c r="K2222">
        <v>3</v>
      </c>
      <c r="L2222">
        <v>1</v>
      </c>
      <c r="M2222">
        <v>3</v>
      </c>
      <c r="N2222">
        <v>0</v>
      </c>
    </row>
    <row r="2223" spans="1:14" x14ac:dyDescent="0.25">
      <c r="A2223" t="s">
        <v>494</v>
      </c>
      <c r="B2223" t="s">
        <v>368</v>
      </c>
      <c r="C2223" t="s">
        <v>234</v>
      </c>
      <c r="D2223" t="s">
        <v>247</v>
      </c>
      <c r="E2223">
        <v>4</v>
      </c>
      <c r="F2223">
        <v>0</v>
      </c>
      <c r="G2223">
        <v>32</v>
      </c>
      <c r="H2223">
        <v>1</v>
      </c>
      <c r="I2223">
        <v>8</v>
      </c>
      <c r="J2223">
        <v>11</v>
      </c>
      <c r="K2223">
        <v>1</v>
      </c>
      <c r="L2223">
        <v>2</v>
      </c>
      <c r="M2223">
        <v>5</v>
      </c>
      <c r="N2223">
        <v>0</v>
      </c>
    </row>
    <row r="2224" spans="1:14" x14ac:dyDescent="0.25">
      <c r="A2224" t="s">
        <v>494</v>
      </c>
      <c r="B2224" t="s">
        <v>368</v>
      </c>
      <c r="C2224" t="s">
        <v>234</v>
      </c>
      <c r="D2224" t="s">
        <v>60</v>
      </c>
      <c r="E2224">
        <v>4</v>
      </c>
      <c r="F2224">
        <v>0</v>
      </c>
      <c r="G2224">
        <v>26</v>
      </c>
      <c r="H2224">
        <v>1</v>
      </c>
      <c r="I2224">
        <v>6.5</v>
      </c>
      <c r="J2224">
        <v>13</v>
      </c>
      <c r="K2224">
        <v>3</v>
      </c>
      <c r="L2224">
        <v>1</v>
      </c>
      <c r="M2224">
        <v>0</v>
      </c>
      <c r="N2224">
        <v>0</v>
      </c>
    </row>
    <row r="2225" spans="1:14" x14ac:dyDescent="0.25">
      <c r="A2225" t="s">
        <v>494</v>
      </c>
      <c r="B2225" t="s">
        <v>368</v>
      </c>
      <c r="C2225" t="s">
        <v>234</v>
      </c>
      <c r="D2225" t="s">
        <v>398</v>
      </c>
      <c r="E2225">
        <v>4</v>
      </c>
      <c r="F2225">
        <v>0</v>
      </c>
      <c r="G2225">
        <v>18</v>
      </c>
      <c r="H2225">
        <v>2</v>
      </c>
      <c r="I2225">
        <v>4.5</v>
      </c>
      <c r="J2225">
        <v>12</v>
      </c>
      <c r="K2225">
        <v>2</v>
      </c>
      <c r="L2225">
        <v>0</v>
      </c>
      <c r="M2225">
        <v>0</v>
      </c>
      <c r="N2225">
        <v>0</v>
      </c>
    </row>
    <row r="2226" spans="1:14" x14ac:dyDescent="0.25">
      <c r="A2226" t="s">
        <v>494</v>
      </c>
      <c r="B2226" t="s">
        <v>368</v>
      </c>
      <c r="C2226" t="s">
        <v>81</v>
      </c>
      <c r="D2226" t="s">
        <v>84</v>
      </c>
      <c r="E2226">
        <v>4</v>
      </c>
      <c r="F2226">
        <v>0</v>
      </c>
      <c r="G2226">
        <v>33</v>
      </c>
      <c r="H2226">
        <v>1</v>
      </c>
      <c r="I2226">
        <v>8.25</v>
      </c>
      <c r="J2226">
        <v>8</v>
      </c>
      <c r="K2226">
        <v>5</v>
      </c>
      <c r="L2226">
        <v>0</v>
      </c>
      <c r="M2226">
        <v>0</v>
      </c>
      <c r="N2226">
        <v>0</v>
      </c>
    </row>
    <row r="2227" spans="1:14" x14ac:dyDescent="0.25">
      <c r="A2227" t="s">
        <v>494</v>
      </c>
      <c r="B2227" t="s">
        <v>368</v>
      </c>
      <c r="C2227" t="s">
        <v>81</v>
      </c>
      <c r="D2227" t="s">
        <v>36</v>
      </c>
      <c r="E2227">
        <v>4</v>
      </c>
      <c r="F2227">
        <v>0</v>
      </c>
      <c r="G2227">
        <v>36</v>
      </c>
      <c r="H2227">
        <v>1</v>
      </c>
      <c r="I2227">
        <v>9</v>
      </c>
      <c r="J2227">
        <v>11</v>
      </c>
      <c r="K2227">
        <v>5</v>
      </c>
      <c r="L2227">
        <v>1</v>
      </c>
      <c r="M2227">
        <v>0</v>
      </c>
      <c r="N2227">
        <v>0</v>
      </c>
    </row>
    <row r="2228" spans="1:14" x14ac:dyDescent="0.25">
      <c r="A2228" t="s">
        <v>494</v>
      </c>
      <c r="B2228" t="s">
        <v>368</v>
      </c>
      <c r="C2228" t="s">
        <v>81</v>
      </c>
      <c r="D2228" t="s">
        <v>83</v>
      </c>
      <c r="E2228">
        <v>4</v>
      </c>
      <c r="F2228">
        <v>0</v>
      </c>
      <c r="G2228">
        <v>20</v>
      </c>
      <c r="H2228">
        <v>1</v>
      </c>
      <c r="I2228">
        <v>5</v>
      </c>
      <c r="J2228">
        <v>8</v>
      </c>
      <c r="K2228">
        <v>1</v>
      </c>
      <c r="L2228">
        <v>0</v>
      </c>
      <c r="M2228">
        <v>0</v>
      </c>
      <c r="N2228">
        <v>0</v>
      </c>
    </row>
    <row r="2229" spans="1:14" x14ac:dyDescent="0.25">
      <c r="A2229" t="s">
        <v>494</v>
      </c>
      <c r="B2229" t="s">
        <v>368</v>
      </c>
      <c r="C2229" t="s">
        <v>81</v>
      </c>
      <c r="D2229" t="s">
        <v>110</v>
      </c>
      <c r="E2229">
        <v>3.5</v>
      </c>
      <c r="F2229">
        <v>0</v>
      </c>
      <c r="G2229">
        <v>25</v>
      </c>
      <c r="H2229">
        <v>1</v>
      </c>
      <c r="I2229">
        <v>6.52</v>
      </c>
      <c r="J2229">
        <v>7</v>
      </c>
      <c r="K2229">
        <v>2</v>
      </c>
      <c r="L2229">
        <v>0</v>
      </c>
      <c r="M2229">
        <v>0</v>
      </c>
      <c r="N2229">
        <v>0</v>
      </c>
    </row>
    <row r="2230" spans="1:14" x14ac:dyDescent="0.25">
      <c r="A2230" t="s">
        <v>494</v>
      </c>
      <c r="B2230" t="s">
        <v>368</v>
      </c>
      <c r="C2230" t="s">
        <v>81</v>
      </c>
      <c r="D2230" t="s">
        <v>129</v>
      </c>
      <c r="E2230">
        <v>3</v>
      </c>
      <c r="F2230">
        <v>0</v>
      </c>
      <c r="G2230">
        <v>24</v>
      </c>
      <c r="H2230">
        <v>0</v>
      </c>
      <c r="I2230">
        <v>8</v>
      </c>
      <c r="J2230">
        <v>4</v>
      </c>
      <c r="K2230">
        <v>3</v>
      </c>
      <c r="L2230">
        <v>0</v>
      </c>
      <c r="M2230">
        <v>0</v>
      </c>
      <c r="N2230">
        <v>0</v>
      </c>
    </row>
    <row r="2231" spans="1:14" x14ac:dyDescent="0.25">
      <c r="A2231" t="s">
        <v>494</v>
      </c>
      <c r="B2231" t="s">
        <v>368</v>
      </c>
      <c r="C2231" t="s">
        <v>81</v>
      </c>
      <c r="D2231" t="s">
        <v>478</v>
      </c>
      <c r="E2231">
        <v>1</v>
      </c>
      <c r="F2231">
        <v>0</v>
      </c>
      <c r="G2231">
        <v>8</v>
      </c>
      <c r="H2231">
        <v>0</v>
      </c>
      <c r="I2231">
        <v>8</v>
      </c>
      <c r="J2231">
        <v>1</v>
      </c>
      <c r="K2231">
        <v>1</v>
      </c>
      <c r="L2231">
        <v>0</v>
      </c>
      <c r="M2231">
        <v>0</v>
      </c>
      <c r="N2231">
        <v>0</v>
      </c>
    </row>
    <row r="2232" spans="1:14" x14ac:dyDescent="0.25">
      <c r="A2232" t="s">
        <v>495</v>
      </c>
      <c r="B2232" t="s">
        <v>468</v>
      </c>
      <c r="C2232" t="s">
        <v>23</v>
      </c>
      <c r="D2232" t="s">
        <v>108</v>
      </c>
      <c r="E2232">
        <v>4</v>
      </c>
      <c r="F2232">
        <v>0</v>
      </c>
      <c r="G2232">
        <v>40</v>
      </c>
      <c r="H2232">
        <v>2</v>
      </c>
      <c r="I2232">
        <v>10</v>
      </c>
      <c r="J2232">
        <v>7</v>
      </c>
      <c r="K2232">
        <v>2</v>
      </c>
      <c r="L2232">
        <v>3</v>
      </c>
      <c r="M2232">
        <v>1</v>
      </c>
      <c r="N2232">
        <v>0</v>
      </c>
    </row>
    <row r="2233" spans="1:14" x14ac:dyDescent="0.25">
      <c r="A2233" t="s">
        <v>495</v>
      </c>
      <c r="B2233" t="s">
        <v>468</v>
      </c>
      <c r="C2233" t="s">
        <v>23</v>
      </c>
      <c r="D2233" t="s">
        <v>385</v>
      </c>
      <c r="E2233">
        <v>4</v>
      </c>
      <c r="F2233">
        <v>0</v>
      </c>
      <c r="G2233">
        <v>37</v>
      </c>
      <c r="H2233">
        <v>2</v>
      </c>
      <c r="I2233">
        <v>9.25</v>
      </c>
      <c r="J2233">
        <v>7</v>
      </c>
      <c r="K2233">
        <v>4</v>
      </c>
      <c r="L2233">
        <v>1</v>
      </c>
      <c r="M2233">
        <v>1</v>
      </c>
      <c r="N2233">
        <v>0</v>
      </c>
    </row>
    <row r="2234" spans="1:14" x14ac:dyDescent="0.25">
      <c r="A2234" t="s">
        <v>495</v>
      </c>
      <c r="B2234" t="s">
        <v>468</v>
      </c>
      <c r="C2234" t="s">
        <v>23</v>
      </c>
      <c r="D2234" t="s">
        <v>286</v>
      </c>
      <c r="E2234">
        <v>4</v>
      </c>
      <c r="F2234">
        <v>0</v>
      </c>
      <c r="G2234">
        <v>42</v>
      </c>
      <c r="H2234">
        <v>0</v>
      </c>
      <c r="I2234">
        <v>10.5</v>
      </c>
      <c r="J2234">
        <v>4</v>
      </c>
      <c r="K2234">
        <v>5</v>
      </c>
      <c r="L2234">
        <v>1</v>
      </c>
      <c r="M2234">
        <v>0</v>
      </c>
      <c r="N2234">
        <v>0</v>
      </c>
    </row>
    <row r="2235" spans="1:14" x14ac:dyDescent="0.25">
      <c r="A2235" t="s">
        <v>495</v>
      </c>
      <c r="B2235" t="s">
        <v>468</v>
      </c>
      <c r="C2235" t="s">
        <v>23</v>
      </c>
      <c r="D2235" t="s">
        <v>28</v>
      </c>
      <c r="E2235">
        <v>4</v>
      </c>
      <c r="F2235">
        <v>0</v>
      </c>
      <c r="G2235">
        <v>21</v>
      </c>
      <c r="H2235">
        <v>2</v>
      </c>
      <c r="I2235">
        <v>5.25</v>
      </c>
      <c r="J2235">
        <v>11</v>
      </c>
      <c r="K2235">
        <v>0</v>
      </c>
      <c r="L2235">
        <v>0</v>
      </c>
      <c r="M2235">
        <v>3</v>
      </c>
      <c r="N2235">
        <v>0</v>
      </c>
    </row>
    <row r="2236" spans="1:14" x14ac:dyDescent="0.25">
      <c r="A2236" t="s">
        <v>495</v>
      </c>
      <c r="B2236" t="s">
        <v>468</v>
      </c>
      <c r="C2236" t="s">
        <v>23</v>
      </c>
      <c r="D2236" t="s">
        <v>48</v>
      </c>
      <c r="E2236">
        <v>2</v>
      </c>
      <c r="F2236">
        <v>0</v>
      </c>
      <c r="G2236">
        <v>21</v>
      </c>
      <c r="H2236">
        <v>1</v>
      </c>
      <c r="I2236">
        <v>10.5</v>
      </c>
      <c r="J2236">
        <v>3</v>
      </c>
      <c r="K2236">
        <v>0</v>
      </c>
      <c r="L2236">
        <v>2</v>
      </c>
      <c r="M2236">
        <v>0</v>
      </c>
      <c r="N2236">
        <v>0</v>
      </c>
    </row>
    <row r="2237" spans="1:14" x14ac:dyDescent="0.25">
      <c r="A2237" t="s">
        <v>495</v>
      </c>
      <c r="B2237" t="s">
        <v>468</v>
      </c>
      <c r="C2237" t="s">
        <v>23</v>
      </c>
      <c r="D2237" t="s">
        <v>496</v>
      </c>
      <c r="E2237">
        <v>2</v>
      </c>
      <c r="F2237">
        <v>0</v>
      </c>
      <c r="G2237">
        <v>14</v>
      </c>
      <c r="H2237">
        <v>0</v>
      </c>
      <c r="I2237">
        <v>7</v>
      </c>
      <c r="J2237">
        <v>2</v>
      </c>
      <c r="K2237">
        <v>0</v>
      </c>
      <c r="L2237">
        <v>0</v>
      </c>
      <c r="M2237">
        <v>1</v>
      </c>
      <c r="N2237">
        <v>0</v>
      </c>
    </row>
    <row r="2238" spans="1:14" x14ac:dyDescent="0.25">
      <c r="A2238" t="s">
        <v>495</v>
      </c>
      <c r="B2238" t="s">
        <v>468</v>
      </c>
      <c r="C2238" t="s">
        <v>71</v>
      </c>
      <c r="D2238" t="s">
        <v>121</v>
      </c>
      <c r="E2238">
        <v>3</v>
      </c>
      <c r="F2238">
        <v>0</v>
      </c>
      <c r="G2238">
        <v>30</v>
      </c>
      <c r="H2238">
        <v>1</v>
      </c>
      <c r="I2238">
        <v>10</v>
      </c>
      <c r="J2238">
        <v>6</v>
      </c>
      <c r="K2238">
        <v>1</v>
      </c>
      <c r="L2238">
        <v>2</v>
      </c>
      <c r="M2238">
        <v>2</v>
      </c>
      <c r="N2238">
        <v>0</v>
      </c>
    </row>
    <row r="2239" spans="1:14" x14ac:dyDescent="0.25">
      <c r="A2239" t="s">
        <v>495</v>
      </c>
      <c r="B2239" t="s">
        <v>468</v>
      </c>
      <c r="C2239" t="s">
        <v>71</v>
      </c>
      <c r="D2239" t="s">
        <v>289</v>
      </c>
      <c r="E2239">
        <v>2</v>
      </c>
      <c r="F2239">
        <v>0</v>
      </c>
      <c r="G2239">
        <v>8</v>
      </c>
      <c r="H2239">
        <v>0</v>
      </c>
      <c r="I2239">
        <v>4</v>
      </c>
      <c r="J2239">
        <v>4</v>
      </c>
      <c r="K2239">
        <v>0</v>
      </c>
      <c r="L2239">
        <v>0</v>
      </c>
      <c r="M2239">
        <v>0</v>
      </c>
      <c r="N2239">
        <v>0</v>
      </c>
    </row>
    <row r="2240" spans="1:14" x14ac:dyDescent="0.25">
      <c r="A2240" t="s">
        <v>495</v>
      </c>
      <c r="B2240" t="s">
        <v>468</v>
      </c>
      <c r="C2240" t="s">
        <v>71</v>
      </c>
      <c r="D2240" t="s">
        <v>58</v>
      </c>
      <c r="E2240">
        <v>3</v>
      </c>
      <c r="F2240">
        <v>0</v>
      </c>
      <c r="G2240">
        <v>37</v>
      </c>
      <c r="H2240">
        <v>0</v>
      </c>
      <c r="I2240">
        <v>12.33</v>
      </c>
      <c r="J2240">
        <v>4</v>
      </c>
      <c r="K2240">
        <v>4</v>
      </c>
      <c r="L2240">
        <v>2</v>
      </c>
      <c r="M2240">
        <v>1</v>
      </c>
      <c r="N2240">
        <v>0</v>
      </c>
    </row>
    <row r="2241" spans="1:14" x14ac:dyDescent="0.25">
      <c r="A2241" t="s">
        <v>495</v>
      </c>
      <c r="B2241" t="s">
        <v>468</v>
      </c>
      <c r="C2241" t="s">
        <v>71</v>
      </c>
      <c r="D2241" t="s">
        <v>422</v>
      </c>
      <c r="E2241">
        <v>4</v>
      </c>
      <c r="F2241">
        <v>0</v>
      </c>
      <c r="G2241">
        <v>43</v>
      </c>
      <c r="H2241">
        <v>1</v>
      </c>
      <c r="I2241">
        <v>10.75</v>
      </c>
      <c r="J2241">
        <v>5</v>
      </c>
      <c r="K2241">
        <v>4</v>
      </c>
      <c r="L2241">
        <v>1</v>
      </c>
      <c r="M2241">
        <v>1</v>
      </c>
      <c r="N2241">
        <v>0</v>
      </c>
    </row>
    <row r="2242" spans="1:14" x14ac:dyDescent="0.25">
      <c r="A2242" t="s">
        <v>495</v>
      </c>
      <c r="B2242" t="s">
        <v>468</v>
      </c>
      <c r="C2242" t="s">
        <v>71</v>
      </c>
      <c r="D2242" t="s">
        <v>33</v>
      </c>
      <c r="E2242">
        <v>4</v>
      </c>
      <c r="F2242">
        <v>0</v>
      </c>
      <c r="G2242">
        <v>25</v>
      </c>
      <c r="H2242">
        <v>2</v>
      </c>
      <c r="I2242">
        <v>6.25</v>
      </c>
      <c r="J2242">
        <v>10</v>
      </c>
      <c r="K2242">
        <v>1</v>
      </c>
      <c r="L2242">
        <v>1</v>
      </c>
      <c r="M2242">
        <v>2</v>
      </c>
      <c r="N2242">
        <v>0</v>
      </c>
    </row>
    <row r="2243" spans="1:14" x14ac:dyDescent="0.25">
      <c r="A2243" t="s">
        <v>495</v>
      </c>
      <c r="B2243" t="s">
        <v>468</v>
      </c>
      <c r="C2243" t="s">
        <v>71</v>
      </c>
      <c r="D2243" t="s">
        <v>43</v>
      </c>
      <c r="E2243">
        <v>4</v>
      </c>
      <c r="F2243">
        <v>0</v>
      </c>
      <c r="G2243">
        <v>27</v>
      </c>
      <c r="H2243">
        <v>2</v>
      </c>
      <c r="I2243">
        <v>6.75</v>
      </c>
      <c r="J2243">
        <v>8</v>
      </c>
      <c r="K2243">
        <v>2</v>
      </c>
      <c r="L2243">
        <v>0</v>
      </c>
      <c r="M2243">
        <v>1</v>
      </c>
      <c r="N2243">
        <v>0</v>
      </c>
    </row>
    <row r="2244" spans="1:14" x14ac:dyDescent="0.25">
      <c r="A2244" t="s">
        <v>497</v>
      </c>
      <c r="B2244" t="s">
        <v>254</v>
      </c>
      <c r="C2244" t="s">
        <v>62</v>
      </c>
      <c r="D2244" t="s">
        <v>401</v>
      </c>
      <c r="E2244">
        <v>3</v>
      </c>
      <c r="F2244">
        <v>0</v>
      </c>
      <c r="G2244">
        <v>23</v>
      </c>
      <c r="H2244">
        <v>3</v>
      </c>
      <c r="I2244">
        <v>7.66</v>
      </c>
      <c r="J2244">
        <v>8</v>
      </c>
      <c r="K2244">
        <v>1</v>
      </c>
      <c r="L2244">
        <v>2</v>
      </c>
      <c r="M2244">
        <v>0</v>
      </c>
      <c r="N2244">
        <v>0</v>
      </c>
    </row>
    <row r="2245" spans="1:14" x14ac:dyDescent="0.25">
      <c r="A2245" t="s">
        <v>497</v>
      </c>
      <c r="B2245" t="s">
        <v>254</v>
      </c>
      <c r="C2245" t="s">
        <v>62</v>
      </c>
      <c r="D2245" t="s">
        <v>450</v>
      </c>
      <c r="E2245">
        <v>1</v>
      </c>
      <c r="F2245">
        <v>0</v>
      </c>
      <c r="G2245">
        <v>12</v>
      </c>
      <c r="H2245">
        <v>0</v>
      </c>
      <c r="I2245">
        <v>12</v>
      </c>
      <c r="J2245">
        <v>1</v>
      </c>
      <c r="K2245">
        <v>2</v>
      </c>
      <c r="L2245">
        <v>0</v>
      </c>
      <c r="M2245">
        <v>1</v>
      </c>
      <c r="N2245">
        <v>0</v>
      </c>
    </row>
    <row r="2246" spans="1:14" x14ac:dyDescent="0.25">
      <c r="A2246" t="s">
        <v>497</v>
      </c>
      <c r="B2246" t="s">
        <v>254</v>
      </c>
      <c r="C2246" t="s">
        <v>62</v>
      </c>
      <c r="D2246" t="s">
        <v>402</v>
      </c>
      <c r="E2246">
        <v>3</v>
      </c>
      <c r="F2246">
        <v>0</v>
      </c>
      <c r="G2246">
        <v>30</v>
      </c>
      <c r="H2246">
        <v>0</v>
      </c>
      <c r="I2246">
        <v>10</v>
      </c>
      <c r="J2246">
        <v>4</v>
      </c>
      <c r="K2246">
        <v>5</v>
      </c>
      <c r="L2246">
        <v>0</v>
      </c>
      <c r="M2246">
        <v>1</v>
      </c>
      <c r="N2246">
        <v>0</v>
      </c>
    </row>
    <row r="2247" spans="1:14" x14ac:dyDescent="0.25">
      <c r="A2247" t="s">
        <v>497</v>
      </c>
      <c r="B2247" t="s">
        <v>254</v>
      </c>
      <c r="C2247" t="s">
        <v>62</v>
      </c>
      <c r="D2247" t="s">
        <v>255</v>
      </c>
      <c r="E2247">
        <v>4</v>
      </c>
      <c r="F2247">
        <v>0</v>
      </c>
      <c r="G2247">
        <v>43</v>
      </c>
      <c r="H2247">
        <v>1</v>
      </c>
      <c r="I2247">
        <v>10.75</v>
      </c>
      <c r="J2247">
        <v>10</v>
      </c>
      <c r="K2247">
        <v>4</v>
      </c>
      <c r="L2247">
        <v>2</v>
      </c>
      <c r="M2247">
        <v>1</v>
      </c>
      <c r="N2247">
        <v>1</v>
      </c>
    </row>
    <row r="2248" spans="1:14" x14ac:dyDescent="0.25">
      <c r="A2248" t="s">
        <v>497</v>
      </c>
      <c r="B2248" t="s">
        <v>254</v>
      </c>
      <c r="C2248" t="s">
        <v>62</v>
      </c>
      <c r="D2248" t="s">
        <v>171</v>
      </c>
      <c r="E2248">
        <v>3.4</v>
      </c>
      <c r="F2248">
        <v>0</v>
      </c>
      <c r="G2248">
        <v>34</v>
      </c>
      <c r="H2248">
        <v>2</v>
      </c>
      <c r="I2248">
        <v>9.27</v>
      </c>
      <c r="J2248">
        <v>10</v>
      </c>
      <c r="K2248">
        <v>5</v>
      </c>
      <c r="L2248">
        <v>1</v>
      </c>
      <c r="M2248">
        <v>0</v>
      </c>
      <c r="N2248">
        <v>1</v>
      </c>
    </row>
    <row r="2249" spans="1:14" x14ac:dyDescent="0.25">
      <c r="A2249" t="s">
        <v>497</v>
      </c>
      <c r="B2249" t="s">
        <v>254</v>
      </c>
      <c r="C2249" t="s">
        <v>62</v>
      </c>
      <c r="D2249" t="s">
        <v>65</v>
      </c>
      <c r="E2249">
        <v>4</v>
      </c>
      <c r="F2249">
        <v>0</v>
      </c>
      <c r="G2249">
        <v>22</v>
      </c>
      <c r="H2249">
        <v>3</v>
      </c>
      <c r="I2249">
        <v>5.5</v>
      </c>
      <c r="J2249">
        <v>9</v>
      </c>
      <c r="K2249">
        <v>2</v>
      </c>
      <c r="L2249">
        <v>0</v>
      </c>
      <c r="M2249">
        <v>0</v>
      </c>
      <c r="N2249">
        <v>0</v>
      </c>
    </row>
    <row r="2250" spans="1:14" x14ac:dyDescent="0.25">
      <c r="A2250" t="s">
        <v>497</v>
      </c>
      <c r="B2250" t="s">
        <v>254</v>
      </c>
      <c r="C2250" t="s">
        <v>62</v>
      </c>
      <c r="D2250" t="s">
        <v>346</v>
      </c>
      <c r="E2250">
        <v>1</v>
      </c>
      <c r="F2250">
        <v>0</v>
      </c>
      <c r="G2250">
        <v>7</v>
      </c>
      <c r="H2250">
        <v>0</v>
      </c>
      <c r="I2250">
        <v>7</v>
      </c>
      <c r="J2250">
        <v>3</v>
      </c>
      <c r="K2250">
        <v>1</v>
      </c>
      <c r="L2250">
        <v>0</v>
      </c>
      <c r="M2250">
        <v>1</v>
      </c>
      <c r="N2250">
        <v>0</v>
      </c>
    </row>
    <row r="2251" spans="1:14" x14ac:dyDescent="0.25">
      <c r="A2251" t="s">
        <v>497</v>
      </c>
      <c r="B2251" t="s">
        <v>254</v>
      </c>
      <c r="C2251" t="s">
        <v>31</v>
      </c>
      <c r="D2251" t="s">
        <v>426</v>
      </c>
      <c r="E2251">
        <v>2</v>
      </c>
      <c r="F2251">
        <v>0</v>
      </c>
      <c r="G2251">
        <v>30</v>
      </c>
      <c r="H2251">
        <v>2</v>
      </c>
      <c r="I2251">
        <v>15</v>
      </c>
      <c r="J2251">
        <v>6</v>
      </c>
      <c r="K2251">
        <v>3</v>
      </c>
      <c r="L2251">
        <v>3</v>
      </c>
      <c r="M2251">
        <v>0</v>
      </c>
      <c r="N2251">
        <v>0</v>
      </c>
    </row>
    <row r="2252" spans="1:14" x14ac:dyDescent="0.25">
      <c r="A2252" t="s">
        <v>497</v>
      </c>
      <c r="B2252" t="s">
        <v>254</v>
      </c>
      <c r="C2252" t="s">
        <v>31</v>
      </c>
      <c r="D2252" t="s">
        <v>75</v>
      </c>
      <c r="E2252">
        <v>4</v>
      </c>
      <c r="F2252">
        <v>0</v>
      </c>
      <c r="G2252">
        <v>38</v>
      </c>
      <c r="H2252">
        <v>1</v>
      </c>
      <c r="I2252">
        <v>9.5</v>
      </c>
      <c r="J2252">
        <v>11</v>
      </c>
      <c r="K2252">
        <v>5</v>
      </c>
      <c r="L2252">
        <v>2</v>
      </c>
      <c r="M2252">
        <v>0</v>
      </c>
      <c r="N2252">
        <v>0</v>
      </c>
    </row>
    <row r="2253" spans="1:14" x14ac:dyDescent="0.25">
      <c r="A2253" t="s">
        <v>497</v>
      </c>
      <c r="B2253" t="s">
        <v>254</v>
      </c>
      <c r="C2253" t="s">
        <v>31</v>
      </c>
      <c r="D2253" t="s">
        <v>32</v>
      </c>
      <c r="E2253">
        <v>4</v>
      </c>
      <c r="F2253">
        <v>0</v>
      </c>
      <c r="G2253">
        <v>35</v>
      </c>
      <c r="H2253">
        <v>0</v>
      </c>
      <c r="I2253">
        <v>8.75</v>
      </c>
      <c r="J2253">
        <v>8</v>
      </c>
      <c r="K2253">
        <v>2</v>
      </c>
      <c r="L2253">
        <v>2</v>
      </c>
      <c r="M2253">
        <v>0</v>
      </c>
      <c r="N2253">
        <v>0</v>
      </c>
    </row>
    <row r="2254" spans="1:14" x14ac:dyDescent="0.25">
      <c r="A2254" t="s">
        <v>497</v>
      </c>
      <c r="B2254" t="s">
        <v>254</v>
      </c>
      <c r="C2254" t="s">
        <v>31</v>
      </c>
      <c r="D2254" t="s">
        <v>132</v>
      </c>
      <c r="E2254">
        <v>4</v>
      </c>
      <c r="F2254">
        <v>0</v>
      </c>
      <c r="G2254">
        <v>23</v>
      </c>
      <c r="H2254">
        <v>0</v>
      </c>
      <c r="I2254">
        <v>5.75</v>
      </c>
      <c r="J2254">
        <v>10</v>
      </c>
      <c r="K2254">
        <v>1</v>
      </c>
      <c r="L2254">
        <v>1</v>
      </c>
      <c r="M2254">
        <v>1</v>
      </c>
      <c r="N2254">
        <v>0</v>
      </c>
    </row>
    <row r="2255" spans="1:14" x14ac:dyDescent="0.25">
      <c r="A2255" t="s">
        <v>497</v>
      </c>
      <c r="B2255" t="s">
        <v>254</v>
      </c>
      <c r="C2255" t="s">
        <v>31</v>
      </c>
      <c r="D2255" t="s">
        <v>35</v>
      </c>
      <c r="E2255">
        <v>4</v>
      </c>
      <c r="F2255">
        <v>0</v>
      </c>
      <c r="G2255">
        <v>20</v>
      </c>
      <c r="H2255">
        <v>0</v>
      </c>
      <c r="I2255">
        <v>5</v>
      </c>
      <c r="J2255">
        <v>12</v>
      </c>
      <c r="K2255">
        <v>2</v>
      </c>
      <c r="L2255">
        <v>0</v>
      </c>
      <c r="M2255">
        <v>1</v>
      </c>
      <c r="N2255">
        <v>0</v>
      </c>
    </row>
    <row r="2256" spans="1:14" x14ac:dyDescent="0.25">
      <c r="A2256" t="s">
        <v>497</v>
      </c>
      <c r="B2256" t="s">
        <v>254</v>
      </c>
      <c r="C2256" t="s">
        <v>31</v>
      </c>
      <c r="D2256" t="s">
        <v>258</v>
      </c>
      <c r="E2256">
        <v>2</v>
      </c>
      <c r="F2256">
        <v>0</v>
      </c>
      <c r="G2256">
        <v>23</v>
      </c>
      <c r="H2256">
        <v>0</v>
      </c>
      <c r="I2256">
        <v>11.5</v>
      </c>
      <c r="J2256">
        <v>2</v>
      </c>
      <c r="K2256">
        <v>1</v>
      </c>
      <c r="L2256">
        <v>2</v>
      </c>
      <c r="M2256">
        <v>0</v>
      </c>
      <c r="N2256">
        <v>0</v>
      </c>
    </row>
    <row r="2257" spans="1:14" x14ac:dyDescent="0.25">
      <c r="A2257" t="s">
        <v>498</v>
      </c>
      <c r="B2257" t="s">
        <v>242</v>
      </c>
      <c r="C2257" t="s">
        <v>243</v>
      </c>
      <c r="D2257" t="s">
        <v>72</v>
      </c>
      <c r="E2257">
        <v>2</v>
      </c>
      <c r="F2257">
        <v>0</v>
      </c>
      <c r="G2257">
        <v>27</v>
      </c>
      <c r="H2257">
        <v>0</v>
      </c>
      <c r="I2257">
        <v>13.5</v>
      </c>
      <c r="J2257">
        <v>3</v>
      </c>
      <c r="K2257">
        <v>2</v>
      </c>
      <c r="L2257">
        <v>2</v>
      </c>
      <c r="M2257">
        <v>1</v>
      </c>
      <c r="N2257">
        <v>0</v>
      </c>
    </row>
    <row r="2258" spans="1:14" x14ac:dyDescent="0.25">
      <c r="A2258" t="s">
        <v>498</v>
      </c>
      <c r="B2258" t="s">
        <v>242</v>
      </c>
      <c r="C2258" t="s">
        <v>243</v>
      </c>
      <c r="D2258" t="s">
        <v>34</v>
      </c>
      <c r="E2258">
        <v>4</v>
      </c>
      <c r="F2258">
        <v>0</v>
      </c>
      <c r="G2258">
        <v>53</v>
      </c>
      <c r="H2258">
        <v>0</v>
      </c>
      <c r="I2258">
        <v>13.25</v>
      </c>
      <c r="J2258">
        <v>8</v>
      </c>
      <c r="K2258">
        <v>5</v>
      </c>
      <c r="L2258">
        <v>4</v>
      </c>
      <c r="M2258">
        <v>0</v>
      </c>
      <c r="N2258">
        <v>0</v>
      </c>
    </row>
    <row r="2259" spans="1:14" x14ac:dyDescent="0.25">
      <c r="A2259" t="s">
        <v>498</v>
      </c>
      <c r="B2259" t="s">
        <v>242</v>
      </c>
      <c r="C2259" t="s">
        <v>243</v>
      </c>
      <c r="D2259" t="s">
        <v>68</v>
      </c>
      <c r="E2259">
        <v>4</v>
      </c>
      <c r="F2259">
        <v>0</v>
      </c>
      <c r="G2259">
        <v>35</v>
      </c>
      <c r="H2259">
        <v>0</v>
      </c>
      <c r="I2259">
        <v>8.75</v>
      </c>
      <c r="J2259">
        <v>5</v>
      </c>
      <c r="K2259">
        <v>2</v>
      </c>
      <c r="L2259">
        <v>2</v>
      </c>
      <c r="M2259">
        <v>0</v>
      </c>
      <c r="N2259">
        <v>0</v>
      </c>
    </row>
    <row r="2260" spans="1:14" x14ac:dyDescent="0.25">
      <c r="A2260" t="s">
        <v>498</v>
      </c>
      <c r="B2260" t="s">
        <v>242</v>
      </c>
      <c r="C2260" t="s">
        <v>243</v>
      </c>
      <c r="D2260" t="s">
        <v>491</v>
      </c>
      <c r="E2260">
        <v>4</v>
      </c>
      <c r="F2260">
        <v>1</v>
      </c>
      <c r="G2260">
        <v>32</v>
      </c>
      <c r="H2260">
        <v>1</v>
      </c>
      <c r="I2260">
        <v>8</v>
      </c>
      <c r="J2260">
        <v>12</v>
      </c>
      <c r="K2260">
        <v>1</v>
      </c>
      <c r="L2260">
        <v>3</v>
      </c>
      <c r="M2260">
        <v>2</v>
      </c>
      <c r="N2260">
        <v>0</v>
      </c>
    </row>
    <row r="2261" spans="1:14" x14ac:dyDescent="0.25">
      <c r="A2261" t="s">
        <v>498</v>
      </c>
      <c r="B2261" t="s">
        <v>242</v>
      </c>
      <c r="C2261" t="s">
        <v>243</v>
      </c>
      <c r="D2261" t="s">
        <v>86</v>
      </c>
      <c r="E2261">
        <v>4</v>
      </c>
      <c r="F2261">
        <v>0</v>
      </c>
      <c r="G2261">
        <v>39</v>
      </c>
      <c r="H2261">
        <v>0</v>
      </c>
      <c r="I2261">
        <v>9.75</v>
      </c>
      <c r="J2261">
        <v>5</v>
      </c>
      <c r="K2261">
        <v>1</v>
      </c>
      <c r="L2261">
        <v>3</v>
      </c>
      <c r="M2261">
        <v>1</v>
      </c>
      <c r="N2261">
        <v>0</v>
      </c>
    </row>
    <row r="2262" spans="1:14" x14ac:dyDescent="0.25">
      <c r="A2262" t="s">
        <v>498</v>
      </c>
      <c r="B2262" t="s">
        <v>242</v>
      </c>
      <c r="C2262" t="s">
        <v>243</v>
      </c>
      <c r="D2262" t="s">
        <v>188</v>
      </c>
      <c r="E2262">
        <v>2</v>
      </c>
      <c r="F2262">
        <v>0</v>
      </c>
      <c r="G2262">
        <v>18</v>
      </c>
      <c r="H2262">
        <v>1</v>
      </c>
      <c r="I2262">
        <v>9</v>
      </c>
      <c r="J2262">
        <v>2</v>
      </c>
      <c r="K2262">
        <v>1</v>
      </c>
      <c r="L2262">
        <v>1</v>
      </c>
      <c r="M2262">
        <v>0</v>
      </c>
      <c r="N2262">
        <v>0</v>
      </c>
    </row>
    <row r="2263" spans="1:14" x14ac:dyDescent="0.25">
      <c r="A2263" t="s">
        <v>498</v>
      </c>
      <c r="B2263" t="s">
        <v>242</v>
      </c>
      <c r="C2263" t="s">
        <v>39</v>
      </c>
      <c r="D2263" t="s">
        <v>40</v>
      </c>
      <c r="E2263">
        <v>4</v>
      </c>
      <c r="F2263">
        <v>0</v>
      </c>
      <c r="G2263">
        <v>22</v>
      </c>
      <c r="H2263">
        <v>3</v>
      </c>
      <c r="I2263">
        <v>5.5</v>
      </c>
      <c r="J2263">
        <v>16</v>
      </c>
      <c r="K2263">
        <v>3</v>
      </c>
      <c r="L2263">
        <v>0</v>
      </c>
      <c r="M2263">
        <v>4</v>
      </c>
      <c r="N2263">
        <v>0</v>
      </c>
    </row>
    <row r="2264" spans="1:14" x14ac:dyDescent="0.25">
      <c r="A2264" t="s">
        <v>498</v>
      </c>
      <c r="B2264" t="s">
        <v>242</v>
      </c>
      <c r="C2264" t="s">
        <v>39</v>
      </c>
      <c r="D2264" t="s">
        <v>364</v>
      </c>
      <c r="E2264">
        <v>4</v>
      </c>
      <c r="F2264">
        <v>0</v>
      </c>
      <c r="G2264">
        <v>32</v>
      </c>
      <c r="H2264">
        <v>0</v>
      </c>
      <c r="I2264">
        <v>8</v>
      </c>
      <c r="J2264">
        <v>6</v>
      </c>
      <c r="K2264">
        <v>2</v>
      </c>
      <c r="L2264">
        <v>1</v>
      </c>
      <c r="M2264">
        <v>1</v>
      </c>
      <c r="N2264">
        <v>0</v>
      </c>
    </row>
    <row r="2265" spans="1:14" x14ac:dyDescent="0.25">
      <c r="A2265" t="s">
        <v>498</v>
      </c>
      <c r="B2265" t="s">
        <v>242</v>
      </c>
      <c r="C2265" t="s">
        <v>39</v>
      </c>
      <c r="D2265" t="s">
        <v>410</v>
      </c>
      <c r="E2265">
        <v>4</v>
      </c>
      <c r="F2265">
        <v>0</v>
      </c>
      <c r="G2265">
        <v>41</v>
      </c>
      <c r="H2265">
        <v>3</v>
      </c>
      <c r="I2265">
        <v>10.25</v>
      </c>
      <c r="J2265">
        <v>6</v>
      </c>
      <c r="K2265">
        <v>5</v>
      </c>
      <c r="L2265">
        <v>1</v>
      </c>
      <c r="M2265">
        <v>3</v>
      </c>
      <c r="N2265">
        <v>0</v>
      </c>
    </row>
    <row r="2266" spans="1:14" x14ac:dyDescent="0.25">
      <c r="A2266" t="s">
        <v>498</v>
      </c>
      <c r="B2266" t="s">
        <v>242</v>
      </c>
      <c r="C2266" t="s">
        <v>39</v>
      </c>
      <c r="D2266" t="s">
        <v>42</v>
      </c>
      <c r="E2266">
        <v>4</v>
      </c>
      <c r="F2266">
        <v>0</v>
      </c>
      <c r="G2266">
        <v>48</v>
      </c>
      <c r="H2266">
        <v>2</v>
      </c>
      <c r="I2266">
        <v>12</v>
      </c>
      <c r="J2266">
        <v>5</v>
      </c>
      <c r="K2266">
        <v>4</v>
      </c>
      <c r="L2266">
        <v>3</v>
      </c>
      <c r="M2266">
        <v>0</v>
      </c>
      <c r="N2266">
        <v>0</v>
      </c>
    </row>
    <row r="2267" spans="1:14" x14ac:dyDescent="0.25">
      <c r="A2267" t="s">
        <v>498</v>
      </c>
      <c r="B2267" t="s">
        <v>242</v>
      </c>
      <c r="C2267" t="s">
        <v>39</v>
      </c>
      <c r="D2267" t="s">
        <v>424</v>
      </c>
      <c r="E2267">
        <v>3</v>
      </c>
      <c r="F2267">
        <v>0</v>
      </c>
      <c r="G2267">
        <v>48</v>
      </c>
      <c r="H2267">
        <v>1</v>
      </c>
      <c r="I2267">
        <v>16</v>
      </c>
      <c r="J2267">
        <v>5</v>
      </c>
      <c r="K2267">
        <v>3</v>
      </c>
      <c r="L2267">
        <v>5</v>
      </c>
      <c r="M2267">
        <v>1</v>
      </c>
      <c r="N2267">
        <v>0</v>
      </c>
    </row>
    <row r="2268" spans="1:14" x14ac:dyDescent="0.25">
      <c r="A2268" t="s">
        <v>498</v>
      </c>
      <c r="B2268" t="s">
        <v>242</v>
      </c>
      <c r="C2268" t="s">
        <v>39</v>
      </c>
      <c r="D2268" t="s">
        <v>90</v>
      </c>
      <c r="E2268">
        <v>1</v>
      </c>
      <c r="F2268">
        <v>0</v>
      </c>
      <c r="G2268">
        <v>15</v>
      </c>
      <c r="H2268">
        <v>0</v>
      </c>
      <c r="I2268">
        <v>15</v>
      </c>
      <c r="J2268">
        <v>1</v>
      </c>
      <c r="K2268">
        <v>0</v>
      </c>
      <c r="L2268">
        <v>2</v>
      </c>
      <c r="M2268">
        <v>0</v>
      </c>
      <c r="N2268">
        <v>0</v>
      </c>
    </row>
    <row r="2269" spans="1:14" x14ac:dyDescent="0.25">
      <c r="A2269" t="s">
        <v>499</v>
      </c>
      <c r="B2269" t="s">
        <v>144</v>
      </c>
      <c r="C2269" t="s">
        <v>55</v>
      </c>
      <c r="D2269" t="s">
        <v>91</v>
      </c>
      <c r="E2269">
        <v>4</v>
      </c>
      <c r="F2269">
        <v>0</v>
      </c>
      <c r="G2269">
        <v>33</v>
      </c>
      <c r="H2269">
        <v>1</v>
      </c>
      <c r="I2269">
        <v>8.25</v>
      </c>
      <c r="J2269">
        <v>13</v>
      </c>
      <c r="K2269">
        <v>6</v>
      </c>
      <c r="L2269">
        <v>0</v>
      </c>
      <c r="M2269">
        <v>3</v>
      </c>
      <c r="N2269">
        <v>0</v>
      </c>
    </row>
    <row r="2270" spans="1:14" x14ac:dyDescent="0.25">
      <c r="A2270" t="s">
        <v>499</v>
      </c>
      <c r="B2270" t="s">
        <v>144</v>
      </c>
      <c r="C2270" t="s">
        <v>55</v>
      </c>
      <c r="D2270" t="s">
        <v>223</v>
      </c>
      <c r="E2270">
        <v>3</v>
      </c>
      <c r="F2270">
        <v>1</v>
      </c>
      <c r="G2270">
        <v>16</v>
      </c>
      <c r="H2270">
        <v>2</v>
      </c>
      <c r="I2270">
        <v>5.33</v>
      </c>
      <c r="J2270">
        <v>14</v>
      </c>
      <c r="K2270">
        <v>2</v>
      </c>
      <c r="L2270">
        <v>1</v>
      </c>
      <c r="M2270">
        <v>1</v>
      </c>
      <c r="N2270">
        <v>0</v>
      </c>
    </row>
    <row r="2271" spans="1:14" x14ac:dyDescent="0.25">
      <c r="A2271" t="s">
        <v>499</v>
      </c>
      <c r="B2271" t="s">
        <v>144</v>
      </c>
      <c r="C2271" t="s">
        <v>55</v>
      </c>
      <c r="D2271" t="s">
        <v>221</v>
      </c>
      <c r="E2271">
        <v>4</v>
      </c>
      <c r="F2271">
        <v>0</v>
      </c>
      <c r="G2271">
        <v>40</v>
      </c>
      <c r="H2271">
        <v>0</v>
      </c>
      <c r="I2271">
        <v>10</v>
      </c>
      <c r="J2271">
        <v>10</v>
      </c>
      <c r="K2271">
        <v>3</v>
      </c>
      <c r="L2271">
        <v>3</v>
      </c>
      <c r="M2271">
        <v>0</v>
      </c>
      <c r="N2271">
        <v>0</v>
      </c>
    </row>
    <row r="2272" spans="1:14" x14ac:dyDescent="0.25">
      <c r="A2272" t="s">
        <v>499</v>
      </c>
      <c r="B2272" t="s">
        <v>144</v>
      </c>
      <c r="C2272" t="s">
        <v>55</v>
      </c>
      <c r="D2272" t="s">
        <v>189</v>
      </c>
      <c r="E2272">
        <v>1</v>
      </c>
      <c r="F2272">
        <v>0</v>
      </c>
      <c r="G2272">
        <v>6</v>
      </c>
      <c r="H2272">
        <v>0</v>
      </c>
      <c r="I2272">
        <v>6</v>
      </c>
      <c r="J2272">
        <v>3</v>
      </c>
      <c r="K2272">
        <v>1</v>
      </c>
      <c r="L2272">
        <v>0</v>
      </c>
      <c r="M2272">
        <v>0</v>
      </c>
      <c r="N2272">
        <v>0</v>
      </c>
    </row>
    <row r="2273" spans="1:14" x14ac:dyDescent="0.25">
      <c r="A2273" t="s">
        <v>499</v>
      </c>
      <c r="B2273" t="s">
        <v>144</v>
      </c>
      <c r="C2273" t="s">
        <v>55</v>
      </c>
      <c r="D2273" t="s">
        <v>109</v>
      </c>
      <c r="E2273">
        <v>4</v>
      </c>
      <c r="F2273">
        <v>0</v>
      </c>
      <c r="G2273">
        <v>15</v>
      </c>
      <c r="H2273">
        <v>4</v>
      </c>
      <c r="I2273">
        <v>3.75</v>
      </c>
      <c r="J2273">
        <v>15</v>
      </c>
      <c r="K2273">
        <v>2</v>
      </c>
      <c r="L2273">
        <v>0</v>
      </c>
      <c r="M2273">
        <v>0</v>
      </c>
      <c r="N2273">
        <v>0</v>
      </c>
    </row>
    <row r="2274" spans="1:14" x14ac:dyDescent="0.25">
      <c r="A2274" t="s">
        <v>499</v>
      </c>
      <c r="B2274" t="s">
        <v>144</v>
      </c>
      <c r="C2274" t="s">
        <v>55</v>
      </c>
      <c r="D2274" t="s">
        <v>59</v>
      </c>
      <c r="E2274">
        <v>4</v>
      </c>
      <c r="F2274">
        <v>0</v>
      </c>
      <c r="G2274">
        <v>32</v>
      </c>
      <c r="H2274">
        <v>2</v>
      </c>
      <c r="I2274">
        <v>8</v>
      </c>
      <c r="J2274">
        <v>14</v>
      </c>
      <c r="K2274">
        <v>3</v>
      </c>
      <c r="L2274">
        <v>2</v>
      </c>
      <c r="M2274">
        <v>1</v>
      </c>
      <c r="N2274">
        <v>0</v>
      </c>
    </row>
    <row r="2275" spans="1:14" x14ac:dyDescent="0.25">
      <c r="A2275" t="s">
        <v>499</v>
      </c>
      <c r="B2275" t="s">
        <v>144</v>
      </c>
      <c r="C2275" t="s">
        <v>81</v>
      </c>
      <c r="D2275" t="s">
        <v>110</v>
      </c>
      <c r="E2275">
        <v>3</v>
      </c>
      <c r="F2275">
        <v>0</v>
      </c>
      <c r="G2275">
        <v>14</v>
      </c>
      <c r="H2275">
        <v>0</v>
      </c>
      <c r="I2275">
        <v>4.66</v>
      </c>
      <c r="J2275">
        <v>8</v>
      </c>
      <c r="K2275">
        <v>1</v>
      </c>
      <c r="L2275">
        <v>0</v>
      </c>
      <c r="M2275">
        <v>0</v>
      </c>
      <c r="N2275">
        <v>0</v>
      </c>
    </row>
    <row r="2276" spans="1:14" x14ac:dyDescent="0.25">
      <c r="A2276" t="s">
        <v>499</v>
      </c>
      <c r="B2276" t="s">
        <v>144</v>
      </c>
      <c r="C2276" t="s">
        <v>81</v>
      </c>
      <c r="D2276" t="s">
        <v>84</v>
      </c>
      <c r="E2276">
        <v>3</v>
      </c>
      <c r="F2276">
        <v>0</v>
      </c>
      <c r="G2276">
        <v>20</v>
      </c>
      <c r="H2276">
        <v>1</v>
      </c>
      <c r="I2276">
        <v>6.66</v>
      </c>
      <c r="J2276">
        <v>10</v>
      </c>
      <c r="K2276">
        <v>4</v>
      </c>
      <c r="L2276">
        <v>0</v>
      </c>
      <c r="M2276">
        <v>0</v>
      </c>
      <c r="N2276">
        <v>0</v>
      </c>
    </row>
    <row r="2277" spans="1:14" x14ac:dyDescent="0.25">
      <c r="A2277" t="s">
        <v>499</v>
      </c>
      <c r="B2277" t="s">
        <v>144</v>
      </c>
      <c r="C2277" t="s">
        <v>81</v>
      </c>
      <c r="D2277" t="s">
        <v>83</v>
      </c>
      <c r="E2277">
        <v>3.1</v>
      </c>
      <c r="F2277">
        <v>0</v>
      </c>
      <c r="G2277">
        <v>26</v>
      </c>
      <c r="H2277">
        <v>0</v>
      </c>
      <c r="I2277">
        <v>8.2100000000000009</v>
      </c>
      <c r="J2277">
        <v>8</v>
      </c>
      <c r="K2277">
        <v>5</v>
      </c>
      <c r="L2277">
        <v>0</v>
      </c>
      <c r="M2277">
        <v>0</v>
      </c>
      <c r="N2277">
        <v>0</v>
      </c>
    </row>
    <row r="2278" spans="1:14" x14ac:dyDescent="0.25">
      <c r="A2278" t="s">
        <v>499</v>
      </c>
      <c r="B2278" t="s">
        <v>144</v>
      </c>
      <c r="C2278" t="s">
        <v>81</v>
      </c>
      <c r="D2278" t="s">
        <v>117</v>
      </c>
      <c r="E2278">
        <v>3</v>
      </c>
      <c r="F2278">
        <v>0</v>
      </c>
      <c r="G2278">
        <v>28</v>
      </c>
      <c r="H2278">
        <v>0</v>
      </c>
      <c r="I2278">
        <v>9.33</v>
      </c>
      <c r="J2278">
        <v>5</v>
      </c>
      <c r="K2278">
        <v>5</v>
      </c>
      <c r="L2278">
        <v>0</v>
      </c>
      <c r="M2278">
        <v>0</v>
      </c>
      <c r="N2278">
        <v>0</v>
      </c>
    </row>
    <row r="2279" spans="1:14" x14ac:dyDescent="0.25">
      <c r="A2279" t="s">
        <v>499</v>
      </c>
      <c r="B2279" t="s">
        <v>144</v>
      </c>
      <c r="C2279" t="s">
        <v>81</v>
      </c>
      <c r="D2279" t="s">
        <v>129</v>
      </c>
      <c r="E2279">
        <v>3</v>
      </c>
      <c r="F2279">
        <v>0</v>
      </c>
      <c r="G2279">
        <v>28</v>
      </c>
      <c r="H2279">
        <v>1</v>
      </c>
      <c r="I2279">
        <v>9.33</v>
      </c>
      <c r="J2279">
        <v>8</v>
      </c>
      <c r="K2279">
        <v>4</v>
      </c>
      <c r="L2279">
        <v>1</v>
      </c>
      <c r="M2279">
        <v>0</v>
      </c>
      <c r="N2279">
        <v>0</v>
      </c>
    </row>
    <row r="2280" spans="1:14" x14ac:dyDescent="0.25">
      <c r="A2280" t="s">
        <v>499</v>
      </c>
      <c r="B2280" t="s">
        <v>144</v>
      </c>
      <c r="C2280" t="s">
        <v>81</v>
      </c>
      <c r="D2280" t="s">
        <v>500</v>
      </c>
      <c r="E2280">
        <v>2</v>
      </c>
      <c r="F2280">
        <v>0</v>
      </c>
      <c r="G2280">
        <v>29</v>
      </c>
      <c r="H2280">
        <v>0</v>
      </c>
      <c r="I2280">
        <v>14.5</v>
      </c>
      <c r="J2280">
        <v>3</v>
      </c>
      <c r="K2280">
        <v>3</v>
      </c>
      <c r="L2280">
        <v>2</v>
      </c>
      <c r="M2280">
        <v>0</v>
      </c>
      <c r="N2280">
        <v>0</v>
      </c>
    </row>
    <row r="2281" spans="1:14" x14ac:dyDescent="0.25">
      <c r="A2281" t="s">
        <v>501</v>
      </c>
      <c r="B2281" t="s">
        <v>333</v>
      </c>
      <c r="C2281" t="s">
        <v>16</v>
      </c>
      <c r="D2281" t="s">
        <v>269</v>
      </c>
      <c r="E2281">
        <v>3</v>
      </c>
      <c r="F2281">
        <v>0</v>
      </c>
      <c r="G2281">
        <v>24</v>
      </c>
      <c r="H2281">
        <v>0</v>
      </c>
      <c r="I2281">
        <v>8</v>
      </c>
      <c r="J2281">
        <v>7</v>
      </c>
      <c r="K2281">
        <v>4</v>
      </c>
      <c r="L2281">
        <v>0</v>
      </c>
      <c r="M2281">
        <v>1</v>
      </c>
      <c r="N2281">
        <v>0</v>
      </c>
    </row>
    <row r="2282" spans="1:14" x14ac:dyDescent="0.25">
      <c r="A2282" t="s">
        <v>501</v>
      </c>
      <c r="B2282" t="s">
        <v>333</v>
      </c>
      <c r="C2282" t="s">
        <v>16</v>
      </c>
      <c r="D2282" t="s">
        <v>26</v>
      </c>
      <c r="E2282">
        <v>3</v>
      </c>
      <c r="F2282">
        <v>0</v>
      </c>
      <c r="G2282">
        <v>40</v>
      </c>
      <c r="H2282">
        <v>0</v>
      </c>
      <c r="I2282">
        <v>13.33</v>
      </c>
      <c r="J2282">
        <v>4</v>
      </c>
      <c r="K2282">
        <v>3</v>
      </c>
      <c r="L2282">
        <v>3</v>
      </c>
      <c r="M2282">
        <v>1</v>
      </c>
      <c r="N2282">
        <v>0</v>
      </c>
    </row>
    <row r="2283" spans="1:14" x14ac:dyDescent="0.25">
      <c r="A2283" t="s">
        <v>501</v>
      </c>
      <c r="B2283" t="s">
        <v>333</v>
      </c>
      <c r="C2283" t="s">
        <v>16</v>
      </c>
      <c r="D2283" t="s">
        <v>19</v>
      </c>
      <c r="E2283">
        <v>4</v>
      </c>
      <c r="F2283">
        <v>0</v>
      </c>
      <c r="G2283">
        <v>40</v>
      </c>
      <c r="H2283">
        <v>0</v>
      </c>
      <c r="I2283">
        <v>10</v>
      </c>
      <c r="J2283">
        <v>8</v>
      </c>
      <c r="K2283">
        <v>3</v>
      </c>
      <c r="L2283">
        <v>2</v>
      </c>
      <c r="M2283">
        <v>1</v>
      </c>
      <c r="N2283">
        <v>1</v>
      </c>
    </row>
    <row r="2284" spans="1:14" x14ac:dyDescent="0.25">
      <c r="A2284" t="s">
        <v>501</v>
      </c>
      <c r="B2284" t="s">
        <v>333</v>
      </c>
      <c r="C2284" t="s">
        <v>16</v>
      </c>
      <c r="D2284" t="s">
        <v>21</v>
      </c>
      <c r="E2284">
        <v>4</v>
      </c>
      <c r="F2284">
        <v>0</v>
      </c>
      <c r="G2284">
        <v>33</v>
      </c>
      <c r="H2284">
        <v>3</v>
      </c>
      <c r="I2284">
        <v>8.25</v>
      </c>
      <c r="J2284">
        <v>8</v>
      </c>
      <c r="K2284">
        <v>3</v>
      </c>
      <c r="L2284">
        <v>1</v>
      </c>
      <c r="M2284">
        <v>1</v>
      </c>
      <c r="N2284">
        <v>0</v>
      </c>
    </row>
    <row r="2285" spans="1:14" x14ac:dyDescent="0.25">
      <c r="A2285" t="s">
        <v>501</v>
      </c>
      <c r="B2285" t="s">
        <v>333</v>
      </c>
      <c r="C2285" t="s">
        <v>16</v>
      </c>
      <c r="D2285" t="s">
        <v>20</v>
      </c>
      <c r="E2285">
        <v>2</v>
      </c>
      <c r="F2285">
        <v>0</v>
      </c>
      <c r="G2285">
        <v>27</v>
      </c>
      <c r="H2285">
        <v>0</v>
      </c>
      <c r="I2285">
        <v>13.5</v>
      </c>
      <c r="J2285">
        <v>1</v>
      </c>
      <c r="K2285">
        <v>2</v>
      </c>
      <c r="L2285">
        <v>1</v>
      </c>
      <c r="M2285">
        <v>1</v>
      </c>
      <c r="N2285">
        <v>0</v>
      </c>
    </row>
    <row r="2286" spans="1:14" x14ac:dyDescent="0.25">
      <c r="A2286" t="s">
        <v>501</v>
      </c>
      <c r="B2286" t="s">
        <v>333</v>
      </c>
      <c r="C2286" t="s">
        <v>16</v>
      </c>
      <c r="D2286" t="s">
        <v>419</v>
      </c>
      <c r="E2286">
        <v>4</v>
      </c>
      <c r="F2286">
        <v>0</v>
      </c>
      <c r="G2286">
        <v>35</v>
      </c>
      <c r="H2286">
        <v>1</v>
      </c>
      <c r="I2286">
        <v>8.75</v>
      </c>
      <c r="J2286">
        <v>6</v>
      </c>
      <c r="K2286">
        <v>3</v>
      </c>
      <c r="L2286">
        <v>0</v>
      </c>
      <c r="M2286">
        <v>1</v>
      </c>
      <c r="N2286">
        <v>0</v>
      </c>
    </row>
    <row r="2287" spans="1:14" x14ac:dyDescent="0.25">
      <c r="A2287" t="s">
        <v>501</v>
      </c>
      <c r="B2287" t="s">
        <v>333</v>
      </c>
      <c r="C2287" t="s">
        <v>234</v>
      </c>
      <c r="D2287" t="s">
        <v>82</v>
      </c>
      <c r="E2287">
        <v>4</v>
      </c>
      <c r="F2287">
        <v>0</v>
      </c>
      <c r="G2287">
        <v>28</v>
      </c>
      <c r="H2287">
        <v>1</v>
      </c>
      <c r="I2287">
        <v>7</v>
      </c>
      <c r="J2287">
        <v>10</v>
      </c>
      <c r="K2287">
        <v>2</v>
      </c>
      <c r="L2287">
        <v>1</v>
      </c>
      <c r="M2287">
        <v>0</v>
      </c>
      <c r="N2287">
        <v>0</v>
      </c>
    </row>
    <row r="2288" spans="1:14" x14ac:dyDescent="0.25">
      <c r="A2288" t="s">
        <v>501</v>
      </c>
      <c r="B2288" t="s">
        <v>333</v>
      </c>
      <c r="C2288" t="s">
        <v>234</v>
      </c>
      <c r="D2288" t="s">
        <v>397</v>
      </c>
      <c r="E2288">
        <v>4</v>
      </c>
      <c r="F2288">
        <v>0</v>
      </c>
      <c r="G2288">
        <v>45</v>
      </c>
      <c r="H2288">
        <v>1</v>
      </c>
      <c r="I2288">
        <v>11.25</v>
      </c>
      <c r="J2288">
        <v>9</v>
      </c>
      <c r="K2288">
        <v>4</v>
      </c>
      <c r="L2288">
        <v>3</v>
      </c>
      <c r="M2288">
        <v>3</v>
      </c>
      <c r="N2288">
        <v>0</v>
      </c>
    </row>
    <row r="2289" spans="1:14" x14ac:dyDescent="0.25">
      <c r="A2289" t="s">
        <v>501</v>
      </c>
      <c r="B2289" t="s">
        <v>333</v>
      </c>
      <c r="C2289" t="s">
        <v>234</v>
      </c>
      <c r="D2289" t="s">
        <v>247</v>
      </c>
      <c r="E2289">
        <v>4</v>
      </c>
      <c r="F2289">
        <v>0</v>
      </c>
      <c r="G2289">
        <v>27</v>
      </c>
      <c r="H2289">
        <v>2</v>
      </c>
      <c r="I2289">
        <v>6.75</v>
      </c>
      <c r="J2289">
        <v>14</v>
      </c>
      <c r="K2289">
        <v>2</v>
      </c>
      <c r="L2289">
        <v>2</v>
      </c>
      <c r="M2289">
        <v>0</v>
      </c>
      <c r="N2289">
        <v>0</v>
      </c>
    </row>
    <row r="2290" spans="1:14" x14ac:dyDescent="0.25">
      <c r="A2290" t="s">
        <v>501</v>
      </c>
      <c r="B2290" t="s">
        <v>333</v>
      </c>
      <c r="C2290" t="s">
        <v>234</v>
      </c>
      <c r="D2290" t="s">
        <v>235</v>
      </c>
      <c r="E2290">
        <v>4</v>
      </c>
      <c r="F2290">
        <v>0</v>
      </c>
      <c r="G2290">
        <v>69</v>
      </c>
      <c r="H2290">
        <v>0</v>
      </c>
      <c r="I2290">
        <v>17.25</v>
      </c>
      <c r="J2290">
        <v>4</v>
      </c>
      <c r="K2290">
        <v>3</v>
      </c>
      <c r="L2290">
        <v>8</v>
      </c>
      <c r="M2290">
        <v>0</v>
      </c>
      <c r="N2290">
        <v>0</v>
      </c>
    </row>
    <row r="2291" spans="1:14" x14ac:dyDescent="0.25">
      <c r="A2291" t="s">
        <v>501</v>
      </c>
      <c r="B2291" t="s">
        <v>333</v>
      </c>
      <c r="C2291" t="s">
        <v>234</v>
      </c>
      <c r="D2291" t="s">
        <v>60</v>
      </c>
      <c r="E2291">
        <v>4</v>
      </c>
      <c r="F2291">
        <v>0</v>
      </c>
      <c r="G2291">
        <v>37</v>
      </c>
      <c r="H2291">
        <v>3</v>
      </c>
      <c r="I2291">
        <v>9.25</v>
      </c>
      <c r="J2291">
        <v>6</v>
      </c>
      <c r="K2291">
        <v>4</v>
      </c>
      <c r="L2291">
        <v>1</v>
      </c>
      <c r="M2291">
        <v>0</v>
      </c>
      <c r="N2291">
        <v>0</v>
      </c>
    </row>
    <row r="2292" spans="1:14" x14ac:dyDescent="0.25">
      <c r="A2292" t="s">
        <v>502</v>
      </c>
      <c r="B2292" t="s">
        <v>336</v>
      </c>
      <c r="C2292" t="s">
        <v>23</v>
      </c>
      <c r="D2292" t="s">
        <v>24</v>
      </c>
      <c r="E2292">
        <v>1</v>
      </c>
      <c r="F2292">
        <v>0</v>
      </c>
      <c r="G2292">
        <v>10</v>
      </c>
      <c r="H2292">
        <v>0</v>
      </c>
      <c r="I2292">
        <v>10</v>
      </c>
      <c r="J2292">
        <v>2</v>
      </c>
      <c r="K2292">
        <v>2</v>
      </c>
      <c r="L2292">
        <v>0</v>
      </c>
      <c r="M2292">
        <v>0</v>
      </c>
      <c r="N2292">
        <v>0</v>
      </c>
    </row>
    <row r="2293" spans="1:14" x14ac:dyDescent="0.25">
      <c r="A2293" t="s">
        <v>502</v>
      </c>
      <c r="B2293" t="s">
        <v>336</v>
      </c>
      <c r="C2293" t="s">
        <v>23</v>
      </c>
      <c r="D2293" t="s">
        <v>385</v>
      </c>
      <c r="E2293">
        <v>3</v>
      </c>
      <c r="F2293">
        <v>0</v>
      </c>
      <c r="G2293">
        <v>31</v>
      </c>
      <c r="H2293">
        <v>2</v>
      </c>
      <c r="I2293">
        <v>10.33</v>
      </c>
      <c r="J2293">
        <v>9</v>
      </c>
      <c r="K2293">
        <v>2</v>
      </c>
      <c r="L2293">
        <v>3</v>
      </c>
      <c r="M2293">
        <v>1</v>
      </c>
      <c r="N2293">
        <v>0</v>
      </c>
    </row>
    <row r="2294" spans="1:14" x14ac:dyDescent="0.25">
      <c r="A2294" t="s">
        <v>502</v>
      </c>
      <c r="B2294" t="s">
        <v>336</v>
      </c>
      <c r="C2294" t="s">
        <v>23</v>
      </c>
      <c r="D2294" t="s">
        <v>496</v>
      </c>
      <c r="E2294">
        <v>4</v>
      </c>
      <c r="F2294">
        <v>0</v>
      </c>
      <c r="G2294">
        <v>37</v>
      </c>
      <c r="H2294">
        <v>1</v>
      </c>
      <c r="I2294">
        <v>9.25</v>
      </c>
      <c r="J2294">
        <v>4</v>
      </c>
      <c r="K2294">
        <v>5</v>
      </c>
      <c r="L2294">
        <v>0</v>
      </c>
      <c r="M2294">
        <v>0</v>
      </c>
      <c r="N2294">
        <v>0</v>
      </c>
    </row>
    <row r="2295" spans="1:14" x14ac:dyDescent="0.25">
      <c r="A2295" t="s">
        <v>502</v>
      </c>
      <c r="B2295" t="s">
        <v>336</v>
      </c>
      <c r="C2295" t="s">
        <v>23</v>
      </c>
      <c r="D2295" t="s">
        <v>262</v>
      </c>
      <c r="E2295">
        <v>4</v>
      </c>
      <c r="F2295">
        <v>0</v>
      </c>
      <c r="G2295">
        <v>28</v>
      </c>
      <c r="H2295">
        <v>2</v>
      </c>
      <c r="I2295">
        <v>7</v>
      </c>
      <c r="J2295">
        <v>6</v>
      </c>
      <c r="K2295">
        <v>3</v>
      </c>
      <c r="L2295">
        <v>0</v>
      </c>
      <c r="M2295">
        <v>0</v>
      </c>
      <c r="N2295">
        <v>0</v>
      </c>
    </row>
    <row r="2296" spans="1:14" x14ac:dyDescent="0.25">
      <c r="A2296" t="s">
        <v>502</v>
      </c>
      <c r="B2296" t="s">
        <v>336</v>
      </c>
      <c r="C2296" t="s">
        <v>23</v>
      </c>
      <c r="D2296" t="s">
        <v>28</v>
      </c>
      <c r="E2296">
        <v>4</v>
      </c>
      <c r="F2296">
        <v>0</v>
      </c>
      <c r="G2296">
        <v>20</v>
      </c>
      <c r="H2296">
        <v>3</v>
      </c>
      <c r="I2296">
        <v>5</v>
      </c>
      <c r="J2296">
        <v>9</v>
      </c>
      <c r="K2296">
        <v>0</v>
      </c>
      <c r="L2296">
        <v>1</v>
      </c>
      <c r="M2296">
        <v>0</v>
      </c>
      <c r="N2296">
        <v>0</v>
      </c>
    </row>
    <row r="2297" spans="1:14" x14ac:dyDescent="0.25">
      <c r="A2297" t="s">
        <v>502</v>
      </c>
      <c r="B2297" t="s">
        <v>336</v>
      </c>
      <c r="C2297" t="s">
        <v>23</v>
      </c>
      <c r="D2297" t="s">
        <v>307</v>
      </c>
      <c r="E2297">
        <v>4</v>
      </c>
      <c r="F2297">
        <v>0</v>
      </c>
      <c r="G2297">
        <v>28</v>
      </c>
      <c r="H2297">
        <v>0</v>
      </c>
      <c r="I2297">
        <v>7</v>
      </c>
      <c r="J2297">
        <v>9</v>
      </c>
      <c r="K2297">
        <v>3</v>
      </c>
      <c r="L2297">
        <v>0</v>
      </c>
      <c r="M2297">
        <v>4</v>
      </c>
      <c r="N2297">
        <v>0</v>
      </c>
    </row>
    <row r="2298" spans="1:14" x14ac:dyDescent="0.25">
      <c r="A2298" t="s">
        <v>502</v>
      </c>
      <c r="B2298" t="s">
        <v>336</v>
      </c>
      <c r="C2298" t="s">
        <v>62</v>
      </c>
      <c r="D2298" t="s">
        <v>401</v>
      </c>
      <c r="E2298">
        <v>3</v>
      </c>
      <c r="F2298">
        <v>0</v>
      </c>
      <c r="G2298">
        <v>24</v>
      </c>
      <c r="H2298">
        <v>1</v>
      </c>
      <c r="I2298">
        <v>8</v>
      </c>
      <c r="J2298">
        <v>9</v>
      </c>
      <c r="K2298">
        <v>2</v>
      </c>
      <c r="L2298">
        <v>1</v>
      </c>
      <c r="M2298">
        <v>1</v>
      </c>
      <c r="N2298">
        <v>0</v>
      </c>
    </row>
    <row r="2299" spans="1:14" x14ac:dyDescent="0.25">
      <c r="A2299" t="s">
        <v>502</v>
      </c>
      <c r="B2299" t="s">
        <v>336</v>
      </c>
      <c r="C2299" t="s">
        <v>62</v>
      </c>
      <c r="D2299" t="s">
        <v>450</v>
      </c>
      <c r="E2299">
        <v>2.1</v>
      </c>
      <c r="F2299">
        <v>0</v>
      </c>
      <c r="G2299">
        <v>35</v>
      </c>
      <c r="H2299">
        <v>0</v>
      </c>
      <c r="I2299">
        <v>16.149999999999999</v>
      </c>
      <c r="J2299">
        <v>2</v>
      </c>
      <c r="K2299">
        <v>5</v>
      </c>
      <c r="L2299">
        <v>1</v>
      </c>
      <c r="M2299">
        <v>3</v>
      </c>
      <c r="N2299">
        <v>0</v>
      </c>
    </row>
    <row r="2300" spans="1:14" x14ac:dyDescent="0.25">
      <c r="A2300" t="s">
        <v>502</v>
      </c>
      <c r="B2300" t="s">
        <v>336</v>
      </c>
      <c r="C2300" t="s">
        <v>62</v>
      </c>
      <c r="D2300" t="s">
        <v>402</v>
      </c>
      <c r="E2300">
        <v>3</v>
      </c>
      <c r="F2300">
        <v>0</v>
      </c>
      <c r="G2300">
        <v>20</v>
      </c>
      <c r="H2300">
        <v>0</v>
      </c>
      <c r="I2300">
        <v>6.66</v>
      </c>
      <c r="J2300">
        <v>6</v>
      </c>
      <c r="K2300">
        <v>0</v>
      </c>
      <c r="L2300">
        <v>1</v>
      </c>
      <c r="M2300">
        <v>1</v>
      </c>
      <c r="N2300">
        <v>0</v>
      </c>
    </row>
    <row r="2301" spans="1:14" x14ac:dyDescent="0.25">
      <c r="A2301" t="s">
        <v>502</v>
      </c>
      <c r="B2301" t="s">
        <v>336</v>
      </c>
      <c r="C2301" t="s">
        <v>62</v>
      </c>
      <c r="D2301" t="s">
        <v>65</v>
      </c>
      <c r="E2301">
        <v>4</v>
      </c>
      <c r="F2301">
        <v>0</v>
      </c>
      <c r="G2301">
        <v>33</v>
      </c>
      <c r="H2301">
        <v>1</v>
      </c>
      <c r="I2301">
        <v>8.25</v>
      </c>
      <c r="J2301">
        <v>8</v>
      </c>
      <c r="K2301">
        <v>5</v>
      </c>
      <c r="L2301">
        <v>0</v>
      </c>
      <c r="M2301">
        <v>0</v>
      </c>
      <c r="N2301">
        <v>0</v>
      </c>
    </row>
    <row r="2302" spans="1:14" x14ac:dyDescent="0.25">
      <c r="A2302" t="s">
        <v>502</v>
      </c>
      <c r="B2302" t="s">
        <v>336</v>
      </c>
      <c r="C2302" t="s">
        <v>62</v>
      </c>
      <c r="D2302" t="s">
        <v>285</v>
      </c>
      <c r="E2302">
        <v>4</v>
      </c>
      <c r="F2302">
        <v>0</v>
      </c>
      <c r="G2302">
        <v>24</v>
      </c>
      <c r="H2302">
        <v>1</v>
      </c>
      <c r="I2302">
        <v>6</v>
      </c>
      <c r="J2302">
        <v>6</v>
      </c>
      <c r="K2302">
        <v>0</v>
      </c>
      <c r="L2302">
        <v>1</v>
      </c>
      <c r="M2302">
        <v>0</v>
      </c>
      <c r="N2302">
        <v>0</v>
      </c>
    </row>
    <row r="2303" spans="1:14" x14ac:dyDescent="0.25">
      <c r="A2303" t="s">
        <v>502</v>
      </c>
      <c r="B2303" t="s">
        <v>336</v>
      </c>
      <c r="C2303" t="s">
        <v>62</v>
      </c>
      <c r="D2303" t="s">
        <v>255</v>
      </c>
      <c r="E2303">
        <v>2</v>
      </c>
      <c r="F2303">
        <v>0</v>
      </c>
      <c r="G2303">
        <v>19</v>
      </c>
      <c r="H2303">
        <v>0</v>
      </c>
      <c r="I2303">
        <v>9.5</v>
      </c>
      <c r="J2303">
        <v>4</v>
      </c>
      <c r="K2303">
        <v>2</v>
      </c>
      <c r="L2303">
        <v>1</v>
      </c>
      <c r="M2303">
        <v>0</v>
      </c>
      <c r="N2303">
        <v>0</v>
      </c>
    </row>
    <row r="2304" spans="1:14" x14ac:dyDescent="0.25">
      <c r="A2304" t="s">
        <v>503</v>
      </c>
      <c r="B2304" t="s">
        <v>288</v>
      </c>
      <c r="C2304" t="s">
        <v>31</v>
      </c>
      <c r="D2304" t="s">
        <v>145</v>
      </c>
      <c r="E2304">
        <v>2</v>
      </c>
      <c r="F2304">
        <v>0</v>
      </c>
      <c r="G2304">
        <v>31</v>
      </c>
      <c r="H2304">
        <v>0</v>
      </c>
      <c r="I2304">
        <v>15.5</v>
      </c>
      <c r="J2304">
        <v>3</v>
      </c>
      <c r="K2304">
        <v>6</v>
      </c>
      <c r="L2304">
        <v>0</v>
      </c>
      <c r="M2304">
        <v>2</v>
      </c>
      <c r="N2304">
        <v>0</v>
      </c>
    </row>
    <row r="2305" spans="1:14" x14ac:dyDescent="0.25">
      <c r="A2305" t="s">
        <v>503</v>
      </c>
      <c r="B2305" t="s">
        <v>288</v>
      </c>
      <c r="C2305" t="s">
        <v>31</v>
      </c>
      <c r="D2305" t="s">
        <v>32</v>
      </c>
      <c r="E2305">
        <v>4</v>
      </c>
      <c r="F2305">
        <v>0</v>
      </c>
      <c r="G2305">
        <v>44</v>
      </c>
      <c r="H2305">
        <v>0</v>
      </c>
      <c r="I2305">
        <v>11</v>
      </c>
      <c r="J2305">
        <v>10</v>
      </c>
      <c r="K2305">
        <v>6</v>
      </c>
      <c r="L2305">
        <v>2</v>
      </c>
      <c r="M2305">
        <v>0</v>
      </c>
      <c r="N2305">
        <v>0</v>
      </c>
    </row>
    <row r="2306" spans="1:14" x14ac:dyDescent="0.25">
      <c r="A2306" t="s">
        <v>503</v>
      </c>
      <c r="B2306" t="s">
        <v>288</v>
      </c>
      <c r="C2306" t="s">
        <v>31</v>
      </c>
      <c r="D2306" t="s">
        <v>426</v>
      </c>
      <c r="E2306">
        <v>4</v>
      </c>
      <c r="F2306">
        <v>0</v>
      </c>
      <c r="G2306">
        <v>36</v>
      </c>
      <c r="H2306">
        <v>2</v>
      </c>
      <c r="I2306">
        <v>9</v>
      </c>
      <c r="J2306">
        <v>8</v>
      </c>
      <c r="K2306">
        <v>3</v>
      </c>
      <c r="L2306">
        <v>2</v>
      </c>
      <c r="M2306">
        <v>0</v>
      </c>
      <c r="N2306">
        <v>0</v>
      </c>
    </row>
    <row r="2307" spans="1:14" x14ac:dyDescent="0.25">
      <c r="A2307" t="s">
        <v>503</v>
      </c>
      <c r="B2307" t="s">
        <v>288</v>
      </c>
      <c r="C2307" t="s">
        <v>31</v>
      </c>
      <c r="D2307" t="s">
        <v>35</v>
      </c>
      <c r="E2307">
        <v>4</v>
      </c>
      <c r="F2307">
        <v>0</v>
      </c>
      <c r="G2307">
        <v>38</v>
      </c>
      <c r="H2307">
        <v>0</v>
      </c>
      <c r="I2307">
        <v>9.5</v>
      </c>
      <c r="J2307">
        <v>6</v>
      </c>
      <c r="K2307">
        <v>5</v>
      </c>
      <c r="L2307">
        <v>1</v>
      </c>
      <c r="M2307">
        <v>0</v>
      </c>
      <c r="N2307">
        <v>0</v>
      </c>
    </row>
    <row r="2308" spans="1:14" x14ac:dyDescent="0.25">
      <c r="A2308" t="s">
        <v>503</v>
      </c>
      <c r="B2308" t="s">
        <v>288</v>
      </c>
      <c r="C2308" t="s">
        <v>31</v>
      </c>
      <c r="D2308" t="s">
        <v>258</v>
      </c>
      <c r="E2308">
        <v>4</v>
      </c>
      <c r="F2308">
        <v>0</v>
      </c>
      <c r="G2308">
        <v>31</v>
      </c>
      <c r="H2308">
        <v>1</v>
      </c>
      <c r="I2308">
        <v>7.75</v>
      </c>
      <c r="J2308">
        <v>8</v>
      </c>
      <c r="K2308">
        <v>2</v>
      </c>
      <c r="L2308">
        <v>1</v>
      </c>
      <c r="M2308">
        <v>0</v>
      </c>
      <c r="N2308">
        <v>0</v>
      </c>
    </row>
    <row r="2309" spans="1:14" x14ac:dyDescent="0.25">
      <c r="A2309" t="s">
        <v>503</v>
      </c>
      <c r="B2309" t="s">
        <v>288</v>
      </c>
      <c r="C2309" t="s">
        <v>31</v>
      </c>
      <c r="D2309" t="s">
        <v>362</v>
      </c>
      <c r="E2309">
        <v>2</v>
      </c>
      <c r="F2309">
        <v>0</v>
      </c>
      <c r="G2309">
        <v>18</v>
      </c>
      <c r="H2309">
        <v>1</v>
      </c>
      <c r="I2309">
        <v>9</v>
      </c>
      <c r="J2309">
        <v>4</v>
      </c>
      <c r="K2309">
        <v>1</v>
      </c>
      <c r="L2309">
        <v>1</v>
      </c>
      <c r="M2309">
        <v>1</v>
      </c>
      <c r="N2309">
        <v>1</v>
      </c>
    </row>
    <row r="2310" spans="1:14" x14ac:dyDescent="0.25">
      <c r="A2310" t="s">
        <v>503</v>
      </c>
      <c r="B2310" t="s">
        <v>288</v>
      </c>
      <c r="C2310" t="s">
        <v>71</v>
      </c>
      <c r="D2310" t="s">
        <v>63</v>
      </c>
      <c r="E2310">
        <v>4</v>
      </c>
      <c r="F2310">
        <v>1</v>
      </c>
      <c r="G2310">
        <v>29</v>
      </c>
      <c r="H2310">
        <v>3</v>
      </c>
      <c r="I2310">
        <v>7.25</v>
      </c>
      <c r="J2310">
        <v>11</v>
      </c>
      <c r="K2310">
        <v>5</v>
      </c>
      <c r="L2310">
        <v>0</v>
      </c>
      <c r="M2310">
        <v>0</v>
      </c>
      <c r="N2310">
        <v>0</v>
      </c>
    </row>
    <row r="2311" spans="1:14" x14ac:dyDescent="0.25">
      <c r="A2311" t="s">
        <v>503</v>
      </c>
      <c r="B2311" t="s">
        <v>288</v>
      </c>
      <c r="C2311" t="s">
        <v>71</v>
      </c>
      <c r="D2311" t="s">
        <v>121</v>
      </c>
      <c r="E2311">
        <v>4</v>
      </c>
      <c r="F2311">
        <v>0</v>
      </c>
      <c r="G2311">
        <v>20</v>
      </c>
      <c r="H2311">
        <v>1</v>
      </c>
      <c r="I2311">
        <v>5</v>
      </c>
      <c r="J2311">
        <v>11</v>
      </c>
      <c r="K2311">
        <v>2</v>
      </c>
      <c r="L2311">
        <v>0</v>
      </c>
      <c r="M2311">
        <v>1</v>
      </c>
      <c r="N2311">
        <v>0</v>
      </c>
    </row>
    <row r="2312" spans="1:14" x14ac:dyDescent="0.25">
      <c r="A2312" t="s">
        <v>503</v>
      </c>
      <c r="B2312" t="s">
        <v>288</v>
      </c>
      <c r="C2312" t="s">
        <v>71</v>
      </c>
      <c r="D2312" t="s">
        <v>33</v>
      </c>
      <c r="E2312">
        <v>4</v>
      </c>
      <c r="F2312">
        <v>0</v>
      </c>
      <c r="G2312">
        <v>25</v>
      </c>
      <c r="H2312">
        <v>2</v>
      </c>
      <c r="I2312">
        <v>6.25</v>
      </c>
      <c r="J2312">
        <v>10</v>
      </c>
      <c r="K2312">
        <v>2</v>
      </c>
      <c r="L2312">
        <v>0</v>
      </c>
      <c r="M2312">
        <v>3</v>
      </c>
      <c r="N2312">
        <v>0</v>
      </c>
    </row>
    <row r="2313" spans="1:14" x14ac:dyDescent="0.25">
      <c r="A2313" t="s">
        <v>503</v>
      </c>
      <c r="B2313" t="s">
        <v>288</v>
      </c>
      <c r="C2313" t="s">
        <v>71</v>
      </c>
      <c r="D2313" t="s">
        <v>58</v>
      </c>
      <c r="E2313">
        <v>3</v>
      </c>
      <c r="F2313">
        <v>0</v>
      </c>
      <c r="G2313">
        <v>28</v>
      </c>
      <c r="H2313">
        <v>0</v>
      </c>
      <c r="I2313">
        <v>9.33</v>
      </c>
      <c r="J2313">
        <v>4</v>
      </c>
      <c r="K2313">
        <v>4</v>
      </c>
      <c r="L2313">
        <v>0</v>
      </c>
      <c r="M2313">
        <v>1</v>
      </c>
      <c r="N2313">
        <v>0</v>
      </c>
    </row>
    <row r="2314" spans="1:14" x14ac:dyDescent="0.25">
      <c r="A2314" t="s">
        <v>503</v>
      </c>
      <c r="B2314" t="s">
        <v>288</v>
      </c>
      <c r="C2314" t="s">
        <v>71</v>
      </c>
      <c r="D2314" t="s">
        <v>43</v>
      </c>
      <c r="E2314">
        <v>4</v>
      </c>
      <c r="F2314">
        <v>0</v>
      </c>
      <c r="G2314">
        <v>27</v>
      </c>
      <c r="H2314">
        <v>3</v>
      </c>
      <c r="I2314">
        <v>6.75</v>
      </c>
      <c r="J2314">
        <v>8</v>
      </c>
      <c r="K2314">
        <v>2</v>
      </c>
      <c r="L2314">
        <v>0</v>
      </c>
      <c r="M2314">
        <v>2</v>
      </c>
      <c r="N2314">
        <v>0</v>
      </c>
    </row>
    <row r="2315" spans="1:14" x14ac:dyDescent="0.25">
      <c r="A2315" t="s">
        <v>503</v>
      </c>
      <c r="B2315" t="s">
        <v>288</v>
      </c>
      <c r="C2315" t="s">
        <v>71</v>
      </c>
      <c r="D2315" t="s">
        <v>203</v>
      </c>
      <c r="E2315">
        <v>1</v>
      </c>
      <c r="F2315">
        <v>0</v>
      </c>
      <c r="G2315">
        <v>11</v>
      </c>
      <c r="H2315">
        <v>0</v>
      </c>
      <c r="I2315">
        <v>11</v>
      </c>
      <c r="J2315">
        <v>0</v>
      </c>
      <c r="K2315">
        <v>0</v>
      </c>
      <c r="L2315">
        <v>0</v>
      </c>
      <c r="M2315">
        <v>0</v>
      </c>
      <c r="N2315">
        <v>1</v>
      </c>
    </row>
    <row r="2316" spans="1:14" x14ac:dyDescent="0.25">
      <c r="A2316" t="s">
        <v>504</v>
      </c>
      <c r="B2316" t="s">
        <v>436</v>
      </c>
      <c r="C2316" t="s">
        <v>243</v>
      </c>
      <c r="D2316" t="s">
        <v>438</v>
      </c>
      <c r="E2316">
        <v>1</v>
      </c>
      <c r="F2316">
        <v>0</v>
      </c>
      <c r="G2316">
        <v>5</v>
      </c>
      <c r="H2316">
        <v>0</v>
      </c>
      <c r="I2316">
        <v>5</v>
      </c>
      <c r="J2316">
        <v>1</v>
      </c>
      <c r="K2316">
        <v>0</v>
      </c>
      <c r="L2316">
        <v>0</v>
      </c>
      <c r="M2316">
        <v>0</v>
      </c>
      <c r="N2316">
        <v>0</v>
      </c>
    </row>
    <row r="2317" spans="1:14" x14ac:dyDescent="0.25">
      <c r="A2317" t="s">
        <v>504</v>
      </c>
      <c r="B2317" t="s">
        <v>436</v>
      </c>
      <c r="C2317" t="s">
        <v>243</v>
      </c>
      <c r="D2317" t="s">
        <v>72</v>
      </c>
      <c r="E2317">
        <v>3</v>
      </c>
      <c r="F2317">
        <v>0</v>
      </c>
      <c r="G2317">
        <v>26</v>
      </c>
      <c r="H2317">
        <v>0</v>
      </c>
      <c r="I2317">
        <v>8.66</v>
      </c>
      <c r="J2317">
        <v>9</v>
      </c>
      <c r="K2317">
        <v>0</v>
      </c>
      <c r="L2317">
        <v>3</v>
      </c>
      <c r="M2317">
        <v>1</v>
      </c>
      <c r="N2317">
        <v>0</v>
      </c>
    </row>
    <row r="2318" spans="1:14" x14ac:dyDescent="0.25">
      <c r="A2318" t="s">
        <v>504</v>
      </c>
      <c r="B2318" t="s">
        <v>436</v>
      </c>
      <c r="C2318" t="s">
        <v>243</v>
      </c>
      <c r="D2318" t="s">
        <v>68</v>
      </c>
      <c r="E2318">
        <v>4</v>
      </c>
      <c r="F2318">
        <v>0</v>
      </c>
      <c r="G2318">
        <v>18</v>
      </c>
      <c r="H2318">
        <v>3</v>
      </c>
      <c r="I2318">
        <v>4.5</v>
      </c>
      <c r="J2318">
        <v>15</v>
      </c>
      <c r="K2318">
        <v>3</v>
      </c>
      <c r="L2318">
        <v>0</v>
      </c>
      <c r="M2318">
        <v>0</v>
      </c>
      <c r="N2318">
        <v>0</v>
      </c>
    </row>
    <row r="2319" spans="1:14" x14ac:dyDescent="0.25">
      <c r="A2319" t="s">
        <v>504</v>
      </c>
      <c r="B2319" t="s">
        <v>436</v>
      </c>
      <c r="C2319" t="s">
        <v>243</v>
      </c>
      <c r="D2319" t="s">
        <v>407</v>
      </c>
      <c r="E2319">
        <v>3</v>
      </c>
      <c r="F2319">
        <v>0</v>
      </c>
      <c r="G2319">
        <v>23</v>
      </c>
      <c r="H2319">
        <v>1</v>
      </c>
      <c r="I2319">
        <v>7.66</v>
      </c>
      <c r="J2319">
        <v>6</v>
      </c>
      <c r="K2319">
        <v>3</v>
      </c>
      <c r="L2319">
        <v>0</v>
      </c>
      <c r="M2319">
        <v>0</v>
      </c>
      <c r="N2319">
        <v>0</v>
      </c>
    </row>
    <row r="2320" spans="1:14" x14ac:dyDescent="0.25">
      <c r="A2320" t="s">
        <v>504</v>
      </c>
      <c r="B2320" t="s">
        <v>436</v>
      </c>
      <c r="C2320" t="s">
        <v>243</v>
      </c>
      <c r="D2320" t="s">
        <v>86</v>
      </c>
      <c r="E2320">
        <v>4</v>
      </c>
      <c r="F2320">
        <v>0</v>
      </c>
      <c r="G2320">
        <v>16</v>
      </c>
      <c r="H2320">
        <v>1</v>
      </c>
      <c r="I2320">
        <v>4</v>
      </c>
      <c r="J2320">
        <v>10</v>
      </c>
      <c r="K2320">
        <v>0</v>
      </c>
      <c r="L2320">
        <v>0</v>
      </c>
      <c r="M2320">
        <v>1</v>
      </c>
      <c r="N2320">
        <v>0</v>
      </c>
    </row>
    <row r="2321" spans="1:14" x14ac:dyDescent="0.25">
      <c r="A2321" t="s">
        <v>504</v>
      </c>
      <c r="B2321" t="s">
        <v>436</v>
      </c>
      <c r="C2321" t="s">
        <v>243</v>
      </c>
      <c r="D2321" t="s">
        <v>163</v>
      </c>
      <c r="E2321">
        <v>1</v>
      </c>
      <c r="F2321">
        <v>0</v>
      </c>
      <c r="G2321">
        <v>8</v>
      </c>
      <c r="H2321">
        <v>0</v>
      </c>
      <c r="I2321">
        <v>8</v>
      </c>
      <c r="J2321">
        <v>1</v>
      </c>
      <c r="K2321">
        <v>1</v>
      </c>
      <c r="L2321">
        <v>0</v>
      </c>
      <c r="M2321">
        <v>0</v>
      </c>
      <c r="N2321">
        <v>0</v>
      </c>
    </row>
    <row r="2322" spans="1:14" x14ac:dyDescent="0.25">
      <c r="A2322" t="s">
        <v>504</v>
      </c>
      <c r="B2322" t="s">
        <v>436</v>
      </c>
      <c r="C2322" t="s">
        <v>243</v>
      </c>
      <c r="D2322" t="s">
        <v>188</v>
      </c>
      <c r="E2322">
        <v>4</v>
      </c>
      <c r="F2322">
        <v>0</v>
      </c>
      <c r="G2322">
        <v>23</v>
      </c>
      <c r="H2322">
        <v>2</v>
      </c>
      <c r="I2322">
        <v>5.75</v>
      </c>
      <c r="J2322">
        <v>10</v>
      </c>
      <c r="K2322">
        <v>3</v>
      </c>
      <c r="L2322">
        <v>0</v>
      </c>
      <c r="M2322">
        <v>0</v>
      </c>
      <c r="N2322">
        <v>0</v>
      </c>
    </row>
    <row r="2323" spans="1:14" x14ac:dyDescent="0.25">
      <c r="A2323" t="s">
        <v>504</v>
      </c>
      <c r="B2323" t="s">
        <v>436</v>
      </c>
      <c r="C2323" t="s">
        <v>55</v>
      </c>
      <c r="D2323" t="s">
        <v>91</v>
      </c>
      <c r="E2323">
        <v>2</v>
      </c>
      <c r="F2323">
        <v>0</v>
      </c>
      <c r="G2323">
        <v>19</v>
      </c>
      <c r="H2323">
        <v>1</v>
      </c>
      <c r="I2323">
        <v>9.5</v>
      </c>
      <c r="J2323">
        <v>7</v>
      </c>
      <c r="K2323">
        <v>1</v>
      </c>
      <c r="L2323">
        <v>1</v>
      </c>
      <c r="M2323">
        <v>1</v>
      </c>
      <c r="N2323">
        <v>0</v>
      </c>
    </row>
    <row r="2324" spans="1:14" x14ac:dyDescent="0.25">
      <c r="A2324" t="s">
        <v>504</v>
      </c>
      <c r="B2324" t="s">
        <v>436</v>
      </c>
      <c r="C2324" t="s">
        <v>55</v>
      </c>
      <c r="D2324" t="s">
        <v>189</v>
      </c>
      <c r="E2324">
        <v>1</v>
      </c>
      <c r="F2324">
        <v>0</v>
      </c>
      <c r="G2324">
        <v>11</v>
      </c>
      <c r="H2324">
        <v>0</v>
      </c>
      <c r="I2324">
        <v>11</v>
      </c>
      <c r="J2324">
        <v>1</v>
      </c>
      <c r="K2324">
        <v>2</v>
      </c>
      <c r="L2324">
        <v>0</v>
      </c>
      <c r="M2324">
        <v>0</v>
      </c>
      <c r="N2324">
        <v>0</v>
      </c>
    </row>
    <row r="2325" spans="1:14" x14ac:dyDescent="0.25">
      <c r="A2325" t="s">
        <v>504</v>
      </c>
      <c r="B2325" t="s">
        <v>436</v>
      </c>
      <c r="C2325" t="s">
        <v>55</v>
      </c>
      <c r="D2325" t="s">
        <v>251</v>
      </c>
      <c r="E2325">
        <v>3</v>
      </c>
      <c r="F2325">
        <v>0</v>
      </c>
      <c r="G2325">
        <v>13</v>
      </c>
      <c r="H2325">
        <v>1</v>
      </c>
      <c r="I2325">
        <v>4.33</v>
      </c>
      <c r="J2325">
        <v>12</v>
      </c>
      <c r="K2325">
        <v>2</v>
      </c>
      <c r="L2325">
        <v>0</v>
      </c>
      <c r="M2325">
        <v>1</v>
      </c>
      <c r="N2325">
        <v>0</v>
      </c>
    </row>
    <row r="2326" spans="1:14" x14ac:dyDescent="0.25">
      <c r="A2326" t="s">
        <v>504</v>
      </c>
      <c r="B2326" t="s">
        <v>436</v>
      </c>
      <c r="C2326" t="s">
        <v>55</v>
      </c>
      <c r="D2326" t="s">
        <v>105</v>
      </c>
      <c r="E2326">
        <v>2</v>
      </c>
      <c r="F2326">
        <v>0</v>
      </c>
      <c r="G2326">
        <v>14</v>
      </c>
      <c r="H2326">
        <v>0</v>
      </c>
      <c r="I2326">
        <v>7</v>
      </c>
      <c r="J2326">
        <v>5</v>
      </c>
      <c r="K2326">
        <v>2</v>
      </c>
      <c r="L2326">
        <v>0</v>
      </c>
      <c r="M2326">
        <v>0</v>
      </c>
      <c r="N2326">
        <v>0</v>
      </c>
    </row>
    <row r="2327" spans="1:14" x14ac:dyDescent="0.25">
      <c r="A2327" t="s">
        <v>504</v>
      </c>
      <c r="B2327" t="s">
        <v>436</v>
      </c>
      <c r="C2327" t="s">
        <v>55</v>
      </c>
      <c r="D2327" t="s">
        <v>164</v>
      </c>
      <c r="E2327">
        <v>3</v>
      </c>
      <c r="F2327">
        <v>0</v>
      </c>
      <c r="G2327">
        <v>23</v>
      </c>
      <c r="H2327">
        <v>2</v>
      </c>
      <c r="I2327">
        <v>7.66</v>
      </c>
      <c r="J2327">
        <v>8</v>
      </c>
      <c r="K2327">
        <v>2</v>
      </c>
      <c r="L2327">
        <v>1</v>
      </c>
      <c r="M2327">
        <v>0</v>
      </c>
      <c r="N2327">
        <v>0</v>
      </c>
    </row>
    <row r="2328" spans="1:14" x14ac:dyDescent="0.25">
      <c r="A2328" t="s">
        <v>504</v>
      </c>
      <c r="B2328" t="s">
        <v>436</v>
      </c>
      <c r="C2328" t="s">
        <v>55</v>
      </c>
      <c r="D2328" t="s">
        <v>221</v>
      </c>
      <c r="E2328">
        <v>3</v>
      </c>
      <c r="F2328">
        <v>0</v>
      </c>
      <c r="G2328">
        <v>23</v>
      </c>
      <c r="H2328">
        <v>0</v>
      </c>
      <c r="I2328">
        <v>7.66</v>
      </c>
      <c r="J2328">
        <v>7</v>
      </c>
      <c r="K2328">
        <v>1</v>
      </c>
      <c r="L2328">
        <v>1</v>
      </c>
      <c r="M2328">
        <v>1</v>
      </c>
      <c r="N2328">
        <v>0</v>
      </c>
    </row>
    <row r="2329" spans="1:14" x14ac:dyDescent="0.25">
      <c r="A2329" t="s">
        <v>504</v>
      </c>
      <c r="B2329" t="s">
        <v>436</v>
      </c>
      <c r="C2329" t="s">
        <v>55</v>
      </c>
      <c r="D2329" t="s">
        <v>59</v>
      </c>
      <c r="E2329">
        <v>2</v>
      </c>
      <c r="F2329">
        <v>0</v>
      </c>
      <c r="G2329">
        <v>22</v>
      </c>
      <c r="H2329">
        <v>1</v>
      </c>
      <c r="I2329">
        <v>11</v>
      </c>
      <c r="J2329">
        <v>7</v>
      </c>
      <c r="K2329">
        <v>3</v>
      </c>
      <c r="L2329">
        <v>0</v>
      </c>
      <c r="M2329">
        <v>2</v>
      </c>
      <c r="N2329">
        <v>0</v>
      </c>
    </row>
    <row r="2330" spans="1:14" x14ac:dyDescent="0.25">
      <c r="A2330" t="s">
        <v>505</v>
      </c>
      <c r="B2330" t="s">
        <v>387</v>
      </c>
      <c r="C2330" t="s">
        <v>39</v>
      </c>
      <c r="D2330" t="s">
        <v>40</v>
      </c>
      <c r="E2330">
        <v>4</v>
      </c>
      <c r="F2330">
        <v>0</v>
      </c>
      <c r="G2330">
        <v>44</v>
      </c>
      <c r="H2330">
        <v>1</v>
      </c>
      <c r="I2330">
        <v>11</v>
      </c>
      <c r="J2330">
        <v>13</v>
      </c>
      <c r="K2330">
        <v>6</v>
      </c>
      <c r="L2330">
        <v>1</v>
      </c>
      <c r="M2330">
        <v>3</v>
      </c>
      <c r="N2330">
        <v>1</v>
      </c>
    </row>
    <row r="2331" spans="1:14" x14ac:dyDescent="0.25">
      <c r="A2331" t="s">
        <v>505</v>
      </c>
      <c r="B2331" t="s">
        <v>387</v>
      </c>
      <c r="C2331" t="s">
        <v>39</v>
      </c>
      <c r="D2331" t="s">
        <v>364</v>
      </c>
      <c r="E2331">
        <v>4</v>
      </c>
      <c r="F2331">
        <v>1</v>
      </c>
      <c r="G2331">
        <v>16</v>
      </c>
      <c r="H2331">
        <v>2</v>
      </c>
      <c r="I2331">
        <v>4</v>
      </c>
      <c r="J2331">
        <v>15</v>
      </c>
      <c r="K2331">
        <v>2</v>
      </c>
      <c r="L2331">
        <v>0</v>
      </c>
      <c r="M2331">
        <v>1</v>
      </c>
      <c r="N2331">
        <v>0</v>
      </c>
    </row>
    <row r="2332" spans="1:14" x14ac:dyDescent="0.25">
      <c r="A2332" t="s">
        <v>505</v>
      </c>
      <c r="B2332" t="s">
        <v>387</v>
      </c>
      <c r="C2332" t="s">
        <v>39</v>
      </c>
      <c r="D2332" t="s">
        <v>355</v>
      </c>
      <c r="E2332">
        <v>2</v>
      </c>
      <c r="F2332">
        <v>0</v>
      </c>
      <c r="G2332">
        <v>30</v>
      </c>
      <c r="H2332">
        <v>0</v>
      </c>
      <c r="I2332">
        <v>15</v>
      </c>
      <c r="J2332">
        <v>4</v>
      </c>
      <c r="K2332">
        <v>2</v>
      </c>
      <c r="L2332">
        <v>2</v>
      </c>
      <c r="M2332">
        <v>1</v>
      </c>
      <c r="N2332">
        <v>2</v>
      </c>
    </row>
    <row r="2333" spans="1:14" x14ac:dyDescent="0.25">
      <c r="A2333" t="s">
        <v>505</v>
      </c>
      <c r="B2333" t="s">
        <v>387</v>
      </c>
      <c r="C2333" t="s">
        <v>39</v>
      </c>
      <c r="D2333" t="s">
        <v>413</v>
      </c>
      <c r="E2333">
        <v>3</v>
      </c>
      <c r="F2333">
        <v>0</v>
      </c>
      <c r="G2333">
        <v>34</v>
      </c>
      <c r="H2333">
        <v>1</v>
      </c>
      <c r="I2333">
        <v>11.33</v>
      </c>
      <c r="J2333">
        <v>3</v>
      </c>
      <c r="K2333">
        <v>1</v>
      </c>
      <c r="L2333">
        <v>3</v>
      </c>
      <c r="M2333">
        <v>0</v>
      </c>
      <c r="N2333">
        <v>0</v>
      </c>
    </row>
    <row r="2334" spans="1:14" x14ac:dyDescent="0.25">
      <c r="A2334" t="s">
        <v>505</v>
      </c>
      <c r="B2334" t="s">
        <v>387</v>
      </c>
      <c r="C2334" t="s">
        <v>39</v>
      </c>
      <c r="D2334" t="s">
        <v>90</v>
      </c>
      <c r="E2334">
        <v>1</v>
      </c>
      <c r="F2334">
        <v>0</v>
      </c>
      <c r="G2334">
        <v>6</v>
      </c>
      <c r="H2334">
        <v>0</v>
      </c>
      <c r="I2334">
        <v>6</v>
      </c>
      <c r="J2334">
        <v>3</v>
      </c>
      <c r="K2334">
        <v>1</v>
      </c>
      <c r="L2334">
        <v>0</v>
      </c>
      <c r="M2334">
        <v>0</v>
      </c>
      <c r="N2334">
        <v>0</v>
      </c>
    </row>
    <row r="2335" spans="1:14" x14ac:dyDescent="0.25">
      <c r="A2335" t="s">
        <v>505</v>
      </c>
      <c r="B2335" t="s">
        <v>387</v>
      </c>
      <c r="C2335" t="s">
        <v>39</v>
      </c>
      <c r="D2335" t="s">
        <v>424</v>
      </c>
      <c r="E2335">
        <v>3</v>
      </c>
      <c r="F2335">
        <v>0</v>
      </c>
      <c r="G2335">
        <v>26</v>
      </c>
      <c r="H2335">
        <v>2</v>
      </c>
      <c r="I2335">
        <v>8.66</v>
      </c>
      <c r="J2335">
        <v>6</v>
      </c>
      <c r="K2335">
        <v>2</v>
      </c>
      <c r="L2335">
        <v>1</v>
      </c>
      <c r="M2335">
        <v>0</v>
      </c>
      <c r="N2335">
        <v>0</v>
      </c>
    </row>
    <row r="2336" spans="1:14" x14ac:dyDescent="0.25">
      <c r="A2336" t="s">
        <v>505</v>
      </c>
      <c r="B2336" t="s">
        <v>387</v>
      </c>
      <c r="C2336" t="s">
        <v>39</v>
      </c>
      <c r="D2336" t="s">
        <v>42</v>
      </c>
      <c r="E2336">
        <v>3</v>
      </c>
      <c r="F2336">
        <v>0</v>
      </c>
      <c r="G2336">
        <v>38</v>
      </c>
      <c r="H2336">
        <v>1</v>
      </c>
      <c r="I2336">
        <v>12.66</v>
      </c>
      <c r="J2336">
        <v>5</v>
      </c>
      <c r="K2336">
        <v>4</v>
      </c>
      <c r="L2336">
        <v>2</v>
      </c>
      <c r="M2336">
        <v>1</v>
      </c>
      <c r="N2336">
        <v>0</v>
      </c>
    </row>
    <row r="2337" spans="1:14" x14ac:dyDescent="0.25">
      <c r="A2337" t="s">
        <v>505</v>
      </c>
      <c r="B2337" t="s">
        <v>387</v>
      </c>
      <c r="C2337" t="s">
        <v>16</v>
      </c>
      <c r="D2337" t="s">
        <v>269</v>
      </c>
      <c r="E2337">
        <v>2</v>
      </c>
      <c r="F2337">
        <v>0</v>
      </c>
      <c r="G2337">
        <v>17</v>
      </c>
      <c r="H2337">
        <v>0</v>
      </c>
      <c r="I2337">
        <v>8.5</v>
      </c>
      <c r="J2337">
        <v>5</v>
      </c>
      <c r="K2337">
        <v>3</v>
      </c>
      <c r="L2337">
        <v>0</v>
      </c>
      <c r="M2337">
        <v>0</v>
      </c>
      <c r="N2337">
        <v>0</v>
      </c>
    </row>
    <row r="2338" spans="1:14" x14ac:dyDescent="0.25">
      <c r="A2338" t="s">
        <v>505</v>
      </c>
      <c r="B2338" t="s">
        <v>387</v>
      </c>
      <c r="C2338" t="s">
        <v>16</v>
      </c>
      <c r="D2338" t="s">
        <v>102</v>
      </c>
      <c r="E2338">
        <v>2</v>
      </c>
      <c r="F2338">
        <v>0</v>
      </c>
      <c r="G2338">
        <v>25</v>
      </c>
      <c r="H2338">
        <v>0</v>
      </c>
      <c r="I2338">
        <v>12.5</v>
      </c>
      <c r="J2338">
        <v>5</v>
      </c>
      <c r="K2338">
        <v>2</v>
      </c>
      <c r="L2338">
        <v>2</v>
      </c>
      <c r="M2338">
        <v>0</v>
      </c>
      <c r="N2338">
        <v>0</v>
      </c>
    </row>
    <row r="2339" spans="1:14" x14ac:dyDescent="0.25">
      <c r="A2339" t="s">
        <v>505</v>
      </c>
      <c r="B2339" t="s">
        <v>387</v>
      </c>
      <c r="C2339" t="s">
        <v>16</v>
      </c>
      <c r="D2339" t="s">
        <v>21</v>
      </c>
      <c r="E2339">
        <v>4</v>
      </c>
      <c r="F2339">
        <v>0</v>
      </c>
      <c r="G2339">
        <v>16</v>
      </c>
      <c r="H2339">
        <v>2</v>
      </c>
      <c r="I2339">
        <v>4</v>
      </c>
      <c r="J2339">
        <v>12</v>
      </c>
      <c r="K2339">
        <v>1</v>
      </c>
      <c r="L2339">
        <v>0</v>
      </c>
      <c r="M2339">
        <v>0</v>
      </c>
      <c r="N2339">
        <v>0</v>
      </c>
    </row>
    <row r="2340" spans="1:14" x14ac:dyDescent="0.25">
      <c r="A2340" t="s">
        <v>505</v>
      </c>
      <c r="B2340" t="s">
        <v>387</v>
      </c>
      <c r="C2340" t="s">
        <v>16</v>
      </c>
      <c r="D2340" t="s">
        <v>20</v>
      </c>
      <c r="E2340">
        <v>3.4</v>
      </c>
      <c r="F2340">
        <v>0</v>
      </c>
      <c r="G2340">
        <v>15</v>
      </c>
      <c r="H2340">
        <v>4</v>
      </c>
      <c r="I2340">
        <v>4.09</v>
      </c>
      <c r="J2340">
        <v>13</v>
      </c>
      <c r="K2340">
        <v>2</v>
      </c>
      <c r="L2340">
        <v>0</v>
      </c>
      <c r="M2340">
        <v>0</v>
      </c>
      <c r="N2340">
        <v>0</v>
      </c>
    </row>
    <row r="2341" spans="1:14" x14ac:dyDescent="0.25">
      <c r="A2341" t="s">
        <v>505</v>
      </c>
      <c r="B2341" t="s">
        <v>387</v>
      </c>
      <c r="C2341" t="s">
        <v>16</v>
      </c>
      <c r="D2341" t="s">
        <v>419</v>
      </c>
      <c r="E2341">
        <v>4</v>
      </c>
      <c r="F2341">
        <v>0</v>
      </c>
      <c r="G2341">
        <v>30</v>
      </c>
      <c r="H2341">
        <v>3</v>
      </c>
      <c r="I2341">
        <v>7.5</v>
      </c>
      <c r="J2341">
        <v>11</v>
      </c>
      <c r="K2341">
        <v>2</v>
      </c>
      <c r="L2341">
        <v>2</v>
      </c>
      <c r="M2341">
        <v>1</v>
      </c>
      <c r="N2341">
        <v>0</v>
      </c>
    </row>
    <row r="2342" spans="1:14" x14ac:dyDescent="0.25">
      <c r="A2342" t="s">
        <v>505</v>
      </c>
      <c r="B2342" t="s">
        <v>387</v>
      </c>
      <c r="C2342" t="s">
        <v>16</v>
      </c>
      <c r="D2342" t="s">
        <v>26</v>
      </c>
      <c r="E2342">
        <v>2</v>
      </c>
      <c r="F2342">
        <v>0</v>
      </c>
      <c r="G2342">
        <v>15</v>
      </c>
      <c r="H2342">
        <v>1</v>
      </c>
      <c r="I2342">
        <v>7.5</v>
      </c>
      <c r="J2342">
        <v>4</v>
      </c>
      <c r="K2342">
        <v>2</v>
      </c>
      <c r="L2342">
        <v>0</v>
      </c>
      <c r="M2342">
        <v>0</v>
      </c>
      <c r="N2342">
        <v>0</v>
      </c>
    </row>
    <row r="2343" spans="1:14" x14ac:dyDescent="0.25">
      <c r="A2343" t="s">
        <v>506</v>
      </c>
      <c r="B2343" t="s">
        <v>225</v>
      </c>
      <c r="C2343" t="s">
        <v>71</v>
      </c>
      <c r="D2343" t="s">
        <v>63</v>
      </c>
      <c r="E2343">
        <v>4</v>
      </c>
      <c r="F2343">
        <v>0</v>
      </c>
      <c r="G2343">
        <v>38</v>
      </c>
      <c r="H2343">
        <v>0</v>
      </c>
      <c r="I2343">
        <v>9.5</v>
      </c>
      <c r="J2343">
        <v>8</v>
      </c>
      <c r="K2343">
        <v>3</v>
      </c>
      <c r="L2343">
        <v>2</v>
      </c>
      <c r="M2343">
        <v>1</v>
      </c>
      <c r="N2343">
        <v>0</v>
      </c>
    </row>
    <row r="2344" spans="1:14" x14ac:dyDescent="0.25">
      <c r="A2344" t="s">
        <v>506</v>
      </c>
      <c r="B2344" t="s">
        <v>225</v>
      </c>
      <c r="C2344" t="s">
        <v>71</v>
      </c>
      <c r="D2344" t="s">
        <v>111</v>
      </c>
      <c r="E2344">
        <v>4</v>
      </c>
      <c r="F2344">
        <v>0</v>
      </c>
      <c r="G2344">
        <v>54</v>
      </c>
      <c r="H2344">
        <v>0</v>
      </c>
      <c r="I2344">
        <v>13.5</v>
      </c>
      <c r="J2344">
        <v>7</v>
      </c>
      <c r="K2344">
        <v>5</v>
      </c>
      <c r="L2344">
        <v>3</v>
      </c>
      <c r="M2344">
        <v>3</v>
      </c>
      <c r="N2344">
        <v>1</v>
      </c>
    </row>
    <row r="2345" spans="1:14" x14ac:dyDescent="0.25">
      <c r="A2345" t="s">
        <v>506</v>
      </c>
      <c r="B2345" t="s">
        <v>225</v>
      </c>
      <c r="C2345" t="s">
        <v>71</v>
      </c>
      <c r="D2345" t="s">
        <v>33</v>
      </c>
      <c r="E2345">
        <v>4</v>
      </c>
      <c r="F2345">
        <v>0</v>
      </c>
      <c r="G2345">
        <v>25</v>
      </c>
      <c r="H2345">
        <v>1</v>
      </c>
      <c r="I2345">
        <v>6.25</v>
      </c>
      <c r="J2345">
        <v>7</v>
      </c>
      <c r="K2345">
        <v>2</v>
      </c>
      <c r="L2345">
        <v>0</v>
      </c>
      <c r="M2345">
        <v>1</v>
      </c>
      <c r="N2345">
        <v>0</v>
      </c>
    </row>
    <row r="2346" spans="1:14" x14ac:dyDescent="0.25">
      <c r="A2346" t="s">
        <v>506</v>
      </c>
      <c r="B2346" t="s">
        <v>225</v>
      </c>
      <c r="C2346" t="s">
        <v>71</v>
      </c>
      <c r="D2346" t="s">
        <v>58</v>
      </c>
      <c r="E2346">
        <v>4</v>
      </c>
      <c r="F2346">
        <v>0</v>
      </c>
      <c r="G2346">
        <v>29</v>
      </c>
      <c r="H2346">
        <v>2</v>
      </c>
      <c r="I2346">
        <v>7.25</v>
      </c>
      <c r="J2346">
        <v>7</v>
      </c>
      <c r="K2346">
        <v>2</v>
      </c>
      <c r="L2346">
        <v>1</v>
      </c>
      <c r="M2346">
        <v>0</v>
      </c>
      <c r="N2346">
        <v>0</v>
      </c>
    </row>
    <row r="2347" spans="1:14" x14ac:dyDescent="0.25">
      <c r="A2347" t="s">
        <v>506</v>
      </c>
      <c r="B2347" t="s">
        <v>225</v>
      </c>
      <c r="C2347" t="s">
        <v>71</v>
      </c>
      <c r="D2347" t="s">
        <v>43</v>
      </c>
      <c r="E2347">
        <v>4</v>
      </c>
      <c r="F2347">
        <v>0</v>
      </c>
      <c r="G2347">
        <v>50</v>
      </c>
      <c r="H2347">
        <v>1</v>
      </c>
      <c r="I2347">
        <v>12.5</v>
      </c>
      <c r="J2347">
        <v>5</v>
      </c>
      <c r="K2347">
        <v>7</v>
      </c>
      <c r="L2347">
        <v>1</v>
      </c>
      <c r="M2347">
        <v>1</v>
      </c>
      <c r="N2347">
        <v>0</v>
      </c>
    </row>
    <row r="2348" spans="1:14" x14ac:dyDescent="0.25">
      <c r="A2348" t="s">
        <v>506</v>
      </c>
      <c r="B2348" t="s">
        <v>225</v>
      </c>
      <c r="C2348" t="s">
        <v>81</v>
      </c>
      <c r="D2348" t="s">
        <v>110</v>
      </c>
      <c r="E2348">
        <v>4</v>
      </c>
      <c r="F2348">
        <v>0</v>
      </c>
      <c r="G2348">
        <v>44</v>
      </c>
      <c r="H2348">
        <v>0</v>
      </c>
      <c r="I2348">
        <v>11</v>
      </c>
      <c r="J2348">
        <v>7</v>
      </c>
      <c r="K2348">
        <v>3</v>
      </c>
      <c r="L2348">
        <v>3</v>
      </c>
      <c r="M2348">
        <v>0</v>
      </c>
      <c r="N2348">
        <v>0</v>
      </c>
    </row>
    <row r="2349" spans="1:14" x14ac:dyDescent="0.25">
      <c r="A2349" t="s">
        <v>506</v>
      </c>
      <c r="B2349" t="s">
        <v>225</v>
      </c>
      <c r="C2349" t="s">
        <v>81</v>
      </c>
      <c r="D2349" t="s">
        <v>84</v>
      </c>
      <c r="E2349">
        <v>4</v>
      </c>
      <c r="F2349">
        <v>0</v>
      </c>
      <c r="G2349">
        <v>47</v>
      </c>
      <c r="H2349">
        <v>2</v>
      </c>
      <c r="I2349">
        <v>11.75</v>
      </c>
      <c r="J2349">
        <v>10</v>
      </c>
      <c r="K2349">
        <v>4</v>
      </c>
      <c r="L2349">
        <v>3</v>
      </c>
      <c r="M2349">
        <v>3</v>
      </c>
      <c r="N2349">
        <v>0</v>
      </c>
    </row>
    <row r="2350" spans="1:14" x14ac:dyDescent="0.25">
      <c r="A2350" t="s">
        <v>506</v>
      </c>
      <c r="B2350" t="s">
        <v>225</v>
      </c>
      <c r="C2350" t="s">
        <v>81</v>
      </c>
      <c r="D2350" t="s">
        <v>83</v>
      </c>
      <c r="E2350">
        <v>2</v>
      </c>
      <c r="F2350">
        <v>0</v>
      </c>
      <c r="G2350">
        <v>15</v>
      </c>
      <c r="H2350">
        <v>0</v>
      </c>
      <c r="I2350">
        <v>7.5</v>
      </c>
      <c r="J2350">
        <v>5</v>
      </c>
      <c r="K2350">
        <v>2</v>
      </c>
      <c r="L2350">
        <v>0</v>
      </c>
      <c r="M2350">
        <v>0</v>
      </c>
      <c r="N2350">
        <v>0</v>
      </c>
    </row>
    <row r="2351" spans="1:14" x14ac:dyDescent="0.25">
      <c r="A2351" t="s">
        <v>506</v>
      </c>
      <c r="B2351" t="s">
        <v>225</v>
      </c>
      <c r="C2351" t="s">
        <v>81</v>
      </c>
      <c r="D2351" t="s">
        <v>117</v>
      </c>
      <c r="E2351">
        <v>4</v>
      </c>
      <c r="F2351">
        <v>0</v>
      </c>
      <c r="G2351">
        <v>30</v>
      </c>
      <c r="H2351">
        <v>4</v>
      </c>
      <c r="I2351">
        <v>7.5</v>
      </c>
      <c r="J2351">
        <v>11</v>
      </c>
      <c r="K2351">
        <v>2</v>
      </c>
      <c r="L2351">
        <v>2</v>
      </c>
      <c r="M2351">
        <v>0</v>
      </c>
      <c r="N2351">
        <v>0</v>
      </c>
    </row>
    <row r="2352" spans="1:14" x14ac:dyDescent="0.25">
      <c r="A2352" t="s">
        <v>506</v>
      </c>
      <c r="B2352" t="s">
        <v>225</v>
      </c>
      <c r="C2352" t="s">
        <v>81</v>
      </c>
      <c r="D2352" t="s">
        <v>129</v>
      </c>
      <c r="E2352">
        <v>4</v>
      </c>
      <c r="F2352">
        <v>0</v>
      </c>
      <c r="G2352">
        <v>31</v>
      </c>
      <c r="H2352">
        <v>0</v>
      </c>
      <c r="I2352">
        <v>7.75</v>
      </c>
      <c r="J2352">
        <v>5</v>
      </c>
      <c r="K2352">
        <v>1</v>
      </c>
      <c r="L2352">
        <v>1</v>
      </c>
      <c r="M2352">
        <v>0</v>
      </c>
      <c r="N2352">
        <v>0</v>
      </c>
    </row>
    <row r="2353" spans="1:14" x14ac:dyDescent="0.25">
      <c r="A2353" t="s">
        <v>506</v>
      </c>
      <c r="B2353" t="s">
        <v>225</v>
      </c>
      <c r="C2353" t="s">
        <v>81</v>
      </c>
      <c r="D2353" t="s">
        <v>434</v>
      </c>
      <c r="E2353">
        <v>2</v>
      </c>
      <c r="F2353">
        <v>0</v>
      </c>
      <c r="G2353">
        <v>24</v>
      </c>
      <c r="H2353">
        <v>0</v>
      </c>
      <c r="I2353">
        <v>12</v>
      </c>
      <c r="J2353">
        <v>2</v>
      </c>
      <c r="K2353">
        <v>1</v>
      </c>
      <c r="L2353">
        <v>1</v>
      </c>
      <c r="M2353">
        <v>2</v>
      </c>
      <c r="N2353">
        <v>0</v>
      </c>
    </row>
    <row r="2354" spans="1:14" x14ac:dyDescent="0.25">
      <c r="A2354" t="s">
        <v>507</v>
      </c>
      <c r="B2354" t="s">
        <v>457</v>
      </c>
      <c r="C2354" t="s">
        <v>234</v>
      </c>
      <c r="D2354" t="s">
        <v>82</v>
      </c>
      <c r="E2354">
        <v>4</v>
      </c>
      <c r="F2354">
        <v>0</v>
      </c>
      <c r="G2354">
        <v>41</v>
      </c>
      <c r="H2354">
        <v>3</v>
      </c>
      <c r="I2354">
        <v>10.25</v>
      </c>
      <c r="J2354">
        <v>15</v>
      </c>
      <c r="K2354">
        <v>5</v>
      </c>
      <c r="L2354">
        <v>1</v>
      </c>
      <c r="M2354">
        <v>4</v>
      </c>
      <c r="N2354">
        <v>0</v>
      </c>
    </row>
    <row r="2355" spans="1:14" x14ac:dyDescent="0.25">
      <c r="A2355" t="s">
        <v>507</v>
      </c>
      <c r="B2355" t="s">
        <v>457</v>
      </c>
      <c r="C2355" t="s">
        <v>234</v>
      </c>
      <c r="D2355" t="s">
        <v>397</v>
      </c>
      <c r="E2355">
        <v>4</v>
      </c>
      <c r="F2355">
        <v>0</v>
      </c>
      <c r="G2355">
        <v>27</v>
      </c>
      <c r="H2355">
        <v>0</v>
      </c>
      <c r="I2355">
        <v>6.75</v>
      </c>
      <c r="J2355">
        <v>11</v>
      </c>
      <c r="K2355">
        <v>2</v>
      </c>
      <c r="L2355">
        <v>1</v>
      </c>
      <c r="M2355">
        <v>0</v>
      </c>
      <c r="N2355">
        <v>0</v>
      </c>
    </row>
    <row r="2356" spans="1:14" x14ac:dyDescent="0.25">
      <c r="A2356" t="s">
        <v>507</v>
      </c>
      <c r="B2356" t="s">
        <v>457</v>
      </c>
      <c r="C2356" t="s">
        <v>234</v>
      </c>
      <c r="D2356" t="s">
        <v>236</v>
      </c>
      <c r="E2356">
        <v>3</v>
      </c>
      <c r="F2356">
        <v>0</v>
      </c>
      <c r="G2356">
        <v>18</v>
      </c>
      <c r="H2356">
        <v>0</v>
      </c>
      <c r="I2356">
        <v>6</v>
      </c>
      <c r="J2356">
        <v>6</v>
      </c>
      <c r="K2356">
        <v>2</v>
      </c>
      <c r="L2356">
        <v>0</v>
      </c>
      <c r="M2356">
        <v>0</v>
      </c>
      <c r="N2356">
        <v>0</v>
      </c>
    </row>
    <row r="2357" spans="1:14" x14ac:dyDescent="0.25">
      <c r="A2357" t="s">
        <v>507</v>
      </c>
      <c r="B2357" t="s">
        <v>457</v>
      </c>
      <c r="C2357" t="s">
        <v>234</v>
      </c>
      <c r="D2357" t="s">
        <v>247</v>
      </c>
      <c r="E2357">
        <v>4</v>
      </c>
      <c r="F2357">
        <v>0</v>
      </c>
      <c r="G2357">
        <v>29</v>
      </c>
      <c r="H2357">
        <v>2</v>
      </c>
      <c r="I2357">
        <v>7.25</v>
      </c>
      <c r="J2357">
        <v>13</v>
      </c>
      <c r="K2357">
        <v>3</v>
      </c>
      <c r="L2357">
        <v>1</v>
      </c>
      <c r="M2357">
        <v>1</v>
      </c>
      <c r="N2357">
        <v>0</v>
      </c>
    </row>
    <row r="2358" spans="1:14" x14ac:dyDescent="0.25">
      <c r="A2358" t="s">
        <v>507</v>
      </c>
      <c r="B2358" t="s">
        <v>457</v>
      </c>
      <c r="C2358" t="s">
        <v>234</v>
      </c>
      <c r="D2358" t="s">
        <v>235</v>
      </c>
      <c r="E2358">
        <v>1</v>
      </c>
      <c r="F2358">
        <v>0</v>
      </c>
      <c r="G2358">
        <v>12</v>
      </c>
      <c r="H2358">
        <v>0</v>
      </c>
      <c r="I2358">
        <v>12</v>
      </c>
      <c r="J2358">
        <v>0</v>
      </c>
      <c r="K2358">
        <v>0</v>
      </c>
      <c r="L2358">
        <v>1</v>
      </c>
      <c r="M2358">
        <v>0</v>
      </c>
      <c r="N2358">
        <v>0</v>
      </c>
    </row>
    <row r="2359" spans="1:14" x14ac:dyDescent="0.25">
      <c r="A2359" t="s">
        <v>507</v>
      </c>
      <c r="B2359" t="s">
        <v>457</v>
      </c>
      <c r="C2359" t="s">
        <v>234</v>
      </c>
      <c r="D2359" t="s">
        <v>60</v>
      </c>
      <c r="E2359">
        <v>4</v>
      </c>
      <c r="F2359">
        <v>0</v>
      </c>
      <c r="G2359">
        <v>31</v>
      </c>
      <c r="H2359">
        <v>3</v>
      </c>
      <c r="I2359">
        <v>7.75</v>
      </c>
      <c r="J2359">
        <v>9</v>
      </c>
      <c r="K2359">
        <v>2</v>
      </c>
      <c r="L2359">
        <v>2</v>
      </c>
      <c r="M2359">
        <v>0</v>
      </c>
      <c r="N2359">
        <v>0</v>
      </c>
    </row>
    <row r="2360" spans="1:14" x14ac:dyDescent="0.25">
      <c r="A2360" t="s">
        <v>507</v>
      </c>
      <c r="B2360" t="s">
        <v>457</v>
      </c>
      <c r="C2360" t="s">
        <v>31</v>
      </c>
      <c r="D2360" t="s">
        <v>145</v>
      </c>
      <c r="E2360">
        <v>4</v>
      </c>
      <c r="F2360">
        <v>0</v>
      </c>
      <c r="G2360">
        <v>38</v>
      </c>
      <c r="H2360">
        <v>1</v>
      </c>
      <c r="I2360">
        <v>9.5</v>
      </c>
      <c r="J2360">
        <v>9</v>
      </c>
      <c r="K2360">
        <v>5</v>
      </c>
      <c r="L2360">
        <v>1</v>
      </c>
      <c r="M2360">
        <v>1</v>
      </c>
      <c r="N2360">
        <v>0</v>
      </c>
    </row>
    <row r="2361" spans="1:14" x14ac:dyDescent="0.25">
      <c r="A2361" t="s">
        <v>507</v>
      </c>
      <c r="B2361" t="s">
        <v>457</v>
      </c>
      <c r="C2361" t="s">
        <v>31</v>
      </c>
      <c r="D2361" t="s">
        <v>426</v>
      </c>
      <c r="E2361">
        <v>4</v>
      </c>
      <c r="F2361">
        <v>0</v>
      </c>
      <c r="G2361">
        <v>42</v>
      </c>
      <c r="H2361">
        <v>0</v>
      </c>
      <c r="I2361">
        <v>10.5</v>
      </c>
      <c r="J2361">
        <v>8</v>
      </c>
      <c r="K2361">
        <v>5</v>
      </c>
      <c r="L2361">
        <v>2</v>
      </c>
      <c r="M2361">
        <v>1</v>
      </c>
      <c r="N2361">
        <v>0</v>
      </c>
    </row>
    <row r="2362" spans="1:14" x14ac:dyDescent="0.25">
      <c r="A2362" t="s">
        <v>507</v>
      </c>
      <c r="B2362" t="s">
        <v>457</v>
      </c>
      <c r="C2362" t="s">
        <v>31</v>
      </c>
      <c r="D2362" t="s">
        <v>32</v>
      </c>
      <c r="E2362">
        <v>4</v>
      </c>
      <c r="F2362">
        <v>0</v>
      </c>
      <c r="G2362">
        <v>39</v>
      </c>
      <c r="H2362">
        <v>2</v>
      </c>
      <c r="I2362">
        <v>9.75</v>
      </c>
      <c r="J2362">
        <v>9</v>
      </c>
      <c r="K2362">
        <v>3</v>
      </c>
      <c r="L2362">
        <v>2</v>
      </c>
      <c r="M2362">
        <v>0</v>
      </c>
      <c r="N2362">
        <v>2</v>
      </c>
    </row>
    <row r="2363" spans="1:14" x14ac:dyDescent="0.25">
      <c r="A2363" t="s">
        <v>507</v>
      </c>
      <c r="B2363" t="s">
        <v>457</v>
      </c>
      <c r="C2363" t="s">
        <v>31</v>
      </c>
      <c r="D2363" t="s">
        <v>257</v>
      </c>
      <c r="E2363">
        <v>3.1</v>
      </c>
      <c r="F2363">
        <v>0</v>
      </c>
      <c r="G2363">
        <v>24</v>
      </c>
      <c r="H2363">
        <v>1</v>
      </c>
      <c r="I2363">
        <v>7.57</v>
      </c>
      <c r="J2363">
        <v>4</v>
      </c>
      <c r="K2363">
        <v>1</v>
      </c>
      <c r="L2363">
        <v>0</v>
      </c>
      <c r="M2363">
        <v>1</v>
      </c>
      <c r="N2363">
        <v>0</v>
      </c>
    </row>
    <row r="2364" spans="1:14" x14ac:dyDescent="0.25">
      <c r="A2364" t="s">
        <v>507</v>
      </c>
      <c r="B2364" t="s">
        <v>457</v>
      </c>
      <c r="C2364" t="s">
        <v>31</v>
      </c>
      <c r="D2364" t="s">
        <v>258</v>
      </c>
      <c r="E2364">
        <v>3</v>
      </c>
      <c r="F2364">
        <v>0</v>
      </c>
      <c r="G2364">
        <v>18</v>
      </c>
      <c r="H2364">
        <v>0</v>
      </c>
      <c r="I2364">
        <v>6</v>
      </c>
      <c r="J2364">
        <v>5</v>
      </c>
      <c r="K2364">
        <v>1</v>
      </c>
      <c r="L2364">
        <v>0</v>
      </c>
      <c r="M2364">
        <v>1</v>
      </c>
      <c r="N2364">
        <v>0</v>
      </c>
    </row>
    <row r="2365" spans="1:14" x14ac:dyDescent="0.25">
      <c r="A2365" t="s">
        <v>508</v>
      </c>
      <c r="B2365" t="s">
        <v>384</v>
      </c>
      <c r="C2365" t="s">
        <v>243</v>
      </c>
      <c r="D2365" t="s">
        <v>438</v>
      </c>
      <c r="E2365">
        <v>2</v>
      </c>
      <c r="F2365">
        <v>0</v>
      </c>
      <c r="G2365">
        <v>16</v>
      </c>
      <c r="H2365">
        <v>0</v>
      </c>
      <c r="I2365">
        <v>8</v>
      </c>
      <c r="J2365">
        <v>1</v>
      </c>
      <c r="K2365">
        <v>1</v>
      </c>
      <c r="L2365">
        <v>0</v>
      </c>
      <c r="M2365">
        <v>1</v>
      </c>
      <c r="N2365">
        <v>0</v>
      </c>
    </row>
    <row r="2366" spans="1:14" x14ac:dyDescent="0.25">
      <c r="A2366" t="s">
        <v>508</v>
      </c>
      <c r="B2366" t="s">
        <v>384</v>
      </c>
      <c r="C2366" t="s">
        <v>243</v>
      </c>
      <c r="D2366" t="s">
        <v>34</v>
      </c>
      <c r="E2366">
        <v>3</v>
      </c>
      <c r="F2366">
        <v>0</v>
      </c>
      <c r="G2366">
        <v>39</v>
      </c>
      <c r="H2366">
        <v>1</v>
      </c>
      <c r="I2366">
        <v>13</v>
      </c>
      <c r="J2366">
        <v>4</v>
      </c>
      <c r="K2366">
        <v>6</v>
      </c>
      <c r="L2366">
        <v>0</v>
      </c>
      <c r="M2366">
        <v>1</v>
      </c>
      <c r="N2366">
        <v>0</v>
      </c>
    </row>
    <row r="2367" spans="1:14" x14ac:dyDescent="0.25">
      <c r="A2367" t="s">
        <v>508</v>
      </c>
      <c r="B2367" t="s">
        <v>384</v>
      </c>
      <c r="C2367" t="s">
        <v>243</v>
      </c>
      <c r="D2367" t="s">
        <v>68</v>
      </c>
      <c r="E2367">
        <v>2</v>
      </c>
      <c r="F2367">
        <v>0</v>
      </c>
      <c r="G2367">
        <v>21</v>
      </c>
      <c r="H2367">
        <v>0</v>
      </c>
      <c r="I2367">
        <v>10.5</v>
      </c>
      <c r="J2367">
        <v>4</v>
      </c>
      <c r="K2367">
        <v>1</v>
      </c>
      <c r="L2367">
        <v>2</v>
      </c>
      <c r="M2367">
        <v>0</v>
      </c>
      <c r="N2367">
        <v>0</v>
      </c>
    </row>
    <row r="2368" spans="1:14" x14ac:dyDescent="0.25">
      <c r="A2368" t="s">
        <v>508</v>
      </c>
      <c r="B2368" t="s">
        <v>384</v>
      </c>
      <c r="C2368" t="s">
        <v>243</v>
      </c>
      <c r="D2368" t="s">
        <v>270</v>
      </c>
      <c r="E2368">
        <v>1</v>
      </c>
      <c r="F2368">
        <v>0</v>
      </c>
      <c r="G2368">
        <v>20</v>
      </c>
      <c r="H2368">
        <v>0</v>
      </c>
      <c r="I2368">
        <v>20</v>
      </c>
      <c r="J2368">
        <v>2</v>
      </c>
      <c r="K2368">
        <v>0</v>
      </c>
      <c r="L2368">
        <v>3</v>
      </c>
      <c r="M2368">
        <v>0</v>
      </c>
      <c r="N2368">
        <v>0</v>
      </c>
    </row>
    <row r="2369" spans="1:14" x14ac:dyDescent="0.25">
      <c r="A2369" t="s">
        <v>508</v>
      </c>
      <c r="B2369" t="s">
        <v>384</v>
      </c>
      <c r="C2369" t="s">
        <v>243</v>
      </c>
      <c r="D2369" t="s">
        <v>491</v>
      </c>
      <c r="E2369">
        <v>4</v>
      </c>
      <c r="F2369">
        <v>0</v>
      </c>
      <c r="G2369">
        <v>49</v>
      </c>
      <c r="H2369">
        <v>3</v>
      </c>
      <c r="I2369">
        <v>12.25</v>
      </c>
      <c r="J2369">
        <v>9</v>
      </c>
      <c r="K2369">
        <v>3</v>
      </c>
      <c r="L2369">
        <v>5</v>
      </c>
      <c r="M2369">
        <v>0</v>
      </c>
      <c r="N2369">
        <v>0</v>
      </c>
    </row>
    <row r="2370" spans="1:14" x14ac:dyDescent="0.25">
      <c r="A2370" t="s">
        <v>508</v>
      </c>
      <c r="B2370" t="s">
        <v>384</v>
      </c>
      <c r="C2370" t="s">
        <v>243</v>
      </c>
      <c r="D2370" t="s">
        <v>407</v>
      </c>
      <c r="E2370">
        <v>4</v>
      </c>
      <c r="F2370">
        <v>0</v>
      </c>
      <c r="G2370">
        <v>36</v>
      </c>
      <c r="H2370">
        <v>0</v>
      </c>
      <c r="I2370">
        <v>9</v>
      </c>
      <c r="J2370">
        <v>4</v>
      </c>
      <c r="K2370">
        <v>3</v>
      </c>
      <c r="L2370">
        <v>1</v>
      </c>
      <c r="M2370">
        <v>0</v>
      </c>
      <c r="N2370">
        <v>1</v>
      </c>
    </row>
    <row r="2371" spans="1:14" x14ac:dyDescent="0.25">
      <c r="A2371" t="s">
        <v>508</v>
      </c>
      <c r="B2371" t="s">
        <v>384</v>
      </c>
      <c r="C2371" t="s">
        <v>243</v>
      </c>
      <c r="D2371" t="s">
        <v>86</v>
      </c>
      <c r="E2371">
        <v>4</v>
      </c>
      <c r="F2371">
        <v>0</v>
      </c>
      <c r="G2371">
        <v>28</v>
      </c>
      <c r="H2371">
        <v>3</v>
      </c>
      <c r="I2371">
        <v>7</v>
      </c>
      <c r="J2371">
        <v>13</v>
      </c>
      <c r="K2371">
        <v>1</v>
      </c>
      <c r="L2371">
        <v>2</v>
      </c>
      <c r="M2371">
        <v>1</v>
      </c>
      <c r="N2371">
        <v>0</v>
      </c>
    </row>
    <row r="2372" spans="1:14" x14ac:dyDescent="0.25">
      <c r="A2372" t="s">
        <v>508</v>
      </c>
      <c r="B2372" t="s">
        <v>384</v>
      </c>
      <c r="C2372" t="s">
        <v>23</v>
      </c>
      <c r="D2372" t="s">
        <v>24</v>
      </c>
      <c r="E2372">
        <v>4</v>
      </c>
      <c r="F2372">
        <v>0</v>
      </c>
      <c r="G2372">
        <v>55</v>
      </c>
      <c r="H2372">
        <v>0</v>
      </c>
      <c r="I2372">
        <v>13.75</v>
      </c>
      <c r="J2372">
        <v>6</v>
      </c>
      <c r="K2372">
        <v>7</v>
      </c>
      <c r="L2372">
        <v>1</v>
      </c>
      <c r="M2372">
        <v>5</v>
      </c>
      <c r="N2372">
        <v>0</v>
      </c>
    </row>
    <row r="2373" spans="1:14" x14ac:dyDescent="0.25">
      <c r="A2373" t="s">
        <v>508</v>
      </c>
      <c r="B2373" t="s">
        <v>384</v>
      </c>
      <c r="C2373" t="s">
        <v>23</v>
      </c>
      <c r="D2373" t="s">
        <v>226</v>
      </c>
      <c r="E2373">
        <v>1</v>
      </c>
      <c r="F2373">
        <v>0</v>
      </c>
      <c r="G2373">
        <v>18</v>
      </c>
      <c r="H2373">
        <v>0</v>
      </c>
      <c r="I2373">
        <v>18</v>
      </c>
      <c r="J2373">
        <v>0</v>
      </c>
      <c r="K2373">
        <v>2</v>
      </c>
      <c r="L2373">
        <v>1</v>
      </c>
      <c r="M2373">
        <v>0</v>
      </c>
      <c r="N2373">
        <v>0</v>
      </c>
    </row>
    <row r="2374" spans="1:14" x14ac:dyDescent="0.25">
      <c r="A2374" t="s">
        <v>508</v>
      </c>
      <c r="B2374" t="s">
        <v>384</v>
      </c>
      <c r="C2374" t="s">
        <v>23</v>
      </c>
      <c r="D2374" t="s">
        <v>385</v>
      </c>
      <c r="E2374">
        <v>4</v>
      </c>
      <c r="F2374">
        <v>0</v>
      </c>
      <c r="G2374">
        <v>45</v>
      </c>
      <c r="H2374">
        <v>2</v>
      </c>
      <c r="I2374">
        <v>11.25</v>
      </c>
      <c r="J2374">
        <v>7</v>
      </c>
      <c r="K2374">
        <v>2</v>
      </c>
      <c r="L2374">
        <v>2</v>
      </c>
      <c r="M2374">
        <v>4</v>
      </c>
      <c r="N2374">
        <v>3</v>
      </c>
    </row>
    <row r="2375" spans="1:14" x14ac:dyDescent="0.25">
      <c r="A2375" t="s">
        <v>508</v>
      </c>
      <c r="B2375" t="s">
        <v>384</v>
      </c>
      <c r="C2375" t="s">
        <v>23</v>
      </c>
      <c r="D2375" t="s">
        <v>48</v>
      </c>
      <c r="E2375">
        <v>4</v>
      </c>
      <c r="F2375">
        <v>0</v>
      </c>
      <c r="G2375">
        <v>26</v>
      </c>
      <c r="H2375">
        <v>4</v>
      </c>
      <c r="I2375">
        <v>6.5</v>
      </c>
      <c r="J2375">
        <v>10</v>
      </c>
      <c r="K2375">
        <v>0</v>
      </c>
      <c r="L2375">
        <v>1</v>
      </c>
      <c r="M2375">
        <v>1</v>
      </c>
      <c r="N2375">
        <v>0</v>
      </c>
    </row>
    <row r="2376" spans="1:14" x14ac:dyDescent="0.25">
      <c r="A2376" t="s">
        <v>508</v>
      </c>
      <c r="B2376" t="s">
        <v>384</v>
      </c>
      <c r="C2376" t="s">
        <v>23</v>
      </c>
      <c r="D2376" t="s">
        <v>262</v>
      </c>
      <c r="E2376">
        <v>4</v>
      </c>
      <c r="F2376">
        <v>0</v>
      </c>
      <c r="G2376">
        <v>21</v>
      </c>
      <c r="H2376">
        <v>1</v>
      </c>
      <c r="I2376">
        <v>5.25</v>
      </c>
      <c r="J2376">
        <v>9</v>
      </c>
      <c r="K2376">
        <v>0</v>
      </c>
      <c r="L2376">
        <v>1</v>
      </c>
      <c r="M2376">
        <v>0</v>
      </c>
      <c r="N2376">
        <v>0</v>
      </c>
    </row>
    <row r="2377" spans="1:14" x14ac:dyDescent="0.25">
      <c r="A2377" t="s">
        <v>508</v>
      </c>
      <c r="B2377" t="s">
        <v>384</v>
      </c>
      <c r="C2377" t="s">
        <v>23</v>
      </c>
      <c r="D2377" t="s">
        <v>509</v>
      </c>
      <c r="E2377">
        <v>2</v>
      </c>
      <c r="F2377">
        <v>0</v>
      </c>
      <c r="G2377">
        <v>24</v>
      </c>
      <c r="H2377">
        <v>0</v>
      </c>
      <c r="I2377">
        <v>12</v>
      </c>
      <c r="J2377">
        <v>4</v>
      </c>
      <c r="K2377">
        <v>2</v>
      </c>
      <c r="L2377">
        <v>1</v>
      </c>
      <c r="M2377">
        <v>3</v>
      </c>
      <c r="N2377">
        <v>0</v>
      </c>
    </row>
    <row r="2378" spans="1:14" x14ac:dyDescent="0.25">
      <c r="A2378" t="s">
        <v>508</v>
      </c>
      <c r="B2378" t="s">
        <v>384</v>
      </c>
      <c r="C2378" t="s">
        <v>23</v>
      </c>
      <c r="D2378" t="s">
        <v>28</v>
      </c>
      <c r="E2378">
        <v>1</v>
      </c>
      <c r="F2378">
        <v>0</v>
      </c>
      <c r="G2378">
        <v>14</v>
      </c>
      <c r="H2378">
        <v>0</v>
      </c>
      <c r="I2378">
        <v>14</v>
      </c>
      <c r="J2378">
        <v>2</v>
      </c>
      <c r="K2378">
        <v>0</v>
      </c>
      <c r="L2378">
        <v>2</v>
      </c>
      <c r="M2378">
        <v>0</v>
      </c>
      <c r="N2378">
        <v>0</v>
      </c>
    </row>
    <row r="2379" spans="1:14" x14ac:dyDescent="0.25">
      <c r="A2379" t="s">
        <v>510</v>
      </c>
      <c r="B2379" t="s">
        <v>231</v>
      </c>
      <c r="C2379" t="s">
        <v>39</v>
      </c>
      <c r="D2379" t="s">
        <v>40</v>
      </c>
      <c r="E2379">
        <v>4</v>
      </c>
      <c r="F2379">
        <v>0</v>
      </c>
      <c r="G2379">
        <v>21</v>
      </c>
      <c r="H2379">
        <v>1</v>
      </c>
      <c r="I2379">
        <v>5.25</v>
      </c>
      <c r="J2379">
        <v>16</v>
      </c>
      <c r="K2379">
        <v>2</v>
      </c>
      <c r="L2379">
        <v>0</v>
      </c>
      <c r="M2379">
        <v>6</v>
      </c>
      <c r="N2379">
        <v>0</v>
      </c>
    </row>
    <row r="2380" spans="1:14" x14ac:dyDescent="0.25">
      <c r="A2380" t="s">
        <v>510</v>
      </c>
      <c r="B2380" t="s">
        <v>231</v>
      </c>
      <c r="C2380" t="s">
        <v>39</v>
      </c>
      <c r="D2380" t="s">
        <v>511</v>
      </c>
      <c r="E2380">
        <v>2</v>
      </c>
      <c r="F2380">
        <v>0</v>
      </c>
      <c r="G2380">
        <v>14</v>
      </c>
      <c r="H2380">
        <v>1</v>
      </c>
      <c r="I2380">
        <v>7</v>
      </c>
      <c r="J2380">
        <v>7</v>
      </c>
      <c r="K2380">
        <v>3</v>
      </c>
      <c r="L2380">
        <v>0</v>
      </c>
      <c r="M2380">
        <v>0</v>
      </c>
      <c r="N2380">
        <v>0</v>
      </c>
    </row>
    <row r="2381" spans="1:14" x14ac:dyDescent="0.25">
      <c r="A2381" t="s">
        <v>510</v>
      </c>
      <c r="B2381" t="s">
        <v>231</v>
      </c>
      <c r="C2381" t="s">
        <v>39</v>
      </c>
      <c r="D2381" t="s">
        <v>355</v>
      </c>
      <c r="E2381">
        <v>3</v>
      </c>
      <c r="F2381">
        <v>0</v>
      </c>
      <c r="G2381">
        <v>29</v>
      </c>
      <c r="H2381">
        <v>1</v>
      </c>
      <c r="I2381">
        <v>9.66</v>
      </c>
      <c r="J2381">
        <v>7</v>
      </c>
      <c r="K2381">
        <v>2</v>
      </c>
      <c r="L2381">
        <v>2</v>
      </c>
      <c r="M2381">
        <v>0</v>
      </c>
      <c r="N2381">
        <v>0</v>
      </c>
    </row>
    <row r="2382" spans="1:14" x14ac:dyDescent="0.25">
      <c r="A2382" t="s">
        <v>510</v>
      </c>
      <c r="B2382" t="s">
        <v>231</v>
      </c>
      <c r="C2382" t="s">
        <v>39</v>
      </c>
      <c r="D2382" t="s">
        <v>42</v>
      </c>
      <c r="E2382">
        <v>4</v>
      </c>
      <c r="F2382">
        <v>0</v>
      </c>
      <c r="G2382">
        <v>43</v>
      </c>
      <c r="H2382">
        <v>1</v>
      </c>
      <c r="I2382">
        <v>10.75</v>
      </c>
      <c r="J2382">
        <v>6</v>
      </c>
      <c r="K2382">
        <v>3</v>
      </c>
      <c r="L2382">
        <v>2</v>
      </c>
      <c r="M2382">
        <v>1</v>
      </c>
      <c r="N2382">
        <v>1</v>
      </c>
    </row>
    <row r="2383" spans="1:14" x14ac:dyDescent="0.25">
      <c r="A2383" t="s">
        <v>510</v>
      </c>
      <c r="B2383" t="s">
        <v>231</v>
      </c>
      <c r="C2383" t="s">
        <v>39</v>
      </c>
      <c r="D2383" t="s">
        <v>424</v>
      </c>
      <c r="E2383">
        <v>4</v>
      </c>
      <c r="F2383">
        <v>0</v>
      </c>
      <c r="G2383">
        <v>32</v>
      </c>
      <c r="H2383">
        <v>2</v>
      </c>
      <c r="I2383">
        <v>8</v>
      </c>
      <c r="J2383">
        <v>7</v>
      </c>
      <c r="K2383">
        <v>1</v>
      </c>
      <c r="L2383">
        <v>2</v>
      </c>
      <c r="M2383">
        <v>1</v>
      </c>
      <c r="N2383">
        <v>0</v>
      </c>
    </row>
    <row r="2384" spans="1:14" x14ac:dyDescent="0.25">
      <c r="A2384" t="s">
        <v>510</v>
      </c>
      <c r="B2384" t="s">
        <v>231</v>
      </c>
      <c r="C2384" t="s">
        <v>39</v>
      </c>
      <c r="D2384" t="s">
        <v>413</v>
      </c>
      <c r="E2384">
        <v>2</v>
      </c>
      <c r="F2384">
        <v>0</v>
      </c>
      <c r="G2384">
        <v>16</v>
      </c>
      <c r="H2384">
        <v>1</v>
      </c>
      <c r="I2384">
        <v>8</v>
      </c>
      <c r="J2384">
        <v>6</v>
      </c>
      <c r="K2384">
        <v>3</v>
      </c>
      <c r="L2384">
        <v>0</v>
      </c>
      <c r="M2384">
        <v>0</v>
      </c>
      <c r="N2384">
        <v>0</v>
      </c>
    </row>
    <row r="2385" spans="1:14" x14ac:dyDescent="0.25">
      <c r="A2385" t="s">
        <v>510</v>
      </c>
      <c r="B2385" t="s">
        <v>231</v>
      </c>
      <c r="C2385" t="s">
        <v>39</v>
      </c>
      <c r="D2385" t="s">
        <v>44</v>
      </c>
      <c r="E2385">
        <v>1</v>
      </c>
      <c r="F2385">
        <v>0</v>
      </c>
      <c r="G2385">
        <v>16</v>
      </c>
      <c r="H2385">
        <v>0</v>
      </c>
      <c r="I2385">
        <v>16</v>
      </c>
      <c r="J2385">
        <v>0</v>
      </c>
      <c r="K2385">
        <v>1</v>
      </c>
      <c r="L2385">
        <v>1</v>
      </c>
      <c r="M2385">
        <v>1</v>
      </c>
      <c r="N2385">
        <v>0</v>
      </c>
    </row>
    <row r="2386" spans="1:14" x14ac:dyDescent="0.25">
      <c r="A2386" t="s">
        <v>510</v>
      </c>
      <c r="B2386" t="s">
        <v>231</v>
      </c>
      <c r="C2386" t="s">
        <v>62</v>
      </c>
      <c r="D2386" t="s">
        <v>401</v>
      </c>
      <c r="E2386">
        <v>3</v>
      </c>
      <c r="F2386">
        <v>0</v>
      </c>
      <c r="G2386">
        <v>37</v>
      </c>
      <c r="H2386">
        <v>0</v>
      </c>
      <c r="I2386">
        <v>12.33</v>
      </c>
      <c r="J2386">
        <v>6</v>
      </c>
      <c r="K2386">
        <v>3</v>
      </c>
      <c r="L2386">
        <v>3</v>
      </c>
      <c r="M2386">
        <v>0</v>
      </c>
      <c r="N2386">
        <v>0</v>
      </c>
    </row>
    <row r="2387" spans="1:14" x14ac:dyDescent="0.25">
      <c r="A2387" t="s">
        <v>510</v>
      </c>
      <c r="B2387" t="s">
        <v>231</v>
      </c>
      <c r="C2387" t="s">
        <v>62</v>
      </c>
      <c r="D2387" t="s">
        <v>450</v>
      </c>
      <c r="E2387">
        <v>2.2000000000000002</v>
      </c>
      <c r="F2387">
        <v>0</v>
      </c>
      <c r="G2387">
        <v>28</v>
      </c>
      <c r="H2387">
        <v>1</v>
      </c>
      <c r="I2387">
        <v>12</v>
      </c>
      <c r="J2387">
        <v>7</v>
      </c>
      <c r="K2387">
        <v>2</v>
      </c>
      <c r="L2387">
        <v>2</v>
      </c>
      <c r="M2387">
        <v>4</v>
      </c>
      <c r="N2387">
        <v>0</v>
      </c>
    </row>
    <row r="2388" spans="1:14" x14ac:dyDescent="0.25">
      <c r="A2388" t="s">
        <v>510</v>
      </c>
      <c r="B2388" t="s">
        <v>231</v>
      </c>
      <c r="C2388" t="s">
        <v>62</v>
      </c>
      <c r="D2388" t="s">
        <v>449</v>
      </c>
      <c r="E2388">
        <v>4</v>
      </c>
      <c r="F2388">
        <v>0</v>
      </c>
      <c r="G2388">
        <v>33</v>
      </c>
      <c r="H2388">
        <v>0</v>
      </c>
      <c r="I2388">
        <v>8.25</v>
      </c>
      <c r="J2388">
        <v>10</v>
      </c>
      <c r="K2388">
        <v>2</v>
      </c>
      <c r="L2388">
        <v>2</v>
      </c>
      <c r="M2388">
        <v>0</v>
      </c>
      <c r="N2388">
        <v>0</v>
      </c>
    </row>
    <row r="2389" spans="1:14" x14ac:dyDescent="0.25">
      <c r="A2389" t="s">
        <v>510</v>
      </c>
      <c r="B2389" t="s">
        <v>231</v>
      </c>
      <c r="C2389" t="s">
        <v>62</v>
      </c>
      <c r="D2389" t="s">
        <v>65</v>
      </c>
      <c r="E2389">
        <v>4</v>
      </c>
      <c r="F2389">
        <v>0</v>
      </c>
      <c r="G2389">
        <v>26</v>
      </c>
      <c r="H2389">
        <v>0</v>
      </c>
      <c r="I2389">
        <v>6.5</v>
      </c>
      <c r="J2389">
        <v>11</v>
      </c>
      <c r="K2389">
        <v>2</v>
      </c>
      <c r="L2389">
        <v>1</v>
      </c>
      <c r="M2389">
        <v>0</v>
      </c>
      <c r="N2389">
        <v>0</v>
      </c>
    </row>
    <row r="2390" spans="1:14" x14ac:dyDescent="0.25">
      <c r="A2390" t="s">
        <v>510</v>
      </c>
      <c r="B2390" t="s">
        <v>231</v>
      </c>
      <c r="C2390" t="s">
        <v>62</v>
      </c>
      <c r="D2390" t="s">
        <v>402</v>
      </c>
      <c r="E2390">
        <v>2</v>
      </c>
      <c r="F2390">
        <v>0</v>
      </c>
      <c r="G2390">
        <v>30</v>
      </c>
      <c r="H2390">
        <v>1</v>
      </c>
      <c r="I2390">
        <v>15</v>
      </c>
      <c r="J2390">
        <v>4</v>
      </c>
      <c r="K2390">
        <v>2</v>
      </c>
      <c r="L2390">
        <v>3</v>
      </c>
      <c r="M2390">
        <v>0</v>
      </c>
      <c r="N2390">
        <v>0</v>
      </c>
    </row>
    <row r="2391" spans="1:14" x14ac:dyDescent="0.25">
      <c r="A2391" t="s">
        <v>510</v>
      </c>
      <c r="B2391" t="s">
        <v>231</v>
      </c>
      <c r="C2391" t="s">
        <v>62</v>
      </c>
      <c r="D2391" t="s">
        <v>255</v>
      </c>
      <c r="E2391">
        <v>1</v>
      </c>
      <c r="F2391">
        <v>0</v>
      </c>
      <c r="G2391">
        <v>17</v>
      </c>
      <c r="H2391">
        <v>0</v>
      </c>
      <c r="I2391">
        <v>17</v>
      </c>
      <c r="J2391">
        <v>0</v>
      </c>
      <c r="K2391">
        <v>0</v>
      </c>
      <c r="L2391">
        <v>2</v>
      </c>
      <c r="M2391">
        <v>0</v>
      </c>
      <c r="N2391">
        <v>0</v>
      </c>
    </row>
    <row r="2392" spans="1:14" x14ac:dyDescent="0.25">
      <c r="A2392" t="s">
        <v>512</v>
      </c>
      <c r="B2392" t="s">
        <v>134</v>
      </c>
      <c r="C2392" t="s">
        <v>55</v>
      </c>
      <c r="D2392" t="s">
        <v>91</v>
      </c>
      <c r="E2392">
        <v>3</v>
      </c>
      <c r="F2392">
        <v>0</v>
      </c>
      <c r="G2392">
        <v>36</v>
      </c>
      <c r="H2392">
        <v>0</v>
      </c>
      <c r="I2392">
        <v>12</v>
      </c>
      <c r="J2392">
        <v>6</v>
      </c>
      <c r="K2392">
        <v>4</v>
      </c>
      <c r="L2392">
        <v>2</v>
      </c>
      <c r="M2392">
        <v>1</v>
      </c>
      <c r="N2392">
        <v>0</v>
      </c>
    </row>
    <row r="2393" spans="1:14" x14ac:dyDescent="0.25">
      <c r="A2393" t="s">
        <v>512</v>
      </c>
      <c r="B2393" t="s">
        <v>134</v>
      </c>
      <c r="C2393" t="s">
        <v>55</v>
      </c>
      <c r="D2393" t="s">
        <v>251</v>
      </c>
      <c r="E2393">
        <v>4</v>
      </c>
      <c r="F2393">
        <v>0</v>
      </c>
      <c r="G2393">
        <v>41</v>
      </c>
      <c r="H2393">
        <v>2</v>
      </c>
      <c r="I2393">
        <v>10.25</v>
      </c>
      <c r="J2393">
        <v>11</v>
      </c>
      <c r="K2393">
        <v>7</v>
      </c>
      <c r="L2393">
        <v>0</v>
      </c>
      <c r="M2393">
        <v>0</v>
      </c>
      <c r="N2393">
        <v>0</v>
      </c>
    </row>
    <row r="2394" spans="1:14" x14ac:dyDescent="0.25">
      <c r="A2394" t="s">
        <v>512</v>
      </c>
      <c r="B2394" t="s">
        <v>134</v>
      </c>
      <c r="C2394" t="s">
        <v>55</v>
      </c>
      <c r="D2394" t="s">
        <v>189</v>
      </c>
      <c r="E2394">
        <v>3</v>
      </c>
      <c r="F2394">
        <v>0</v>
      </c>
      <c r="G2394">
        <v>32</v>
      </c>
      <c r="H2394">
        <v>0</v>
      </c>
      <c r="I2394">
        <v>10.66</v>
      </c>
      <c r="J2394">
        <v>5</v>
      </c>
      <c r="K2394">
        <v>1</v>
      </c>
      <c r="L2394">
        <v>3</v>
      </c>
      <c r="M2394">
        <v>0</v>
      </c>
      <c r="N2394">
        <v>0</v>
      </c>
    </row>
    <row r="2395" spans="1:14" x14ac:dyDescent="0.25">
      <c r="A2395" t="s">
        <v>512</v>
      </c>
      <c r="B2395" t="s">
        <v>134</v>
      </c>
      <c r="C2395" t="s">
        <v>55</v>
      </c>
      <c r="D2395" t="s">
        <v>221</v>
      </c>
      <c r="E2395">
        <v>3</v>
      </c>
      <c r="F2395">
        <v>0</v>
      </c>
      <c r="G2395">
        <v>23</v>
      </c>
      <c r="H2395">
        <v>2</v>
      </c>
      <c r="I2395">
        <v>7.66</v>
      </c>
      <c r="J2395">
        <v>7</v>
      </c>
      <c r="K2395">
        <v>4</v>
      </c>
      <c r="L2395">
        <v>0</v>
      </c>
      <c r="M2395">
        <v>0</v>
      </c>
      <c r="N2395">
        <v>0</v>
      </c>
    </row>
    <row r="2396" spans="1:14" x14ac:dyDescent="0.25">
      <c r="A2396" t="s">
        <v>512</v>
      </c>
      <c r="B2396" t="s">
        <v>134</v>
      </c>
      <c r="C2396" t="s">
        <v>55</v>
      </c>
      <c r="D2396" t="s">
        <v>164</v>
      </c>
      <c r="E2396">
        <v>4</v>
      </c>
      <c r="F2396">
        <v>0</v>
      </c>
      <c r="G2396">
        <v>33</v>
      </c>
      <c r="H2396">
        <v>0</v>
      </c>
      <c r="I2396">
        <v>8.25</v>
      </c>
      <c r="J2396">
        <v>6</v>
      </c>
      <c r="K2396">
        <v>1</v>
      </c>
      <c r="L2396">
        <v>2</v>
      </c>
      <c r="M2396">
        <v>0</v>
      </c>
      <c r="N2396">
        <v>0</v>
      </c>
    </row>
    <row r="2397" spans="1:14" x14ac:dyDescent="0.25">
      <c r="A2397" t="s">
        <v>512</v>
      </c>
      <c r="B2397" t="s">
        <v>134</v>
      </c>
      <c r="C2397" t="s">
        <v>55</v>
      </c>
      <c r="D2397" t="s">
        <v>59</v>
      </c>
      <c r="E2397">
        <v>3</v>
      </c>
      <c r="F2397">
        <v>0</v>
      </c>
      <c r="G2397">
        <v>32</v>
      </c>
      <c r="H2397">
        <v>1</v>
      </c>
      <c r="I2397">
        <v>10.66</v>
      </c>
      <c r="J2397">
        <v>4</v>
      </c>
      <c r="K2397">
        <v>4</v>
      </c>
      <c r="L2397">
        <v>1</v>
      </c>
      <c r="M2397">
        <v>1</v>
      </c>
      <c r="N2397">
        <v>0</v>
      </c>
    </row>
    <row r="2398" spans="1:14" x14ac:dyDescent="0.25">
      <c r="A2398" t="s">
        <v>512</v>
      </c>
      <c r="B2398" t="s">
        <v>134</v>
      </c>
      <c r="C2398" t="s">
        <v>71</v>
      </c>
      <c r="D2398" t="s">
        <v>63</v>
      </c>
      <c r="E2398">
        <v>4</v>
      </c>
      <c r="F2398">
        <v>1</v>
      </c>
      <c r="G2398">
        <v>21</v>
      </c>
      <c r="H2398">
        <v>2</v>
      </c>
      <c r="I2398">
        <v>5.25</v>
      </c>
      <c r="J2398">
        <v>15</v>
      </c>
      <c r="K2398">
        <v>2</v>
      </c>
      <c r="L2398">
        <v>1</v>
      </c>
      <c r="M2398">
        <v>0</v>
      </c>
      <c r="N2398">
        <v>0</v>
      </c>
    </row>
    <row r="2399" spans="1:14" x14ac:dyDescent="0.25">
      <c r="A2399" t="s">
        <v>512</v>
      </c>
      <c r="B2399" t="s">
        <v>134</v>
      </c>
      <c r="C2399" t="s">
        <v>71</v>
      </c>
      <c r="D2399" t="s">
        <v>111</v>
      </c>
      <c r="E2399">
        <v>3</v>
      </c>
      <c r="F2399">
        <v>0</v>
      </c>
      <c r="G2399">
        <v>15</v>
      </c>
      <c r="H2399">
        <v>0</v>
      </c>
      <c r="I2399">
        <v>5</v>
      </c>
      <c r="J2399">
        <v>9</v>
      </c>
      <c r="K2399">
        <v>1</v>
      </c>
      <c r="L2399">
        <v>0</v>
      </c>
      <c r="M2399">
        <v>1</v>
      </c>
      <c r="N2399">
        <v>0</v>
      </c>
    </row>
    <row r="2400" spans="1:14" x14ac:dyDescent="0.25">
      <c r="A2400" t="s">
        <v>512</v>
      </c>
      <c r="B2400" t="s">
        <v>134</v>
      </c>
      <c r="C2400" t="s">
        <v>71</v>
      </c>
      <c r="D2400" t="s">
        <v>58</v>
      </c>
      <c r="E2400">
        <v>3</v>
      </c>
      <c r="F2400">
        <v>0</v>
      </c>
      <c r="G2400">
        <v>16</v>
      </c>
      <c r="H2400">
        <v>1</v>
      </c>
      <c r="I2400">
        <v>5.33</v>
      </c>
      <c r="J2400">
        <v>10</v>
      </c>
      <c r="K2400">
        <v>1</v>
      </c>
      <c r="L2400">
        <v>1</v>
      </c>
      <c r="M2400">
        <v>0</v>
      </c>
      <c r="N2400">
        <v>0</v>
      </c>
    </row>
    <row r="2401" spans="1:14" x14ac:dyDescent="0.25">
      <c r="A2401" t="s">
        <v>512</v>
      </c>
      <c r="B2401" t="s">
        <v>134</v>
      </c>
      <c r="C2401" t="s">
        <v>71</v>
      </c>
      <c r="D2401" t="s">
        <v>33</v>
      </c>
      <c r="E2401">
        <v>4</v>
      </c>
      <c r="F2401">
        <v>0</v>
      </c>
      <c r="G2401">
        <v>27</v>
      </c>
      <c r="H2401">
        <v>1</v>
      </c>
      <c r="I2401">
        <v>6.75</v>
      </c>
      <c r="J2401">
        <v>10</v>
      </c>
      <c r="K2401">
        <v>1</v>
      </c>
      <c r="L2401">
        <v>1</v>
      </c>
      <c r="M2401">
        <v>2</v>
      </c>
      <c r="N2401">
        <v>0</v>
      </c>
    </row>
    <row r="2402" spans="1:14" x14ac:dyDescent="0.25">
      <c r="A2402" t="s">
        <v>512</v>
      </c>
      <c r="B2402" t="s">
        <v>134</v>
      </c>
      <c r="C2402" t="s">
        <v>71</v>
      </c>
      <c r="D2402" t="s">
        <v>43</v>
      </c>
      <c r="E2402">
        <v>4</v>
      </c>
      <c r="F2402">
        <v>0</v>
      </c>
      <c r="G2402">
        <v>17</v>
      </c>
      <c r="H2402">
        <v>4</v>
      </c>
      <c r="I2402">
        <v>4.25</v>
      </c>
      <c r="J2402">
        <v>11</v>
      </c>
      <c r="K2402">
        <v>0</v>
      </c>
      <c r="L2402">
        <v>0</v>
      </c>
      <c r="M2402">
        <v>0</v>
      </c>
      <c r="N2402">
        <v>0</v>
      </c>
    </row>
    <row r="2403" spans="1:14" x14ac:dyDescent="0.25">
      <c r="A2403" t="s">
        <v>512</v>
      </c>
      <c r="B2403" t="s">
        <v>134</v>
      </c>
      <c r="C2403" t="s">
        <v>71</v>
      </c>
      <c r="D2403" t="s">
        <v>152</v>
      </c>
      <c r="E2403">
        <v>2</v>
      </c>
      <c r="F2403">
        <v>0</v>
      </c>
      <c r="G2403">
        <v>34</v>
      </c>
      <c r="H2403">
        <v>0</v>
      </c>
      <c r="I2403">
        <v>17</v>
      </c>
      <c r="J2403">
        <v>3</v>
      </c>
      <c r="K2403">
        <v>3</v>
      </c>
      <c r="L2403">
        <v>2</v>
      </c>
      <c r="M2403">
        <v>0</v>
      </c>
      <c r="N2403">
        <v>3</v>
      </c>
    </row>
    <row r="2404" spans="1:14" x14ac:dyDescent="0.25">
      <c r="A2404" t="s">
        <v>513</v>
      </c>
      <c r="B2404" t="s">
        <v>316</v>
      </c>
      <c r="C2404" t="s">
        <v>31</v>
      </c>
      <c r="D2404" t="s">
        <v>145</v>
      </c>
      <c r="E2404">
        <v>4</v>
      </c>
      <c r="F2404">
        <v>0</v>
      </c>
      <c r="G2404">
        <v>30</v>
      </c>
      <c r="H2404">
        <v>2</v>
      </c>
      <c r="I2404">
        <v>7.5</v>
      </c>
      <c r="J2404">
        <v>15</v>
      </c>
      <c r="K2404">
        <v>3</v>
      </c>
      <c r="L2404">
        <v>2</v>
      </c>
      <c r="M2404">
        <v>1</v>
      </c>
      <c r="N2404">
        <v>0</v>
      </c>
    </row>
    <row r="2405" spans="1:14" x14ac:dyDescent="0.25">
      <c r="A2405" t="s">
        <v>513</v>
      </c>
      <c r="B2405" t="s">
        <v>316</v>
      </c>
      <c r="C2405" t="s">
        <v>31</v>
      </c>
      <c r="D2405" t="s">
        <v>426</v>
      </c>
      <c r="E2405">
        <v>4</v>
      </c>
      <c r="F2405">
        <v>0</v>
      </c>
      <c r="G2405">
        <v>34</v>
      </c>
      <c r="H2405">
        <v>0</v>
      </c>
      <c r="I2405">
        <v>8.5</v>
      </c>
      <c r="J2405">
        <v>5</v>
      </c>
      <c r="K2405">
        <v>0</v>
      </c>
      <c r="L2405">
        <v>2</v>
      </c>
      <c r="M2405">
        <v>1</v>
      </c>
      <c r="N2405">
        <v>0</v>
      </c>
    </row>
    <row r="2406" spans="1:14" x14ac:dyDescent="0.25">
      <c r="A2406" t="s">
        <v>513</v>
      </c>
      <c r="B2406" t="s">
        <v>316</v>
      </c>
      <c r="C2406" t="s">
        <v>31</v>
      </c>
      <c r="D2406" t="s">
        <v>74</v>
      </c>
      <c r="E2406">
        <v>4</v>
      </c>
      <c r="F2406">
        <v>0</v>
      </c>
      <c r="G2406">
        <v>53</v>
      </c>
      <c r="H2406">
        <v>2</v>
      </c>
      <c r="I2406">
        <v>13.25</v>
      </c>
      <c r="J2406">
        <v>8</v>
      </c>
      <c r="K2406">
        <v>1</v>
      </c>
      <c r="L2406">
        <v>6</v>
      </c>
      <c r="M2406">
        <v>3</v>
      </c>
      <c r="N2406">
        <v>0</v>
      </c>
    </row>
    <row r="2407" spans="1:14" x14ac:dyDescent="0.25">
      <c r="A2407" t="s">
        <v>513</v>
      </c>
      <c r="B2407" t="s">
        <v>316</v>
      </c>
      <c r="C2407" t="s">
        <v>31</v>
      </c>
      <c r="D2407" t="s">
        <v>35</v>
      </c>
      <c r="E2407">
        <v>4</v>
      </c>
      <c r="F2407">
        <v>0</v>
      </c>
      <c r="G2407">
        <v>38</v>
      </c>
      <c r="H2407">
        <v>1</v>
      </c>
      <c r="I2407">
        <v>9.5</v>
      </c>
      <c r="J2407">
        <v>8</v>
      </c>
      <c r="K2407">
        <v>1</v>
      </c>
      <c r="L2407">
        <v>3</v>
      </c>
      <c r="M2407">
        <v>0</v>
      </c>
      <c r="N2407">
        <v>0</v>
      </c>
    </row>
    <row r="2408" spans="1:14" x14ac:dyDescent="0.25">
      <c r="A2408" t="s">
        <v>513</v>
      </c>
      <c r="B2408" t="s">
        <v>316</v>
      </c>
      <c r="C2408" t="s">
        <v>31</v>
      </c>
      <c r="D2408" t="s">
        <v>258</v>
      </c>
      <c r="E2408">
        <v>4</v>
      </c>
      <c r="F2408">
        <v>0</v>
      </c>
      <c r="G2408">
        <v>35</v>
      </c>
      <c r="H2408">
        <v>1</v>
      </c>
      <c r="I2408">
        <v>8.75</v>
      </c>
      <c r="J2408">
        <v>7</v>
      </c>
      <c r="K2408">
        <v>0</v>
      </c>
      <c r="L2408">
        <v>3</v>
      </c>
      <c r="M2408">
        <v>0</v>
      </c>
      <c r="N2408">
        <v>0</v>
      </c>
    </row>
    <row r="2409" spans="1:14" x14ac:dyDescent="0.25">
      <c r="A2409" t="s">
        <v>513</v>
      </c>
      <c r="B2409" t="s">
        <v>316</v>
      </c>
      <c r="C2409" t="s">
        <v>243</v>
      </c>
      <c r="D2409" t="s">
        <v>438</v>
      </c>
      <c r="E2409">
        <v>1</v>
      </c>
      <c r="F2409">
        <v>0</v>
      </c>
      <c r="G2409">
        <v>7</v>
      </c>
      <c r="H2409">
        <v>0</v>
      </c>
      <c r="I2409">
        <v>7</v>
      </c>
      <c r="J2409">
        <v>3</v>
      </c>
      <c r="K2409">
        <v>1</v>
      </c>
      <c r="L2409">
        <v>0</v>
      </c>
      <c r="M2409">
        <v>1</v>
      </c>
      <c r="N2409">
        <v>0</v>
      </c>
    </row>
    <row r="2410" spans="1:14" x14ac:dyDescent="0.25">
      <c r="A2410" t="s">
        <v>513</v>
      </c>
      <c r="B2410" t="s">
        <v>316</v>
      </c>
      <c r="C2410" t="s">
        <v>243</v>
      </c>
      <c r="D2410" t="s">
        <v>72</v>
      </c>
      <c r="E2410">
        <v>3</v>
      </c>
      <c r="F2410">
        <v>0</v>
      </c>
      <c r="G2410">
        <v>39</v>
      </c>
      <c r="H2410">
        <v>0</v>
      </c>
      <c r="I2410">
        <v>13</v>
      </c>
      <c r="J2410">
        <v>3</v>
      </c>
      <c r="K2410">
        <v>5</v>
      </c>
      <c r="L2410">
        <v>0</v>
      </c>
      <c r="M2410">
        <v>2</v>
      </c>
      <c r="N2410">
        <v>0</v>
      </c>
    </row>
    <row r="2411" spans="1:14" x14ac:dyDescent="0.25">
      <c r="A2411" t="s">
        <v>513</v>
      </c>
      <c r="B2411" t="s">
        <v>316</v>
      </c>
      <c r="C2411" t="s">
        <v>243</v>
      </c>
      <c r="D2411" t="s">
        <v>270</v>
      </c>
      <c r="E2411">
        <v>4</v>
      </c>
      <c r="F2411">
        <v>0</v>
      </c>
      <c r="G2411">
        <v>23</v>
      </c>
      <c r="H2411">
        <v>0</v>
      </c>
      <c r="I2411">
        <v>5.75</v>
      </c>
      <c r="J2411">
        <v>9</v>
      </c>
      <c r="K2411">
        <v>2</v>
      </c>
      <c r="L2411">
        <v>0</v>
      </c>
      <c r="M2411">
        <v>1</v>
      </c>
      <c r="N2411">
        <v>0</v>
      </c>
    </row>
    <row r="2412" spans="1:14" x14ac:dyDescent="0.25">
      <c r="A2412" t="s">
        <v>513</v>
      </c>
      <c r="B2412" t="s">
        <v>316</v>
      </c>
      <c r="C2412" t="s">
        <v>243</v>
      </c>
      <c r="D2412" t="s">
        <v>34</v>
      </c>
      <c r="E2412">
        <v>4</v>
      </c>
      <c r="F2412">
        <v>0</v>
      </c>
      <c r="G2412">
        <v>29</v>
      </c>
      <c r="H2412">
        <v>2</v>
      </c>
      <c r="I2412">
        <v>7.25</v>
      </c>
      <c r="J2412">
        <v>12</v>
      </c>
      <c r="K2412">
        <v>3</v>
      </c>
      <c r="L2412">
        <v>1</v>
      </c>
      <c r="M2412">
        <v>0</v>
      </c>
      <c r="N2412">
        <v>0</v>
      </c>
    </row>
    <row r="2413" spans="1:14" x14ac:dyDescent="0.25">
      <c r="A2413" t="s">
        <v>513</v>
      </c>
      <c r="B2413" t="s">
        <v>316</v>
      </c>
      <c r="C2413" t="s">
        <v>243</v>
      </c>
      <c r="D2413" t="s">
        <v>491</v>
      </c>
      <c r="E2413">
        <v>4</v>
      </c>
      <c r="F2413">
        <v>0</v>
      </c>
      <c r="G2413">
        <v>14</v>
      </c>
      <c r="H2413">
        <v>5</v>
      </c>
      <c r="I2413">
        <v>3.5</v>
      </c>
      <c r="J2413">
        <v>17</v>
      </c>
      <c r="K2413">
        <v>1</v>
      </c>
      <c r="L2413">
        <v>0</v>
      </c>
      <c r="M2413">
        <v>1</v>
      </c>
      <c r="N2413">
        <v>1</v>
      </c>
    </row>
    <row r="2414" spans="1:14" x14ac:dyDescent="0.25">
      <c r="A2414" t="s">
        <v>513</v>
      </c>
      <c r="B2414" t="s">
        <v>316</v>
      </c>
      <c r="C2414" t="s">
        <v>243</v>
      </c>
      <c r="D2414" t="s">
        <v>86</v>
      </c>
      <c r="E2414">
        <v>4</v>
      </c>
      <c r="F2414">
        <v>0</v>
      </c>
      <c r="G2414">
        <v>31</v>
      </c>
      <c r="H2414">
        <v>2</v>
      </c>
      <c r="I2414">
        <v>7.75</v>
      </c>
      <c r="J2414">
        <v>8</v>
      </c>
      <c r="K2414">
        <v>3</v>
      </c>
      <c r="L2414">
        <v>1</v>
      </c>
      <c r="M2414">
        <v>0</v>
      </c>
      <c r="N2414">
        <v>0</v>
      </c>
    </row>
    <row r="2415" spans="1:14" x14ac:dyDescent="0.25">
      <c r="A2415" t="s">
        <v>514</v>
      </c>
      <c r="B2415" t="s">
        <v>191</v>
      </c>
      <c r="C2415" t="s">
        <v>16</v>
      </c>
      <c r="D2415" t="s">
        <v>269</v>
      </c>
      <c r="E2415">
        <v>4</v>
      </c>
      <c r="F2415">
        <v>0</v>
      </c>
      <c r="G2415">
        <v>27</v>
      </c>
      <c r="H2415">
        <v>1</v>
      </c>
      <c r="I2415">
        <v>6.75</v>
      </c>
      <c r="J2415">
        <v>11</v>
      </c>
      <c r="K2415">
        <v>2</v>
      </c>
      <c r="L2415">
        <v>1</v>
      </c>
      <c r="M2415">
        <v>0</v>
      </c>
      <c r="N2415">
        <v>0</v>
      </c>
    </row>
    <row r="2416" spans="1:14" x14ac:dyDescent="0.25">
      <c r="A2416" t="s">
        <v>514</v>
      </c>
      <c r="B2416" t="s">
        <v>191</v>
      </c>
      <c r="C2416" t="s">
        <v>16</v>
      </c>
      <c r="D2416" t="s">
        <v>102</v>
      </c>
      <c r="E2416">
        <v>4</v>
      </c>
      <c r="F2416">
        <v>0</v>
      </c>
      <c r="G2416">
        <v>54</v>
      </c>
      <c r="H2416">
        <v>2</v>
      </c>
      <c r="I2416">
        <v>13.5</v>
      </c>
      <c r="J2416">
        <v>7</v>
      </c>
      <c r="K2416">
        <v>6</v>
      </c>
      <c r="L2416">
        <v>3</v>
      </c>
      <c r="M2416">
        <v>0</v>
      </c>
      <c r="N2416">
        <v>0</v>
      </c>
    </row>
    <row r="2417" spans="1:14" x14ac:dyDescent="0.25">
      <c r="A2417" t="s">
        <v>514</v>
      </c>
      <c r="B2417" t="s">
        <v>191</v>
      </c>
      <c r="C2417" t="s">
        <v>16</v>
      </c>
      <c r="D2417" t="s">
        <v>21</v>
      </c>
      <c r="E2417">
        <v>4</v>
      </c>
      <c r="F2417">
        <v>0</v>
      </c>
      <c r="G2417">
        <v>40</v>
      </c>
      <c r="H2417">
        <v>1</v>
      </c>
      <c r="I2417">
        <v>10</v>
      </c>
      <c r="J2417">
        <v>8</v>
      </c>
      <c r="K2417">
        <v>3</v>
      </c>
      <c r="L2417">
        <v>2</v>
      </c>
      <c r="M2417">
        <v>1</v>
      </c>
      <c r="N2417">
        <v>0</v>
      </c>
    </row>
    <row r="2418" spans="1:14" x14ac:dyDescent="0.25">
      <c r="A2418" t="s">
        <v>514</v>
      </c>
      <c r="B2418" t="s">
        <v>191</v>
      </c>
      <c r="C2418" t="s">
        <v>16</v>
      </c>
      <c r="D2418" t="s">
        <v>20</v>
      </c>
      <c r="E2418">
        <v>4</v>
      </c>
      <c r="F2418">
        <v>0</v>
      </c>
      <c r="G2418">
        <v>26</v>
      </c>
      <c r="H2418">
        <v>1</v>
      </c>
      <c r="I2418">
        <v>6.5</v>
      </c>
      <c r="J2418">
        <v>10</v>
      </c>
      <c r="K2418">
        <v>2</v>
      </c>
      <c r="L2418">
        <v>1</v>
      </c>
      <c r="M2418">
        <v>1</v>
      </c>
      <c r="N2418">
        <v>0</v>
      </c>
    </row>
    <row r="2419" spans="1:14" x14ac:dyDescent="0.25">
      <c r="A2419" t="s">
        <v>514</v>
      </c>
      <c r="B2419" t="s">
        <v>191</v>
      </c>
      <c r="C2419" t="s">
        <v>16</v>
      </c>
      <c r="D2419" t="s">
        <v>26</v>
      </c>
      <c r="E2419">
        <v>4</v>
      </c>
      <c r="F2419">
        <v>0</v>
      </c>
      <c r="G2419">
        <v>43</v>
      </c>
      <c r="H2419">
        <v>0</v>
      </c>
      <c r="I2419">
        <v>10.75</v>
      </c>
      <c r="J2419">
        <v>7</v>
      </c>
      <c r="K2419">
        <v>4</v>
      </c>
      <c r="L2419">
        <v>2</v>
      </c>
      <c r="M2419">
        <v>0</v>
      </c>
      <c r="N2419">
        <v>1</v>
      </c>
    </row>
    <row r="2420" spans="1:14" x14ac:dyDescent="0.25">
      <c r="A2420" t="s">
        <v>514</v>
      </c>
      <c r="B2420" t="s">
        <v>191</v>
      </c>
      <c r="C2420" t="s">
        <v>81</v>
      </c>
      <c r="D2420" t="s">
        <v>110</v>
      </c>
      <c r="E2420">
        <v>3</v>
      </c>
      <c r="F2420">
        <v>0</v>
      </c>
      <c r="G2420">
        <v>38</v>
      </c>
      <c r="H2420">
        <v>1</v>
      </c>
      <c r="I2420">
        <v>12.66</v>
      </c>
      <c r="J2420">
        <v>4</v>
      </c>
      <c r="K2420">
        <v>3</v>
      </c>
      <c r="L2420">
        <v>3</v>
      </c>
      <c r="M2420">
        <v>0</v>
      </c>
      <c r="N2420">
        <v>0</v>
      </c>
    </row>
    <row r="2421" spans="1:14" x14ac:dyDescent="0.25">
      <c r="A2421" t="s">
        <v>514</v>
      </c>
      <c r="B2421" t="s">
        <v>191</v>
      </c>
      <c r="C2421" t="s">
        <v>81</v>
      </c>
      <c r="D2421" t="s">
        <v>84</v>
      </c>
      <c r="E2421">
        <v>3</v>
      </c>
      <c r="F2421">
        <v>0</v>
      </c>
      <c r="G2421">
        <v>19</v>
      </c>
      <c r="H2421">
        <v>3</v>
      </c>
      <c r="I2421">
        <v>6.33</v>
      </c>
      <c r="J2421">
        <v>10</v>
      </c>
      <c r="K2421">
        <v>2</v>
      </c>
      <c r="L2421">
        <v>1</v>
      </c>
      <c r="M2421">
        <v>0</v>
      </c>
      <c r="N2421">
        <v>0</v>
      </c>
    </row>
    <row r="2422" spans="1:14" x14ac:dyDescent="0.25">
      <c r="A2422" t="s">
        <v>514</v>
      </c>
      <c r="B2422" t="s">
        <v>191</v>
      </c>
      <c r="C2422" t="s">
        <v>81</v>
      </c>
      <c r="D2422" t="s">
        <v>117</v>
      </c>
      <c r="E2422">
        <v>3</v>
      </c>
      <c r="F2422">
        <v>0</v>
      </c>
      <c r="G2422">
        <v>27</v>
      </c>
      <c r="H2422">
        <v>1</v>
      </c>
      <c r="I2422">
        <v>9</v>
      </c>
      <c r="J2422">
        <v>8</v>
      </c>
      <c r="K2422">
        <v>2</v>
      </c>
      <c r="L2422">
        <v>1</v>
      </c>
      <c r="M2422">
        <v>0</v>
      </c>
      <c r="N2422">
        <v>2</v>
      </c>
    </row>
    <row r="2423" spans="1:14" x14ac:dyDescent="0.25">
      <c r="A2423" t="s">
        <v>514</v>
      </c>
      <c r="B2423" t="s">
        <v>191</v>
      </c>
      <c r="C2423" t="s">
        <v>81</v>
      </c>
      <c r="D2423" t="s">
        <v>434</v>
      </c>
      <c r="E2423">
        <v>3</v>
      </c>
      <c r="F2423">
        <v>0</v>
      </c>
      <c r="G2423">
        <v>25</v>
      </c>
      <c r="H2423">
        <v>1</v>
      </c>
      <c r="I2423">
        <v>8.33</v>
      </c>
      <c r="J2423">
        <v>5</v>
      </c>
      <c r="K2423">
        <v>3</v>
      </c>
      <c r="L2423">
        <v>0</v>
      </c>
      <c r="M2423">
        <v>1</v>
      </c>
      <c r="N2423">
        <v>0</v>
      </c>
    </row>
    <row r="2424" spans="1:14" x14ac:dyDescent="0.25">
      <c r="A2424" t="s">
        <v>514</v>
      </c>
      <c r="B2424" t="s">
        <v>191</v>
      </c>
      <c r="C2424" t="s">
        <v>81</v>
      </c>
      <c r="D2424" t="s">
        <v>276</v>
      </c>
      <c r="E2424">
        <v>1</v>
      </c>
      <c r="F2424">
        <v>0</v>
      </c>
      <c r="G2424">
        <v>15</v>
      </c>
      <c r="H2424">
        <v>0</v>
      </c>
      <c r="I2424">
        <v>15</v>
      </c>
      <c r="J2424">
        <v>2</v>
      </c>
      <c r="K2424">
        <v>2</v>
      </c>
      <c r="L2424">
        <v>1</v>
      </c>
      <c r="M2424">
        <v>0</v>
      </c>
      <c r="N2424">
        <v>0</v>
      </c>
    </row>
    <row r="2425" spans="1:14" x14ac:dyDescent="0.25">
      <c r="A2425" t="s">
        <v>514</v>
      </c>
      <c r="B2425" t="s">
        <v>191</v>
      </c>
      <c r="C2425" t="s">
        <v>81</v>
      </c>
      <c r="D2425" t="s">
        <v>129</v>
      </c>
      <c r="E2425">
        <v>2</v>
      </c>
      <c r="F2425">
        <v>0</v>
      </c>
      <c r="G2425">
        <v>12</v>
      </c>
      <c r="H2425">
        <v>1</v>
      </c>
      <c r="I2425">
        <v>6</v>
      </c>
      <c r="J2425">
        <v>5</v>
      </c>
      <c r="K2425">
        <v>0</v>
      </c>
      <c r="L2425">
        <v>1</v>
      </c>
      <c r="M2425">
        <v>0</v>
      </c>
      <c r="N2425">
        <v>0</v>
      </c>
    </row>
    <row r="2426" spans="1:14" x14ac:dyDescent="0.25">
      <c r="A2426" t="s">
        <v>514</v>
      </c>
      <c r="B2426" t="s">
        <v>191</v>
      </c>
      <c r="C2426" t="s">
        <v>81</v>
      </c>
      <c r="D2426" t="s">
        <v>83</v>
      </c>
      <c r="E2426">
        <v>1</v>
      </c>
      <c r="F2426">
        <v>0</v>
      </c>
      <c r="G2426">
        <v>7</v>
      </c>
      <c r="H2426">
        <v>0</v>
      </c>
      <c r="I2426">
        <v>7</v>
      </c>
      <c r="J2426">
        <v>3</v>
      </c>
      <c r="K2426">
        <v>1</v>
      </c>
      <c r="L2426">
        <v>0</v>
      </c>
      <c r="M2426">
        <v>0</v>
      </c>
      <c r="N2426">
        <v>0</v>
      </c>
    </row>
    <row r="2427" spans="1:14" x14ac:dyDescent="0.25">
      <c r="A2427" t="s">
        <v>515</v>
      </c>
      <c r="B2427" t="s">
        <v>281</v>
      </c>
      <c r="C2427" t="s">
        <v>234</v>
      </c>
      <c r="D2427" t="s">
        <v>82</v>
      </c>
      <c r="E2427">
        <v>4</v>
      </c>
      <c r="F2427">
        <v>0</v>
      </c>
      <c r="G2427">
        <v>29</v>
      </c>
      <c r="H2427">
        <v>2</v>
      </c>
      <c r="I2427">
        <v>7.25</v>
      </c>
      <c r="J2427">
        <v>13</v>
      </c>
      <c r="K2427">
        <v>2</v>
      </c>
      <c r="L2427">
        <v>2</v>
      </c>
      <c r="M2427">
        <v>0</v>
      </c>
      <c r="N2427">
        <v>1</v>
      </c>
    </row>
    <row r="2428" spans="1:14" x14ac:dyDescent="0.25">
      <c r="A2428" t="s">
        <v>515</v>
      </c>
      <c r="B2428" t="s">
        <v>281</v>
      </c>
      <c r="C2428" t="s">
        <v>234</v>
      </c>
      <c r="D2428" t="s">
        <v>236</v>
      </c>
      <c r="E2428">
        <v>3</v>
      </c>
      <c r="F2428">
        <v>0</v>
      </c>
      <c r="G2428">
        <v>28</v>
      </c>
      <c r="H2428">
        <v>0</v>
      </c>
      <c r="I2428">
        <v>9.33</v>
      </c>
      <c r="J2428">
        <v>6</v>
      </c>
      <c r="K2428">
        <v>2</v>
      </c>
      <c r="L2428">
        <v>2</v>
      </c>
      <c r="M2428">
        <v>0</v>
      </c>
      <c r="N2428">
        <v>0</v>
      </c>
    </row>
    <row r="2429" spans="1:14" x14ac:dyDescent="0.25">
      <c r="A2429" t="s">
        <v>515</v>
      </c>
      <c r="B2429" t="s">
        <v>281</v>
      </c>
      <c r="C2429" t="s">
        <v>234</v>
      </c>
      <c r="D2429" t="s">
        <v>397</v>
      </c>
      <c r="E2429">
        <v>4</v>
      </c>
      <c r="F2429">
        <v>0</v>
      </c>
      <c r="G2429">
        <v>41</v>
      </c>
      <c r="H2429">
        <v>1</v>
      </c>
      <c r="I2429">
        <v>10.25</v>
      </c>
      <c r="J2429">
        <v>10</v>
      </c>
      <c r="K2429">
        <v>4</v>
      </c>
      <c r="L2429">
        <v>3</v>
      </c>
      <c r="M2429">
        <v>0</v>
      </c>
      <c r="N2429">
        <v>0</v>
      </c>
    </row>
    <row r="2430" spans="1:14" x14ac:dyDescent="0.25">
      <c r="A2430" t="s">
        <v>515</v>
      </c>
      <c r="B2430" t="s">
        <v>281</v>
      </c>
      <c r="C2430" t="s">
        <v>234</v>
      </c>
      <c r="D2430" t="s">
        <v>60</v>
      </c>
      <c r="E2430">
        <v>4</v>
      </c>
      <c r="F2430">
        <v>0</v>
      </c>
      <c r="G2430">
        <v>26</v>
      </c>
      <c r="H2430">
        <v>2</v>
      </c>
      <c r="I2430">
        <v>6.5</v>
      </c>
      <c r="J2430">
        <v>10</v>
      </c>
      <c r="K2430">
        <v>2</v>
      </c>
      <c r="L2430">
        <v>1</v>
      </c>
      <c r="M2430">
        <v>0</v>
      </c>
      <c r="N2430">
        <v>0</v>
      </c>
    </row>
    <row r="2431" spans="1:14" x14ac:dyDescent="0.25">
      <c r="A2431" t="s">
        <v>515</v>
      </c>
      <c r="B2431" t="s">
        <v>281</v>
      </c>
      <c r="C2431" t="s">
        <v>234</v>
      </c>
      <c r="D2431" t="s">
        <v>247</v>
      </c>
      <c r="E2431">
        <v>4</v>
      </c>
      <c r="F2431">
        <v>0</v>
      </c>
      <c r="G2431">
        <v>33</v>
      </c>
      <c r="H2431">
        <v>2</v>
      </c>
      <c r="I2431">
        <v>8.25</v>
      </c>
      <c r="J2431">
        <v>8</v>
      </c>
      <c r="K2431">
        <v>0</v>
      </c>
      <c r="L2431">
        <v>3</v>
      </c>
      <c r="M2431">
        <v>0</v>
      </c>
      <c r="N2431">
        <v>0</v>
      </c>
    </row>
    <row r="2432" spans="1:14" x14ac:dyDescent="0.25">
      <c r="A2432" t="s">
        <v>515</v>
      </c>
      <c r="B2432" t="s">
        <v>281</v>
      </c>
      <c r="C2432" t="s">
        <v>234</v>
      </c>
      <c r="D2432" t="s">
        <v>235</v>
      </c>
      <c r="E2432">
        <v>1</v>
      </c>
      <c r="F2432">
        <v>0</v>
      </c>
      <c r="G2432">
        <v>14</v>
      </c>
      <c r="H2432">
        <v>0</v>
      </c>
      <c r="I2432">
        <v>14</v>
      </c>
      <c r="J2432">
        <v>2</v>
      </c>
      <c r="K2432">
        <v>0</v>
      </c>
      <c r="L2432">
        <v>2</v>
      </c>
      <c r="M2432">
        <v>0</v>
      </c>
      <c r="N2432">
        <v>0</v>
      </c>
    </row>
    <row r="2433" spans="1:14" x14ac:dyDescent="0.25">
      <c r="A2433" t="s">
        <v>515</v>
      </c>
      <c r="B2433" t="s">
        <v>281</v>
      </c>
      <c r="C2433" t="s">
        <v>23</v>
      </c>
      <c r="D2433" t="s">
        <v>24</v>
      </c>
      <c r="E2433">
        <v>4</v>
      </c>
      <c r="F2433">
        <v>0</v>
      </c>
      <c r="G2433">
        <v>29</v>
      </c>
      <c r="H2433">
        <v>0</v>
      </c>
      <c r="I2433">
        <v>7.25</v>
      </c>
      <c r="J2433">
        <v>9</v>
      </c>
      <c r="K2433">
        <v>1</v>
      </c>
      <c r="L2433">
        <v>2</v>
      </c>
      <c r="M2433">
        <v>0</v>
      </c>
      <c r="N2433">
        <v>0</v>
      </c>
    </row>
    <row r="2434" spans="1:14" x14ac:dyDescent="0.25">
      <c r="A2434" t="s">
        <v>515</v>
      </c>
      <c r="B2434" t="s">
        <v>281</v>
      </c>
      <c r="C2434" t="s">
        <v>23</v>
      </c>
      <c r="D2434" t="s">
        <v>385</v>
      </c>
      <c r="E2434">
        <v>3.2</v>
      </c>
      <c r="F2434">
        <v>0</v>
      </c>
      <c r="G2434">
        <v>51</v>
      </c>
      <c r="H2434">
        <v>1</v>
      </c>
      <c r="I2434">
        <v>15.3</v>
      </c>
      <c r="J2434">
        <v>5</v>
      </c>
      <c r="K2434">
        <v>4</v>
      </c>
      <c r="L2434">
        <v>4</v>
      </c>
      <c r="M2434">
        <v>1</v>
      </c>
      <c r="N2434">
        <v>1</v>
      </c>
    </row>
    <row r="2435" spans="1:14" x14ac:dyDescent="0.25">
      <c r="A2435" t="s">
        <v>515</v>
      </c>
      <c r="B2435" t="s">
        <v>281</v>
      </c>
      <c r="C2435" t="s">
        <v>23</v>
      </c>
      <c r="D2435" t="s">
        <v>509</v>
      </c>
      <c r="E2435">
        <v>4</v>
      </c>
      <c r="F2435">
        <v>0</v>
      </c>
      <c r="G2435">
        <v>36</v>
      </c>
      <c r="H2435">
        <v>3</v>
      </c>
      <c r="I2435">
        <v>9</v>
      </c>
      <c r="J2435">
        <v>10</v>
      </c>
      <c r="K2435">
        <v>4</v>
      </c>
      <c r="L2435">
        <v>1</v>
      </c>
      <c r="M2435">
        <v>3</v>
      </c>
      <c r="N2435">
        <v>1</v>
      </c>
    </row>
    <row r="2436" spans="1:14" x14ac:dyDescent="0.25">
      <c r="A2436" t="s">
        <v>515</v>
      </c>
      <c r="B2436" t="s">
        <v>281</v>
      </c>
      <c r="C2436" t="s">
        <v>23</v>
      </c>
      <c r="D2436" t="s">
        <v>262</v>
      </c>
      <c r="E2436">
        <v>4</v>
      </c>
      <c r="F2436">
        <v>0</v>
      </c>
      <c r="G2436">
        <v>32</v>
      </c>
      <c r="H2436">
        <v>0</v>
      </c>
      <c r="I2436">
        <v>8</v>
      </c>
      <c r="J2436">
        <v>7</v>
      </c>
      <c r="K2436">
        <v>5</v>
      </c>
      <c r="L2436">
        <v>0</v>
      </c>
      <c r="M2436">
        <v>0</v>
      </c>
      <c r="N2436">
        <v>0</v>
      </c>
    </row>
    <row r="2437" spans="1:14" x14ac:dyDescent="0.25">
      <c r="A2437" t="s">
        <v>515</v>
      </c>
      <c r="B2437" t="s">
        <v>281</v>
      </c>
      <c r="C2437" t="s">
        <v>23</v>
      </c>
      <c r="D2437" t="s">
        <v>28</v>
      </c>
      <c r="E2437">
        <v>4</v>
      </c>
      <c r="F2437">
        <v>0</v>
      </c>
      <c r="G2437">
        <v>28</v>
      </c>
      <c r="H2437">
        <v>1</v>
      </c>
      <c r="I2437">
        <v>7</v>
      </c>
      <c r="J2437">
        <v>9</v>
      </c>
      <c r="K2437">
        <v>1</v>
      </c>
      <c r="L2437">
        <v>1</v>
      </c>
      <c r="M2437">
        <v>0</v>
      </c>
      <c r="N2437">
        <v>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69"/>
  <sheetViews>
    <sheetView topLeftCell="D1" workbookViewId="0">
      <selection activeCell="M1" sqref="M1:R265"/>
    </sheetView>
  </sheetViews>
  <sheetFormatPr defaultRowHeight="15" x14ac:dyDescent="0.25"/>
  <cols>
    <col min="1" max="1" width="11.28515625" customWidth="1"/>
    <col min="2" max="2" width="27" bestFit="1" customWidth="1"/>
    <col min="3" max="3" width="14.140625" customWidth="1"/>
    <col min="4" max="4" width="12.5703125" customWidth="1"/>
    <col min="5" max="5" width="21.5703125" bestFit="1" customWidth="1"/>
    <col min="6" max="6" width="14" customWidth="1"/>
    <col min="7" max="7" width="7" customWidth="1"/>
    <col min="8" max="8" width="7.28515625" customWidth="1"/>
    <col min="9" max="10" width="5" customWidth="1"/>
    <col min="11" max="11" width="7" bestFit="1" customWidth="1"/>
    <col min="12" max="12" width="7" customWidth="1"/>
    <col min="13" max="13" width="21.5703125" bestFit="1" customWidth="1"/>
    <col min="14" max="14" width="16" customWidth="1"/>
    <col min="18" max="18" width="18.28515625" bestFit="1" customWidth="1"/>
  </cols>
  <sheetData>
    <row r="1" spans="1:18" x14ac:dyDescent="0.25">
      <c r="A1" t="s">
        <v>0</v>
      </c>
      <c r="B1" t="s">
        <v>1</v>
      </c>
      <c r="C1" t="s">
        <v>516</v>
      </c>
      <c r="D1" t="s">
        <v>517</v>
      </c>
      <c r="E1" t="s">
        <v>518</v>
      </c>
      <c r="F1" t="s">
        <v>519</v>
      </c>
      <c r="G1" t="s">
        <v>6</v>
      </c>
      <c r="H1" t="s">
        <v>520</v>
      </c>
      <c r="I1" t="s">
        <v>10</v>
      </c>
      <c r="J1" t="s">
        <v>11</v>
      </c>
      <c r="K1" t="s">
        <v>521</v>
      </c>
      <c r="M1" s="1" t="s">
        <v>518</v>
      </c>
      <c r="N1" s="18" t="s">
        <v>894</v>
      </c>
      <c r="O1" s="18" t="s">
        <v>907</v>
      </c>
      <c r="P1" s="18" t="s">
        <v>908</v>
      </c>
      <c r="Q1" s="18" t="s">
        <v>909</v>
      </c>
      <c r="R1" s="18" t="s">
        <v>925</v>
      </c>
    </row>
    <row r="2" spans="1:18" x14ac:dyDescent="0.25">
      <c r="A2" t="s">
        <v>14</v>
      </c>
      <c r="B2" t="s">
        <v>15</v>
      </c>
      <c r="C2" t="s">
        <v>23</v>
      </c>
      <c r="D2">
        <v>1</v>
      </c>
      <c r="E2" t="s">
        <v>522</v>
      </c>
      <c r="F2" t="s">
        <v>523</v>
      </c>
      <c r="G2">
        <v>32</v>
      </c>
      <c r="H2">
        <v>27</v>
      </c>
      <c r="I2">
        <v>3</v>
      </c>
      <c r="J2">
        <v>1</v>
      </c>
      <c r="K2">
        <v>118.51</v>
      </c>
      <c r="M2" s="3" t="s">
        <v>522</v>
      </c>
      <c r="N2" s="20">
        <f t="shared" ref="N2:N65" si="0">SUMIF($E$2:$E$3269,M2,$H$2:$H$3269)</f>
        <v>1157</v>
      </c>
      <c r="O2" s="20">
        <f>SUMIF($E$2:$E$3269,M2,$G$2:$G$3269)</f>
        <v>1593</v>
      </c>
      <c r="P2" s="20">
        <f ca="1">(SUMIF($E$2:$E$3269,M2,$I$2:$I$2369))*4+(SUMIF($E$2:$E$3269,M2,$J$2:$J$2369))*6</f>
        <v>974</v>
      </c>
      <c r="Q2" s="21">
        <f t="shared" ref="Q2:Q65" ca="1" si="1">(P2/O2)*100</f>
        <v>61.142498430634028</v>
      </c>
      <c r="R2" s="22">
        <f t="shared" ref="R2:R65" si="2">O2/N2</f>
        <v>1.3768366464995678</v>
      </c>
    </row>
    <row r="3" spans="1:18" x14ac:dyDescent="0.25">
      <c r="A3" t="s">
        <v>14</v>
      </c>
      <c r="B3" t="s">
        <v>15</v>
      </c>
      <c r="C3" t="s">
        <v>23</v>
      </c>
      <c r="D3">
        <v>2</v>
      </c>
      <c r="E3" t="s">
        <v>524</v>
      </c>
      <c r="F3" t="s">
        <v>523</v>
      </c>
      <c r="G3">
        <v>86</v>
      </c>
      <c r="H3">
        <v>59</v>
      </c>
      <c r="I3">
        <v>7</v>
      </c>
      <c r="J3">
        <v>3</v>
      </c>
      <c r="K3">
        <v>145.76</v>
      </c>
      <c r="M3" s="5" t="s">
        <v>524</v>
      </c>
      <c r="N3" s="20">
        <f t="shared" si="0"/>
        <v>1300</v>
      </c>
      <c r="O3" s="20">
        <f t="shared" ref="O3:O66" si="3">SUMIF($E$2:$E$3269,M3,$G$2:$G$3269)</f>
        <v>1831</v>
      </c>
      <c r="P3" s="20">
        <f t="shared" ref="P3:P66" ca="1" si="4">(SUMIF($E$2:$E$3269,M3,$I$2:$I$2369))*4+(SUMIF($E$2:$E$3269,M3,$J$2:$J$2369))*6</f>
        <v>1108</v>
      </c>
      <c r="Q3" s="21">
        <f t="shared" ca="1" si="1"/>
        <v>60.513380666302567</v>
      </c>
      <c r="R3" s="22">
        <f t="shared" si="2"/>
        <v>1.4084615384615384</v>
      </c>
    </row>
    <row r="4" spans="1:18" x14ac:dyDescent="0.25">
      <c r="A4" t="s">
        <v>14</v>
      </c>
      <c r="B4" t="s">
        <v>15</v>
      </c>
      <c r="C4" t="s">
        <v>23</v>
      </c>
      <c r="D4">
        <v>3</v>
      </c>
      <c r="E4" t="s">
        <v>525</v>
      </c>
      <c r="F4" t="s">
        <v>523</v>
      </c>
      <c r="G4">
        <v>31</v>
      </c>
      <c r="H4">
        <v>15</v>
      </c>
      <c r="I4">
        <v>0</v>
      </c>
      <c r="J4">
        <v>3</v>
      </c>
      <c r="K4">
        <v>206.66</v>
      </c>
      <c r="M4" s="3" t="s">
        <v>525</v>
      </c>
      <c r="N4" s="20">
        <f t="shared" si="0"/>
        <v>255</v>
      </c>
      <c r="O4" s="20">
        <f t="shared" si="3"/>
        <v>345</v>
      </c>
      <c r="P4" s="20">
        <f t="shared" ca="1" si="4"/>
        <v>222</v>
      </c>
      <c r="Q4" s="21">
        <f t="shared" ca="1" si="1"/>
        <v>64.347826086956516</v>
      </c>
      <c r="R4" s="22">
        <f t="shared" si="2"/>
        <v>1.3529411764705883</v>
      </c>
    </row>
    <row r="5" spans="1:18" x14ac:dyDescent="0.25">
      <c r="A5" t="s">
        <v>14</v>
      </c>
      <c r="B5" t="s">
        <v>15</v>
      </c>
      <c r="C5" t="s">
        <v>23</v>
      </c>
      <c r="D5">
        <v>4</v>
      </c>
      <c r="E5" t="s">
        <v>48</v>
      </c>
      <c r="F5" t="s">
        <v>526</v>
      </c>
      <c r="G5">
        <v>37</v>
      </c>
      <c r="H5">
        <v>20</v>
      </c>
      <c r="I5">
        <v>2</v>
      </c>
      <c r="J5">
        <v>3</v>
      </c>
      <c r="K5">
        <v>185</v>
      </c>
      <c r="M5" s="5" t="s">
        <v>48</v>
      </c>
      <c r="N5" s="20">
        <f t="shared" si="0"/>
        <v>528</v>
      </c>
      <c r="O5" s="20">
        <f t="shared" si="3"/>
        <v>725</v>
      </c>
      <c r="P5" s="20">
        <f t="shared" ca="1" si="4"/>
        <v>484</v>
      </c>
      <c r="Q5" s="21">
        <f t="shared" ca="1" si="1"/>
        <v>66.758620689655174</v>
      </c>
      <c r="R5" s="22">
        <f t="shared" si="2"/>
        <v>1.3731060606060606</v>
      </c>
    </row>
    <row r="6" spans="1:18" x14ac:dyDescent="0.25">
      <c r="A6" t="s">
        <v>14</v>
      </c>
      <c r="B6" t="s">
        <v>15</v>
      </c>
      <c r="C6" t="s">
        <v>16</v>
      </c>
      <c r="D6">
        <v>1</v>
      </c>
      <c r="E6" t="s">
        <v>527</v>
      </c>
      <c r="F6" t="s">
        <v>523</v>
      </c>
      <c r="G6">
        <v>51</v>
      </c>
      <c r="H6">
        <v>43</v>
      </c>
      <c r="I6">
        <v>6</v>
      </c>
      <c r="J6">
        <v>0</v>
      </c>
      <c r="K6">
        <v>118.6</v>
      </c>
      <c r="M6" s="3" t="s">
        <v>527</v>
      </c>
      <c r="N6" s="20">
        <f t="shared" si="0"/>
        <v>1331</v>
      </c>
      <c r="O6" s="20">
        <f t="shared" si="3"/>
        <v>1851</v>
      </c>
      <c r="P6" s="20">
        <f t="shared" ca="1" si="4"/>
        <v>1080</v>
      </c>
      <c r="Q6" s="21">
        <f t="shared" ca="1" si="1"/>
        <v>58.346839546191241</v>
      </c>
      <c r="R6" s="22">
        <f t="shared" si="2"/>
        <v>1.3906836964688205</v>
      </c>
    </row>
    <row r="7" spans="1:18" x14ac:dyDescent="0.25">
      <c r="A7" t="s">
        <v>14</v>
      </c>
      <c r="B7" t="s">
        <v>15</v>
      </c>
      <c r="C7" t="s">
        <v>16</v>
      </c>
      <c r="D7">
        <v>2</v>
      </c>
      <c r="E7" t="s">
        <v>22</v>
      </c>
      <c r="F7" t="s">
        <v>523</v>
      </c>
      <c r="G7">
        <v>50</v>
      </c>
      <c r="H7">
        <v>32</v>
      </c>
      <c r="I7">
        <v>5</v>
      </c>
      <c r="J7">
        <v>3</v>
      </c>
      <c r="K7">
        <v>156.25</v>
      </c>
      <c r="M7" s="5" t="s">
        <v>22</v>
      </c>
      <c r="N7" s="20">
        <f t="shared" si="0"/>
        <v>734</v>
      </c>
      <c r="O7" s="20">
        <f t="shared" si="3"/>
        <v>956</v>
      </c>
      <c r="P7" s="20">
        <f t="shared" ca="1" si="4"/>
        <v>596</v>
      </c>
      <c r="Q7" s="21">
        <f t="shared" ca="1" si="1"/>
        <v>62.343096234309627</v>
      </c>
      <c r="R7" s="22">
        <f t="shared" si="2"/>
        <v>1.3024523160762942</v>
      </c>
    </row>
    <row r="8" spans="1:18" x14ac:dyDescent="0.25">
      <c r="A8" t="s">
        <v>14</v>
      </c>
      <c r="B8" t="s">
        <v>15</v>
      </c>
      <c r="C8" t="s">
        <v>16</v>
      </c>
      <c r="D8">
        <v>3</v>
      </c>
      <c r="E8" t="s">
        <v>118</v>
      </c>
      <c r="F8" t="s">
        <v>523</v>
      </c>
      <c r="G8">
        <v>0</v>
      </c>
      <c r="H8">
        <v>1</v>
      </c>
      <c r="I8">
        <v>0</v>
      </c>
      <c r="J8">
        <v>0</v>
      </c>
      <c r="K8">
        <v>0</v>
      </c>
      <c r="M8" s="3" t="s">
        <v>118</v>
      </c>
      <c r="N8" s="20">
        <f t="shared" si="0"/>
        <v>858</v>
      </c>
      <c r="O8" s="20">
        <f t="shared" si="3"/>
        <v>1157</v>
      </c>
      <c r="P8" s="20">
        <f t="shared" ca="1" si="4"/>
        <v>762</v>
      </c>
      <c r="Q8" s="21">
        <f t="shared" ca="1" si="1"/>
        <v>65.859982713915301</v>
      </c>
      <c r="R8" s="22">
        <f t="shared" si="2"/>
        <v>1.3484848484848484</v>
      </c>
    </row>
    <row r="9" spans="1:18" x14ac:dyDescent="0.25">
      <c r="A9" t="s">
        <v>14</v>
      </c>
      <c r="B9" t="s">
        <v>15</v>
      </c>
      <c r="C9" t="s">
        <v>16</v>
      </c>
      <c r="D9">
        <v>4</v>
      </c>
      <c r="E9" t="s">
        <v>21</v>
      </c>
      <c r="F9" t="s">
        <v>523</v>
      </c>
      <c r="G9">
        <v>2</v>
      </c>
      <c r="H9">
        <v>2</v>
      </c>
      <c r="I9">
        <v>0</v>
      </c>
      <c r="J9">
        <v>0</v>
      </c>
      <c r="K9">
        <v>100</v>
      </c>
      <c r="M9" s="5" t="s">
        <v>21</v>
      </c>
      <c r="N9" s="20">
        <f t="shared" si="0"/>
        <v>112</v>
      </c>
      <c r="O9" s="20">
        <f t="shared" si="3"/>
        <v>154</v>
      </c>
      <c r="P9" s="20">
        <f t="shared" ca="1" si="4"/>
        <v>116</v>
      </c>
      <c r="Q9" s="21">
        <f t="shared" ca="1" si="1"/>
        <v>75.324675324675326</v>
      </c>
      <c r="R9" s="22">
        <f t="shared" si="2"/>
        <v>1.375</v>
      </c>
    </row>
    <row r="10" spans="1:18" x14ac:dyDescent="0.25">
      <c r="A10" t="s">
        <v>14</v>
      </c>
      <c r="B10" t="s">
        <v>15</v>
      </c>
      <c r="C10" t="s">
        <v>16</v>
      </c>
      <c r="D10">
        <v>5</v>
      </c>
      <c r="E10" t="s">
        <v>528</v>
      </c>
      <c r="F10" t="s">
        <v>523</v>
      </c>
      <c r="G10">
        <v>4</v>
      </c>
      <c r="H10">
        <v>8</v>
      </c>
      <c r="I10">
        <v>0</v>
      </c>
      <c r="J10">
        <v>0</v>
      </c>
      <c r="K10">
        <v>50</v>
      </c>
      <c r="M10" s="3" t="s">
        <v>528</v>
      </c>
      <c r="N10" s="20">
        <f t="shared" si="0"/>
        <v>139</v>
      </c>
      <c r="O10" s="20">
        <f t="shared" si="3"/>
        <v>133</v>
      </c>
      <c r="P10" s="20">
        <f t="shared" ca="1" si="4"/>
        <v>68</v>
      </c>
      <c r="Q10" s="21">
        <f t="shared" ca="1" si="1"/>
        <v>51.127819548872175</v>
      </c>
      <c r="R10" s="22">
        <f t="shared" si="2"/>
        <v>0.95683453237410077</v>
      </c>
    </row>
    <row r="11" spans="1:18" x14ac:dyDescent="0.25">
      <c r="A11" t="s">
        <v>14</v>
      </c>
      <c r="B11" t="s">
        <v>15</v>
      </c>
      <c r="C11" t="s">
        <v>16</v>
      </c>
      <c r="D11">
        <v>6</v>
      </c>
      <c r="E11" t="s">
        <v>529</v>
      </c>
      <c r="F11" t="s">
        <v>523</v>
      </c>
      <c r="G11">
        <v>9</v>
      </c>
      <c r="H11">
        <v>7</v>
      </c>
      <c r="I11">
        <v>0</v>
      </c>
      <c r="J11">
        <v>1</v>
      </c>
      <c r="K11">
        <v>128.57</v>
      </c>
      <c r="M11" s="5" t="s">
        <v>529</v>
      </c>
      <c r="N11" s="20">
        <f t="shared" si="0"/>
        <v>454</v>
      </c>
      <c r="O11" s="20">
        <f t="shared" si="3"/>
        <v>693</v>
      </c>
      <c r="P11" s="20">
        <f t="shared" ca="1" si="4"/>
        <v>452</v>
      </c>
      <c r="Q11" s="21">
        <f t="shared" ca="1" si="1"/>
        <v>65.223665223665222</v>
      </c>
      <c r="R11" s="22">
        <f t="shared" si="2"/>
        <v>1.526431718061674</v>
      </c>
    </row>
    <row r="12" spans="1:18" x14ac:dyDescent="0.25">
      <c r="A12" t="s">
        <v>14</v>
      </c>
      <c r="B12" t="s">
        <v>15</v>
      </c>
      <c r="C12" t="s">
        <v>16</v>
      </c>
      <c r="D12">
        <v>7</v>
      </c>
      <c r="E12" t="s">
        <v>17</v>
      </c>
      <c r="F12" t="s">
        <v>523</v>
      </c>
      <c r="G12">
        <v>0</v>
      </c>
      <c r="H12">
        <v>1</v>
      </c>
      <c r="I12">
        <v>0</v>
      </c>
      <c r="J12">
        <v>0</v>
      </c>
      <c r="K12">
        <v>0</v>
      </c>
      <c r="M12" s="3" t="s">
        <v>17</v>
      </c>
      <c r="N12" s="20">
        <f t="shared" si="0"/>
        <v>48</v>
      </c>
      <c r="O12" s="20">
        <f t="shared" si="3"/>
        <v>47</v>
      </c>
      <c r="P12" s="20">
        <f t="shared" ca="1" si="4"/>
        <v>18</v>
      </c>
      <c r="Q12" s="21">
        <f t="shared" ca="1" si="1"/>
        <v>38.297872340425535</v>
      </c>
      <c r="R12" s="22">
        <f t="shared" si="2"/>
        <v>0.97916666666666663</v>
      </c>
    </row>
    <row r="13" spans="1:18" x14ac:dyDescent="0.25">
      <c r="A13" t="s">
        <v>14</v>
      </c>
      <c r="B13" t="s">
        <v>15</v>
      </c>
      <c r="C13" t="s">
        <v>16</v>
      </c>
      <c r="D13">
        <v>8</v>
      </c>
      <c r="E13" t="s">
        <v>530</v>
      </c>
      <c r="F13" t="s">
        <v>523</v>
      </c>
      <c r="G13">
        <v>2</v>
      </c>
      <c r="H13">
        <v>3</v>
      </c>
      <c r="I13">
        <v>0</v>
      </c>
      <c r="J13">
        <v>0</v>
      </c>
      <c r="K13">
        <v>66.66</v>
      </c>
      <c r="M13" s="5" t="s">
        <v>530</v>
      </c>
      <c r="N13" s="20">
        <f t="shared" si="0"/>
        <v>757</v>
      </c>
      <c r="O13" s="20">
        <f t="shared" si="3"/>
        <v>1083</v>
      </c>
      <c r="P13" s="20">
        <f t="shared" ca="1" si="4"/>
        <v>686</v>
      </c>
      <c r="Q13" s="21">
        <f t="shared" ca="1" si="1"/>
        <v>63.342566943674974</v>
      </c>
      <c r="R13" s="22">
        <f t="shared" si="2"/>
        <v>1.4306472919418758</v>
      </c>
    </row>
    <row r="14" spans="1:18" x14ac:dyDescent="0.25">
      <c r="A14" t="s">
        <v>14</v>
      </c>
      <c r="B14" t="s">
        <v>15</v>
      </c>
      <c r="C14" t="s">
        <v>16</v>
      </c>
      <c r="D14">
        <v>9</v>
      </c>
      <c r="E14" t="s">
        <v>19</v>
      </c>
      <c r="F14" t="s">
        <v>526</v>
      </c>
      <c r="G14">
        <v>18</v>
      </c>
      <c r="H14">
        <v>11</v>
      </c>
      <c r="I14">
        <v>1</v>
      </c>
      <c r="J14">
        <v>1</v>
      </c>
      <c r="K14">
        <v>163.63</v>
      </c>
      <c r="M14" s="3" t="s">
        <v>19</v>
      </c>
      <c r="N14" s="20">
        <f t="shared" si="0"/>
        <v>15</v>
      </c>
      <c r="O14" s="20">
        <f t="shared" si="3"/>
        <v>23</v>
      </c>
      <c r="P14" s="20">
        <f t="shared" ca="1" si="4"/>
        <v>14</v>
      </c>
      <c r="Q14" s="21">
        <f t="shared" ca="1" si="1"/>
        <v>60.869565217391312</v>
      </c>
      <c r="R14" s="22">
        <f t="shared" si="2"/>
        <v>1.5333333333333334</v>
      </c>
    </row>
    <row r="15" spans="1:18" x14ac:dyDescent="0.25">
      <c r="A15" t="s">
        <v>14</v>
      </c>
      <c r="B15" t="s">
        <v>15</v>
      </c>
      <c r="C15" t="s">
        <v>16</v>
      </c>
      <c r="D15">
        <v>10</v>
      </c>
      <c r="E15" t="s">
        <v>18</v>
      </c>
      <c r="F15" t="s">
        <v>523</v>
      </c>
      <c r="G15">
        <v>20</v>
      </c>
      <c r="H15">
        <v>13</v>
      </c>
      <c r="I15">
        <v>1</v>
      </c>
      <c r="J15">
        <v>2</v>
      </c>
      <c r="K15">
        <v>153.84</v>
      </c>
      <c r="M15" s="5" t="s">
        <v>18</v>
      </c>
      <c r="N15" s="20">
        <f t="shared" si="0"/>
        <v>27</v>
      </c>
      <c r="O15" s="20">
        <f t="shared" si="3"/>
        <v>28</v>
      </c>
      <c r="P15" s="20">
        <f t="shared" ca="1" si="4"/>
        <v>20</v>
      </c>
      <c r="Q15" s="21">
        <f t="shared" ca="1" si="1"/>
        <v>71.428571428571431</v>
      </c>
      <c r="R15" s="22">
        <f t="shared" si="2"/>
        <v>1.037037037037037</v>
      </c>
    </row>
    <row r="16" spans="1:18" x14ac:dyDescent="0.25">
      <c r="A16" t="s">
        <v>14</v>
      </c>
      <c r="B16" t="s">
        <v>15</v>
      </c>
      <c r="C16" t="s">
        <v>16</v>
      </c>
      <c r="D16">
        <v>11</v>
      </c>
      <c r="E16" t="s">
        <v>20</v>
      </c>
      <c r="F16" t="s">
        <v>526</v>
      </c>
      <c r="G16">
        <v>0</v>
      </c>
      <c r="H16">
        <v>0</v>
      </c>
      <c r="I16">
        <v>0</v>
      </c>
      <c r="J16">
        <v>0</v>
      </c>
      <c r="K16" t="s">
        <v>531</v>
      </c>
      <c r="M16" s="3" t="s">
        <v>20</v>
      </c>
      <c r="N16" s="20">
        <f t="shared" si="0"/>
        <v>31</v>
      </c>
      <c r="O16" s="20">
        <f t="shared" si="3"/>
        <v>15</v>
      </c>
      <c r="P16" s="20">
        <f t="shared" ca="1" si="4"/>
        <v>8</v>
      </c>
      <c r="Q16" s="21">
        <f t="shared" ca="1" si="1"/>
        <v>53.333333333333336</v>
      </c>
      <c r="R16" s="22">
        <f t="shared" si="2"/>
        <v>0.4838709677419355</v>
      </c>
    </row>
    <row r="17" spans="1:18" x14ac:dyDescent="0.25">
      <c r="A17" t="s">
        <v>29</v>
      </c>
      <c r="B17" t="s">
        <v>30</v>
      </c>
      <c r="C17" t="s">
        <v>31</v>
      </c>
      <c r="D17">
        <v>1</v>
      </c>
      <c r="E17" t="s">
        <v>532</v>
      </c>
      <c r="F17" t="s">
        <v>523</v>
      </c>
      <c r="G17">
        <v>18</v>
      </c>
      <c r="H17">
        <v>12</v>
      </c>
      <c r="I17">
        <v>2</v>
      </c>
      <c r="J17">
        <v>1</v>
      </c>
      <c r="K17">
        <v>150</v>
      </c>
      <c r="M17" s="5" t="s">
        <v>532</v>
      </c>
      <c r="N17" s="20">
        <f t="shared" si="0"/>
        <v>532</v>
      </c>
      <c r="O17" s="20">
        <f t="shared" si="3"/>
        <v>815</v>
      </c>
      <c r="P17" s="20">
        <f t="shared" ca="1" si="4"/>
        <v>576</v>
      </c>
      <c r="Q17" s="21">
        <f t="shared" ca="1" si="1"/>
        <v>70.674846625766875</v>
      </c>
      <c r="R17" s="22">
        <f t="shared" si="2"/>
        <v>1.5319548872180451</v>
      </c>
    </row>
    <row r="18" spans="1:18" x14ac:dyDescent="0.25">
      <c r="A18" t="s">
        <v>29</v>
      </c>
      <c r="B18" t="s">
        <v>30</v>
      </c>
      <c r="C18" t="s">
        <v>31</v>
      </c>
      <c r="D18">
        <v>2</v>
      </c>
      <c r="E18" t="s">
        <v>533</v>
      </c>
      <c r="F18" t="s">
        <v>523</v>
      </c>
      <c r="G18">
        <v>36</v>
      </c>
      <c r="H18">
        <v>39</v>
      </c>
      <c r="I18">
        <v>1</v>
      </c>
      <c r="J18">
        <v>2</v>
      </c>
      <c r="K18">
        <v>92.3</v>
      </c>
      <c r="M18" s="3" t="s">
        <v>533</v>
      </c>
      <c r="N18" s="20">
        <f t="shared" si="0"/>
        <v>1081</v>
      </c>
      <c r="O18" s="20">
        <f t="shared" si="3"/>
        <v>1392</v>
      </c>
      <c r="P18" s="20">
        <f t="shared" ca="1" si="4"/>
        <v>864</v>
      </c>
      <c r="Q18" s="21">
        <f t="shared" ca="1" si="1"/>
        <v>62.068965517241381</v>
      </c>
      <c r="R18" s="22">
        <f t="shared" si="2"/>
        <v>1.2876965772432933</v>
      </c>
    </row>
    <row r="19" spans="1:18" x14ac:dyDescent="0.25">
      <c r="A19" t="s">
        <v>29</v>
      </c>
      <c r="B19" t="s">
        <v>30</v>
      </c>
      <c r="C19" t="s">
        <v>31</v>
      </c>
      <c r="D19">
        <v>3</v>
      </c>
      <c r="E19" t="s">
        <v>159</v>
      </c>
      <c r="F19" t="s">
        <v>523</v>
      </c>
      <c r="G19">
        <v>18</v>
      </c>
      <c r="H19">
        <v>23</v>
      </c>
      <c r="I19">
        <v>1</v>
      </c>
      <c r="J19">
        <v>0</v>
      </c>
      <c r="K19">
        <v>78.260000000000005</v>
      </c>
      <c r="M19" s="5" t="s">
        <v>159</v>
      </c>
      <c r="N19" s="20">
        <f t="shared" si="0"/>
        <v>444</v>
      </c>
      <c r="O19" s="20">
        <f t="shared" si="3"/>
        <v>645</v>
      </c>
      <c r="P19" s="20">
        <f t="shared" ca="1" si="4"/>
        <v>426</v>
      </c>
      <c r="Q19" s="21">
        <f t="shared" ca="1" si="1"/>
        <v>66.04651162790698</v>
      </c>
      <c r="R19" s="22">
        <f t="shared" si="2"/>
        <v>1.4527027027027026</v>
      </c>
    </row>
    <row r="20" spans="1:18" x14ac:dyDescent="0.25">
      <c r="A20" t="s">
        <v>29</v>
      </c>
      <c r="B20" t="s">
        <v>30</v>
      </c>
      <c r="C20" t="s">
        <v>31</v>
      </c>
      <c r="D20">
        <v>4</v>
      </c>
      <c r="E20" t="s">
        <v>324</v>
      </c>
      <c r="F20" t="s">
        <v>526</v>
      </c>
      <c r="G20">
        <v>30</v>
      </c>
      <c r="H20">
        <v>27</v>
      </c>
      <c r="I20">
        <v>1</v>
      </c>
      <c r="J20">
        <v>1</v>
      </c>
      <c r="K20">
        <v>111.11</v>
      </c>
      <c r="M20" s="3" t="s">
        <v>324</v>
      </c>
      <c r="N20" s="20">
        <f t="shared" si="0"/>
        <v>469</v>
      </c>
      <c r="O20" s="20">
        <f t="shared" si="3"/>
        <v>576</v>
      </c>
      <c r="P20" s="20">
        <f t="shared" ca="1" si="4"/>
        <v>288</v>
      </c>
      <c r="Q20" s="21">
        <f t="shared" ca="1" si="1"/>
        <v>50</v>
      </c>
      <c r="R20" s="22">
        <f t="shared" si="2"/>
        <v>1.2281449893390193</v>
      </c>
    </row>
    <row r="21" spans="1:18" x14ac:dyDescent="0.25">
      <c r="A21" t="s">
        <v>29</v>
      </c>
      <c r="B21" t="s">
        <v>30</v>
      </c>
      <c r="C21" t="s">
        <v>31</v>
      </c>
      <c r="D21">
        <v>5</v>
      </c>
      <c r="E21" t="s">
        <v>534</v>
      </c>
      <c r="F21" t="s">
        <v>523</v>
      </c>
      <c r="G21">
        <v>6</v>
      </c>
      <c r="H21">
        <v>6</v>
      </c>
      <c r="I21">
        <v>1</v>
      </c>
      <c r="J21">
        <v>0</v>
      </c>
      <c r="K21">
        <v>100</v>
      </c>
      <c r="M21" s="5" t="s">
        <v>534</v>
      </c>
      <c r="N21" s="20">
        <f t="shared" si="0"/>
        <v>523</v>
      </c>
      <c r="O21" s="20">
        <f t="shared" si="3"/>
        <v>722</v>
      </c>
      <c r="P21" s="20">
        <f t="shared" ca="1" si="4"/>
        <v>442</v>
      </c>
      <c r="Q21" s="21">
        <f t="shared" ca="1" si="1"/>
        <v>61.218836565096957</v>
      </c>
      <c r="R21" s="22">
        <f t="shared" si="2"/>
        <v>1.3804971319311663</v>
      </c>
    </row>
    <row r="22" spans="1:18" x14ac:dyDescent="0.25">
      <c r="A22" t="s">
        <v>29</v>
      </c>
      <c r="B22" t="s">
        <v>30</v>
      </c>
      <c r="C22" t="s">
        <v>31</v>
      </c>
      <c r="D22">
        <v>6</v>
      </c>
      <c r="E22" t="s">
        <v>535</v>
      </c>
      <c r="F22" t="s">
        <v>523</v>
      </c>
      <c r="G22">
        <v>17</v>
      </c>
      <c r="H22">
        <v>10</v>
      </c>
      <c r="I22">
        <v>0</v>
      </c>
      <c r="J22">
        <v>2</v>
      </c>
      <c r="K22">
        <v>170</v>
      </c>
      <c r="M22" s="3" t="s">
        <v>535</v>
      </c>
      <c r="N22" s="20">
        <f t="shared" si="0"/>
        <v>543</v>
      </c>
      <c r="O22" s="20">
        <f t="shared" si="3"/>
        <v>854</v>
      </c>
      <c r="P22" s="20">
        <f t="shared" ca="1" si="4"/>
        <v>544</v>
      </c>
      <c r="Q22" s="21">
        <f t="shared" ca="1" si="1"/>
        <v>63.700234192037477</v>
      </c>
      <c r="R22" s="22">
        <f t="shared" si="2"/>
        <v>1.572744014732965</v>
      </c>
    </row>
    <row r="23" spans="1:18" x14ac:dyDescent="0.25">
      <c r="A23" t="s">
        <v>29</v>
      </c>
      <c r="B23" t="s">
        <v>30</v>
      </c>
      <c r="C23" t="s">
        <v>31</v>
      </c>
      <c r="D23">
        <v>7</v>
      </c>
      <c r="E23" t="s">
        <v>35</v>
      </c>
      <c r="F23" t="s">
        <v>526</v>
      </c>
      <c r="G23">
        <v>4</v>
      </c>
      <c r="H23">
        <v>4</v>
      </c>
      <c r="I23">
        <v>0</v>
      </c>
      <c r="J23">
        <v>0</v>
      </c>
      <c r="K23">
        <v>100</v>
      </c>
      <c r="M23" s="5" t="s">
        <v>35</v>
      </c>
      <c r="N23" s="20">
        <f t="shared" si="0"/>
        <v>369</v>
      </c>
      <c r="O23" s="20">
        <f t="shared" si="3"/>
        <v>505</v>
      </c>
      <c r="P23" s="20">
        <f t="shared" ca="1" si="4"/>
        <v>296</v>
      </c>
      <c r="Q23" s="21">
        <f t="shared" ca="1" si="1"/>
        <v>58.613861386138609</v>
      </c>
      <c r="R23" s="22">
        <f t="shared" si="2"/>
        <v>1.3685636856368564</v>
      </c>
    </row>
    <row r="24" spans="1:18" x14ac:dyDescent="0.25">
      <c r="A24" t="s">
        <v>29</v>
      </c>
      <c r="B24" t="s">
        <v>30</v>
      </c>
      <c r="C24" t="s">
        <v>16</v>
      </c>
      <c r="D24">
        <v>1</v>
      </c>
      <c r="E24" t="s">
        <v>527</v>
      </c>
      <c r="F24" t="s">
        <v>523</v>
      </c>
      <c r="G24">
        <v>46</v>
      </c>
      <c r="H24">
        <v>46</v>
      </c>
      <c r="I24">
        <v>1</v>
      </c>
      <c r="J24">
        <v>1</v>
      </c>
      <c r="K24">
        <v>100</v>
      </c>
      <c r="M24" s="5" t="s">
        <v>536</v>
      </c>
      <c r="N24" s="20">
        <f t="shared" si="0"/>
        <v>834</v>
      </c>
      <c r="O24" s="20">
        <f t="shared" si="3"/>
        <v>1048</v>
      </c>
      <c r="P24" s="20">
        <f t="shared" ca="1" si="4"/>
        <v>664</v>
      </c>
      <c r="Q24" s="21">
        <f t="shared" ca="1" si="1"/>
        <v>63.358778625954194</v>
      </c>
      <c r="R24" s="22">
        <f t="shared" si="2"/>
        <v>1.2565947242206235</v>
      </c>
    </row>
    <row r="25" spans="1:18" x14ac:dyDescent="0.25">
      <c r="A25" t="s">
        <v>29</v>
      </c>
      <c r="B25" t="s">
        <v>30</v>
      </c>
      <c r="C25" t="s">
        <v>16</v>
      </c>
      <c r="D25">
        <v>2</v>
      </c>
      <c r="E25" t="s">
        <v>22</v>
      </c>
      <c r="F25" t="s">
        <v>523</v>
      </c>
      <c r="G25">
        <v>55</v>
      </c>
      <c r="H25">
        <v>41</v>
      </c>
      <c r="I25">
        <v>4</v>
      </c>
      <c r="J25">
        <v>3</v>
      </c>
      <c r="K25">
        <v>134.13999999999999</v>
      </c>
      <c r="M25" s="3" t="s">
        <v>537</v>
      </c>
      <c r="N25" s="20">
        <f t="shared" si="0"/>
        <v>1090</v>
      </c>
      <c r="O25" s="20">
        <f t="shared" si="3"/>
        <v>1385</v>
      </c>
      <c r="P25" s="20">
        <f t="shared" ca="1" si="4"/>
        <v>758</v>
      </c>
      <c r="Q25" s="21">
        <f t="shared" ca="1" si="1"/>
        <v>54.729241877256321</v>
      </c>
      <c r="R25" s="22">
        <f t="shared" si="2"/>
        <v>1.2706422018348624</v>
      </c>
    </row>
    <row r="26" spans="1:18" x14ac:dyDescent="0.25">
      <c r="A26" t="s">
        <v>29</v>
      </c>
      <c r="B26" t="s">
        <v>30</v>
      </c>
      <c r="C26" t="s">
        <v>16</v>
      </c>
      <c r="D26">
        <v>3</v>
      </c>
      <c r="E26" t="s">
        <v>118</v>
      </c>
      <c r="F26" t="s">
        <v>523</v>
      </c>
      <c r="G26">
        <v>13</v>
      </c>
      <c r="H26">
        <v>12</v>
      </c>
      <c r="I26">
        <v>0</v>
      </c>
      <c r="J26">
        <v>1</v>
      </c>
      <c r="K26">
        <v>108.33</v>
      </c>
      <c r="M26" s="5" t="s">
        <v>538</v>
      </c>
      <c r="N26" s="20">
        <f t="shared" si="0"/>
        <v>163</v>
      </c>
      <c r="O26" s="20">
        <f t="shared" si="3"/>
        <v>199</v>
      </c>
      <c r="P26" s="20">
        <f t="shared" ca="1" si="4"/>
        <v>96</v>
      </c>
      <c r="Q26" s="21">
        <f t="shared" ca="1" si="1"/>
        <v>48.241206030150749</v>
      </c>
      <c r="R26" s="22">
        <f t="shared" si="2"/>
        <v>1.2208588957055215</v>
      </c>
    </row>
    <row r="27" spans="1:18" x14ac:dyDescent="0.25">
      <c r="A27" t="s">
        <v>29</v>
      </c>
      <c r="B27" t="s">
        <v>30</v>
      </c>
      <c r="C27" t="s">
        <v>16</v>
      </c>
      <c r="D27">
        <v>4</v>
      </c>
      <c r="E27" t="s">
        <v>530</v>
      </c>
      <c r="F27" t="s">
        <v>526</v>
      </c>
      <c r="G27">
        <v>12</v>
      </c>
      <c r="H27">
        <v>11</v>
      </c>
      <c r="I27">
        <v>0</v>
      </c>
      <c r="J27">
        <v>1</v>
      </c>
      <c r="K27">
        <v>109.09</v>
      </c>
      <c r="M27" s="3" t="s">
        <v>44</v>
      </c>
      <c r="N27" s="20">
        <f t="shared" si="0"/>
        <v>752</v>
      </c>
      <c r="O27" s="20">
        <f t="shared" si="3"/>
        <v>1214</v>
      </c>
      <c r="P27" s="20">
        <f t="shared" ca="1" si="4"/>
        <v>834</v>
      </c>
      <c r="Q27" s="21">
        <f t="shared" ca="1" si="1"/>
        <v>68.698517298187809</v>
      </c>
      <c r="R27" s="22">
        <f t="shared" si="2"/>
        <v>1.6143617021276595</v>
      </c>
    </row>
    <row r="28" spans="1:18" x14ac:dyDescent="0.25">
      <c r="A28" t="s">
        <v>29</v>
      </c>
      <c r="B28" t="s">
        <v>30</v>
      </c>
      <c r="C28" t="s">
        <v>16</v>
      </c>
      <c r="D28">
        <v>5</v>
      </c>
      <c r="E28" t="s">
        <v>529</v>
      </c>
      <c r="F28" t="s">
        <v>523</v>
      </c>
      <c r="G28">
        <v>0</v>
      </c>
      <c r="H28">
        <v>3</v>
      </c>
      <c r="I28">
        <v>0</v>
      </c>
      <c r="J28">
        <v>0</v>
      </c>
      <c r="K28">
        <v>0</v>
      </c>
      <c r="M28" s="5" t="s">
        <v>539</v>
      </c>
      <c r="N28" s="20">
        <f t="shared" si="0"/>
        <v>211</v>
      </c>
      <c r="O28" s="20">
        <f t="shared" si="3"/>
        <v>313</v>
      </c>
      <c r="P28" s="20">
        <f t="shared" ca="1" si="4"/>
        <v>188</v>
      </c>
      <c r="Q28" s="21">
        <f t="shared" ca="1" si="1"/>
        <v>60.063897763578275</v>
      </c>
      <c r="R28" s="22">
        <f t="shared" si="2"/>
        <v>1.4834123222748816</v>
      </c>
    </row>
    <row r="29" spans="1:18" x14ac:dyDescent="0.25">
      <c r="A29" t="s">
        <v>29</v>
      </c>
      <c r="B29" t="s">
        <v>30</v>
      </c>
      <c r="C29" t="s">
        <v>16</v>
      </c>
      <c r="D29">
        <v>6</v>
      </c>
      <c r="E29" t="s">
        <v>528</v>
      </c>
      <c r="F29" t="s">
        <v>523</v>
      </c>
      <c r="G29">
        <v>0</v>
      </c>
      <c r="H29">
        <v>3</v>
      </c>
      <c r="I29">
        <v>0</v>
      </c>
      <c r="J29">
        <v>0</v>
      </c>
      <c r="K29">
        <v>0</v>
      </c>
      <c r="M29" s="3" t="s">
        <v>90</v>
      </c>
      <c r="N29" s="20">
        <f t="shared" si="0"/>
        <v>273</v>
      </c>
      <c r="O29" s="20">
        <f t="shared" si="3"/>
        <v>320</v>
      </c>
      <c r="P29" s="20">
        <f t="shared" ca="1" si="4"/>
        <v>156</v>
      </c>
      <c r="Q29" s="21">
        <f t="shared" ca="1" si="1"/>
        <v>48.75</v>
      </c>
      <c r="R29" s="22">
        <f t="shared" si="2"/>
        <v>1.1721611721611722</v>
      </c>
    </row>
    <row r="30" spans="1:18" x14ac:dyDescent="0.25">
      <c r="A30" t="s">
        <v>29</v>
      </c>
      <c r="B30" t="s">
        <v>30</v>
      </c>
      <c r="C30" t="s">
        <v>16</v>
      </c>
      <c r="D30">
        <v>7</v>
      </c>
      <c r="E30" t="s">
        <v>17</v>
      </c>
      <c r="F30" t="s">
        <v>523</v>
      </c>
      <c r="G30">
        <v>0</v>
      </c>
      <c r="H30">
        <v>2</v>
      </c>
      <c r="I30">
        <v>0</v>
      </c>
      <c r="J30">
        <v>0</v>
      </c>
      <c r="K30">
        <v>0</v>
      </c>
      <c r="M30" s="5" t="s">
        <v>45</v>
      </c>
      <c r="N30" s="20">
        <f t="shared" si="0"/>
        <v>24</v>
      </c>
      <c r="O30" s="20">
        <f t="shared" si="3"/>
        <v>14</v>
      </c>
      <c r="P30" s="20">
        <f t="shared" ca="1" si="4"/>
        <v>4</v>
      </c>
      <c r="Q30" s="21">
        <f t="shared" ca="1" si="1"/>
        <v>28.571428571428569</v>
      </c>
      <c r="R30" s="22">
        <f t="shared" si="2"/>
        <v>0.58333333333333337</v>
      </c>
    </row>
    <row r="31" spans="1:18" x14ac:dyDescent="0.25">
      <c r="A31" t="s">
        <v>29</v>
      </c>
      <c r="B31" t="s">
        <v>30</v>
      </c>
      <c r="C31" t="s">
        <v>16</v>
      </c>
      <c r="D31">
        <v>8</v>
      </c>
      <c r="E31" t="s">
        <v>21</v>
      </c>
      <c r="F31" t="s">
        <v>523</v>
      </c>
      <c r="G31">
        <v>0</v>
      </c>
      <c r="H31">
        <v>1</v>
      </c>
      <c r="I31">
        <v>0</v>
      </c>
      <c r="J31">
        <v>0</v>
      </c>
      <c r="K31">
        <v>0</v>
      </c>
      <c r="M31" s="3" t="s">
        <v>42</v>
      </c>
      <c r="N31" s="20">
        <f t="shared" si="0"/>
        <v>91</v>
      </c>
      <c r="O31" s="20">
        <f t="shared" si="3"/>
        <v>108</v>
      </c>
      <c r="P31" s="20">
        <f t="shared" ca="1" si="4"/>
        <v>70</v>
      </c>
      <c r="Q31" s="21">
        <f t="shared" ca="1" si="1"/>
        <v>64.81481481481481</v>
      </c>
      <c r="R31" s="22">
        <f t="shared" si="2"/>
        <v>1.1868131868131868</v>
      </c>
    </row>
    <row r="32" spans="1:18" x14ac:dyDescent="0.25">
      <c r="A32" t="s">
        <v>29</v>
      </c>
      <c r="B32" t="s">
        <v>30</v>
      </c>
      <c r="C32" t="s">
        <v>16</v>
      </c>
      <c r="D32">
        <v>9</v>
      </c>
      <c r="E32" t="s">
        <v>19</v>
      </c>
      <c r="F32" t="s">
        <v>526</v>
      </c>
      <c r="G32">
        <v>0</v>
      </c>
      <c r="H32">
        <v>0</v>
      </c>
      <c r="I32">
        <v>0</v>
      </c>
      <c r="J32">
        <v>0</v>
      </c>
      <c r="K32" t="s">
        <v>531</v>
      </c>
      <c r="M32" s="5" t="s">
        <v>41</v>
      </c>
      <c r="N32" s="20">
        <f t="shared" si="0"/>
        <v>4</v>
      </c>
      <c r="O32" s="20">
        <f t="shared" si="3"/>
        <v>2</v>
      </c>
      <c r="P32" s="20">
        <f t="shared" ca="1" si="4"/>
        <v>0</v>
      </c>
      <c r="Q32" s="21">
        <f t="shared" ca="1" si="1"/>
        <v>0</v>
      </c>
      <c r="R32" s="22">
        <f t="shared" si="2"/>
        <v>0.5</v>
      </c>
    </row>
    <row r="33" spans="1:18" x14ac:dyDescent="0.25">
      <c r="A33" t="s">
        <v>37</v>
      </c>
      <c r="B33" t="s">
        <v>38</v>
      </c>
      <c r="C33" t="s">
        <v>39</v>
      </c>
      <c r="D33">
        <v>1</v>
      </c>
      <c r="E33" t="s">
        <v>536</v>
      </c>
      <c r="F33" t="s">
        <v>523</v>
      </c>
      <c r="G33">
        <v>21</v>
      </c>
      <c r="H33">
        <v>18</v>
      </c>
      <c r="I33">
        <v>2</v>
      </c>
      <c r="J33">
        <v>0</v>
      </c>
      <c r="K33">
        <v>116.66</v>
      </c>
      <c r="M33" s="3" t="s">
        <v>49</v>
      </c>
      <c r="N33" s="20">
        <f t="shared" si="0"/>
        <v>17</v>
      </c>
      <c r="O33" s="20">
        <f t="shared" si="3"/>
        <v>21</v>
      </c>
      <c r="P33" s="20">
        <f t="shared" ca="1" si="4"/>
        <v>8</v>
      </c>
      <c r="Q33" s="21">
        <f t="shared" ca="1" si="1"/>
        <v>38.095238095238095</v>
      </c>
      <c r="R33" s="22">
        <f t="shared" si="2"/>
        <v>1.2352941176470589</v>
      </c>
    </row>
    <row r="34" spans="1:18" x14ac:dyDescent="0.25">
      <c r="A34" t="s">
        <v>37</v>
      </c>
      <c r="B34" t="s">
        <v>38</v>
      </c>
      <c r="C34" t="s">
        <v>39</v>
      </c>
      <c r="D34">
        <v>2</v>
      </c>
      <c r="E34" t="s">
        <v>537</v>
      </c>
      <c r="F34" t="s">
        <v>523</v>
      </c>
      <c r="G34">
        <v>39</v>
      </c>
      <c r="H34">
        <v>33</v>
      </c>
      <c r="I34">
        <v>5</v>
      </c>
      <c r="J34">
        <v>0</v>
      </c>
      <c r="K34">
        <v>118.18</v>
      </c>
      <c r="M34" s="3" t="s">
        <v>26</v>
      </c>
      <c r="N34" s="20">
        <f t="shared" si="0"/>
        <v>162</v>
      </c>
      <c r="O34" s="20">
        <f t="shared" si="3"/>
        <v>238</v>
      </c>
      <c r="P34" s="20">
        <f t="shared" ca="1" si="4"/>
        <v>146</v>
      </c>
      <c r="Q34" s="21">
        <f t="shared" ca="1" si="1"/>
        <v>61.344537815126053</v>
      </c>
      <c r="R34" s="22">
        <f t="shared" si="2"/>
        <v>1.4691358024691359</v>
      </c>
    </row>
    <row r="35" spans="1:18" x14ac:dyDescent="0.25">
      <c r="A35" t="s">
        <v>37</v>
      </c>
      <c r="B35" t="s">
        <v>38</v>
      </c>
      <c r="C35" t="s">
        <v>39</v>
      </c>
      <c r="D35">
        <v>3</v>
      </c>
      <c r="E35" t="s">
        <v>538</v>
      </c>
      <c r="F35" t="s">
        <v>523</v>
      </c>
      <c r="G35">
        <v>9</v>
      </c>
      <c r="H35">
        <v>16</v>
      </c>
      <c r="I35">
        <v>0</v>
      </c>
      <c r="J35">
        <v>0</v>
      </c>
      <c r="K35">
        <v>56.25</v>
      </c>
      <c r="M35" s="5" t="s">
        <v>540</v>
      </c>
      <c r="N35" s="20">
        <f t="shared" si="0"/>
        <v>507</v>
      </c>
      <c r="O35" s="20">
        <f t="shared" si="3"/>
        <v>689</v>
      </c>
      <c r="P35" s="20">
        <f t="shared" ca="1" si="4"/>
        <v>450</v>
      </c>
      <c r="Q35" s="21">
        <f t="shared" ca="1" si="1"/>
        <v>65.312046444121918</v>
      </c>
      <c r="R35" s="22">
        <f t="shared" si="2"/>
        <v>1.358974358974359</v>
      </c>
    </row>
    <row r="36" spans="1:18" x14ac:dyDescent="0.25">
      <c r="A36" t="s">
        <v>37</v>
      </c>
      <c r="B36" t="s">
        <v>38</v>
      </c>
      <c r="C36" t="s">
        <v>39</v>
      </c>
      <c r="D36">
        <v>4</v>
      </c>
      <c r="E36" t="s">
        <v>44</v>
      </c>
      <c r="F36" t="s">
        <v>523</v>
      </c>
      <c r="G36">
        <v>15</v>
      </c>
      <c r="H36">
        <v>18</v>
      </c>
      <c r="I36">
        <v>1</v>
      </c>
      <c r="J36">
        <v>0</v>
      </c>
      <c r="K36">
        <v>83.33</v>
      </c>
      <c r="M36" s="5" t="s">
        <v>541</v>
      </c>
      <c r="N36" s="20">
        <f t="shared" si="0"/>
        <v>352</v>
      </c>
      <c r="O36" s="20">
        <f t="shared" si="3"/>
        <v>450</v>
      </c>
      <c r="P36" s="20">
        <f t="shared" ca="1" si="4"/>
        <v>282</v>
      </c>
      <c r="Q36" s="21">
        <f t="shared" ca="1" si="1"/>
        <v>62.666666666666671</v>
      </c>
      <c r="R36" s="22">
        <f t="shared" si="2"/>
        <v>1.2784090909090908</v>
      </c>
    </row>
    <row r="37" spans="1:18" x14ac:dyDescent="0.25">
      <c r="A37" t="s">
        <v>37</v>
      </c>
      <c r="B37" t="s">
        <v>38</v>
      </c>
      <c r="C37" t="s">
        <v>39</v>
      </c>
      <c r="D37">
        <v>5</v>
      </c>
      <c r="E37" t="s">
        <v>539</v>
      </c>
      <c r="F37" t="s">
        <v>523</v>
      </c>
      <c r="G37">
        <v>11</v>
      </c>
      <c r="H37">
        <v>9</v>
      </c>
      <c r="I37">
        <v>1</v>
      </c>
      <c r="J37">
        <v>0</v>
      </c>
      <c r="K37">
        <v>122.22</v>
      </c>
      <c r="M37" s="3" t="s">
        <v>28</v>
      </c>
      <c r="N37" s="20">
        <f t="shared" si="0"/>
        <v>387</v>
      </c>
      <c r="O37" s="20">
        <f t="shared" si="3"/>
        <v>533</v>
      </c>
      <c r="P37" s="20">
        <f t="shared" ca="1" si="4"/>
        <v>282</v>
      </c>
      <c r="Q37" s="21">
        <f t="shared" ca="1" si="1"/>
        <v>52.908067542213885</v>
      </c>
      <c r="R37" s="22">
        <f t="shared" si="2"/>
        <v>1.3772609819121446</v>
      </c>
    </row>
    <row r="38" spans="1:18" x14ac:dyDescent="0.25">
      <c r="A38" t="s">
        <v>37</v>
      </c>
      <c r="B38" t="s">
        <v>38</v>
      </c>
      <c r="C38" t="s">
        <v>39</v>
      </c>
      <c r="D38">
        <v>6</v>
      </c>
      <c r="E38" t="s">
        <v>90</v>
      </c>
      <c r="F38" t="s">
        <v>523</v>
      </c>
      <c r="G38">
        <v>13</v>
      </c>
      <c r="H38">
        <v>14</v>
      </c>
      <c r="I38">
        <v>1</v>
      </c>
      <c r="J38">
        <v>0</v>
      </c>
      <c r="K38">
        <v>92.85</v>
      </c>
      <c r="M38" s="3" t="s">
        <v>52</v>
      </c>
      <c r="N38" s="20">
        <f t="shared" si="0"/>
        <v>73</v>
      </c>
      <c r="O38" s="20">
        <f t="shared" si="3"/>
        <v>80</v>
      </c>
      <c r="P38" s="20">
        <f t="shared" ca="1" si="4"/>
        <v>36</v>
      </c>
      <c r="Q38" s="21">
        <f t="shared" ca="1" si="1"/>
        <v>45</v>
      </c>
      <c r="R38" s="22">
        <f t="shared" si="2"/>
        <v>1.095890410958904</v>
      </c>
    </row>
    <row r="39" spans="1:18" x14ac:dyDescent="0.25">
      <c r="A39" t="s">
        <v>37</v>
      </c>
      <c r="B39" t="s">
        <v>38</v>
      </c>
      <c r="C39" t="s">
        <v>39</v>
      </c>
      <c r="D39">
        <v>7</v>
      </c>
      <c r="E39" t="s">
        <v>45</v>
      </c>
      <c r="F39" t="s">
        <v>523</v>
      </c>
      <c r="G39">
        <v>9</v>
      </c>
      <c r="H39">
        <v>8</v>
      </c>
      <c r="I39">
        <v>1</v>
      </c>
      <c r="J39">
        <v>0</v>
      </c>
      <c r="K39">
        <v>112.5</v>
      </c>
      <c r="M39" s="3" t="s">
        <v>156</v>
      </c>
      <c r="N39" s="20">
        <f t="shared" si="0"/>
        <v>772</v>
      </c>
      <c r="O39" s="20">
        <f t="shared" si="3"/>
        <v>981</v>
      </c>
      <c r="P39" s="20">
        <f t="shared" ca="1" si="4"/>
        <v>648</v>
      </c>
      <c r="Q39" s="21">
        <f t="shared" ca="1" si="1"/>
        <v>66.055045871559642</v>
      </c>
      <c r="R39" s="22">
        <f t="shared" si="2"/>
        <v>1.2707253886010363</v>
      </c>
    </row>
    <row r="40" spans="1:18" x14ac:dyDescent="0.25">
      <c r="A40" t="s">
        <v>37</v>
      </c>
      <c r="B40" t="s">
        <v>38</v>
      </c>
      <c r="C40" t="s">
        <v>39</v>
      </c>
      <c r="D40">
        <v>8</v>
      </c>
      <c r="E40" t="s">
        <v>42</v>
      </c>
      <c r="F40" t="s">
        <v>526</v>
      </c>
      <c r="G40">
        <v>8</v>
      </c>
      <c r="H40">
        <v>6</v>
      </c>
      <c r="I40">
        <v>1</v>
      </c>
      <c r="J40">
        <v>0</v>
      </c>
      <c r="K40">
        <v>133.33000000000001</v>
      </c>
      <c r="M40" s="5" t="s">
        <v>542</v>
      </c>
      <c r="N40" s="20">
        <f t="shared" si="0"/>
        <v>846</v>
      </c>
      <c r="O40" s="20">
        <f t="shared" si="3"/>
        <v>1113</v>
      </c>
      <c r="P40" s="20">
        <f t="shared" ca="1" si="4"/>
        <v>714</v>
      </c>
      <c r="Q40" s="21">
        <f t="shared" ca="1" si="1"/>
        <v>64.15094339622641</v>
      </c>
      <c r="R40" s="22">
        <f t="shared" si="2"/>
        <v>1.3156028368794326</v>
      </c>
    </row>
    <row r="41" spans="1:18" x14ac:dyDescent="0.25">
      <c r="A41" t="s">
        <v>37</v>
      </c>
      <c r="B41" t="s">
        <v>38</v>
      </c>
      <c r="C41" t="s">
        <v>39</v>
      </c>
      <c r="D41">
        <v>9</v>
      </c>
      <c r="E41" t="s">
        <v>41</v>
      </c>
      <c r="F41" t="s">
        <v>526</v>
      </c>
      <c r="G41">
        <v>0</v>
      </c>
      <c r="H41">
        <v>0</v>
      </c>
      <c r="I41">
        <v>0</v>
      </c>
      <c r="J41">
        <v>0</v>
      </c>
      <c r="K41" t="s">
        <v>531</v>
      </c>
      <c r="M41" s="3" t="s">
        <v>236</v>
      </c>
      <c r="N41" s="20">
        <f t="shared" si="0"/>
        <v>736</v>
      </c>
      <c r="O41" s="20">
        <f t="shared" si="3"/>
        <v>960</v>
      </c>
      <c r="P41" s="20">
        <f t="shared" ca="1" si="4"/>
        <v>536</v>
      </c>
      <c r="Q41" s="21">
        <f t="shared" ca="1" si="1"/>
        <v>55.833333333333336</v>
      </c>
      <c r="R41" s="22">
        <f t="shared" si="2"/>
        <v>1.3043478260869565</v>
      </c>
    </row>
    <row r="42" spans="1:18" x14ac:dyDescent="0.25">
      <c r="A42" t="s">
        <v>37</v>
      </c>
      <c r="B42" t="s">
        <v>38</v>
      </c>
      <c r="C42" t="s">
        <v>16</v>
      </c>
      <c r="D42">
        <v>1</v>
      </c>
      <c r="E42" t="s">
        <v>527</v>
      </c>
      <c r="F42" t="s">
        <v>523</v>
      </c>
      <c r="G42">
        <v>29</v>
      </c>
      <c r="H42">
        <v>18</v>
      </c>
      <c r="I42">
        <v>4</v>
      </c>
      <c r="J42">
        <v>0</v>
      </c>
      <c r="K42">
        <v>161.11000000000001</v>
      </c>
      <c r="M42" s="5" t="s">
        <v>95</v>
      </c>
      <c r="N42" s="20">
        <f t="shared" si="0"/>
        <v>299</v>
      </c>
      <c r="O42" s="20">
        <f t="shared" si="3"/>
        <v>389</v>
      </c>
      <c r="P42" s="20">
        <f t="shared" ca="1" si="4"/>
        <v>238</v>
      </c>
      <c r="Q42" s="21">
        <f t="shared" ca="1" si="1"/>
        <v>61.182519280205661</v>
      </c>
      <c r="R42" s="22">
        <f t="shared" si="2"/>
        <v>1.3010033444816054</v>
      </c>
    </row>
    <row r="43" spans="1:18" x14ac:dyDescent="0.25">
      <c r="A43" t="s">
        <v>37</v>
      </c>
      <c r="B43" t="s">
        <v>38</v>
      </c>
      <c r="C43" t="s">
        <v>16</v>
      </c>
      <c r="D43">
        <v>2</v>
      </c>
      <c r="E43" t="s">
        <v>22</v>
      </c>
      <c r="F43" t="s">
        <v>523</v>
      </c>
      <c r="G43">
        <v>26</v>
      </c>
      <c r="H43">
        <v>30</v>
      </c>
      <c r="I43">
        <v>0</v>
      </c>
      <c r="J43">
        <v>1</v>
      </c>
      <c r="K43">
        <v>86.66</v>
      </c>
      <c r="M43" s="3" t="s">
        <v>543</v>
      </c>
      <c r="N43" s="20">
        <f t="shared" si="0"/>
        <v>763</v>
      </c>
      <c r="O43" s="20">
        <f t="shared" si="3"/>
        <v>1225</v>
      </c>
      <c r="P43" s="20">
        <f t="shared" ca="1" si="4"/>
        <v>836</v>
      </c>
      <c r="Q43" s="21">
        <f t="shared" ca="1" si="1"/>
        <v>68.244897959183675</v>
      </c>
      <c r="R43" s="22">
        <f t="shared" si="2"/>
        <v>1.6055045871559632</v>
      </c>
    </row>
    <row r="44" spans="1:18" x14ac:dyDescent="0.25">
      <c r="A44" t="s">
        <v>37</v>
      </c>
      <c r="B44" t="s">
        <v>38</v>
      </c>
      <c r="C44" t="s">
        <v>16</v>
      </c>
      <c r="D44">
        <v>3</v>
      </c>
      <c r="E44" t="s">
        <v>530</v>
      </c>
      <c r="F44" t="s">
        <v>523</v>
      </c>
      <c r="G44">
        <v>6</v>
      </c>
      <c r="H44">
        <v>5</v>
      </c>
      <c r="I44">
        <v>1</v>
      </c>
      <c r="J44">
        <v>0</v>
      </c>
      <c r="K44">
        <v>120</v>
      </c>
      <c r="M44" s="5" t="s">
        <v>67</v>
      </c>
      <c r="N44" s="20">
        <f t="shared" si="0"/>
        <v>29</v>
      </c>
      <c r="O44" s="20">
        <f t="shared" si="3"/>
        <v>31</v>
      </c>
      <c r="P44" s="20">
        <f t="shared" ca="1" si="4"/>
        <v>12</v>
      </c>
      <c r="Q44" s="21">
        <f t="shared" ca="1" si="1"/>
        <v>38.70967741935484</v>
      </c>
      <c r="R44" s="22">
        <f t="shared" si="2"/>
        <v>1.0689655172413792</v>
      </c>
    </row>
    <row r="45" spans="1:18" x14ac:dyDescent="0.25">
      <c r="A45" t="s">
        <v>37</v>
      </c>
      <c r="B45" t="s">
        <v>38</v>
      </c>
      <c r="C45" t="s">
        <v>16</v>
      </c>
      <c r="D45">
        <v>4</v>
      </c>
      <c r="E45" t="s">
        <v>118</v>
      </c>
      <c r="F45" t="s">
        <v>523</v>
      </c>
      <c r="G45">
        <v>23</v>
      </c>
      <c r="H45">
        <v>25</v>
      </c>
      <c r="I45">
        <v>1</v>
      </c>
      <c r="J45">
        <v>1</v>
      </c>
      <c r="K45">
        <v>92</v>
      </c>
      <c r="M45" s="3" t="s">
        <v>68</v>
      </c>
      <c r="N45" s="20">
        <f t="shared" si="0"/>
        <v>432</v>
      </c>
      <c r="O45" s="20">
        <f t="shared" si="3"/>
        <v>514</v>
      </c>
      <c r="P45" s="20">
        <f t="shared" ca="1" si="4"/>
        <v>260</v>
      </c>
      <c r="Q45" s="21">
        <f t="shared" ca="1" si="1"/>
        <v>50.583657587548636</v>
      </c>
      <c r="R45" s="22">
        <f t="shared" si="2"/>
        <v>1.1898148148148149</v>
      </c>
    </row>
    <row r="46" spans="1:18" x14ac:dyDescent="0.25">
      <c r="A46" t="s">
        <v>37</v>
      </c>
      <c r="B46" t="s">
        <v>38</v>
      </c>
      <c r="C46" t="s">
        <v>16</v>
      </c>
      <c r="D46">
        <v>5</v>
      </c>
      <c r="E46" t="s">
        <v>21</v>
      </c>
      <c r="F46" t="s">
        <v>523</v>
      </c>
      <c r="G46">
        <v>26</v>
      </c>
      <c r="H46">
        <v>15</v>
      </c>
      <c r="I46">
        <v>0</v>
      </c>
      <c r="J46">
        <v>3</v>
      </c>
      <c r="K46">
        <v>173.33</v>
      </c>
      <c r="M46" s="5" t="s">
        <v>66</v>
      </c>
      <c r="N46" s="20">
        <f t="shared" si="0"/>
        <v>7</v>
      </c>
      <c r="O46" s="20">
        <f t="shared" si="3"/>
        <v>5</v>
      </c>
      <c r="P46" s="20">
        <f t="shared" ca="1" si="4"/>
        <v>0</v>
      </c>
      <c r="Q46" s="21">
        <f t="shared" ca="1" si="1"/>
        <v>0</v>
      </c>
      <c r="R46" s="22">
        <f t="shared" si="2"/>
        <v>0.7142857142857143</v>
      </c>
    </row>
    <row r="47" spans="1:18" x14ac:dyDescent="0.25">
      <c r="A47" t="s">
        <v>37</v>
      </c>
      <c r="B47" t="s">
        <v>38</v>
      </c>
      <c r="C47" t="s">
        <v>16</v>
      </c>
      <c r="D47">
        <v>6</v>
      </c>
      <c r="E47" t="s">
        <v>529</v>
      </c>
      <c r="F47" t="s">
        <v>523</v>
      </c>
      <c r="G47">
        <v>10</v>
      </c>
      <c r="H47">
        <v>12</v>
      </c>
      <c r="I47">
        <v>1</v>
      </c>
      <c r="J47">
        <v>0</v>
      </c>
      <c r="K47">
        <v>83.33</v>
      </c>
      <c r="M47" s="3" t="s">
        <v>65</v>
      </c>
      <c r="N47" s="20">
        <f t="shared" si="0"/>
        <v>24</v>
      </c>
      <c r="O47" s="20">
        <f t="shared" si="3"/>
        <v>25</v>
      </c>
      <c r="P47" s="20">
        <f t="shared" ca="1" si="4"/>
        <v>10</v>
      </c>
      <c r="Q47" s="21">
        <f t="shared" ca="1" si="1"/>
        <v>40</v>
      </c>
      <c r="R47" s="22">
        <f t="shared" si="2"/>
        <v>1.0416666666666667</v>
      </c>
    </row>
    <row r="48" spans="1:18" x14ac:dyDescent="0.25">
      <c r="A48" t="s">
        <v>37</v>
      </c>
      <c r="B48" t="s">
        <v>38</v>
      </c>
      <c r="C48" t="s">
        <v>16</v>
      </c>
      <c r="D48">
        <v>7</v>
      </c>
      <c r="E48" t="s">
        <v>528</v>
      </c>
      <c r="F48" t="s">
        <v>526</v>
      </c>
      <c r="G48">
        <v>5</v>
      </c>
      <c r="H48">
        <v>7</v>
      </c>
      <c r="I48">
        <v>0</v>
      </c>
      <c r="J48">
        <v>0</v>
      </c>
      <c r="K48">
        <v>71.42</v>
      </c>
      <c r="M48" s="5" t="s">
        <v>64</v>
      </c>
      <c r="N48" s="20">
        <f t="shared" si="0"/>
        <v>25</v>
      </c>
      <c r="O48" s="20">
        <f t="shared" si="3"/>
        <v>16</v>
      </c>
      <c r="P48" s="20">
        <f t="shared" ca="1" si="4"/>
        <v>8</v>
      </c>
      <c r="Q48" s="21">
        <f t="shared" ca="1" si="1"/>
        <v>50</v>
      </c>
      <c r="R48" s="22">
        <f t="shared" si="2"/>
        <v>0.64</v>
      </c>
    </row>
    <row r="49" spans="1:18" x14ac:dyDescent="0.25">
      <c r="A49" t="s">
        <v>37</v>
      </c>
      <c r="B49" t="s">
        <v>38</v>
      </c>
      <c r="C49" t="s">
        <v>16</v>
      </c>
      <c r="D49">
        <v>8</v>
      </c>
      <c r="E49" t="s">
        <v>17</v>
      </c>
      <c r="F49" t="s">
        <v>526</v>
      </c>
      <c r="G49">
        <v>9</v>
      </c>
      <c r="H49">
        <v>6</v>
      </c>
      <c r="I49">
        <v>1</v>
      </c>
      <c r="J49">
        <v>0</v>
      </c>
      <c r="K49">
        <v>150</v>
      </c>
      <c r="M49" s="3" t="s">
        <v>63</v>
      </c>
      <c r="N49" s="20">
        <f t="shared" si="0"/>
        <v>47</v>
      </c>
      <c r="O49" s="20">
        <f t="shared" si="3"/>
        <v>57</v>
      </c>
      <c r="P49" s="20">
        <f t="shared" ca="1" si="4"/>
        <v>24</v>
      </c>
      <c r="Q49" s="21">
        <f t="shared" ca="1" si="1"/>
        <v>42.105263157894733</v>
      </c>
      <c r="R49" s="22">
        <f t="shared" si="2"/>
        <v>1.2127659574468086</v>
      </c>
    </row>
    <row r="50" spans="1:18" x14ac:dyDescent="0.25">
      <c r="A50" t="s">
        <v>46</v>
      </c>
      <c r="B50" t="s">
        <v>47</v>
      </c>
      <c r="C50" t="s">
        <v>31</v>
      </c>
      <c r="D50">
        <v>1</v>
      </c>
      <c r="E50" t="s">
        <v>532</v>
      </c>
      <c r="F50" t="s">
        <v>523</v>
      </c>
      <c r="G50">
        <v>60</v>
      </c>
      <c r="H50">
        <v>34</v>
      </c>
      <c r="I50">
        <v>7</v>
      </c>
      <c r="J50">
        <v>3</v>
      </c>
      <c r="K50">
        <v>176.47</v>
      </c>
      <c r="M50" s="5" t="s">
        <v>544</v>
      </c>
      <c r="N50" s="20">
        <f t="shared" si="0"/>
        <v>309</v>
      </c>
      <c r="O50" s="20">
        <f t="shared" si="3"/>
        <v>435</v>
      </c>
      <c r="P50" s="20">
        <f t="shared" ca="1" si="4"/>
        <v>306</v>
      </c>
      <c r="Q50" s="21">
        <f t="shared" ca="1" si="1"/>
        <v>70.34482758620689</v>
      </c>
      <c r="R50" s="22">
        <f t="shared" si="2"/>
        <v>1.4077669902912622</v>
      </c>
    </row>
    <row r="51" spans="1:18" x14ac:dyDescent="0.25">
      <c r="A51" t="s">
        <v>46</v>
      </c>
      <c r="B51" t="s">
        <v>47</v>
      </c>
      <c r="C51" t="s">
        <v>31</v>
      </c>
      <c r="D51">
        <v>2</v>
      </c>
      <c r="E51" t="s">
        <v>533</v>
      </c>
      <c r="F51" t="s">
        <v>523</v>
      </c>
      <c r="G51">
        <v>7</v>
      </c>
      <c r="H51">
        <v>7</v>
      </c>
      <c r="I51">
        <v>1</v>
      </c>
      <c r="J51">
        <v>0</v>
      </c>
      <c r="K51">
        <v>100</v>
      </c>
      <c r="M51" s="3" t="s">
        <v>61</v>
      </c>
      <c r="N51" s="20">
        <f t="shared" si="0"/>
        <v>546</v>
      </c>
      <c r="O51" s="20">
        <f t="shared" si="3"/>
        <v>745</v>
      </c>
      <c r="P51" s="20">
        <f t="shared" ca="1" si="4"/>
        <v>466</v>
      </c>
      <c r="Q51" s="21">
        <f t="shared" ca="1" si="1"/>
        <v>62.550335570469798</v>
      </c>
      <c r="R51" s="22">
        <f t="shared" si="2"/>
        <v>1.3644688644688645</v>
      </c>
    </row>
    <row r="52" spans="1:18" x14ac:dyDescent="0.25">
      <c r="A52" t="s">
        <v>46</v>
      </c>
      <c r="B52" t="s">
        <v>47</v>
      </c>
      <c r="C52" t="s">
        <v>31</v>
      </c>
      <c r="D52">
        <v>3</v>
      </c>
      <c r="E52" t="s">
        <v>324</v>
      </c>
      <c r="F52" t="s">
        <v>523</v>
      </c>
      <c r="G52">
        <v>1</v>
      </c>
      <c r="H52">
        <v>8</v>
      </c>
      <c r="I52">
        <v>0</v>
      </c>
      <c r="J52">
        <v>0</v>
      </c>
      <c r="K52">
        <v>12.5</v>
      </c>
      <c r="M52" s="5" t="s">
        <v>545</v>
      </c>
      <c r="N52" s="20">
        <f t="shared" si="0"/>
        <v>462</v>
      </c>
      <c r="O52" s="20">
        <f t="shared" si="3"/>
        <v>540</v>
      </c>
      <c r="P52" s="20">
        <f t="shared" ca="1" si="4"/>
        <v>270</v>
      </c>
      <c r="Q52" s="21">
        <f t="shared" ca="1" si="1"/>
        <v>50</v>
      </c>
      <c r="R52" s="22">
        <f t="shared" si="2"/>
        <v>1.1688311688311688</v>
      </c>
    </row>
    <row r="53" spans="1:18" x14ac:dyDescent="0.25">
      <c r="A53" t="s">
        <v>46</v>
      </c>
      <c r="B53" t="s">
        <v>47</v>
      </c>
      <c r="C53" t="s">
        <v>31</v>
      </c>
      <c r="D53">
        <v>4</v>
      </c>
      <c r="E53" t="s">
        <v>35</v>
      </c>
      <c r="F53" t="s">
        <v>523</v>
      </c>
      <c r="G53">
        <v>10</v>
      </c>
      <c r="H53">
        <v>11</v>
      </c>
      <c r="I53">
        <v>1</v>
      </c>
      <c r="J53">
        <v>0</v>
      </c>
      <c r="K53">
        <v>90.9</v>
      </c>
      <c r="M53" s="3" t="s">
        <v>56</v>
      </c>
      <c r="N53" s="20">
        <f t="shared" si="0"/>
        <v>20</v>
      </c>
      <c r="O53" s="20">
        <f t="shared" si="3"/>
        <v>34</v>
      </c>
      <c r="P53" s="20">
        <f t="shared" ca="1" si="4"/>
        <v>24</v>
      </c>
      <c r="Q53" s="21">
        <f t="shared" ca="1" si="1"/>
        <v>70.588235294117652</v>
      </c>
      <c r="R53" s="22">
        <f t="shared" si="2"/>
        <v>1.7</v>
      </c>
    </row>
    <row r="54" spans="1:18" x14ac:dyDescent="0.25">
      <c r="A54" t="s">
        <v>46</v>
      </c>
      <c r="B54" t="s">
        <v>47</v>
      </c>
      <c r="C54" t="s">
        <v>31</v>
      </c>
      <c r="D54">
        <v>5</v>
      </c>
      <c r="E54" t="s">
        <v>534</v>
      </c>
      <c r="F54" t="s">
        <v>526</v>
      </c>
      <c r="G54">
        <v>51</v>
      </c>
      <c r="H54">
        <v>35</v>
      </c>
      <c r="I54">
        <v>3</v>
      </c>
      <c r="J54">
        <v>2</v>
      </c>
      <c r="K54">
        <v>145.71</v>
      </c>
      <c r="M54" s="5" t="s">
        <v>146</v>
      </c>
      <c r="N54" s="20">
        <f t="shared" si="0"/>
        <v>222</v>
      </c>
      <c r="O54" s="20">
        <f t="shared" si="3"/>
        <v>284</v>
      </c>
      <c r="P54" s="20">
        <f t="shared" ca="1" si="4"/>
        <v>170</v>
      </c>
      <c r="Q54" s="21">
        <f t="shared" ca="1" si="1"/>
        <v>59.859154929577464</v>
      </c>
      <c r="R54" s="22">
        <f t="shared" si="2"/>
        <v>1.2792792792792793</v>
      </c>
    </row>
    <row r="55" spans="1:18" x14ac:dyDescent="0.25">
      <c r="A55" t="s">
        <v>46</v>
      </c>
      <c r="B55" t="s">
        <v>47</v>
      </c>
      <c r="C55" t="s">
        <v>31</v>
      </c>
      <c r="D55">
        <v>6</v>
      </c>
      <c r="E55" t="s">
        <v>535</v>
      </c>
      <c r="F55" t="s">
        <v>523</v>
      </c>
      <c r="G55">
        <v>37</v>
      </c>
      <c r="H55">
        <v>24</v>
      </c>
      <c r="I55">
        <v>3</v>
      </c>
      <c r="J55">
        <v>1</v>
      </c>
      <c r="K55">
        <v>154.16</v>
      </c>
      <c r="M55" s="3" t="s">
        <v>546</v>
      </c>
      <c r="N55" s="20">
        <f t="shared" si="0"/>
        <v>130</v>
      </c>
      <c r="O55" s="20">
        <f t="shared" si="3"/>
        <v>140</v>
      </c>
      <c r="P55" s="20">
        <f t="shared" ca="1" si="4"/>
        <v>58</v>
      </c>
      <c r="Q55" s="21">
        <f t="shared" ca="1" si="1"/>
        <v>41.428571428571431</v>
      </c>
      <c r="R55" s="22">
        <f t="shared" si="2"/>
        <v>1.0769230769230769</v>
      </c>
    </row>
    <row r="56" spans="1:18" x14ac:dyDescent="0.25">
      <c r="A56" t="s">
        <v>46</v>
      </c>
      <c r="B56" t="s">
        <v>47</v>
      </c>
      <c r="C56" t="s">
        <v>31</v>
      </c>
      <c r="D56">
        <v>7</v>
      </c>
      <c r="E56" t="s">
        <v>49</v>
      </c>
      <c r="F56" t="s">
        <v>526</v>
      </c>
      <c r="G56">
        <v>0</v>
      </c>
      <c r="H56">
        <v>1</v>
      </c>
      <c r="I56">
        <v>0</v>
      </c>
      <c r="J56">
        <v>0</v>
      </c>
      <c r="K56">
        <v>0</v>
      </c>
      <c r="M56" s="5" t="s">
        <v>58</v>
      </c>
      <c r="N56" s="20">
        <f t="shared" si="0"/>
        <v>127</v>
      </c>
      <c r="O56" s="20">
        <f t="shared" si="3"/>
        <v>155</v>
      </c>
      <c r="P56" s="20">
        <f t="shared" ca="1" si="4"/>
        <v>94</v>
      </c>
      <c r="Q56" s="21">
        <f t="shared" ca="1" si="1"/>
        <v>60.645161290322577</v>
      </c>
      <c r="R56" s="22">
        <f t="shared" si="2"/>
        <v>1.2204724409448819</v>
      </c>
    </row>
    <row r="57" spans="1:18" x14ac:dyDescent="0.25">
      <c r="A57" t="s">
        <v>46</v>
      </c>
      <c r="B57" t="s">
        <v>47</v>
      </c>
      <c r="C57" t="s">
        <v>23</v>
      </c>
      <c r="D57">
        <v>1</v>
      </c>
      <c r="E57" t="s">
        <v>522</v>
      </c>
      <c r="F57" t="s">
        <v>523</v>
      </c>
      <c r="G57">
        <v>70</v>
      </c>
      <c r="H57">
        <v>50</v>
      </c>
      <c r="I57">
        <v>5</v>
      </c>
      <c r="J57">
        <v>2</v>
      </c>
      <c r="K57">
        <v>140</v>
      </c>
      <c r="M57" s="3" t="s">
        <v>60</v>
      </c>
      <c r="N57" s="20">
        <f t="shared" si="0"/>
        <v>172</v>
      </c>
      <c r="O57" s="20">
        <f t="shared" si="3"/>
        <v>304</v>
      </c>
      <c r="P57" s="20">
        <f t="shared" ca="1" si="4"/>
        <v>224</v>
      </c>
      <c r="Q57" s="21">
        <f t="shared" ca="1" si="1"/>
        <v>73.68421052631578</v>
      </c>
      <c r="R57" s="22">
        <f t="shared" si="2"/>
        <v>1.7674418604651163</v>
      </c>
    </row>
    <row r="58" spans="1:18" x14ac:dyDescent="0.25">
      <c r="A58" t="s">
        <v>46</v>
      </c>
      <c r="B58" t="s">
        <v>47</v>
      </c>
      <c r="C58" t="s">
        <v>23</v>
      </c>
      <c r="D58">
        <v>2</v>
      </c>
      <c r="E58" t="s">
        <v>524</v>
      </c>
      <c r="F58" t="s">
        <v>523</v>
      </c>
      <c r="G58">
        <v>1</v>
      </c>
      <c r="H58">
        <v>2</v>
      </c>
      <c r="I58">
        <v>0</v>
      </c>
      <c r="J58">
        <v>0</v>
      </c>
      <c r="K58">
        <v>50</v>
      </c>
      <c r="M58" s="5" t="s">
        <v>547</v>
      </c>
      <c r="N58" s="20">
        <f t="shared" si="0"/>
        <v>686</v>
      </c>
      <c r="O58" s="20">
        <f t="shared" si="3"/>
        <v>819</v>
      </c>
      <c r="P58" s="20">
        <f t="shared" ca="1" si="4"/>
        <v>496</v>
      </c>
      <c r="Q58" s="21">
        <f t="shared" ca="1" si="1"/>
        <v>60.56166056166056</v>
      </c>
      <c r="R58" s="22">
        <f t="shared" si="2"/>
        <v>1.1938775510204083</v>
      </c>
    </row>
    <row r="59" spans="1:18" x14ac:dyDescent="0.25">
      <c r="A59" t="s">
        <v>46</v>
      </c>
      <c r="B59" t="s">
        <v>47</v>
      </c>
      <c r="C59" t="s">
        <v>23</v>
      </c>
      <c r="D59">
        <v>3</v>
      </c>
      <c r="E59" t="s">
        <v>525</v>
      </c>
      <c r="F59" t="s">
        <v>523</v>
      </c>
      <c r="G59">
        <v>63</v>
      </c>
      <c r="H59">
        <v>44</v>
      </c>
      <c r="I59">
        <v>7</v>
      </c>
      <c r="J59">
        <v>2</v>
      </c>
      <c r="K59">
        <v>143.18</v>
      </c>
      <c r="M59" s="3" t="s">
        <v>57</v>
      </c>
      <c r="N59" s="20">
        <f t="shared" si="0"/>
        <v>8</v>
      </c>
      <c r="O59" s="20">
        <f t="shared" si="3"/>
        <v>8</v>
      </c>
      <c r="P59" s="20">
        <f t="shared" ca="1" si="4"/>
        <v>4</v>
      </c>
      <c r="Q59" s="21">
        <f t="shared" ca="1" si="1"/>
        <v>50</v>
      </c>
      <c r="R59" s="22">
        <f t="shared" si="2"/>
        <v>1</v>
      </c>
    </row>
    <row r="60" spans="1:18" x14ac:dyDescent="0.25">
      <c r="A60" t="s">
        <v>46</v>
      </c>
      <c r="B60" t="s">
        <v>47</v>
      </c>
      <c r="C60" t="s">
        <v>23</v>
      </c>
      <c r="D60">
        <v>4</v>
      </c>
      <c r="E60" t="s">
        <v>26</v>
      </c>
      <c r="F60" t="s">
        <v>523</v>
      </c>
      <c r="G60">
        <v>0</v>
      </c>
      <c r="H60">
        <v>1</v>
      </c>
      <c r="I60">
        <v>0</v>
      </c>
      <c r="J60">
        <v>0</v>
      </c>
      <c r="K60">
        <v>0</v>
      </c>
      <c r="M60" s="5" t="s">
        <v>374</v>
      </c>
      <c r="N60" s="20">
        <f t="shared" si="0"/>
        <v>744</v>
      </c>
      <c r="O60" s="20">
        <f t="shared" si="3"/>
        <v>1132</v>
      </c>
      <c r="P60" s="20">
        <f t="shared" ca="1" si="4"/>
        <v>844</v>
      </c>
      <c r="Q60" s="21">
        <f t="shared" ca="1" si="1"/>
        <v>74.558303886925785</v>
      </c>
      <c r="R60" s="22">
        <f t="shared" si="2"/>
        <v>1.521505376344086</v>
      </c>
    </row>
    <row r="61" spans="1:18" x14ac:dyDescent="0.25">
      <c r="A61" t="s">
        <v>46</v>
      </c>
      <c r="B61" t="s">
        <v>47</v>
      </c>
      <c r="C61" t="s">
        <v>23</v>
      </c>
      <c r="D61">
        <v>5</v>
      </c>
      <c r="E61" t="s">
        <v>540</v>
      </c>
      <c r="F61" t="s">
        <v>523</v>
      </c>
      <c r="G61">
        <v>1</v>
      </c>
      <c r="H61">
        <v>3</v>
      </c>
      <c r="I61">
        <v>0</v>
      </c>
      <c r="J61">
        <v>0</v>
      </c>
      <c r="K61">
        <v>33.33</v>
      </c>
      <c r="M61" s="3" t="s">
        <v>250</v>
      </c>
      <c r="N61" s="20">
        <f t="shared" si="0"/>
        <v>452</v>
      </c>
      <c r="O61" s="20">
        <f t="shared" si="3"/>
        <v>758</v>
      </c>
      <c r="P61" s="20">
        <f t="shared" ca="1" si="4"/>
        <v>532</v>
      </c>
      <c r="Q61" s="21">
        <f t="shared" ca="1" si="1"/>
        <v>70.184696569920845</v>
      </c>
      <c r="R61" s="22">
        <f t="shared" si="2"/>
        <v>1.6769911504424779</v>
      </c>
    </row>
    <row r="62" spans="1:18" x14ac:dyDescent="0.25">
      <c r="A62" t="s">
        <v>46</v>
      </c>
      <c r="B62" t="s">
        <v>47</v>
      </c>
      <c r="C62" t="s">
        <v>23</v>
      </c>
      <c r="D62">
        <v>6</v>
      </c>
      <c r="E62" t="s">
        <v>48</v>
      </c>
      <c r="F62" t="s">
        <v>523</v>
      </c>
      <c r="G62">
        <v>16</v>
      </c>
      <c r="H62">
        <v>12</v>
      </c>
      <c r="I62">
        <v>2</v>
      </c>
      <c r="J62">
        <v>0</v>
      </c>
      <c r="K62">
        <v>133.33000000000001</v>
      </c>
      <c r="M62" s="5" t="s">
        <v>548</v>
      </c>
      <c r="N62" s="20">
        <f t="shared" si="0"/>
        <v>902</v>
      </c>
      <c r="O62" s="20">
        <f t="shared" si="3"/>
        <v>1304</v>
      </c>
      <c r="P62" s="20">
        <f t="shared" ca="1" si="4"/>
        <v>854</v>
      </c>
      <c r="Q62" s="21">
        <f t="shared" ca="1" si="1"/>
        <v>65.490797546012274</v>
      </c>
      <c r="R62" s="22">
        <f t="shared" si="2"/>
        <v>1.4456762749445675</v>
      </c>
    </row>
    <row r="63" spans="1:18" x14ac:dyDescent="0.25">
      <c r="A63" t="s">
        <v>46</v>
      </c>
      <c r="B63" t="s">
        <v>47</v>
      </c>
      <c r="C63" t="s">
        <v>23</v>
      </c>
      <c r="D63">
        <v>7</v>
      </c>
      <c r="E63" t="s">
        <v>541</v>
      </c>
      <c r="F63" t="s">
        <v>526</v>
      </c>
      <c r="G63">
        <v>18</v>
      </c>
      <c r="H63">
        <v>6</v>
      </c>
      <c r="I63">
        <v>3</v>
      </c>
      <c r="J63">
        <v>1</v>
      </c>
      <c r="K63">
        <v>300</v>
      </c>
      <c r="M63" s="3" t="s">
        <v>76</v>
      </c>
      <c r="N63" s="20">
        <f t="shared" si="0"/>
        <v>642</v>
      </c>
      <c r="O63" s="20">
        <f t="shared" si="3"/>
        <v>937</v>
      </c>
      <c r="P63" s="20">
        <f t="shared" ca="1" si="4"/>
        <v>574</v>
      </c>
      <c r="Q63" s="21">
        <f t="shared" ca="1" si="1"/>
        <v>61.259338313767344</v>
      </c>
      <c r="R63" s="22">
        <f t="shared" si="2"/>
        <v>1.4595015576323989</v>
      </c>
    </row>
    <row r="64" spans="1:18" x14ac:dyDescent="0.25">
      <c r="A64" t="s">
        <v>46</v>
      </c>
      <c r="B64" t="s">
        <v>47</v>
      </c>
      <c r="C64" t="s">
        <v>23</v>
      </c>
      <c r="D64">
        <v>8</v>
      </c>
      <c r="E64" t="s">
        <v>28</v>
      </c>
      <c r="F64" t="s">
        <v>526</v>
      </c>
      <c r="G64">
        <v>0</v>
      </c>
      <c r="H64">
        <v>0</v>
      </c>
      <c r="I64">
        <v>0</v>
      </c>
      <c r="J64">
        <v>0</v>
      </c>
      <c r="K64" t="s">
        <v>531</v>
      </c>
      <c r="M64" s="5" t="s">
        <v>549</v>
      </c>
      <c r="N64" s="20">
        <f t="shared" si="0"/>
        <v>190</v>
      </c>
      <c r="O64" s="20">
        <f t="shared" si="3"/>
        <v>220</v>
      </c>
      <c r="P64" s="20">
        <f t="shared" ca="1" si="4"/>
        <v>130</v>
      </c>
      <c r="Q64" s="21">
        <f t="shared" ca="1" si="1"/>
        <v>59.090909090909093</v>
      </c>
      <c r="R64" s="22">
        <f t="shared" si="2"/>
        <v>1.1578947368421053</v>
      </c>
    </row>
    <row r="65" spans="1:18" x14ac:dyDescent="0.25">
      <c r="A65" t="s">
        <v>50</v>
      </c>
      <c r="B65" t="s">
        <v>51</v>
      </c>
      <c r="C65" t="s">
        <v>31</v>
      </c>
      <c r="D65">
        <v>1</v>
      </c>
      <c r="E65" t="s">
        <v>532</v>
      </c>
      <c r="F65" t="s">
        <v>523</v>
      </c>
      <c r="G65">
        <v>48</v>
      </c>
      <c r="H65">
        <v>31</v>
      </c>
      <c r="I65">
        <v>4</v>
      </c>
      <c r="J65">
        <v>2</v>
      </c>
      <c r="K65">
        <v>154.83000000000001</v>
      </c>
      <c r="M65" s="3" t="s">
        <v>78</v>
      </c>
      <c r="N65" s="20">
        <f t="shared" si="0"/>
        <v>55</v>
      </c>
      <c r="O65" s="20">
        <f t="shared" si="3"/>
        <v>65</v>
      </c>
      <c r="P65" s="20">
        <f t="shared" ca="1" si="4"/>
        <v>48</v>
      </c>
      <c r="Q65" s="21">
        <f t="shared" ca="1" si="1"/>
        <v>73.846153846153854</v>
      </c>
      <c r="R65" s="22">
        <f t="shared" si="2"/>
        <v>1.1818181818181819</v>
      </c>
    </row>
    <row r="66" spans="1:18" x14ac:dyDescent="0.25">
      <c r="A66" t="s">
        <v>50</v>
      </c>
      <c r="B66" t="s">
        <v>51</v>
      </c>
      <c r="C66" t="s">
        <v>31</v>
      </c>
      <c r="D66">
        <v>2</v>
      </c>
      <c r="E66" t="s">
        <v>533</v>
      </c>
      <c r="F66" t="s">
        <v>523</v>
      </c>
      <c r="G66">
        <v>43</v>
      </c>
      <c r="H66">
        <v>35</v>
      </c>
      <c r="I66">
        <v>3</v>
      </c>
      <c r="J66">
        <v>2</v>
      </c>
      <c r="K66">
        <v>122.85</v>
      </c>
      <c r="M66" s="5" t="s">
        <v>77</v>
      </c>
      <c r="N66" s="20">
        <f t="shared" ref="N66:N129" si="5">SUMIF($E$2:$E$3269,M66,$H$2:$H$3269)</f>
        <v>351</v>
      </c>
      <c r="O66" s="20">
        <f t="shared" si="3"/>
        <v>459</v>
      </c>
      <c r="P66" s="20">
        <f t="shared" ca="1" si="4"/>
        <v>276</v>
      </c>
      <c r="Q66" s="21">
        <f t="shared" ref="Q66:Q129" ca="1" si="6">(P66/O66)*100</f>
        <v>60.130718954248366</v>
      </c>
      <c r="R66" s="22">
        <f t="shared" ref="R66:R129" si="7">O66/N66</f>
        <v>1.3076923076923077</v>
      </c>
    </row>
    <row r="67" spans="1:18" x14ac:dyDescent="0.25">
      <c r="A67" t="s">
        <v>50</v>
      </c>
      <c r="B67" t="s">
        <v>51</v>
      </c>
      <c r="C67" t="s">
        <v>31</v>
      </c>
      <c r="D67">
        <v>3</v>
      </c>
      <c r="E67" t="s">
        <v>534</v>
      </c>
      <c r="F67" t="s">
        <v>523</v>
      </c>
      <c r="G67">
        <v>10</v>
      </c>
      <c r="H67">
        <v>8</v>
      </c>
      <c r="I67">
        <v>1</v>
      </c>
      <c r="J67">
        <v>0</v>
      </c>
      <c r="K67">
        <v>125</v>
      </c>
      <c r="M67" s="3" t="s">
        <v>73</v>
      </c>
      <c r="N67" s="20">
        <f t="shared" si="5"/>
        <v>49</v>
      </c>
      <c r="O67" s="20">
        <f t="shared" ref="O67:O130" si="8">SUMIF($E$2:$E$3269,M67,$G$2:$G$3269)</f>
        <v>67</v>
      </c>
      <c r="P67" s="20">
        <f t="shared" ref="P67:P130" ca="1" si="9">(SUMIF($E$2:$E$3269,M67,$I$2:$I$2369))*4+(SUMIF($E$2:$E$3269,M67,$J$2:$J$2369))*6</f>
        <v>38</v>
      </c>
      <c r="Q67" s="21">
        <f t="shared" ca="1" si="6"/>
        <v>56.71641791044776</v>
      </c>
      <c r="R67" s="22">
        <f t="shared" si="7"/>
        <v>1.3673469387755102</v>
      </c>
    </row>
    <row r="68" spans="1:18" x14ac:dyDescent="0.25">
      <c r="A68" t="s">
        <v>50</v>
      </c>
      <c r="B68" t="s">
        <v>51</v>
      </c>
      <c r="C68" t="s">
        <v>31</v>
      </c>
      <c r="D68">
        <v>4</v>
      </c>
      <c r="E68" t="s">
        <v>324</v>
      </c>
      <c r="F68" t="s">
        <v>523</v>
      </c>
      <c r="G68">
        <v>18</v>
      </c>
      <c r="H68">
        <v>18</v>
      </c>
      <c r="I68">
        <v>1</v>
      </c>
      <c r="J68">
        <v>0</v>
      </c>
      <c r="K68">
        <v>100</v>
      </c>
      <c r="M68" s="5" t="s">
        <v>72</v>
      </c>
      <c r="N68" s="20">
        <f t="shared" si="5"/>
        <v>73</v>
      </c>
      <c r="O68" s="20">
        <f t="shared" si="8"/>
        <v>109</v>
      </c>
      <c r="P68" s="20">
        <f t="shared" ca="1" si="9"/>
        <v>62</v>
      </c>
      <c r="Q68" s="21">
        <f t="shared" ca="1" si="6"/>
        <v>56.88073394495413</v>
      </c>
      <c r="R68" s="22">
        <f t="shared" si="7"/>
        <v>1.4931506849315068</v>
      </c>
    </row>
    <row r="69" spans="1:18" x14ac:dyDescent="0.25">
      <c r="A69" t="s">
        <v>50</v>
      </c>
      <c r="B69" t="s">
        <v>51</v>
      </c>
      <c r="C69" t="s">
        <v>31</v>
      </c>
      <c r="D69">
        <v>5</v>
      </c>
      <c r="E69" t="s">
        <v>535</v>
      </c>
      <c r="F69" t="s">
        <v>523</v>
      </c>
      <c r="G69">
        <v>29</v>
      </c>
      <c r="H69">
        <v>22</v>
      </c>
      <c r="I69">
        <v>2</v>
      </c>
      <c r="J69">
        <v>2</v>
      </c>
      <c r="K69">
        <v>131.81</v>
      </c>
      <c r="M69" s="3" t="s">
        <v>74</v>
      </c>
      <c r="N69" s="20">
        <f t="shared" si="5"/>
        <v>31</v>
      </c>
      <c r="O69" s="20">
        <f t="shared" si="8"/>
        <v>20</v>
      </c>
      <c r="P69" s="20">
        <f t="shared" ca="1" si="9"/>
        <v>12</v>
      </c>
      <c r="Q69" s="21">
        <f t="shared" ca="1" si="6"/>
        <v>60</v>
      </c>
      <c r="R69" s="22">
        <f t="shared" si="7"/>
        <v>0.64516129032258063</v>
      </c>
    </row>
    <row r="70" spans="1:18" x14ac:dyDescent="0.25">
      <c r="A70" t="s">
        <v>50</v>
      </c>
      <c r="B70" t="s">
        <v>51</v>
      </c>
      <c r="C70" t="s">
        <v>31</v>
      </c>
      <c r="D70">
        <v>6</v>
      </c>
      <c r="E70" t="s">
        <v>52</v>
      </c>
      <c r="F70" t="s">
        <v>526</v>
      </c>
      <c r="G70">
        <v>7</v>
      </c>
      <c r="H70">
        <v>7</v>
      </c>
      <c r="I70">
        <v>1</v>
      </c>
      <c r="J70">
        <v>0</v>
      </c>
      <c r="K70">
        <v>100</v>
      </c>
      <c r="M70" s="5" t="s">
        <v>75</v>
      </c>
      <c r="N70" s="20">
        <f t="shared" si="5"/>
        <v>20</v>
      </c>
      <c r="O70" s="20">
        <f t="shared" si="8"/>
        <v>12</v>
      </c>
      <c r="P70" s="20">
        <f t="shared" ca="1" si="9"/>
        <v>6</v>
      </c>
      <c r="Q70" s="21">
        <f t="shared" ca="1" si="6"/>
        <v>50</v>
      </c>
      <c r="R70" s="22">
        <f t="shared" si="7"/>
        <v>0.6</v>
      </c>
    </row>
    <row r="71" spans="1:18" x14ac:dyDescent="0.25">
      <c r="A71" t="s">
        <v>50</v>
      </c>
      <c r="B71" t="s">
        <v>51</v>
      </c>
      <c r="C71" t="s">
        <v>39</v>
      </c>
      <c r="D71">
        <v>1</v>
      </c>
      <c r="E71" t="s">
        <v>537</v>
      </c>
      <c r="F71" t="s">
        <v>523</v>
      </c>
      <c r="G71">
        <v>4</v>
      </c>
      <c r="H71">
        <v>8</v>
      </c>
      <c r="I71">
        <v>0</v>
      </c>
      <c r="J71">
        <v>0</v>
      </c>
      <c r="K71">
        <v>50</v>
      </c>
      <c r="M71" s="5" t="s">
        <v>27</v>
      </c>
      <c r="N71" s="20">
        <f t="shared" si="5"/>
        <v>42</v>
      </c>
      <c r="O71" s="20">
        <f t="shared" si="8"/>
        <v>70</v>
      </c>
      <c r="P71" s="20">
        <f t="shared" ca="1" si="9"/>
        <v>46</v>
      </c>
      <c r="Q71" s="21">
        <f t="shared" ca="1" si="6"/>
        <v>65.714285714285708</v>
      </c>
      <c r="R71" s="22">
        <f t="shared" si="7"/>
        <v>1.6666666666666667</v>
      </c>
    </row>
    <row r="72" spans="1:18" x14ac:dyDescent="0.25">
      <c r="A72" t="s">
        <v>50</v>
      </c>
      <c r="B72" t="s">
        <v>51</v>
      </c>
      <c r="C72" t="s">
        <v>39</v>
      </c>
      <c r="D72">
        <v>2</v>
      </c>
      <c r="E72" t="s">
        <v>536</v>
      </c>
      <c r="F72" t="s">
        <v>523</v>
      </c>
      <c r="G72">
        <v>0</v>
      </c>
      <c r="H72">
        <v>1</v>
      </c>
      <c r="I72">
        <v>0</v>
      </c>
      <c r="J72">
        <v>0</v>
      </c>
      <c r="K72">
        <v>0</v>
      </c>
      <c r="M72" s="3" t="s">
        <v>550</v>
      </c>
      <c r="N72" s="20">
        <f t="shared" si="5"/>
        <v>1148</v>
      </c>
      <c r="O72" s="20">
        <f t="shared" si="8"/>
        <v>1516</v>
      </c>
      <c r="P72" s="20">
        <f t="shared" ca="1" si="9"/>
        <v>868</v>
      </c>
      <c r="Q72" s="21">
        <f t="shared" ca="1" si="6"/>
        <v>57.25593667546174</v>
      </c>
      <c r="R72" s="22">
        <f t="shared" si="7"/>
        <v>1.3205574912891986</v>
      </c>
    </row>
    <row r="73" spans="1:18" x14ac:dyDescent="0.25">
      <c r="A73" t="s">
        <v>50</v>
      </c>
      <c r="B73" t="s">
        <v>51</v>
      </c>
      <c r="C73" t="s">
        <v>39</v>
      </c>
      <c r="D73">
        <v>3</v>
      </c>
      <c r="E73" t="s">
        <v>538</v>
      </c>
      <c r="F73" t="s">
        <v>526</v>
      </c>
      <c r="G73">
        <v>78</v>
      </c>
      <c r="H73">
        <v>52</v>
      </c>
      <c r="I73">
        <v>3</v>
      </c>
      <c r="J73">
        <v>4</v>
      </c>
      <c r="K73">
        <v>150</v>
      </c>
      <c r="M73" s="5" t="s">
        <v>551</v>
      </c>
      <c r="N73" s="20">
        <f t="shared" si="5"/>
        <v>684</v>
      </c>
      <c r="O73" s="20">
        <f t="shared" si="8"/>
        <v>907</v>
      </c>
      <c r="P73" s="20">
        <f t="shared" ca="1" si="9"/>
        <v>556</v>
      </c>
      <c r="Q73" s="21">
        <f t="shared" ca="1" si="6"/>
        <v>61.300992282249176</v>
      </c>
      <c r="R73" s="22">
        <f t="shared" si="7"/>
        <v>1.3260233918128654</v>
      </c>
    </row>
    <row r="74" spans="1:18" x14ac:dyDescent="0.25">
      <c r="A74" t="s">
        <v>50</v>
      </c>
      <c r="B74" t="s">
        <v>51</v>
      </c>
      <c r="C74" t="s">
        <v>39</v>
      </c>
      <c r="D74">
        <v>4</v>
      </c>
      <c r="E74" t="s">
        <v>539</v>
      </c>
      <c r="F74" t="s">
        <v>523</v>
      </c>
      <c r="G74">
        <v>26</v>
      </c>
      <c r="H74">
        <v>26</v>
      </c>
      <c r="I74">
        <v>2</v>
      </c>
      <c r="J74">
        <v>1</v>
      </c>
      <c r="K74">
        <v>100</v>
      </c>
      <c r="M74" s="3" t="s">
        <v>552</v>
      </c>
      <c r="N74" s="20">
        <f t="shared" si="5"/>
        <v>133</v>
      </c>
      <c r="O74" s="20">
        <f t="shared" si="8"/>
        <v>144</v>
      </c>
      <c r="P74" s="20">
        <f t="shared" ca="1" si="9"/>
        <v>70</v>
      </c>
      <c r="Q74" s="21">
        <f t="shared" ca="1" si="6"/>
        <v>48.611111111111107</v>
      </c>
      <c r="R74" s="22">
        <f t="shared" si="7"/>
        <v>1.0827067669172932</v>
      </c>
    </row>
    <row r="75" spans="1:18" x14ac:dyDescent="0.25">
      <c r="A75" t="s">
        <v>50</v>
      </c>
      <c r="B75" t="s">
        <v>51</v>
      </c>
      <c r="C75" t="s">
        <v>39</v>
      </c>
      <c r="D75">
        <v>5</v>
      </c>
      <c r="E75" t="s">
        <v>44</v>
      </c>
      <c r="F75" t="s">
        <v>526</v>
      </c>
      <c r="G75">
        <v>51</v>
      </c>
      <c r="H75">
        <v>33</v>
      </c>
      <c r="I75">
        <v>8</v>
      </c>
      <c r="J75">
        <v>0</v>
      </c>
      <c r="K75">
        <v>154.54</v>
      </c>
      <c r="M75" s="5" t="s">
        <v>553</v>
      </c>
      <c r="N75" s="20">
        <f t="shared" si="5"/>
        <v>316</v>
      </c>
      <c r="O75" s="20">
        <f t="shared" si="8"/>
        <v>426</v>
      </c>
      <c r="P75" s="20">
        <f t="shared" ca="1" si="9"/>
        <v>272</v>
      </c>
      <c r="Q75" s="21">
        <f t="shared" ca="1" si="6"/>
        <v>63.84976525821596</v>
      </c>
      <c r="R75" s="22">
        <f t="shared" si="7"/>
        <v>1.3481012658227849</v>
      </c>
    </row>
    <row r="76" spans="1:18" x14ac:dyDescent="0.25">
      <c r="A76" t="s">
        <v>53</v>
      </c>
      <c r="B76" t="s">
        <v>54</v>
      </c>
      <c r="C76" t="s">
        <v>62</v>
      </c>
      <c r="D76">
        <v>1</v>
      </c>
      <c r="E76" t="s">
        <v>156</v>
      </c>
      <c r="F76" t="s">
        <v>523</v>
      </c>
      <c r="G76">
        <v>18</v>
      </c>
      <c r="H76">
        <v>13</v>
      </c>
      <c r="I76">
        <v>3</v>
      </c>
      <c r="J76">
        <v>0</v>
      </c>
      <c r="K76">
        <v>138.46</v>
      </c>
      <c r="M76" s="3" t="s">
        <v>105</v>
      </c>
      <c r="N76" s="20">
        <f t="shared" si="5"/>
        <v>590</v>
      </c>
      <c r="O76" s="20">
        <f t="shared" si="8"/>
        <v>775</v>
      </c>
      <c r="P76" s="20">
        <f t="shared" ca="1" si="9"/>
        <v>406</v>
      </c>
      <c r="Q76" s="21">
        <f t="shared" ca="1" si="6"/>
        <v>52.387096774193552</v>
      </c>
      <c r="R76" s="22">
        <f t="shared" si="7"/>
        <v>1.3135593220338984</v>
      </c>
    </row>
    <row r="77" spans="1:18" x14ac:dyDescent="0.25">
      <c r="A77" t="s">
        <v>53</v>
      </c>
      <c r="B77" t="s">
        <v>54</v>
      </c>
      <c r="C77" t="s">
        <v>62</v>
      </c>
      <c r="D77">
        <v>2</v>
      </c>
      <c r="E77" t="s">
        <v>542</v>
      </c>
      <c r="F77" t="s">
        <v>523</v>
      </c>
      <c r="G77">
        <v>84</v>
      </c>
      <c r="H77">
        <v>32</v>
      </c>
      <c r="I77">
        <v>11</v>
      </c>
      <c r="J77">
        <v>4</v>
      </c>
      <c r="K77">
        <v>262.5</v>
      </c>
      <c r="M77" s="5" t="s">
        <v>87</v>
      </c>
      <c r="N77" s="20">
        <f t="shared" si="5"/>
        <v>32</v>
      </c>
      <c r="O77" s="20">
        <f t="shared" si="8"/>
        <v>31</v>
      </c>
      <c r="P77" s="20">
        <f t="shared" ca="1" si="9"/>
        <v>6</v>
      </c>
      <c r="Q77" s="21">
        <f t="shared" ca="1" si="6"/>
        <v>19.35483870967742</v>
      </c>
      <c r="R77" s="22">
        <f t="shared" si="7"/>
        <v>0.96875</v>
      </c>
    </row>
    <row r="78" spans="1:18" x14ac:dyDescent="0.25">
      <c r="A78" t="s">
        <v>53</v>
      </c>
      <c r="B78" t="s">
        <v>54</v>
      </c>
      <c r="C78" t="s">
        <v>62</v>
      </c>
      <c r="D78">
        <v>3</v>
      </c>
      <c r="E78" t="s">
        <v>236</v>
      </c>
      <c r="F78" t="s">
        <v>523</v>
      </c>
      <c r="G78">
        <v>10</v>
      </c>
      <c r="H78">
        <v>8</v>
      </c>
      <c r="I78">
        <v>0</v>
      </c>
      <c r="J78">
        <v>1</v>
      </c>
      <c r="K78">
        <v>125</v>
      </c>
      <c r="M78" s="3" t="s">
        <v>554</v>
      </c>
      <c r="N78" s="20">
        <f t="shared" si="5"/>
        <v>415</v>
      </c>
      <c r="O78" s="20">
        <f t="shared" si="8"/>
        <v>416</v>
      </c>
      <c r="P78" s="20">
        <f t="shared" ca="1" si="9"/>
        <v>208</v>
      </c>
      <c r="Q78" s="21">
        <f t="shared" ca="1" si="6"/>
        <v>50</v>
      </c>
      <c r="R78" s="22">
        <f t="shared" si="7"/>
        <v>1.0024096385542169</v>
      </c>
    </row>
    <row r="79" spans="1:18" x14ac:dyDescent="0.25">
      <c r="A79" t="s">
        <v>53</v>
      </c>
      <c r="B79" t="s">
        <v>54</v>
      </c>
      <c r="C79" t="s">
        <v>62</v>
      </c>
      <c r="D79">
        <v>4</v>
      </c>
      <c r="E79" t="s">
        <v>95</v>
      </c>
      <c r="F79" t="s">
        <v>523</v>
      </c>
      <c r="G79">
        <v>13</v>
      </c>
      <c r="H79">
        <v>12</v>
      </c>
      <c r="I79">
        <v>1</v>
      </c>
      <c r="J79">
        <v>0</v>
      </c>
      <c r="K79">
        <v>108.33</v>
      </c>
      <c r="M79" s="3" t="s">
        <v>555</v>
      </c>
      <c r="N79" s="20">
        <f t="shared" si="5"/>
        <v>149</v>
      </c>
      <c r="O79" s="20">
        <f t="shared" si="8"/>
        <v>224</v>
      </c>
      <c r="P79" s="20">
        <f t="shared" ca="1" si="9"/>
        <v>164</v>
      </c>
      <c r="Q79" s="21">
        <f t="shared" ca="1" si="6"/>
        <v>73.214285714285708</v>
      </c>
      <c r="R79" s="22">
        <f t="shared" si="7"/>
        <v>1.5033557046979866</v>
      </c>
    </row>
    <row r="80" spans="1:18" x14ac:dyDescent="0.25">
      <c r="A80" t="s">
        <v>53</v>
      </c>
      <c r="B80" t="s">
        <v>54</v>
      </c>
      <c r="C80" t="s">
        <v>62</v>
      </c>
      <c r="D80">
        <v>5</v>
      </c>
      <c r="E80" t="s">
        <v>543</v>
      </c>
      <c r="F80" t="s">
        <v>523</v>
      </c>
      <c r="G80">
        <v>82</v>
      </c>
      <c r="H80">
        <v>40</v>
      </c>
      <c r="I80">
        <v>13</v>
      </c>
      <c r="J80">
        <v>3</v>
      </c>
      <c r="K80">
        <v>205</v>
      </c>
      <c r="M80" s="5" t="s">
        <v>556</v>
      </c>
      <c r="N80" s="20">
        <f t="shared" si="5"/>
        <v>628</v>
      </c>
      <c r="O80" s="20">
        <f t="shared" si="8"/>
        <v>864</v>
      </c>
      <c r="P80" s="20">
        <f t="shared" ca="1" si="9"/>
        <v>478</v>
      </c>
      <c r="Q80" s="21">
        <f t="shared" ca="1" si="6"/>
        <v>55.324074074074069</v>
      </c>
      <c r="R80" s="22">
        <f t="shared" si="7"/>
        <v>1.375796178343949</v>
      </c>
    </row>
    <row r="81" spans="1:18" x14ac:dyDescent="0.25">
      <c r="A81" t="s">
        <v>53</v>
      </c>
      <c r="B81" t="s">
        <v>54</v>
      </c>
      <c r="C81" t="s">
        <v>62</v>
      </c>
      <c r="D81">
        <v>6</v>
      </c>
      <c r="E81" t="s">
        <v>67</v>
      </c>
      <c r="F81" t="s">
        <v>523</v>
      </c>
      <c r="G81">
        <v>0</v>
      </c>
      <c r="H81">
        <v>1</v>
      </c>
      <c r="I81">
        <v>0</v>
      </c>
      <c r="J81">
        <v>0</v>
      </c>
      <c r="K81">
        <v>0</v>
      </c>
      <c r="M81" s="5" t="s">
        <v>96</v>
      </c>
      <c r="N81" s="20">
        <f t="shared" si="5"/>
        <v>12</v>
      </c>
      <c r="O81" s="20">
        <f t="shared" si="8"/>
        <v>16</v>
      </c>
      <c r="P81" s="20">
        <f t="shared" ca="1" si="9"/>
        <v>14</v>
      </c>
      <c r="Q81" s="21">
        <f t="shared" ca="1" si="6"/>
        <v>87.5</v>
      </c>
      <c r="R81" s="22">
        <f t="shared" si="7"/>
        <v>1.3333333333333333</v>
      </c>
    </row>
    <row r="82" spans="1:18" x14ac:dyDescent="0.25">
      <c r="A82" t="s">
        <v>53</v>
      </c>
      <c r="B82" t="s">
        <v>54</v>
      </c>
      <c r="C82" t="s">
        <v>62</v>
      </c>
      <c r="D82">
        <v>7</v>
      </c>
      <c r="E82" t="s">
        <v>68</v>
      </c>
      <c r="F82" t="s">
        <v>523</v>
      </c>
      <c r="G82">
        <v>9</v>
      </c>
      <c r="H82">
        <v>7</v>
      </c>
      <c r="I82">
        <v>1</v>
      </c>
      <c r="J82">
        <v>0</v>
      </c>
      <c r="K82">
        <v>128.57</v>
      </c>
      <c r="M82" s="5" t="s">
        <v>97</v>
      </c>
      <c r="N82" s="20">
        <f t="shared" si="5"/>
        <v>4</v>
      </c>
      <c r="O82" s="20">
        <f t="shared" si="8"/>
        <v>0</v>
      </c>
      <c r="P82" s="20">
        <f t="shared" ca="1" si="9"/>
        <v>0</v>
      </c>
      <c r="Q82" s="21" t="e">
        <f t="shared" ca="1" si="6"/>
        <v>#DIV/0!</v>
      </c>
      <c r="R82" s="22">
        <f t="shared" si="7"/>
        <v>0</v>
      </c>
    </row>
    <row r="83" spans="1:18" x14ac:dyDescent="0.25">
      <c r="A83" t="s">
        <v>53</v>
      </c>
      <c r="B83" t="s">
        <v>54</v>
      </c>
      <c r="C83" t="s">
        <v>62</v>
      </c>
      <c r="D83">
        <v>8</v>
      </c>
      <c r="E83" t="s">
        <v>66</v>
      </c>
      <c r="F83" t="s">
        <v>523</v>
      </c>
      <c r="G83">
        <v>3</v>
      </c>
      <c r="H83">
        <v>3</v>
      </c>
      <c r="I83">
        <v>0</v>
      </c>
      <c r="J83">
        <v>0</v>
      </c>
      <c r="K83">
        <v>100</v>
      </c>
      <c r="M83" s="5" t="s">
        <v>33</v>
      </c>
      <c r="N83" s="20">
        <f t="shared" si="5"/>
        <v>228</v>
      </c>
      <c r="O83" s="20">
        <f t="shared" si="8"/>
        <v>302</v>
      </c>
      <c r="P83" s="20">
        <f t="shared" ca="1" si="9"/>
        <v>162</v>
      </c>
      <c r="Q83" s="21">
        <f t="shared" ca="1" si="6"/>
        <v>53.642384105960261</v>
      </c>
      <c r="R83" s="22">
        <f t="shared" si="7"/>
        <v>1.3245614035087718</v>
      </c>
    </row>
    <row r="84" spans="1:18" x14ac:dyDescent="0.25">
      <c r="A84" t="s">
        <v>53</v>
      </c>
      <c r="B84" t="s">
        <v>54</v>
      </c>
      <c r="C84" t="s">
        <v>62</v>
      </c>
      <c r="D84">
        <v>9</v>
      </c>
      <c r="E84" t="s">
        <v>65</v>
      </c>
      <c r="F84" t="s">
        <v>523</v>
      </c>
      <c r="G84">
        <v>0</v>
      </c>
      <c r="H84">
        <v>2</v>
      </c>
      <c r="I84">
        <v>0</v>
      </c>
      <c r="J84">
        <v>0</v>
      </c>
      <c r="K84">
        <v>0</v>
      </c>
      <c r="M84" s="3" t="s">
        <v>36</v>
      </c>
      <c r="N84" s="20">
        <f t="shared" si="5"/>
        <v>51</v>
      </c>
      <c r="O84" s="20">
        <f t="shared" si="8"/>
        <v>61</v>
      </c>
      <c r="P84" s="20">
        <f t="shared" ca="1" si="9"/>
        <v>40</v>
      </c>
      <c r="Q84" s="21">
        <f t="shared" ca="1" si="6"/>
        <v>65.573770491803273</v>
      </c>
      <c r="R84" s="22">
        <f t="shared" si="7"/>
        <v>1.196078431372549</v>
      </c>
    </row>
    <row r="85" spans="1:18" x14ac:dyDescent="0.25">
      <c r="A85" t="s">
        <v>53</v>
      </c>
      <c r="B85" t="s">
        <v>54</v>
      </c>
      <c r="C85" t="s">
        <v>62</v>
      </c>
      <c r="D85">
        <v>10</v>
      </c>
      <c r="E85" t="s">
        <v>64</v>
      </c>
      <c r="F85" t="s">
        <v>526</v>
      </c>
      <c r="G85">
        <v>5</v>
      </c>
      <c r="H85">
        <v>2</v>
      </c>
      <c r="I85">
        <v>1</v>
      </c>
      <c r="J85">
        <v>0</v>
      </c>
      <c r="K85">
        <v>250</v>
      </c>
      <c r="M85" s="5" t="s">
        <v>91</v>
      </c>
      <c r="N85" s="20">
        <f t="shared" si="5"/>
        <v>103</v>
      </c>
      <c r="O85" s="20">
        <f t="shared" si="8"/>
        <v>100</v>
      </c>
      <c r="P85" s="20">
        <f t="shared" ca="1" si="9"/>
        <v>40</v>
      </c>
      <c r="Q85" s="21">
        <f t="shared" ca="1" si="6"/>
        <v>40</v>
      </c>
      <c r="R85" s="22">
        <f t="shared" si="7"/>
        <v>0.970873786407767</v>
      </c>
    </row>
    <row r="86" spans="1:18" x14ac:dyDescent="0.25">
      <c r="A86" t="s">
        <v>53</v>
      </c>
      <c r="B86" t="s">
        <v>54</v>
      </c>
      <c r="C86" t="s">
        <v>62</v>
      </c>
      <c r="D86">
        <v>11</v>
      </c>
      <c r="E86" t="s">
        <v>63</v>
      </c>
      <c r="F86" t="s">
        <v>526</v>
      </c>
      <c r="G86">
        <v>0</v>
      </c>
      <c r="H86">
        <v>0</v>
      </c>
      <c r="I86">
        <v>0</v>
      </c>
      <c r="J86">
        <v>0</v>
      </c>
      <c r="K86" t="s">
        <v>531</v>
      </c>
      <c r="M86" s="3" t="s">
        <v>557</v>
      </c>
      <c r="N86" s="20">
        <f t="shared" si="5"/>
        <v>464</v>
      </c>
      <c r="O86" s="20">
        <f t="shared" si="8"/>
        <v>729</v>
      </c>
      <c r="P86" s="20">
        <f t="shared" ca="1" si="9"/>
        <v>492</v>
      </c>
      <c r="Q86" s="21">
        <f t="shared" ca="1" si="6"/>
        <v>67.489711934156389</v>
      </c>
      <c r="R86" s="22">
        <f t="shared" si="7"/>
        <v>1.5711206896551724</v>
      </c>
    </row>
    <row r="87" spans="1:18" x14ac:dyDescent="0.25">
      <c r="A87" t="s">
        <v>53</v>
      </c>
      <c r="B87" t="s">
        <v>54</v>
      </c>
      <c r="C87" t="s">
        <v>55</v>
      </c>
      <c r="D87">
        <v>1</v>
      </c>
      <c r="E87" t="s">
        <v>544</v>
      </c>
      <c r="F87" t="s">
        <v>523</v>
      </c>
      <c r="G87">
        <v>34</v>
      </c>
      <c r="H87">
        <v>21</v>
      </c>
      <c r="I87">
        <v>6</v>
      </c>
      <c r="J87">
        <v>0</v>
      </c>
      <c r="K87">
        <v>161.9</v>
      </c>
      <c r="M87" s="5" t="s">
        <v>83</v>
      </c>
      <c r="N87" s="20">
        <f t="shared" si="5"/>
        <v>124</v>
      </c>
      <c r="O87" s="20">
        <f t="shared" si="8"/>
        <v>138</v>
      </c>
      <c r="P87" s="20">
        <f t="shared" ca="1" si="9"/>
        <v>72</v>
      </c>
      <c r="Q87" s="21">
        <f t="shared" ca="1" si="6"/>
        <v>52.173913043478258</v>
      </c>
      <c r="R87" s="22">
        <f t="shared" si="7"/>
        <v>1.1129032258064515</v>
      </c>
    </row>
    <row r="88" spans="1:18" x14ac:dyDescent="0.25">
      <c r="A88" t="s">
        <v>53</v>
      </c>
      <c r="B88" t="s">
        <v>54</v>
      </c>
      <c r="C88" t="s">
        <v>55</v>
      </c>
      <c r="D88">
        <v>2</v>
      </c>
      <c r="E88" t="s">
        <v>61</v>
      </c>
      <c r="F88" t="s">
        <v>523</v>
      </c>
      <c r="G88">
        <v>33</v>
      </c>
      <c r="H88">
        <v>16</v>
      </c>
      <c r="I88">
        <v>4</v>
      </c>
      <c r="J88">
        <v>1</v>
      </c>
      <c r="K88">
        <v>206.25</v>
      </c>
      <c r="M88" s="3" t="s">
        <v>558</v>
      </c>
      <c r="N88" s="20">
        <f t="shared" si="5"/>
        <v>128</v>
      </c>
      <c r="O88" s="20">
        <f t="shared" si="8"/>
        <v>160</v>
      </c>
      <c r="P88" s="20">
        <f t="shared" ca="1" si="9"/>
        <v>106</v>
      </c>
      <c r="Q88" s="21">
        <f t="shared" ca="1" si="6"/>
        <v>66.25</v>
      </c>
      <c r="R88" s="22">
        <f t="shared" si="7"/>
        <v>1.25</v>
      </c>
    </row>
    <row r="89" spans="1:18" x14ac:dyDescent="0.25">
      <c r="A89" t="s">
        <v>53</v>
      </c>
      <c r="B89" t="s">
        <v>54</v>
      </c>
      <c r="C89" t="s">
        <v>55</v>
      </c>
      <c r="D89">
        <v>3</v>
      </c>
      <c r="E89" t="s">
        <v>545</v>
      </c>
      <c r="F89" t="s">
        <v>526</v>
      </c>
      <c r="G89">
        <v>69</v>
      </c>
      <c r="H89">
        <v>41</v>
      </c>
      <c r="I89">
        <v>7</v>
      </c>
      <c r="J89">
        <v>2</v>
      </c>
      <c r="K89">
        <v>168.29</v>
      </c>
      <c r="M89" s="3" t="s">
        <v>559</v>
      </c>
      <c r="N89" s="20">
        <f t="shared" si="5"/>
        <v>699</v>
      </c>
      <c r="O89" s="20">
        <f t="shared" si="8"/>
        <v>948</v>
      </c>
      <c r="P89" s="20">
        <f t="shared" ca="1" si="9"/>
        <v>572</v>
      </c>
      <c r="Q89" s="21">
        <f t="shared" ca="1" si="6"/>
        <v>60.337552742616026</v>
      </c>
      <c r="R89" s="22">
        <f t="shared" si="7"/>
        <v>1.3562231759656653</v>
      </c>
    </row>
    <row r="90" spans="1:18" x14ac:dyDescent="0.25">
      <c r="A90" t="s">
        <v>53</v>
      </c>
      <c r="B90" t="s">
        <v>54</v>
      </c>
      <c r="C90" t="s">
        <v>55</v>
      </c>
      <c r="D90">
        <v>4</v>
      </c>
      <c r="E90" t="s">
        <v>56</v>
      </c>
      <c r="F90" t="s">
        <v>523</v>
      </c>
      <c r="G90">
        <v>3</v>
      </c>
      <c r="H90">
        <v>4</v>
      </c>
      <c r="I90">
        <v>0</v>
      </c>
      <c r="J90">
        <v>0</v>
      </c>
      <c r="K90">
        <v>75</v>
      </c>
      <c r="M90" s="3" t="s">
        <v>560</v>
      </c>
      <c r="N90" s="20">
        <f t="shared" si="5"/>
        <v>97</v>
      </c>
      <c r="O90" s="20">
        <f t="shared" si="8"/>
        <v>115</v>
      </c>
      <c r="P90" s="20">
        <f t="shared" ca="1" si="9"/>
        <v>52</v>
      </c>
      <c r="Q90" s="21">
        <f t="shared" ca="1" si="6"/>
        <v>45.217391304347828</v>
      </c>
      <c r="R90" s="22">
        <f t="shared" si="7"/>
        <v>1.1855670103092784</v>
      </c>
    </row>
    <row r="91" spans="1:18" x14ac:dyDescent="0.25">
      <c r="A91" t="s">
        <v>53</v>
      </c>
      <c r="B91" t="s">
        <v>54</v>
      </c>
      <c r="C91" t="s">
        <v>55</v>
      </c>
      <c r="D91">
        <v>5</v>
      </c>
      <c r="E91" t="s">
        <v>146</v>
      </c>
      <c r="F91" t="s">
        <v>523</v>
      </c>
      <c r="G91">
        <v>2</v>
      </c>
      <c r="H91">
        <v>3</v>
      </c>
      <c r="I91">
        <v>0</v>
      </c>
      <c r="J91">
        <v>0</v>
      </c>
      <c r="K91">
        <v>66.66</v>
      </c>
      <c r="M91" s="5" t="s">
        <v>94</v>
      </c>
      <c r="N91" s="20">
        <f t="shared" si="5"/>
        <v>26</v>
      </c>
      <c r="O91" s="20">
        <f t="shared" si="8"/>
        <v>34</v>
      </c>
      <c r="P91" s="20">
        <f t="shared" ca="1" si="9"/>
        <v>14</v>
      </c>
      <c r="Q91" s="21">
        <f t="shared" ca="1" si="6"/>
        <v>41.17647058823529</v>
      </c>
      <c r="R91" s="22">
        <f t="shared" si="7"/>
        <v>1.3076923076923077</v>
      </c>
    </row>
    <row r="92" spans="1:18" x14ac:dyDescent="0.25">
      <c r="A92" t="s">
        <v>53</v>
      </c>
      <c r="B92" t="s">
        <v>54</v>
      </c>
      <c r="C92" t="s">
        <v>55</v>
      </c>
      <c r="D92">
        <v>6</v>
      </c>
      <c r="E92" t="s">
        <v>546</v>
      </c>
      <c r="F92" t="s">
        <v>523</v>
      </c>
      <c r="G92">
        <v>29</v>
      </c>
      <c r="H92">
        <v>21</v>
      </c>
      <c r="I92">
        <v>2</v>
      </c>
      <c r="J92">
        <v>1</v>
      </c>
      <c r="K92">
        <v>138.09</v>
      </c>
      <c r="M92" s="5" t="s">
        <v>561</v>
      </c>
      <c r="N92" s="20">
        <f t="shared" si="5"/>
        <v>110</v>
      </c>
      <c r="O92" s="20">
        <f t="shared" si="8"/>
        <v>118</v>
      </c>
      <c r="P92" s="20">
        <f t="shared" ca="1" si="9"/>
        <v>46</v>
      </c>
      <c r="Q92" s="21">
        <f t="shared" ca="1" si="6"/>
        <v>38.983050847457626</v>
      </c>
      <c r="R92" s="22">
        <f t="shared" si="7"/>
        <v>1.0727272727272728</v>
      </c>
    </row>
    <row r="93" spans="1:18" x14ac:dyDescent="0.25">
      <c r="A93" t="s">
        <v>53</v>
      </c>
      <c r="B93" t="s">
        <v>54</v>
      </c>
      <c r="C93" t="s">
        <v>55</v>
      </c>
      <c r="D93">
        <v>7</v>
      </c>
      <c r="E93" t="s">
        <v>58</v>
      </c>
      <c r="F93" t="s">
        <v>523</v>
      </c>
      <c r="G93">
        <v>1</v>
      </c>
      <c r="H93">
        <v>2</v>
      </c>
      <c r="I93">
        <v>0</v>
      </c>
      <c r="J93">
        <v>0</v>
      </c>
      <c r="K93">
        <v>50</v>
      </c>
      <c r="M93" s="5" t="s">
        <v>562</v>
      </c>
      <c r="N93" s="20">
        <f t="shared" si="5"/>
        <v>23</v>
      </c>
      <c r="O93" s="20">
        <f t="shared" si="8"/>
        <v>26</v>
      </c>
      <c r="P93" s="20">
        <f t="shared" ca="1" si="9"/>
        <v>16</v>
      </c>
      <c r="Q93" s="21">
        <f t="shared" ca="1" si="6"/>
        <v>61.53846153846154</v>
      </c>
      <c r="R93" s="22">
        <f t="shared" si="7"/>
        <v>1.1304347826086956</v>
      </c>
    </row>
    <row r="94" spans="1:18" x14ac:dyDescent="0.25">
      <c r="A94" t="s">
        <v>53</v>
      </c>
      <c r="B94" t="s">
        <v>54</v>
      </c>
      <c r="C94" t="s">
        <v>55</v>
      </c>
      <c r="D94">
        <v>8</v>
      </c>
      <c r="E94" t="s">
        <v>60</v>
      </c>
      <c r="F94" t="s">
        <v>523</v>
      </c>
      <c r="G94">
        <v>9</v>
      </c>
      <c r="H94">
        <v>5</v>
      </c>
      <c r="I94">
        <v>2</v>
      </c>
      <c r="J94">
        <v>0</v>
      </c>
      <c r="K94">
        <v>180</v>
      </c>
      <c r="M94" s="5" t="s">
        <v>163</v>
      </c>
      <c r="N94" s="20">
        <f t="shared" si="5"/>
        <v>543</v>
      </c>
      <c r="O94" s="20">
        <f t="shared" si="8"/>
        <v>695</v>
      </c>
      <c r="P94" s="20">
        <f t="shared" ca="1" si="9"/>
        <v>366</v>
      </c>
      <c r="Q94" s="21">
        <f t="shared" ca="1" si="6"/>
        <v>52.661870503597122</v>
      </c>
      <c r="R94" s="22">
        <f t="shared" si="7"/>
        <v>1.2799263351749539</v>
      </c>
    </row>
    <row r="95" spans="1:18" x14ac:dyDescent="0.25">
      <c r="A95" t="s">
        <v>53</v>
      </c>
      <c r="B95" t="s">
        <v>54</v>
      </c>
      <c r="C95" t="s">
        <v>55</v>
      </c>
      <c r="D95">
        <v>9</v>
      </c>
      <c r="E95" t="s">
        <v>547</v>
      </c>
      <c r="F95" t="s">
        <v>523</v>
      </c>
      <c r="G95">
        <v>2</v>
      </c>
      <c r="H95">
        <v>5</v>
      </c>
      <c r="I95">
        <v>0</v>
      </c>
      <c r="J95">
        <v>0</v>
      </c>
      <c r="K95">
        <v>40</v>
      </c>
      <c r="M95" s="5" t="s">
        <v>116</v>
      </c>
      <c r="N95" s="20">
        <f t="shared" si="5"/>
        <v>19</v>
      </c>
      <c r="O95" s="20">
        <f t="shared" si="8"/>
        <v>14</v>
      </c>
      <c r="P95" s="20">
        <f t="shared" ca="1" si="9"/>
        <v>4</v>
      </c>
      <c r="Q95" s="21">
        <f t="shared" ca="1" si="6"/>
        <v>28.571428571428569</v>
      </c>
      <c r="R95" s="22">
        <f t="shared" si="7"/>
        <v>0.73684210526315785</v>
      </c>
    </row>
    <row r="96" spans="1:18" x14ac:dyDescent="0.25">
      <c r="A96" t="s">
        <v>53</v>
      </c>
      <c r="B96" t="s">
        <v>54</v>
      </c>
      <c r="C96" t="s">
        <v>55</v>
      </c>
      <c r="D96">
        <v>10</v>
      </c>
      <c r="E96" t="s">
        <v>57</v>
      </c>
      <c r="F96" t="s">
        <v>526</v>
      </c>
      <c r="G96">
        <v>1</v>
      </c>
      <c r="H96">
        <v>3</v>
      </c>
      <c r="I96">
        <v>0</v>
      </c>
      <c r="J96">
        <v>0</v>
      </c>
      <c r="K96">
        <v>33.33</v>
      </c>
      <c r="M96" s="3" t="s">
        <v>125</v>
      </c>
      <c r="N96" s="20">
        <f t="shared" si="5"/>
        <v>227</v>
      </c>
      <c r="O96" s="20">
        <f t="shared" si="8"/>
        <v>315</v>
      </c>
      <c r="P96" s="20">
        <f t="shared" ca="1" si="9"/>
        <v>184</v>
      </c>
      <c r="Q96" s="21">
        <f t="shared" ca="1" si="6"/>
        <v>58.412698412698418</v>
      </c>
      <c r="R96" s="22">
        <f t="shared" si="7"/>
        <v>1.3876651982378854</v>
      </c>
    </row>
    <row r="97" spans="1:18" x14ac:dyDescent="0.25">
      <c r="A97" t="s">
        <v>69</v>
      </c>
      <c r="B97" t="s">
        <v>70</v>
      </c>
      <c r="C97" t="s">
        <v>16</v>
      </c>
      <c r="D97">
        <v>1</v>
      </c>
      <c r="E97" t="s">
        <v>527</v>
      </c>
      <c r="F97" t="s">
        <v>523</v>
      </c>
      <c r="G97">
        <v>56</v>
      </c>
      <c r="H97">
        <v>44</v>
      </c>
      <c r="I97">
        <v>4</v>
      </c>
      <c r="J97">
        <v>2</v>
      </c>
      <c r="K97">
        <v>127.27</v>
      </c>
      <c r="M97" s="5" t="s">
        <v>126</v>
      </c>
      <c r="N97" s="20">
        <f t="shared" si="5"/>
        <v>281</v>
      </c>
      <c r="O97" s="20">
        <f t="shared" si="8"/>
        <v>354</v>
      </c>
      <c r="P97" s="20">
        <f t="shared" ca="1" si="9"/>
        <v>198</v>
      </c>
      <c r="Q97" s="21">
        <f t="shared" ca="1" si="6"/>
        <v>55.932203389830505</v>
      </c>
      <c r="R97" s="22">
        <f t="shared" si="7"/>
        <v>1.2597864768683273</v>
      </c>
    </row>
    <row r="98" spans="1:18" x14ac:dyDescent="0.25">
      <c r="A98" t="s">
        <v>69</v>
      </c>
      <c r="B98" t="s">
        <v>70</v>
      </c>
      <c r="C98" t="s">
        <v>16</v>
      </c>
      <c r="D98">
        <v>2</v>
      </c>
      <c r="E98" t="s">
        <v>22</v>
      </c>
      <c r="F98" t="s">
        <v>523</v>
      </c>
      <c r="G98">
        <v>38</v>
      </c>
      <c r="H98">
        <v>35</v>
      </c>
      <c r="I98">
        <v>3</v>
      </c>
      <c r="J98">
        <v>2</v>
      </c>
      <c r="K98">
        <v>108.57</v>
      </c>
      <c r="M98" s="3" t="s">
        <v>124</v>
      </c>
      <c r="N98" s="20">
        <f t="shared" si="5"/>
        <v>10</v>
      </c>
      <c r="O98" s="20">
        <f t="shared" si="8"/>
        <v>9</v>
      </c>
      <c r="P98" s="20">
        <f t="shared" ca="1" si="9"/>
        <v>4</v>
      </c>
      <c r="Q98" s="21">
        <f t="shared" ca="1" si="6"/>
        <v>44.444444444444443</v>
      </c>
      <c r="R98" s="22">
        <f t="shared" si="7"/>
        <v>0.9</v>
      </c>
    </row>
    <row r="99" spans="1:18" x14ac:dyDescent="0.25">
      <c r="A99" t="s">
        <v>69</v>
      </c>
      <c r="B99" t="s">
        <v>70</v>
      </c>
      <c r="C99" t="s">
        <v>16</v>
      </c>
      <c r="D99">
        <v>3</v>
      </c>
      <c r="E99" t="s">
        <v>118</v>
      </c>
      <c r="F99" t="s">
        <v>523</v>
      </c>
      <c r="G99">
        <v>12</v>
      </c>
      <c r="H99">
        <v>5</v>
      </c>
      <c r="I99">
        <v>1</v>
      </c>
      <c r="J99">
        <v>1</v>
      </c>
      <c r="K99">
        <v>240</v>
      </c>
      <c r="M99" s="5" t="s">
        <v>563</v>
      </c>
      <c r="N99" s="20">
        <f t="shared" si="5"/>
        <v>53</v>
      </c>
      <c r="O99" s="20">
        <f t="shared" si="8"/>
        <v>47</v>
      </c>
      <c r="P99" s="20">
        <f t="shared" ca="1" si="9"/>
        <v>30</v>
      </c>
      <c r="Q99" s="21">
        <f t="shared" ca="1" si="6"/>
        <v>63.829787234042556</v>
      </c>
      <c r="R99" s="22">
        <f t="shared" si="7"/>
        <v>0.8867924528301887</v>
      </c>
    </row>
    <row r="100" spans="1:18" x14ac:dyDescent="0.25">
      <c r="A100" t="s">
        <v>69</v>
      </c>
      <c r="B100" t="s">
        <v>70</v>
      </c>
      <c r="C100" t="s">
        <v>16</v>
      </c>
      <c r="D100">
        <v>4</v>
      </c>
      <c r="E100" t="s">
        <v>530</v>
      </c>
      <c r="F100" t="s">
        <v>523</v>
      </c>
      <c r="G100">
        <v>21</v>
      </c>
      <c r="H100">
        <v>14</v>
      </c>
      <c r="I100">
        <v>3</v>
      </c>
      <c r="J100">
        <v>0</v>
      </c>
      <c r="K100">
        <v>150</v>
      </c>
      <c r="M100" s="3" t="s">
        <v>564</v>
      </c>
      <c r="N100" s="20">
        <f t="shared" si="5"/>
        <v>154</v>
      </c>
      <c r="O100" s="20">
        <f t="shared" si="8"/>
        <v>193</v>
      </c>
      <c r="P100" s="20">
        <f t="shared" ca="1" si="9"/>
        <v>132</v>
      </c>
      <c r="Q100" s="21">
        <f t="shared" ca="1" si="6"/>
        <v>68.393782383419691</v>
      </c>
      <c r="R100" s="22">
        <f t="shared" si="7"/>
        <v>1.2532467532467533</v>
      </c>
    </row>
    <row r="101" spans="1:18" x14ac:dyDescent="0.25">
      <c r="A101" t="s">
        <v>69</v>
      </c>
      <c r="B101" t="s">
        <v>70</v>
      </c>
      <c r="C101" t="s">
        <v>16</v>
      </c>
      <c r="D101">
        <v>5</v>
      </c>
      <c r="E101" t="s">
        <v>529</v>
      </c>
      <c r="F101" t="s">
        <v>526</v>
      </c>
      <c r="G101">
        <v>14</v>
      </c>
      <c r="H101">
        <v>11</v>
      </c>
      <c r="I101">
        <v>0</v>
      </c>
      <c r="J101">
        <v>1</v>
      </c>
      <c r="K101">
        <v>127.27</v>
      </c>
      <c r="M101" s="5" t="s">
        <v>117</v>
      </c>
      <c r="N101" s="20">
        <f t="shared" si="5"/>
        <v>25</v>
      </c>
      <c r="O101" s="20">
        <f t="shared" si="8"/>
        <v>19</v>
      </c>
      <c r="P101" s="20">
        <f t="shared" ca="1" si="9"/>
        <v>6</v>
      </c>
      <c r="Q101" s="21">
        <f t="shared" ca="1" si="6"/>
        <v>31.578947368421051</v>
      </c>
      <c r="R101" s="22">
        <f t="shared" si="7"/>
        <v>0.76</v>
      </c>
    </row>
    <row r="102" spans="1:18" x14ac:dyDescent="0.25">
      <c r="A102" t="s">
        <v>69</v>
      </c>
      <c r="B102" t="s">
        <v>70</v>
      </c>
      <c r="C102" t="s">
        <v>16</v>
      </c>
      <c r="D102">
        <v>6</v>
      </c>
      <c r="E102" t="s">
        <v>528</v>
      </c>
      <c r="F102" t="s">
        <v>526</v>
      </c>
      <c r="G102">
        <v>13</v>
      </c>
      <c r="H102">
        <v>11</v>
      </c>
      <c r="I102">
        <v>1</v>
      </c>
      <c r="J102">
        <v>1</v>
      </c>
      <c r="K102">
        <v>118.18</v>
      </c>
      <c r="M102" s="5" t="s">
        <v>132</v>
      </c>
      <c r="N102" s="20">
        <f t="shared" si="5"/>
        <v>278</v>
      </c>
      <c r="O102" s="20">
        <f t="shared" si="8"/>
        <v>295</v>
      </c>
      <c r="P102" s="20">
        <f t="shared" ca="1" si="9"/>
        <v>146</v>
      </c>
      <c r="Q102" s="21">
        <f t="shared" ca="1" si="6"/>
        <v>49.491525423728817</v>
      </c>
      <c r="R102" s="22">
        <f t="shared" si="7"/>
        <v>1.0611510791366907</v>
      </c>
    </row>
    <row r="103" spans="1:18" x14ac:dyDescent="0.25">
      <c r="A103" t="s">
        <v>69</v>
      </c>
      <c r="B103" t="s">
        <v>70</v>
      </c>
      <c r="C103" t="s">
        <v>71</v>
      </c>
      <c r="D103">
        <v>1</v>
      </c>
      <c r="E103" t="s">
        <v>374</v>
      </c>
      <c r="F103" t="s">
        <v>523</v>
      </c>
      <c r="G103">
        <v>0</v>
      </c>
      <c r="H103">
        <v>3</v>
      </c>
      <c r="I103">
        <v>0</v>
      </c>
      <c r="J103">
        <v>0</v>
      </c>
      <c r="K103">
        <v>0</v>
      </c>
      <c r="M103" s="5" t="s">
        <v>34</v>
      </c>
      <c r="N103" s="20">
        <f t="shared" si="5"/>
        <v>17</v>
      </c>
      <c r="O103" s="20">
        <f t="shared" si="8"/>
        <v>27</v>
      </c>
      <c r="P103" s="20">
        <f t="shared" ca="1" si="9"/>
        <v>22</v>
      </c>
      <c r="Q103" s="21">
        <f t="shared" ca="1" si="6"/>
        <v>81.481481481481481</v>
      </c>
      <c r="R103" s="22">
        <f t="shared" si="7"/>
        <v>1.588235294117647</v>
      </c>
    </row>
    <row r="104" spans="1:18" x14ac:dyDescent="0.25">
      <c r="A104" t="s">
        <v>69</v>
      </c>
      <c r="B104" t="s">
        <v>70</v>
      </c>
      <c r="C104" t="s">
        <v>71</v>
      </c>
      <c r="D104">
        <v>2</v>
      </c>
      <c r="E104" t="s">
        <v>250</v>
      </c>
      <c r="F104" t="s">
        <v>523</v>
      </c>
      <c r="G104">
        <v>6</v>
      </c>
      <c r="H104">
        <v>6</v>
      </c>
      <c r="I104">
        <v>1</v>
      </c>
      <c r="J104">
        <v>0</v>
      </c>
      <c r="K104">
        <v>100</v>
      </c>
      <c r="M104" s="5" t="s">
        <v>102</v>
      </c>
      <c r="N104" s="20">
        <f t="shared" si="5"/>
        <v>17</v>
      </c>
      <c r="O104" s="20">
        <f t="shared" si="8"/>
        <v>5</v>
      </c>
      <c r="P104" s="20">
        <f t="shared" ca="1" si="9"/>
        <v>0</v>
      </c>
      <c r="Q104" s="21">
        <f t="shared" ca="1" si="6"/>
        <v>0</v>
      </c>
      <c r="R104" s="22">
        <f t="shared" si="7"/>
        <v>0.29411764705882354</v>
      </c>
    </row>
    <row r="105" spans="1:18" x14ac:dyDescent="0.25">
      <c r="A105" t="s">
        <v>69</v>
      </c>
      <c r="B105" t="s">
        <v>70</v>
      </c>
      <c r="C105" t="s">
        <v>71</v>
      </c>
      <c r="D105">
        <v>3</v>
      </c>
      <c r="E105" t="s">
        <v>548</v>
      </c>
      <c r="F105" t="s">
        <v>523</v>
      </c>
      <c r="G105">
        <v>1</v>
      </c>
      <c r="H105">
        <v>4</v>
      </c>
      <c r="I105">
        <v>0</v>
      </c>
      <c r="J105">
        <v>0</v>
      </c>
      <c r="K105">
        <v>25</v>
      </c>
      <c r="M105" s="3" t="s">
        <v>138</v>
      </c>
      <c r="N105" s="20">
        <f t="shared" si="5"/>
        <v>55</v>
      </c>
      <c r="O105" s="20">
        <f t="shared" si="8"/>
        <v>65</v>
      </c>
      <c r="P105" s="20">
        <f t="shared" ca="1" si="9"/>
        <v>38</v>
      </c>
      <c r="Q105" s="21">
        <f t="shared" ca="1" si="6"/>
        <v>58.461538461538467</v>
      </c>
      <c r="R105" s="22">
        <f t="shared" si="7"/>
        <v>1.1818181818181819</v>
      </c>
    </row>
    <row r="106" spans="1:18" x14ac:dyDescent="0.25">
      <c r="A106" t="s">
        <v>69</v>
      </c>
      <c r="B106" t="s">
        <v>70</v>
      </c>
      <c r="C106" t="s">
        <v>71</v>
      </c>
      <c r="D106">
        <v>4</v>
      </c>
      <c r="E106" t="s">
        <v>76</v>
      </c>
      <c r="F106" t="s">
        <v>523</v>
      </c>
      <c r="G106">
        <v>18</v>
      </c>
      <c r="H106">
        <v>20</v>
      </c>
      <c r="I106">
        <v>0</v>
      </c>
      <c r="J106">
        <v>1</v>
      </c>
      <c r="K106">
        <v>90</v>
      </c>
      <c r="M106" s="3" t="s">
        <v>137</v>
      </c>
      <c r="N106" s="20">
        <f t="shared" si="5"/>
        <v>17</v>
      </c>
      <c r="O106" s="20">
        <f t="shared" si="8"/>
        <v>16</v>
      </c>
      <c r="P106" s="20">
        <f t="shared" ca="1" si="9"/>
        <v>6</v>
      </c>
      <c r="Q106" s="21">
        <f t="shared" ca="1" si="6"/>
        <v>37.5</v>
      </c>
      <c r="R106" s="22">
        <f t="shared" si="7"/>
        <v>0.94117647058823528</v>
      </c>
    </row>
    <row r="107" spans="1:18" x14ac:dyDescent="0.25">
      <c r="A107" t="s">
        <v>69</v>
      </c>
      <c r="B107" t="s">
        <v>70</v>
      </c>
      <c r="C107" t="s">
        <v>71</v>
      </c>
      <c r="D107">
        <v>5</v>
      </c>
      <c r="E107" t="s">
        <v>549</v>
      </c>
      <c r="F107" t="s">
        <v>523</v>
      </c>
      <c r="G107">
        <v>0</v>
      </c>
      <c r="H107">
        <v>1</v>
      </c>
      <c r="I107">
        <v>0</v>
      </c>
      <c r="J107">
        <v>0</v>
      </c>
      <c r="K107">
        <v>0</v>
      </c>
      <c r="M107" s="5" t="s">
        <v>129</v>
      </c>
      <c r="N107" s="20">
        <f t="shared" si="5"/>
        <v>92</v>
      </c>
      <c r="O107" s="20">
        <f t="shared" si="8"/>
        <v>91</v>
      </c>
      <c r="P107" s="20">
        <f t="shared" ca="1" si="9"/>
        <v>56</v>
      </c>
      <c r="Q107" s="21">
        <f t="shared" ca="1" si="6"/>
        <v>61.53846153846154</v>
      </c>
      <c r="R107" s="22">
        <f t="shared" si="7"/>
        <v>0.98913043478260865</v>
      </c>
    </row>
    <row r="108" spans="1:18" x14ac:dyDescent="0.25">
      <c r="A108" t="s">
        <v>69</v>
      </c>
      <c r="B108" t="s">
        <v>70</v>
      </c>
      <c r="C108" t="s">
        <v>71</v>
      </c>
      <c r="D108">
        <v>6</v>
      </c>
      <c r="E108" t="s">
        <v>78</v>
      </c>
      <c r="F108" t="s">
        <v>523</v>
      </c>
      <c r="G108">
        <v>8</v>
      </c>
      <c r="H108">
        <v>12</v>
      </c>
      <c r="I108">
        <v>0</v>
      </c>
      <c r="J108">
        <v>1</v>
      </c>
      <c r="K108">
        <v>66.66</v>
      </c>
      <c r="M108" s="5" t="s">
        <v>142</v>
      </c>
      <c r="N108" s="20">
        <f t="shared" si="5"/>
        <v>468</v>
      </c>
      <c r="O108" s="20">
        <f t="shared" si="8"/>
        <v>745</v>
      </c>
      <c r="P108" s="20">
        <f t="shared" ca="1" si="9"/>
        <v>564</v>
      </c>
      <c r="Q108" s="21">
        <f t="shared" ca="1" si="6"/>
        <v>75.704697986577187</v>
      </c>
      <c r="R108" s="22">
        <f t="shared" si="7"/>
        <v>1.5918803418803418</v>
      </c>
    </row>
    <row r="109" spans="1:18" x14ac:dyDescent="0.25">
      <c r="A109" t="s">
        <v>69</v>
      </c>
      <c r="B109" t="s">
        <v>70</v>
      </c>
      <c r="C109" t="s">
        <v>71</v>
      </c>
      <c r="D109">
        <v>7</v>
      </c>
      <c r="E109" t="s">
        <v>77</v>
      </c>
      <c r="F109" t="s">
        <v>523</v>
      </c>
      <c r="G109">
        <v>44</v>
      </c>
      <c r="H109">
        <v>36</v>
      </c>
      <c r="I109">
        <v>5</v>
      </c>
      <c r="J109">
        <v>2</v>
      </c>
      <c r="K109">
        <v>122.22</v>
      </c>
      <c r="M109" s="5" t="s">
        <v>110</v>
      </c>
      <c r="N109" s="20">
        <f t="shared" si="5"/>
        <v>232</v>
      </c>
      <c r="O109" s="20">
        <f t="shared" si="8"/>
        <v>332</v>
      </c>
      <c r="P109" s="20">
        <f t="shared" ca="1" si="9"/>
        <v>196</v>
      </c>
      <c r="Q109" s="21">
        <f t="shared" ca="1" si="6"/>
        <v>59.036144578313255</v>
      </c>
      <c r="R109" s="22">
        <f t="shared" si="7"/>
        <v>1.4310344827586208</v>
      </c>
    </row>
    <row r="110" spans="1:18" x14ac:dyDescent="0.25">
      <c r="A110" t="s">
        <v>69</v>
      </c>
      <c r="B110" t="s">
        <v>70</v>
      </c>
      <c r="C110" t="s">
        <v>71</v>
      </c>
      <c r="D110">
        <v>8</v>
      </c>
      <c r="E110" t="s">
        <v>73</v>
      </c>
      <c r="F110" t="s">
        <v>523</v>
      </c>
      <c r="G110">
        <v>0</v>
      </c>
      <c r="H110">
        <v>2</v>
      </c>
      <c r="I110">
        <v>0</v>
      </c>
      <c r="J110">
        <v>0</v>
      </c>
      <c r="K110">
        <v>0</v>
      </c>
      <c r="M110" s="5" t="s">
        <v>24</v>
      </c>
      <c r="N110" s="20">
        <f t="shared" si="5"/>
        <v>3</v>
      </c>
      <c r="O110" s="20">
        <f t="shared" si="8"/>
        <v>2</v>
      </c>
      <c r="P110" s="20">
        <f t="shared" ca="1" si="9"/>
        <v>0</v>
      </c>
      <c r="Q110" s="21">
        <f t="shared" ca="1" si="6"/>
        <v>0</v>
      </c>
      <c r="R110" s="22">
        <f t="shared" si="7"/>
        <v>0.66666666666666663</v>
      </c>
    </row>
    <row r="111" spans="1:18" x14ac:dyDescent="0.25">
      <c r="A111" t="s">
        <v>69</v>
      </c>
      <c r="B111" t="s">
        <v>70</v>
      </c>
      <c r="C111" t="s">
        <v>71</v>
      </c>
      <c r="D111">
        <v>9</v>
      </c>
      <c r="E111" t="s">
        <v>72</v>
      </c>
      <c r="F111" t="s">
        <v>523</v>
      </c>
      <c r="G111">
        <v>6</v>
      </c>
      <c r="H111">
        <v>5</v>
      </c>
      <c r="I111">
        <v>1</v>
      </c>
      <c r="J111">
        <v>0</v>
      </c>
      <c r="K111">
        <v>120</v>
      </c>
      <c r="M111" s="3" t="s">
        <v>82</v>
      </c>
      <c r="N111" s="20">
        <f t="shared" si="5"/>
        <v>23</v>
      </c>
      <c r="O111" s="20">
        <f t="shared" si="8"/>
        <v>18</v>
      </c>
      <c r="P111" s="20">
        <f t="shared" ca="1" si="9"/>
        <v>4</v>
      </c>
      <c r="Q111" s="21">
        <f t="shared" ca="1" si="6"/>
        <v>22.222222222222221</v>
      </c>
      <c r="R111" s="22">
        <f t="shared" si="7"/>
        <v>0.78260869565217395</v>
      </c>
    </row>
    <row r="112" spans="1:18" x14ac:dyDescent="0.25">
      <c r="A112" t="s">
        <v>69</v>
      </c>
      <c r="B112" t="s">
        <v>70</v>
      </c>
      <c r="C112" t="s">
        <v>71</v>
      </c>
      <c r="D112">
        <v>10</v>
      </c>
      <c r="E112" t="s">
        <v>74</v>
      </c>
      <c r="F112" t="s">
        <v>523</v>
      </c>
      <c r="G112">
        <v>1</v>
      </c>
      <c r="H112">
        <v>5</v>
      </c>
      <c r="I112">
        <v>0</v>
      </c>
      <c r="J112">
        <v>0</v>
      </c>
      <c r="K112">
        <v>20</v>
      </c>
      <c r="M112" s="5" t="s">
        <v>565</v>
      </c>
      <c r="N112" s="20">
        <f t="shared" si="5"/>
        <v>852</v>
      </c>
      <c r="O112" s="20">
        <f t="shared" si="8"/>
        <v>1137</v>
      </c>
      <c r="P112" s="20">
        <f t="shared" ca="1" si="9"/>
        <v>730</v>
      </c>
      <c r="Q112" s="21">
        <f t="shared" ca="1" si="6"/>
        <v>64.204045734388743</v>
      </c>
      <c r="R112" s="22">
        <f t="shared" si="7"/>
        <v>1.3345070422535212</v>
      </c>
    </row>
    <row r="113" spans="1:18" x14ac:dyDescent="0.25">
      <c r="A113" t="s">
        <v>69</v>
      </c>
      <c r="B113" t="s">
        <v>70</v>
      </c>
      <c r="C113" t="s">
        <v>71</v>
      </c>
      <c r="D113">
        <v>11</v>
      </c>
      <c r="E113" t="s">
        <v>75</v>
      </c>
      <c r="F113" t="s">
        <v>526</v>
      </c>
      <c r="G113">
        <v>0</v>
      </c>
      <c r="H113">
        <v>3</v>
      </c>
      <c r="I113">
        <v>0</v>
      </c>
      <c r="J113">
        <v>0</v>
      </c>
      <c r="K113">
        <v>0</v>
      </c>
      <c r="M113" s="5" t="s">
        <v>566</v>
      </c>
      <c r="N113" s="20">
        <f t="shared" si="5"/>
        <v>53</v>
      </c>
      <c r="O113" s="20">
        <f t="shared" si="8"/>
        <v>58</v>
      </c>
      <c r="P113" s="20">
        <f t="shared" ca="1" si="9"/>
        <v>20</v>
      </c>
      <c r="Q113" s="21">
        <f t="shared" ca="1" si="6"/>
        <v>34.482758620689658</v>
      </c>
      <c r="R113" s="22">
        <f t="shared" si="7"/>
        <v>1.0943396226415094</v>
      </c>
    </row>
    <row r="114" spans="1:18" x14ac:dyDescent="0.25">
      <c r="A114" t="s">
        <v>79</v>
      </c>
      <c r="B114" t="s">
        <v>80</v>
      </c>
      <c r="C114" t="s">
        <v>23</v>
      </c>
      <c r="D114">
        <v>1</v>
      </c>
      <c r="E114" t="s">
        <v>522</v>
      </c>
      <c r="F114" t="s">
        <v>523</v>
      </c>
      <c r="G114">
        <v>12</v>
      </c>
      <c r="H114">
        <v>14</v>
      </c>
      <c r="I114">
        <v>1</v>
      </c>
      <c r="J114">
        <v>0</v>
      </c>
      <c r="K114">
        <v>85.71</v>
      </c>
      <c r="M114" s="5" t="s">
        <v>149</v>
      </c>
      <c r="N114" s="20">
        <f t="shared" si="5"/>
        <v>4</v>
      </c>
      <c r="O114" s="20">
        <f t="shared" si="8"/>
        <v>2</v>
      </c>
      <c r="P114" s="20">
        <f t="shared" ca="1" si="9"/>
        <v>0</v>
      </c>
      <c r="Q114" s="21">
        <f t="shared" ca="1" si="6"/>
        <v>0</v>
      </c>
      <c r="R114" s="22">
        <f t="shared" si="7"/>
        <v>0.5</v>
      </c>
    </row>
    <row r="115" spans="1:18" x14ac:dyDescent="0.25">
      <c r="A115" t="s">
        <v>79</v>
      </c>
      <c r="B115" t="s">
        <v>80</v>
      </c>
      <c r="C115" t="s">
        <v>23</v>
      </c>
      <c r="D115">
        <v>2</v>
      </c>
      <c r="E115" t="s">
        <v>524</v>
      </c>
      <c r="F115" t="s">
        <v>523</v>
      </c>
      <c r="G115">
        <v>76</v>
      </c>
      <c r="H115">
        <v>55</v>
      </c>
      <c r="I115">
        <v>8</v>
      </c>
      <c r="J115">
        <v>2</v>
      </c>
      <c r="K115">
        <v>138.18</v>
      </c>
      <c r="M115" s="3" t="s">
        <v>567</v>
      </c>
      <c r="N115" s="20">
        <f t="shared" si="5"/>
        <v>235</v>
      </c>
      <c r="O115" s="20">
        <f t="shared" si="8"/>
        <v>418</v>
      </c>
      <c r="P115" s="20">
        <f t="shared" ca="1" si="9"/>
        <v>282</v>
      </c>
      <c r="Q115" s="21">
        <f t="shared" ca="1" si="6"/>
        <v>67.464114832535884</v>
      </c>
      <c r="R115" s="22">
        <f t="shared" si="7"/>
        <v>1.7787234042553191</v>
      </c>
    </row>
    <row r="116" spans="1:18" x14ac:dyDescent="0.25">
      <c r="A116" t="s">
        <v>79</v>
      </c>
      <c r="B116" t="s">
        <v>80</v>
      </c>
      <c r="C116" t="s">
        <v>23</v>
      </c>
      <c r="D116">
        <v>3</v>
      </c>
      <c r="E116" t="s">
        <v>48</v>
      </c>
      <c r="F116" t="s">
        <v>523</v>
      </c>
      <c r="G116">
        <v>0</v>
      </c>
      <c r="H116">
        <v>6</v>
      </c>
      <c r="I116">
        <v>0</v>
      </c>
      <c r="J116">
        <v>0</v>
      </c>
      <c r="K116">
        <v>0</v>
      </c>
      <c r="M116" s="3" t="s">
        <v>153</v>
      </c>
      <c r="N116" s="20">
        <f t="shared" si="5"/>
        <v>73</v>
      </c>
      <c r="O116" s="20">
        <f t="shared" si="8"/>
        <v>72</v>
      </c>
      <c r="P116" s="20">
        <f t="shared" ca="1" si="9"/>
        <v>34</v>
      </c>
      <c r="Q116" s="21">
        <f t="shared" ca="1" si="6"/>
        <v>47.222222222222221</v>
      </c>
      <c r="R116" s="22">
        <f t="shared" si="7"/>
        <v>0.98630136986301364</v>
      </c>
    </row>
    <row r="117" spans="1:18" x14ac:dyDescent="0.25">
      <c r="A117" t="s">
        <v>79</v>
      </c>
      <c r="B117" t="s">
        <v>80</v>
      </c>
      <c r="C117" t="s">
        <v>23</v>
      </c>
      <c r="D117">
        <v>4</v>
      </c>
      <c r="E117" t="s">
        <v>525</v>
      </c>
      <c r="F117" t="s">
        <v>523</v>
      </c>
      <c r="G117">
        <v>2</v>
      </c>
      <c r="H117">
        <v>6</v>
      </c>
      <c r="I117">
        <v>0</v>
      </c>
      <c r="J117">
        <v>0</v>
      </c>
      <c r="K117">
        <v>33.33</v>
      </c>
      <c r="M117" s="5" t="s">
        <v>121</v>
      </c>
      <c r="N117" s="20">
        <f t="shared" si="5"/>
        <v>13</v>
      </c>
      <c r="O117" s="20">
        <f t="shared" si="8"/>
        <v>10</v>
      </c>
      <c r="P117" s="20">
        <f t="shared" ca="1" si="9"/>
        <v>4</v>
      </c>
      <c r="Q117" s="21">
        <f t="shared" ca="1" si="6"/>
        <v>40</v>
      </c>
      <c r="R117" s="22">
        <f t="shared" si="7"/>
        <v>0.76923076923076927</v>
      </c>
    </row>
    <row r="118" spans="1:18" x14ac:dyDescent="0.25">
      <c r="A118" t="s">
        <v>79</v>
      </c>
      <c r="B118" t="s">
        <v>80</v>
      </c>
      <c r="C118" t="s">
        <v>23</v>
      </c>
      <c r="D118">
        <v>5</v>
      </c>
      <c r="E118" t="s">
        <v>540</v>
      </c>
      <c r="F118" t="s">
        <v>523</v>
      </c>
      <c r="G118">
        <v>4</v>
      </c>
      <c r="H118">
        <v>5</v>
      </c>
      <c r="I118">
        <v>0</v>
      </c>
      <c r="J118">
        <v>0</v>
      </c>
      <c r="K118">
        <v>80</v>
      </c>
      <c r="M118" s="3" t="s">
        <v>568</v>
      </c>
      <c r="N118" s="20">
        <f t="shared" si="5"/>
        <v>17</v>
      </c>
      <c r="O118" s="20">
        <f t="shared" si="8"/>
        <v>7</v>
      </c>
      <c r="P118" s="20">
        <f t="shared" ca="1" si="9"/>
        <v>0</v>
      </c>
      <c r="Q118" s="21">
        <f t="shared" ca="1" si="6"/>
        <v>0</v>
      </c>
      <c r="R118" s="22">
        <f t="shared" si="7"/>
        <v>0.41176470588235292</v>
      </c>
    </row>
    <row r="119" spans="1:18" x14ac:dyDescent="0.25">
      <c r="A119" t="s">
        <v>79</v>
      </c>
      <c r="B119" t="s">
        <v>80</v>
      </c>
      <c r="C119" t="s">
        <v>23</v>
      </c>
      <c r="D119">
        <v>6</v>
      </c>
      <c r="E119" t="s">
        <v>541</v>
      </c>
      <c r="F119" t="s">
        <v>523</v>
      </c>
      <c r="G119">
        <v>12</v>
      </c>
      <c r="H119">
        <v>15</v>
      </c>
      <c r="I119">
        <v>2</v>
      </c>
      <c r="J119">
        <v>0</v>
      </c>
      <c r="K119">
        <v>80</v>
      </c>
      <c r="M119" s="3" t="s">
        <v>40</v>
      </c>
      <c r="N119" s="20">
        <f t="shared" si="5"/>
        <v>61</v>
      </c>
      <c r="O119" s="20">
        <f t="shared" si="8"/>
        <v>51</v>
      </c>
      <c r="P119" s="20">
        <f t="shared" ca="1" si="9"/>
        <v>30</v>
      </c>
      <c r="Q119" s="21">
        <f t="shared" ca="1" si="6"/>
        <v>58.82352941176471</v>
      </c>
      <c r="R119" s="22">
        <f t="shared" si="7"/>
        <v>0.83606557377049184</v>
      </c>
    </row>
    <row r="120" spans="1:18" x14ac:dyDescent="0.25">
      <c r="A120" t="s">
        <v>79</v>
      </c>
      <c r="B120" t="s">
        <v>80</v>
      </c>
      <c r="C120" t="s">
        <v>23</v>
      </c>
      <c r="D120">
        <v>7</v>
      </c>
      <c r="E120" t="s">
        <v>28</v>
      </c>
      <c r="F120" t="s">
        <v>526</v>
      </c>
      <c r="G120">
        <v>15</v>
      </c>
      <c r="H120">
        <v>17</v>
      </c>
      <c r="I120">
        <v>1</v>
      </c>
      <c r="J120">
        <v>0</v>
      </c>
      <c r="K120">
        <v>88.23</v>
      </c>
      <c r="M120" s="5" t="s">
        <v>43</v>
      </c>
      <c r="N120" s="20">
        <f t="shared" si="5"/>
        <v>35</v>
      </c>
      <c r="O120" s="20">
        <f t="shared" si="8"/>
        <v>15</v>
      </c>
      <c r="P120" s="20">
        <f t="shared" ca="1" si="9"/>
        <v>0</v>
      </c>
      <c r="Q120" s="21">
        <f t="shared" ca="1" si="6"/>
        <v>0</v>
      </c>
      <c r="R120" s="22">
        <f t="shared" si="7"/>
        <v>0.42857142857142855</v>
      </c>
    </row>
    <row r="121" spans="1:18" x14ac:dyDescent="0.25">
      <c r="A121" t="s">
        <v>79</v>
      </c>
      <c r="B121" t="s">
        <v>80</v>
      </c>
      <c r="C121" t="s">
        <v>23</v>
      </c>
      <c r="D121">
        <v>8</v>
      </c>
      <c r="E121" t="s">
        <v>27</v>
      </c>
      <c r="F121" t="s">
        <v>526</v>
      </c>
      <c r="G121">
        <v>4</v>
      </c>
      <c r="H121">
        <v>2</v>
      </c>
      <c r="I121">
        <v>1</v>
      </c>
      <c r="J121">
        <v>0</v>
      </c>
      <c r="K121">
        <v>200</v>
      </c>
      <c r="M121" s="5" t="s">
        <v>569</v>
      </c>
      <c r="N121" s="20">
        <f t="shared" si="5"/>
        <v>109</v>
      </c>
      <c r="O121" s="20">
        <f t="shared" si="8"/>
        <v>134</v>
      </c>
      <c r="P121" s="20">
        <f t="shared" ca="1" si="9"/>
        <v>90</v>
      </c>
      <c r="Q121" s="21">
        <f t="shared" ca="1" si="6"/>
        <v>67.164179104477611</v>
      </c>
      <c r="R121" s="22">
        <f t="shared" si="7"/>
        <v>1.2293577981651376</v>
      </c>
    </row>
    <row r="122" spans="1:18" x14ac:dyDescent="0.25">
      <c r="A122" t="s">
        <v>79</v>
      </c>
      <c r="B122" t="s">
        <v>80</v>
      </c>
      <c r="C122" t="s">
        <v>81</v>
      </c>
      <c r="D122">
        <v>1</v>
      </c>
      <c r="E122" t="s">
        <v>550</v>
      </c>
      <c r="F122" t="s">
        <v>526</v>
      </c>
      <c r="G122">
        <v>98</v>
      </c>
      <c r="H122">
        <v>42</v>
      </c>
      <c r="I122">
        <v>7</v>
      </c>
      <c r="J122">
        <v>8</v>
      </c>
      <c r="K122">
        <v>233.33</v>
      </c>
      <c r="M122" s="3" t="s">
        <v>570</v>
      </c>
      <c r="N122" s="20">
        <f t="shared" si="5"/>
        <v>272</v>
      </c>
      <c r="O122" s="20">
        <f t="shared" si="8"/>
        <v>391</v>
      </c>
      <c r="P122" s="20">
        <f t="shared" ca="1" si="9"/>
        <v>284</v>
      </c>
      <c r="Q122" s="21">
        <f t="shared" ca="1" si="6"/>
        <v>72.63427109974424</v>
      </c>
      <c r="R122" s="22">
        <f t="shared" si="7"/>
        <v>1.4375</v>
      </c>
    </row>
    <row r="123" spans="1:18" x14ac:dyDescent="0.25">
      <c r="A123" t="s">
        <v>79</v>
      </c>
      <c r="B123" t="s">
        <v>80</v>
      </c>
      <c r="C123" t="s">
        <v>81</v>
      </c>
      <c r="D123">
        <v>2</v>
      </c>
      <c r="E123" t="s">
        <v>551</v>
      </c>
      <c r="F123" t="s">
        <v>523</v>
      </c>
      <c r="G123">
        <v>12</v>
      </c>
      <c r="H123">
        <v>12</v>
      </c>
      <c r="I123">
        <v>2</v>
      </c>
      <c r="J123">
        <v>0</v>
      </c>
      <c r="K123">
        <v>100</v>
      </c>
      <c r="M123" s="5" t="s">
        <v>571</v>
      </c>
      <c r="N123" s="20">
        <f t="shared" si="5"/>
        <v>26</v>
      </c>
      <c r="O123" s="20">
        <f t="shared" si="8"/>
        <v>26</v>
      </c>
      <c r="P123" s="20">
        <f t="shared" ca="1" si="9"/>
        <v>10</v>
      </c>
      <c r="Q123" s="21">
        <f t="shared" ca="1" si="6"/>
        <v>38.461538461538467</v>
      </c>
      <c r="R123" s="22">
        <f t="shared" si="7"/>
        <v>1</v>
      </c>
    </row>
    <row r="124" spans="1:18" x14ac:dyDescent="0.25">
      <c r="A124" t="s">
        <v>79</v>
      </c>
      <c r="B124" t="s">
        <v>80</v>
      </c>
      <c r="C124" t="s">
        <v>81</v>
      </c>
      <c r="D124">
        <v>3</v>
      </c>
      <c r="E124" t="s">
        <v>552</v>
      </c>
      <c r="F124" t="s">
        <v>523</v>
      </c>
      <c r="G124">
        <v>0</v>
      </c>
      <c r="H124">
        <v>3</v>
      </c>
      <c r="I124">
        <v>0</v>
      </c>
      <c r="J124">
        <v>0</v>
      </c>
      <c r="K124">
        <v>0</v>
      </c>
      <c r="M124" s="3" t="s">
        <v>85</v>
      </c>
      <c r="N124" s="20">
        <f t="shared" si="5"/>
        <v>41</v>
      </c>
      <c r="O124" s="20">
        <f t="shared" si="8"/>
        <v>49</v>
      </c>
      <c r="P124" s="20">
        <f t="shared" ca="1" si="9"/>
        <v>22</v>
      </c>
      <c r="Q124" s="21">
        <f t="shared" ca="1" si="6"/>
        <v>44.897959183673471</v>
      </c>
      <c r="R124" s="22">
        <f t="shared" si="7"/>
        <v>1.1951219512195121</v>
      </c>
    </row>
    <row r="125" spans="1:18" x14ac:dyDescent="0.25">
      <c r="A125" t="s">
        <v>79</v>
      </c>
      <c r="B125" t="s">
        <v>80</v>
      </c>
      <c r="C125" t="s">
        <v>81</v>
      </c>
      <c r="D125">
        <v>4</v>
      </c>
      <c r="E125" t="s">
        <v>553</v>
      </c>
      <c r="F125" t="s">
        <v>523</v>
      </c>
      <c r="G125">
        <v>8</v>
      </c>
      <c r="H125">
        <v>10</v>
      </c>
      <c r="I125">
        <v>0</v>
      </c>
      <c r="J125">
        <v>1</v>
      </c>
      <c r="K125">
        <v>80</v>
      </c>
      <c r="M125" s="5" t="s">
        <v>572</v>
      </c>
      <c r="N125" s="20">
        <f t="shared" si="5"/>
        <v>1027</v>
      </c>
      <c r="O125" s="20">
        <f t="shared" si="8"/>
        <v>1509</v>
      </c>
      <c r="P125" s="20">
        <f t="shared" ca="1" si="9"/>
        <v>1040</v>
      </c>
      <c r="Q125" s="21">
        <f t="shared" ca="1" si="6"/>
        <v>68.919814446653419</v>
      </c>
      <c r="R125" s="22">
        <f t="shared" si="7"/>
        <v>1.4693281402142162</v>
      </c>
    </row>
    <row r="126" spans="1:18" x14ac:dyDescent="0.25">
      <c r="A126" t="s">
        <v>79</v>
      </c>
      <c r="B126" t="s">
        <v>80</v>
      </c>
      <c r="C126" t="s">
        <v>81</v>
      </c>
      <c r="D126">
        <v>5</v>
      </c>
      <c r="E126" t="s">
        <v>105</v>
      </c>
      <c r="F126" t="s">
        <v>523</v>
      </c>
      <c r="G126">
        <v>13</v>
      </c>
      <c r="H126">
        <v>8</v>
      </c>
      <c r="I126">
        <v>0</v>
      </c>
      <c r="J126">
        <v>1</v>
      </c>
      <c r="K126">
        <v>162.5</v>
      </c>
      <c r="M126" s="5" t="s">
        <v>573</v>
      </c>
      <c r="N126" s="20">
        <f t="shared" si="5"/>
        <v>332</v>
      </c>
      <c r="O126" s="20">
        <f t="shared" si="8"/>
        <v>463</v>
      </c>
      <c r="P126" s="20">
        <f t="shared" ca="1" si="9"/>
        <v>324</v>
      </c>
      <c r="Q126" s="21">
        <f t="shared" ca="1" si="6"/>
        <v>69.978401727861765</v>
      </c>
      <c r="R126" s="22">
        <f t="shared" si="7"/>
        <v>1.3945783132530121</v>
      </c>
    </row>
    <row r="127" spans="1:18" x14ac:dyDescent="0.25">
      <c r="A127" t="s">
        <v>79</v>
      </c>
      <c r="B127" t="s">
        <v>80</v>
      </c>
      <c r="C127" t="s">
        <v>81</v>
      </c>
      <c r="D127">
        <v>6</v>
      </c>
      <c r="E127" t="s">
        <v>87</v>
      </c>
      <c r="F127" t="s">
        <v>526</v>
      </c>
      <c r="G127">
        <v>3</v>
      </c>
      <c r="H127">
        <v>3</v>
      </c>
      <c r="I127">
        <v>0</v>
      </c>
      <c r="J127">
        <v>0</v>
      </c>
      <c r="K127">
        <v>100</v>
      </c>
      <c r="M127" s="5" t="s">
        <v>173</v>
      </c>
      <c r="N127" s="20">
        <f t="shared" si="5"/>
        <v>268</v>
      </c>
      <c r="O127" s="20">
        <f t="shared" si="8"/>
        <v>370</v>
      </c>
      <c r="P127" s="20">
        <f t="shared" ca="1" si="9"/>
        <v>224</v>
      </c>
      <c r="Q127" s="21">
        <f t="shared" ca="1" si="6"/>
        <v>60.540540540540547</v>
      </c>
      <c r="R127" s="22">
        <f t="shared" si="7"/>
        <v>1.3805970149253732</v>
      </c>
    </row>
    <row r="128" spans="1:18" x14ac:dyDescent="0.25">
      <c r="A128" t="s">
        <v>88</v>
      </c>
      <c r="B128" t="s">
        <v>89</v>
      </c>
      <c r="C128" t="s">
        <v>55</v>
      </c>
      <c r="D128">
        <v>1</v>
      </c>
      <c r="E128" t="s">
        <v>544</v>
      </c>
      <c r="F128" t="s">
        <v>523</v>
      </c>
      <c r="G128">
        <v>44</v>
      </c>
      <c r="H128">
        <v>38</v>
      </c>
      <c r="I128">
        <v>5</v>
      </c>
      <c r="J128">
        <v>0</v>
      </c>
      <c r="K128">
        <v>115.78</v>
      </c>
      <c r="M128" s="5" t="s">
        <v>175</v>
      </c>
      <c r="N128" s="20">
        <f t="shared" si="5"/>
        <v>0</v>
      </c>
      <c r="O128" s="20">
        <f t="shared" si="8"/>
        <v>0</v>
      </c>
      <c r="P128" s="20">
        <f t="shared" ca="1" si="9"/>
        <v>0</v>
      </c>
      <c r="Q128" s="21" t="e">
        <f t="shared" ca="1" si="6"/>
        <v>#DIV/0!</v>
      </c>
      <c r="R128" s="22" t="e">
        <f t="shared" si="7"/>
        <v>#DIV/0!</v>
      </c>
    </row>
    <row r="129" spans="1:18" x14ac:dyDescent="0.25">
      <c r="A129" t="s">
        <v>88</v>
      </c>
      <c r="B129" t="s">
        <v>89</v>
      </c>
      <c r="C129" t="s">
        <v>55</v>
      </c>
      <c r="D129">
        <v>2</v>
      </c>
      <c r="E129" t="s">
        <v>61</v>
      </c>
      <c r="F129" t="s">
        <v>523</v>
      </c>
      <c r="G129">
        <v>13</v>
      </c>
      <c r="H129">
        <v>10</v>
      </c>
      <c r="I129">
        <v>1</v>
      </c>
      <c r="J129">
        <v>1</v>
      </c>
      <c r="K129">
        <v>130</v>
      </c>
      <c r="M129" s="5" t="s">
        <v>574</v>
      </c>
      <c r="N129" s="20">
        <f t="shared" si="5"/>
        <v>280</v>
      </c>
      <c r="O129" s="20">
        <f t="shared" si="8"/>
        <v>404</v>
      </c>
      <c r="P129" s="20">
        <f t="shared" ca="1" si="9"/>
        <v>246</v>
      </c>
      <c r="Q129" s="21">
        <f t="shared" ca="1" si="6"/>
        <v>60.89108910891089</v>
      </c>
      <c r="R129" s="22">
        <f t="shared" si="7"/>
        <v>1.4428571428571428</v>
      </c>
    </row>
    <row r="130" spans="1:18" x14ac:dyDescent="0.25">
      <c r="A130" t="s">
        <v>88</v>
      </c>
      <c r="B130" t="s">
        <v>89</v>
      </c>
      <c r="C130" t="s">
        <v>55</v>
      </c>
      <c r="D130">
        <v>3</v>
      </c>
      <c r="E130" t="s">
        <v>554</v>
      </c>
      <c r="F130" t="s">
        <v>523</v>
      </c>
      <c r="G130">
        <v>31</v>
      </c>
      <c r="H130">
        <v>29</v>
      </c>
      <c r="I130">
        <v>4</v>
      </c>
      <c r="J130">
        <v>0</v>
      </c>
      <c r="K130">
        <v>106.89</v>
      </c>
      <c r="M130" s="5" t="s">
        <v>179</v>
      </c>
      <c r="N130" s="20">
        <f t="shared" ref="N130:N193" si="10">SUMIF($E$2:$E$3269,M130,$H$2:$H$3269)</f>
        <v>42</v>
      </c>
      <c r="O130" s="20">
        <f t="shared" si="8"/>
        <v>44</v>
      </c>
      <c r="P130" s="20">
        <f t="shared" ca="1" si="9"/>
        <v>22</v>
      </c>
      <c r="Q130" s="21">
        <f t="shared" ref="Q130:Q193" ca="1" si="11">(P130/O130)*100</f>
        <v>50</v>
      </c>
      <c r="R130" s="22">
        <f t="shared" ref="R130:R193" si="12">O130/N130</f>
        <v>1.0476190476190477</v>
      </c>
    </row>
    <row r="131" spans="1:18" x14ac:dyDescent="0.25">
      <c r="A131" t="s">
        <v>88</v>
      </c>
      <c r="B131" t="s">
        <v>89</v>
      </c>
      <c r="C131" t="s">
        <v>55</v>
      </c>
      <c r="D131">
        <v>4</v>
      </c>
      <c r="E131" t="s">
        <v>546</v>
      </c>
      <c r="F131" t="s">
        <v>523</v>
      </c>
      <c r="G131">
        <v>15</v>
      </c>
      <c r="H131">
        <v>11</v>
      </c>
      <c r="I131">
        <v>0</v>
      </c>
      <c r="J131">
        <v>1</v>
      </c>
      <c r="K131">
        <v>136.36000000000001</v>
      </c>
      <c r="M131" s="3" t="s">
        <v>182</v>
      </c>
      <c r="N131" s="20">
        <f t="shared" si="10"/>
        <v>80</v>
      </c>
      <c r="O131" s="20">
        <f t="shared" ref="O131:O194" si="13">SUMIF($E$2:$E$3269,M131,$G$2:$G$3269)</f>
        <v>156</v>
      </c>
      <c r="P131" s="20">
        <f t="shared" ref="P131:P194" ca="1" si="14">(SUMIF($E$2:$E$3269,M131,$I$2:$I$2369))*4+(SUMIF($E$2:$E$3269,M131,$J$2:$J$2369))*6</f>
        <v>124</v>
      </c>
      <c r="Q131" s="21">
        <f t="shared" ca="1" si="11"/>
        <v>79.487179487179489</v>
      </c>
      <c r="R131" s="22">
        <f t="shared" si="12"/>
        <v>1.95</v>
      </c>
    </row>
    <row r="132" spans="1:18" x14ac:dyDescent="0.25">
      <c r="A132" t="s">
        <v>88</v>
      </c>
      <c r="B132" t="s">
        <v>89</v>
      </c>
      <c r="C132" t="s">
        <v>55</v>
      </c>
      <c r="D132">
        <v>5</v>
      </c>
      <c r="E132" t="s">
        <v>146</v>
      </c>
      <c r="F132" t="s">
        <v>523</v>
      </c>
      <c r="G132">
        <v>1</v>
      </c>
      <c r="H132">
        <v>3</v>
      </c>
      <c r="I132">
        <v>0</v>
      </c>
      <c r="J132">
        <v>0</v>
      </c>
      <c r="K132">
        <v>33.33</v>
      </c>
      <c r="M132" s="3" t="s">
        <v>189</v>
      </c>
      <c r="N132" s="20">
        <f t="shared" si="10"/>
        <v>176</v>
      </c>
      <c r="O132" s="20">
        <f t="shared" si="13"/>
        <v>192</v>
      </c>
      <c r="P132" s="20">
        <f t="shared" ca="1" si="14"/>
        <v>86</v>
      </c>
      <c r="Q132" s="21">
        <f t="shared" ca="1" si="11"/>
        <v>44.791666666666671</v>
      </c>
      <c r="R132" s="22">
        <f t="shared" si="12"/>
        <v>1.0909090909090908</v>
      </c>
    </row>
    <row r="133" spans="1:18" x14ac:dyDescent="0.25">
      <c r="A133" t="s">
        <v>88</v>
      </c>
      <c r="B133" t="s">
        <v>89</v>
      </c>
      <c r="C133" t="s">
        <v>55</v>
      </c>
      <c r="D133">
        <v>6</v>
      </c>
      <c r="E133" t="s">
        <v>547</v>
      </c>
      <c r="F133" t="s">
        <v>523</v>
      </c>
      <c r="G133">
        <v>10</v>
      </c>
      <c r="H133">
        <v>8</v>
      </c>
      <c r="I133">
        <v>1</v>
      </c>
      <c r="J133">
        <v>0</v>
      </c>
      <c r="K133">
        <v>125</v>
      </c>
      <c r="M133" s="3" t="s">
        <v>86</v>
      </c>
      <c r="N133" s="20">
        <f t="shared" si="10"/>
        <v>32</v>
      </c>
      <c r="O133" s="20">
        <f t="shared" si="13"/>
        <v>21</v>
      </c>
      <c r="P133" s="20">
        <f t="shared" ca="1" si="14"/>
        <v>4</v>
      </c>
      <c r="Q133" s="21">
        <f t="shared" ca="1" si="11"/>
        <v>19.047619047619047</v>
      </c>
      <c r="R133" s="22">
        <f t="shared" si="12"/>
        <v>0.65625</v>
      </c>
    </row>
    <row r="134" spans="1:18" x14ac:dyDescent="0.25">
      <c r="A134" t="s">
        <v>88</v>
      </c>
      <c r="B134" t="s">
        <v>89</v>
      </c>
      <c r="C134" t="s">
        <v>55</v>
      </c>
      <c r="D134">
        <v>7</v>
      </c>
      <c r="E134" t="s">
        <v>58</v>
      </c>
      <c r="F134" t="s">
        <v>523</v>
      </c>
      <c r="G134">
        <v>16</v>
      </c>
      <c r="H134">
        <v>13</v>
      </c>
      <c r="I134">
        <v>2</v>
      </c>
      <c r="J134">
        <v>0</v>
      </c>
      <c r="K134">
        <v>123.07</v>
      </c>
      <c r="M134" s="3" t="s">
        <v>84</v>
      </c>
      <c r="N134" s="20">
        <f t="shared" si="10"/>
        <v>34</v>
      </c>
      <c r="O134" s="20">
        <f t="shared" si="13"/>
        <v>25</v>
      </c>
      <c r="P134" s="20">
        <f t="shared" ca="1" si="14"/>
        <v>12</v>
      </c>
      <c r="Q134" s="21">
        <f t="shared" ca="1" si="11"/>
        <v>48</v>
      </c>
      <c r="R134" s="22">
        <f t="shared" si="12"/>
        <v>0.73529411764705888</v>
      </c>
    </row>
    <row r="135" spans="1:18" x14ac:dyDescent="0.25">
      <c r="A135" t="s">
        <v>88</v>
      </c>
      <c r="B135" t="s">
        <v>89</v>
      </c>
      <c r="C135" t="s">
        <v>55</v>
      </c>
      <c r="D135">
        <v>8</v>
      </c>
      <c r="E135" t="s">
        <v>60</v>
      </c>
      <c r="F135" t="s">
        <v>526</v>
      </c>
      <c r="G135">
        <v>7</v>
      </c>
      <c r="H135">
        <v>9</v>
      </c>
      <c r="I135">
        <v>1</v>
      </c>
      <c r="J135">
        <v>0</v>
      </c>
      <c r="K135">
        <v>77.77</v>
      </c>
      <c r="M135" s="3" t="s">
        <v>152</v>
      </c>
      <c r="N135" s="20">
        <f t="shared" si="10"/>
        <v>6</v>
      </c>
      <c r="O135" s="20">
        <f t="shared" si="13"/>
        <v>4</v>
      </c>
      <c r="P135" s="20">
        <f t="shared" ca="1" si="14"/>
        <v>0</v>
      </c>
      <c r="Q135" s="21">
        <f t="shared" ca="1" si="11"/>
        <v>0</v>
      </c>
      <c r="R135" s="22">
        <f t="shared" si="12"/>
        <v>0.66666666666666663</v>
      </c>
    </row>
    <row r="136" spans="1:18" x14ac:dyDescent="0.25">
      <c r="A136" t="s">
        <v>88</v>
      </c>
      <c r="B136" t="s">
        <v>89</v>
      </c>
      <c r="C136" t="s">
        <v>39</v>
      </c>
      <c r="D136">
        <v>1</v>
      </c>
      <c r="E136" t="s">
        <v>537</v>
      </c>
      <c r="F136" t="s">
        <v>523</v>
      </c>
      <c r="G136">
        <v>5</v>
      </c>
      <c r="H136">
        <v>4</v>
      </c>
      <c r="I136">
        <v>1</v>
      </c>
      <c r="J136">
        <v>0</v>
      </c>
      <c r="K136">
        <v>125</v>
      </c>
      <c r="M136" s="3" t="s">
        <v>141</v>
      </c>
      <c r="N136" s="20">
        <f t="shared" si="10"/>
        <v>13</v>
      </c>
      <c r="O136" s="20">
        <f t="shared" si="13"/>
        <v>6</v>
      </c>
      <c r="P136" s="20">
        <f t="shared" ca="1" si="14"/>
        <v>0</v>
      </c>
      <c r="Q136" s="21">
        <f t="shared" ca="1" si="11"/>
        <v>0</v>
      </c>
      <c r="R136" s="22">
        <f t="shared" si="12"/>
        <v>0.46153846153846156</v>
      </c>
    </row>
    <row r="137" spans="1:18" x14ac:dyDescent="0.25">
      <c r="A137" t="s">
        <v>88</v>
      </c>
      <c r="B137" t="s">
        <v>89</v>
      </c>
      <c r="C137" t="s">
        <v>39</v>
      </c>
      <c r="D137">
        <v>2</v>
      </c>
      <c r="E137" t="s">
        <v>536</v>
      </c>
      <c r="F137" t="s">
        <v>523</v>
      </c>
      <c r="G137">
        <v>41</v>
      </c>
      <c r="H137">
        <v>52</v>
      </c>
      <c r="I137">
        <v>4</v>
      </c>
      <c r="J137">
        <v>0</v>
      </c>
      <c r="K137">
        <v>78.84</v>
      </c>
      <c r="M137" s="5" t="s">
        <v>575</v>
      </c>
      <c r="N137" s="20">
        <f t="shared" si="10"/>
        <v>50</v>
      </c>
      <c r="O137" s="20">
        <f t="shared" si="13"/>
        <v>61</v>
      </c>
      <c r="P137" s="20">
        <f t="shared" ca="1" si="14"/>
        <v>48</v>
      </c>
      <c r="Q137" s="21">
        <f t="shared" ca="1" si="11"/>
        <v>78.688524590163937</v>
      </c>
      <c r="R137" s="22">
        <f t="shared" si="12"/>
        <v>1.22</v>
      </c>
    </row>
    <row r="138" spans="1:18" x14ac:dyDescent="0.25">
      <c r="A138" t="s">
        <v>88</v>
      </c>
      <c r="B138" t="s">
        <v>89</v>
      </c>
      <c r="C138" t="s">
        <v>39</v>
      </c>
      <c r="D138">
        <v>3</v>
      </c>
      <c r="E138" t="s">
        <v>45</v>
      </c>
      <c r="F138" t="s">
        <v>523</v>
      </c>
      <c r="G138">
        <v>1</v>
      </c>
      <c r="H138">
        <v>4</v>
      </c>
      <c r="I138">
        <v>0</v>
      </c>
      <c r="J138">
        <v>0</v>
      </c>
      <c r="K138">
        <v>25</v>
      </c>
      <c r="M138" s="3" t="s">
        <v>201</v>
      </c>
      <c r="N138" s="20">
        <f t="shared" si="10"/>
        <v>2</v>
      </c>
      <c r="O138" s="20">
        <f t="shared" si="13"/>
        <v>0</v>
      </c>
      <c r="P138" s="20">
        <f t="shared" ca="1" si="14"/>
        <v>0</v>
      </c>
      <c r="Q138" s="21" t="e">
        <f t="shared" ca="1" si="11"/>
        <v>#DIV/0!</v>
      </c>
      <c r="R138" s="22">
        <f t="shared" si="12"/>
        <v>0</v>
      </c>
    </row>
    <row r="139" spans="1:18" x14ac:dyDescent="0.25">
      <c r="A139" t="s">
        <v>88</v>
      </c>
      <c r="B139" t="s">
        <v>89</v>
      </c>
      <c r="C139" t="s">
        <v>39</v>
      </c>
      <c r="D139">
        <v>4</v>
      </c>
      <c r="E139" t="s">
        <v>538</v>
      </c>
      <c r="F139" t="s">
        <v>523</v>
      </c>
      <c r="G139">
        <v>12</v>
      </c>
      <c r="H139">
        <v>10</v>
      </c>
      <c r="I139">
        <v>1</v>
      </c>
      <c r="J139">
        <v>1</v>
      </c>
      <c r="K139">
        <v>120</v>
      </c>
      <c r="M139" s="5" t="s">
        <v>203</v>
      </c>
      <c r="N139" s="20">
        <f t="shared" si="10"/>
        <v>38</v>
      </c>
      <c r="O139" s="20">
        <f t="shared" si="13"/>
        <v>27</v>
      </c>
      <c r="P139" s="20">
        <f t="shared" ca="1" si="14"/>
        <v>14</v>
      </c>
      <c r="Q139" s="21">
        <f t="shared" ca="1" si="11"/>
        <v>51.851851851851848</v>
      </c>
      <c r="R139" s="22">
        <f t="shared" si="12"/>
        <v>0.71052631578947367</v>
      </c>
    </row>
    <row r="140" spans="1:18" x14ac:dyDescent="0.25">
      <c r="A140" t="s">
        <v>88</v>
      </c>
      <c r="B140" t="s">
        <v>89</v>
      </c>
      <c r="C140" t="s">
        <v>39</v>
      </c>
      <c r="D140">
        <v>5</v>
      </c>
      <c r="E140" t="s">
        <v>44</v>
      </c>
      <c r="F140" t="s">
        <v>523</v>
      </c>
      <c r="G140">
        <v>40</v>
      </c>
      <c r="H140">
        <v>25</v>
      </c>
      <c r="I140">
        <v>3</v>
      </c>
      <c r="J140">
        <v>2</v>
      </c>
      <c r="K140">
        <v>160</v>
      </c>
      <c r="M140" s="3" t="s">
        <v>212</v>
      </c>
      <c r="N140" s="20">
        <f t="shared" si="10"/>
        <v>4</v>
      </c>
      <c r="O140" s="20">
        <f t="shared" si="13"/>
        <v>4</v>
      </c>
      <c r="P140" s="20">
        <f t="shared" ca="1" si="14"/>
        <v>0</v>
      </c>
      <c r="Q140" s="21">
        <f t="shared" ca="1" si="11"/>
        <v>0</v>
      </c>
      <c r="R140" s="22">
        <f t="shared" si="12"/>
        <v>1</v>
      </c>
    </row>
    <row r="141" spans="1:18" x14ac:dyDescent="0.25">
      <c r="A141" t="s">
        <v>88</v>
      </c>
      <c r="B141" t="s">
        <v>89</v>
      </c>
      <c r="C141" t="s">
        <v>39</v>
      </c>
      <c r="D141">
        <v>6</v>
      </c>
      <c r="E141" t="s">
        <v>539</v>
      </c>
      <c r="F141" t="s">
        <v>526</v>
      </c>
      <c r="G141">
        <v>19</v>
      </c>
      <c r="H141">
        <v>13</v>
      </c>
      <c r="I141">
        <v>1</v>
      </c>
      <c r="J141">
        <v>1</v>
      </c>
      <c r="K141">
        <v>146.15</v>
      </c>
      <c r="M141" s="3" t="s">
        <v>576</v>
      </c>
      <c r="N141" s="20">
        <f t="shared" si="10"/>
        <v>12</v>
      </c>
      <c r="O141" s="20">
        <f t="shared" si="13"/>
        <v>11</v>
      </c>
      <c r="P141" s="20">
        <f t="shared" ca="1" si="14"/>
        <v>4</v>
      </c>
      <c r="Q141" s="21">
        <f t="shared" ca="1" si="11"/>
        <v>36.363636363636367</v>
      </c>
      <c r="R141" s="22">
        <f t="shared" si="12"/>
        <v>0.91666666666666663</v>
      </c>
    </row>
    <row r="142" spans="1:18" x14ac:dyDescent="0.25">
      <c r="A142" t="s">
        <v>88</v>
      </c>
      <c r="B142" t="s">
        <v>89</v>
      </c>
      <c r="C142" t="s">
        <v>39</v>
      </c>
      <c r="D142">
        <v>7</v>
      </c>
      <c r="E142" t="s">
        <v>90</v>
      </c>
      <c r="F142" t="s">
        <v>523</v>
      </c>
      <c r="G142">
        <v>14</v>
      </c>
      <c r="H142">
        <v>9</v>
      </c>
      <c r="I142">
        <v>2</v>
      </c>
      <c r="J142">
        <v>0</v>
      </c>
      <c r="K142">
        <v>155.55000000000001</v>
      </c>
      <c r="M142" s="3" t="s">
        <v>214</v>
      </c>
      <c r="N142" s="20">
        <f t="shared" si="10"/>
        <v>1</v>
      </c>
      <c r="O142" s="20">
        <f t="shared" si="13"/>
        <v>1</v>
      </c>
      <c r="P142" s="20">
        <f t="shared" ca="1" si="14"/>
        <v>0</v>
      </c>
      <c r="Q142" s="21">
        <f t="shared" ca="1" si="11"/>
        <v>0</v>
      </c>
      <c r="R142" s="22">
        <f t="shared" si="12"/>
        <v>1</v>
      </c>
    </row>
    <row r="143" spans="1:18" x14ac:dyDescent="0.25">
      <c r="A143" t="s">
        <v>88</v>
      </c>
      <c r="B143" t="s">
        <v>89</v>
      </c>
      <c r="C143" t="s">
        <v>39</v>
      </c>
      <c r="D143">
        <v>8</v>
      </c>
      <c r="E143" t="s">
        <v>41</v>
      </c>
      <c r="F143" t="s">
        <v>526</v>
      </c>
      <c r="G143">
        <v>2</v>
      </c>
      <c r="H143">
        <v>3</v>
      </c>
      <c r="I143">
        <v>0</v>
      </c>
      <c r="J143">
        <v>0</v>
      </c>
      <c r="K143">
        <v>66.66</v>
      </c>
      <c r="M143" s="5" t="s">
        <v>145</v>
      </c>
      <c r="N143" s="20">
        <f t="shared" si="10"/>
        <v>4</v>
      </c>
      <c r="O143" s="20">
        <f t="shared" si="13"/>
        <v>1</v>
      </c>
      <c r="P143" s="20">
        <f t="shared" ca="1" si="14"/>
        <v>0</v>
      </c>
      <c r="Q143" s="21">
        <f t="shared" ca="1" si="11"/>
        <v>0</v>
      </c>
      <c r="R143" s="22">
        <f t="shared" si="12"/>
        <v>0.25</v>
      </c>
    </row>
    <row r="144" spans="1:18" x14ac:dyDescent="0.25">
      <c r="A144" t="s">
        <v>92</v>
      </c>
      <c r="B144" t="s">
        <v>93</v>
      </c>
      <c r="C144" t="s">
        <v>71</v>
      </c>
      <c r="D144">
        <v>1</v>
      </c>
      <c r="E144" t="s">
        <v>555</v>
      </c>
      <c r="F144" t="s">
        <v>523</v>
      </c>
      <c r="G144">
        <v>24</v>
      </c>
      <c r="H144">
        <v>19</v>
      </c>
      <c r="I144">
        <v>3</v>
      </c>
      <c r="J144">
        <v>1</v>
      </c>
      <c r="K144">
        <v>126.31</v>
      </c>
      <c r="M144" s="3" t="s">
        <v>210</v>
      </c>
      <c r="N144" s="20">
        <f t="shared" si="10"/>
        <v>24</v>
      </c>
      <c r="O144" s="20">
        <f t="shared" si="13"/>
        <v>15</v>
      </c>
      <c r="P144" s="20">
        <f t="shared" ca="1" si="14"/>
        <v>8</v>
      </c>
      <c r="Q144" s="21">
        <f t="shared" ca="1" si="11"/>
        <v>53.333333333333336</v>
      </c>
      <c r="R144" s="22">
        <f t="shared" si="12"/>
        <v>0.625</v>
      </c>
    </row>
    <row r="145" spans="1:18" x14ac:dyDescent="0.25">
      <c r="A145" t="s">
        <v>92</v>
      </c>
      <c r="B145" t="s">
        <v>93</v>
      </c>
      <c r="C145" t="s">
        <v>71</v>
      </c>
      <c r="D145">
        <v>2</v>
      </c>
      <c r="E145" t="s">
        <v>374</v>
      </c>
      <c r="F145" t="s">
        <v>523</v>
      </c>
      <c r="G145">
        <v>12</v>
      </c>
      <c r="H145">
        <v>9</v>
      </c>
      <c r="I145">
        <v>3</v>
      </c>
      <c r="J145">
        <v>0</v>
      </c>
      <c r="K145">
        <v>133.33000000000001</v>
      </c>
      <c r="M145" s="5" t="s">
        <v>171</v>
      </c>
      <c r="N145" s="20">
        <f t="shared" si="10"/>
        <v>3</v>
      </c>
      <c r="O145" s="20">
        <f t="shared" si="13"/>
        <v>0</v>
      </c>
      <c r="P145" s="20">
        <f t="shared" ca="1" si="14"/>
        <v>0</v>
      </c>
      <c r="Q145" s="21" t="e">
        <f t="shared" ca="1" si="11"/>
        <v>#DIV/0!</v>
      </c>
      <c r="R145" s="22">
        <f t="shared" si="12"/>
        <v>0</v>
      </c>
    </row>
    <row r="146" spans="1:18" x14ac:dyDescent="0.25">
      <c r="A146" t="s">
        <v>92</v>
      </c>
      <c r="B146" t="s">
        <v>93</v>
      </c>
      <c r="C146" t="s">
        <v>71</v>
      </c>
      <c r="D146">
        <v>3</v>
      </c>
      <c r="E146" t="s">
        <v>548</v>
      </c>
      <c r="F146" t="s">
        <v>523</v>
      </c>
      <c r="G146">
        <v>3</v>
      </c>
      <c r="H146">
        <v>6</v>
      </c>
      <c r="I146">
        <v>0</v>
      </c>
      <c r="J146">
        <v>0</v>
      </c>
      <c r="K146">
        <v>50</v>
      </c>
      <c r="M146" s="3" t="s">
        <v>577</v>
      </c>
      <c r="N146" s="20">
        <f t="shared" si="10"/>
        <v>325</v>
      </c>
      <c r="O146" s="20">
        <f t="shared" si="13"/>
        <v>467</v>
      </c>
      <c r="P146" s="20">
        <f t="shared" ca="1" si="14"/>
        <v>276</v>
      </c>
      <c r="Q146" s="21">
        <f t="shared" ca="1" si="11"/>
        <v>59.100642398286936</v>
      </c>
      <c r="R146" s="22">
        <f t="shared" si="12"/>
        <v>1.436923076923077</v>
      </c>
    </row>
    <row r="147" spans="1:18" x14ac:dyDescent="0.25">
      <c r="A147" t="s">
        <v>92</v>
      </c>
      <c r="B147" t="s">
        <v>93</v>
      </c>
      <c r="C147" t="s">
        <v>71</v>
      </c>
      <c r="D147">
        <v>4</v>
      </c>
      <c r="E147" t="s">
        <v>76</v>
      </c>
      <c r="F147" t="s">
        <v>523</v>
      </c>
      <c r="G147">
        <v>3</v>
      </c>
      <c r="H147">
        <v>8</v>
      </c>
      <c r="I147">
        <v>0</v>
      </c>
      <c r="J147">
        <v>0</v>
      </c>
      <c r="K147">
        <v>37.5</v>
      </c>
      <c r="M147" s="5" t="s">
        <v>207</v>
      </c>
      <c r="N147" s="20">
        <f t="shared" si="10"/>
        <v>11</v>
      </c>
      <c r="O147" s="20">
        <f t="shared" si="13"/>
        <v>15</v>
      </c>
      <c r="P147" s="20">
        <f t="shared" ca="1" si="14"/>
        <v>8</v>
      </c>
      <c r="Q147" s="21">
        <f t="shared" ca="1" si="11"/>
        <v>53.333333333333336</v>
      </c>
      <c r="R147" s="22">
        <f t="shared" si="12"/>
        <v>1.3636363636363635</v>
      </c>
    </row>
    <row r="148" spans="1:18" x14ac:dyDescent="0.25">
      <c r="A148" t="s">
        <v>92</v>
      </c>
      <c r="B148" t="s">
        <v>93</v>
      </c>
      <c r="C148" t="s">
        <v>71</v>
      </c>
      <c r="D148">
        <v>5</v>
      </c>
      <c r="E148" t="s">
        <v>78</v>
      </c>
      <c r="F148" t="s">
        <v>523</v>
      </c>
      <c r="G148">
        <v>4</v>
      </c>
      <c r="H148">
        <v>13</v>
      </c>
      <c r="I148">
        <v>0</v>
      </c>
      <c r="J148">
        <v>0</v>
      </c>
      <c r="K148">
        <v>30.76</v>
      </c>
      <c r="M148" s="5" t="s">
        <v>220</v>
      </c>
      <c r="N148" s="20">
        <f t="shared" si="10"/>
        <v>1</v>
      </c>
      <c r="O148" s="20">
        <f t="shared" si="13"/>
        <v>0</v>
      </c>
      <c r="P148" s="20">
        <f t="shared" ca="1" si="14"/>
        <v>0</v>
      </c>
      <c r="Q148" s="21" t="e">
        <f t="shared" ca="1" si="11"/>
        <v>#DIV/0!</v>
      </c>
      <c r="R148" s="22">
        <f t="shared" si="12"/>
        <v>0</v>
      </c>
    </row>
    <row r="149" spans="1:18" x14ac:dyDescent="0.25">
      <c r="A149" t="s">
        <v>92</v>
      </c>
      <c r="B149" t="s">
        <v>93</v>
      </c>
      <c r="C149" t="s">
        <v>71</v>
      </c>
      <c r="D149">
        <v>6</v>
      </c>
      <c r="E149" t="s">
        <v>556</v>
      </c>
      <c r="F149" t="s">
        <v>523</v>
      </c>
      <c r="G149">
        <v>15</v>
      </c>
      <c r="H149">
        <v>23</v>
      </c>
      <c r="I149">
        <v>0</v>
      </c>
      <c r="J149">
        <v>0</v>
      </c>
      <c r="K149">
        <v>65.209999999999994</v>
      </c>
      <c r="M149" s="3" t="s">
        <v>221</v>
      </c>
      <c r="N149" s="20">
        <f t="shared" si="10"/>
        <v>0</v>
      </c>
      <c r="O149" s="20">
        <f t="shared" si="13"/>
        <v>0</v>
      </c>
      <c r="P149" s="20">
        <f t="shared" ca="1" si="14"/>
        <v>0</v>
      </c>
      <c r="Q149" s="21" t="e">
        <f t="shared" ca="1" si="11"/>
        <v>#DIV/0!</v>
      </c>
      <c r="R149" s="22" t="e">
        <f t="shared" si="12"/>
        <v>#DIV/0!</v>
      </c>
    </row>
    <row r="150" spans="1:18" x14ac:dyDescent="0.25">
      <c r="A150" t="s">
        <v>92</v>
      </c>
      <c r="B150" t="s">
        <v>93</v>
      </c>
      <c r="C150" t="s">
        <v>71</v>
      </c>
      <c r="D150">
        <v>7</v>
      </c>
      <c r="E150" t="s">
        <v>77</v>
      </c>
      <c r="F150" t="s">
        <v>523</v>
      </c>
      <c r="G150">
        <v>12</v>
      </c>
      <c r="H150">
        <v>20</v>
      </c>
      <c r="I150">
        <v>0</v>
      </c>
      <c r="J150">
        <v>0</v>
      </c>
      <c r="K150">
        <v>60</v>
      </c>
      <c r="M150" s="3" t="s">
        <v>223</v>
      </c>
      <c r="N150" s="20">
        <f t="shared" si="10"/>
        <v>53</v>
      </c>
      <c r="O150" s="20">
        <f t="shared" si="13"/>
        <v>48</v>
      </c>
      <c r="P150" s="20">
        <f t="shared" ca="1" si="14"/>
        <v>22</v>
      </c>
      <c r="Q150" s="21">
        <f t="shared" ca="1" si="11"/>
        <v>45.833333333333329</v>
      </c>
      <c r="R150" s="22">
        <f t="shared" si="12"/>
        <v>0.90566037735849059</v>
      </c>
    </row>
    <row r="151" spans="1:18" x14ac:dyDescent="0.25">
      <c r="A151" t="s">
        <v>92</v>
      </c>
      <c r="B151" t="s">
        <v>93</v>
      </c>
      <c r="C151" t="s">
        <v>71</v>
      </c>
      <c r="D151">
        <v>8</v>
      </c>
      <c r="E151" t="s">
        <v>96</v>
      </c>
      <c r="F151" t="s">
        <v>523</v>
      </c>
      <c r="G151">
        <v>0</v>
      </c>
      <c r="H151">
        <v>1</v>
      </c>
      <c r="I151">
        <v>0</v>
      </c>
      <c r="J151">
        <v>0</v>
      </c>
      <c r="K151">
        <v>0</v>
      </c>
      <c r="M151" s="3" t="s">
        <v>226</v>
      </c>
      <c r="N151" s="20">
        <f t="shared" si="10"/>
        <v>17</v>
      </c>
      <c r="O151" s="20">
        <f t="shared" si="13"/>
        <v>15</v>
      </c>
      <c r="P151" s="20">
        <f t="shared" ca="1" si="14"/>
        <v>8</v>
      </c>
      <c r="Q151" s="21">
        <f t="shared" ca="1" si="11"/>
        <v>53.333333333333336</v>
      </c>
      <c r="R151" s="22">
        <f t="shared" si="12"/>
        <v>0.88235294117647056</v>
      </c>
    </row>
    <row r="152" spans="1:18" x14ac:dyDescent="0.25">
      <c r="A152" t="s">
        <v>92</v>
      </c>
      <c r="B152" t="s">
        <v>93</v>
      </c>
      <c r="C152" t="s">
        <v>71</v>
      </c>
      <c r="D152">
        <v>9</v>
      </c>
      <c r="E152" t="s">
        <v>74</v>
      </c>
      <c r="F152" t="s">
        <v>523</v>
      </c>
      <c r="G152">
        <v>6</v>
      </c>
      <c r="H152">
        <v>11</v>
      </c>
      <c r="I152">
        <v>1</v>
      </c>
      <c r="J152">
        <v>0</v>
      </c>
      <c r="K152">
        <v>54.54</v>
      </c>
      <c r="M152" s="3" t="s">
        <v>578</v>
      </c>
      <c r="N152" s="20">
        <f t="shared" si="10"/>
        <v>35</v>
      </c>
      <c r="O152" s="20">
        <f t="shared" si="13"/>
        <v>49</v>
      </c>
      <c r="P152" s="20">
        <f t="shared" ca="1" si="14"/>
        <v>34</v>
      </c>
      <c r="Q152" s="21">
        <f t="shared" ca="1" si="11"/>
        <v>69.387755102040813</v>
      </c>
      <c r="R152" s="22">
        <f t="shared" si="12"/>
        <v>1.4</v>
      </c>
    </row>
    <row r="153" spans="1:18" x14ac:dyDescent="0.25">
      <c r="A153" t="s">
        <v>92</v>
      </c>
      <c r="B153" t="s">
        <v>93</v>
      </c>
      <c r="C153" t="s">
        <v>71</v>
      </c>
      <c r="D153">
        <v>10</v>
      </c>
      <c r="E153" t="s">
        <v>97</v>
      </c>
      <c r="F153" t="s">
        <v>526</v>
      </c>
      <c r="G153">
        <v>0</v>
      </c>
      <c r="H153">
        <v>4</v>
      </c>
      <c r="I153">
        <v>0</v>
      </c>
      <c r="J153">
        <v>0</v>
      </c>
      <c r="K153">
        <v>0</v>
      </c>
      <c r="M153" s="5" t="s">
        <v>238</v>
      </c>
      <c r="N153" s="20">
        <f t="shared" si="10"/>
        <v>5</v>
      </c>
      <c r="O153" s="20">
        <f t="shared" si="13"/>
        <v>8</v>
      </c>
      <c r="P153" s="20">
        <f t="shared" ca="1" si="14"/>
        <v>6</v>
      </c>
      <c r="Q153" s="21">
        <f t="shared" ca="1" si="11"/>
        <v>75</v>
      </c>
      <c r="R153" s="22">
        <f t="shared" si="12"/>
        <v>1.6</v>
      </c>
    </row>
    <row r="154" spans="1:18" x14ac:dyDescent="0.25">
      <c r="A154" t="s">
        <v>92</v>
      </c>
      <c r="B154" t="s">
        <v>93</v>
      </c>
      <c r="C154" t="s">
        <v>71</v>
      </c>
      <c r="D154">
        <v>11</v>
      </c>
      <c r="E154" t="s">
        <v>75</v>
      </c>
      <c r="F154" t="s">
        <v>526</v>
      </c>
      <c r="G154">
        <v>8</v>
      </c>
      <c r="H154">
        <v>7</v>
      </c>
      <c r="I154">
        <v>0</v>
      </c>
      <c r="J154">
        <v>1</v>
      </c>
      <c r="K154">
        <v>114.28</v>
      </c>
      <c r="M154" s="5" t="s">
        <v>579</v>
      </c>
      <c r="N154" s="20">
        <f t="shared" si="10"/>
        <v>138</v>
      </c>
      <c r="O154" s="20">
        <f t="shared" si="13"/>
        <v>157</v>
      </c>
      <c r="P154" s="20">
        <f t="shared" ca="1" si="14"/>
        <v>104</v>
      </c>
      <c r="Q154" s="21">
        <f t="shared" ca="1" si="11"/>
        <v>66.242038216560502</v>
      </c>
      <c r="R154" s="22">
        <f t="shared" si="12"/>
        <v>1.1376811594202898</v>
      </c>
    </row>
    <row r="155" spans="1:18" x14ac:dyDescent="0.25">
      <c r="A155" t="s">
        <v>92</v>
      </c>
      <c r="B155" t="s">
        <v>93</v>
      </c>
      <c r="C155" t="s">
        <v>62</v>
      </c>
      <c r="D155">
        <v>1</v>
      </c>
      <c r="E155" t="s">
        <v>156</v>
      </c>
      <c r="F155" t="s">
        <v>523</v>
      </c>
      <c r="G155">
        <v>22</v>
      </c>
      <c r="H155">
        <v>13</v>
      </c>
      <c r="I155">
        <v>1</v>
      </c>
      <c r="J155">
        <v>2</v>
      </c>
      <c r="K155">
        <v>169.23</v>
      </c>
      <c r="M155" s="5" t="s">
        <v>25</v>
      </c>
      <c r="N155" s="20">
        <f t="shared" si="10"/>
        <v>28</v>
      </c>
      <c r="O155" s="20">
        <f t="shared" si="13"/>
        <v>19</v>
      </c>
      <c r="P155" s="20">
        <f t="shared" ca="1" si="14"/>
        <v>4</v>
      </c>
      <c r="Q155" s="21">
        <f t="shared" ca="1" si="11"/>
        <v>21.052631578947366</v>
      </c>
      <c r="R155" s="22">
        <f t="shared" si="12"/>
        <v>0.6785714285714286</v>
      </c>
    </row>
    <row r="156" spans="1:18" x14ac:dyDescent="0.25">
      <c r="A156" t="s">
        <v>92</v>
      </c>
      <c r="B156" t="s">
        <v>93</v>
      </c>
      <c r="C156" t="s">
        <v>62</v>
      </c>
      <c r="D156">
        <v>2</v>
      </c>
      <c r="E156" t="s">
        <v>542</v>
      </c>
      <c r="F156" t="s">
        <v>526</v>
      </c>
      <c r="G156">
        <v>50</v>
      </c>
      <c r="H156">
        <v>25</v>
      </c>
      <c r="I156">
        <v>5</v>
      </c>
      <c r="J156">
        <v>3</v>
      </c>
      <c r="K156">
        <v>200</v>
      </c>
      <c r="M156" s="3" t="s">
        <v>245</v>
      </c>
      <c r="N156" s="20">
        <f t="shared" si="10"/>
        <v>28</v>
      </c>
      <c r="O156" s="20">
        <f t="shared" si="13"/>
        <v>43</v>
      </c>
      <c r="P156" s="20">
        <f t="shared" ca="1" si="14"/>
        <v>30</v>
      </c>
      <c r="Q156" s="21">
        <f t="shared" ca="1" si="11"/>
        <v>69.767441860465112</v>
      </c>
      <c r="R156" s="22">
        <f t="shared" si="12"/>
        <v>1.5357142857142858</v>
      </c>
    </row>
    <row r="157" spans="1:18" x14ac:dyDescent="0.25">
      <c r="A157" t="s">
        <v>92</v>
      </c>
      <c r="B157" t="s">
        <v>93</v>
      </c>
      <c r="C157" t="s">
        <v>62</v>
      </c>
      <c r="D157">
        <v>3</v>
      </c>
      <c r="E157" t="s">
        <v>543</v>
      </c>
      <c r="F157" t="s">
        <v>523</v>
      </c>
      <c r="G157">
        <v>13</v>
      </c>
      <c r="H157">
        <v>8</v>
      </c>
      <c r="I157">
        <v>3</v>
      </c>
      <c r="J157">
        <v>0</v>
      </c>
      <c r="K157">
        <v>162.5</v>
      </c>
      <c r="M157" s="3" t="s">
        <v>252</v>
      </c>
      <c r="N157" s="20">
        <f t="shared" si="10"/>
        <v>42</v>
      </c>
      <c r="O157" s="20">
        <f t="shared" si="13"/>
        <v>58</v>
      </c>
      <c r="P157" s="20">
        <f t="shared" ca="1" si="14"/>
        <v>38</v>
      </c>
      <c r="Q157" s="21">
        <f t="shared" ca="1" si="11"/>
        <v>65.517241379310349</v>
      </c>
      <c r="R157" s="22">
        <f t="shared" si="12"/>
        <v>1.3809523809523809</v>
      </c>
    </row>
    <row r="158" spans="1:18" x14ac:dyDescent="0.25">
      <c r="A158" t="s">
        <v>92</v>
      </c>
      <c r="B158" t="s">
        <v>93</v>
      </c>
      <c r="C158" t="s">
        <v>62</v>
      </c>
      <c r="D158">
        <v>4</v>
      </c>
      <c r="E158" t="s">
        <v>236</v>
      </c>
      <c r="F158" t="s">
        <v>526</v>
      </c>
      <c r="G158">
        <v>5</v>
      </c>
      <c r="H158">
        <v>6</v>
      </c>
      <c r="I158">
        <v>0</v>
      </c>
      <c r="J158">
        <v>0</v>
      </c>
      <c r="K158">
        <v>83.33</v>
      </c>
      <c r="M158" s="5" t="s">
        <v>185</v>
      </c>
      <c r="N158" s="20">
        <f t="shared" si="10"/>
        <v>8</v>
      </c>
      <c r="O158" s="20">
        <f t="shared" si="13"/>
        <v>2</v>
      </c>
      <c r="P158" s="20">
        <f t="shared" ca="1" si="14"/>
        <v>0</v>
      </c>
      <c r="Q158" s="21">
        <f t="shared" ca="1" si="11"/>
        <v>0</v>
      </c>
      <c r="R158" s="22">
        <f t="shared" si="12"/>
        <v>0.25</v>
      </c>
    </row>
    <row r="159" spans="1:18" x14ac:dyDescent="0.25">
      <c r="A159" t="s">
        <v>98</v>
      </c>
      <c r="B159" t="s">
        <v>99</v>
      </c>
      <c r="C159" t="s">
        <v>23</v>
      </c>
      <c r="D159">
        <v>1</v>
      </c>
      <c r="E159" t="s">
        <v>522</v>
      </c>
      <c r="F159" t="s">
        <v>523</v>
      </c>
      <c r="G159">
        <v>13</v>
      </c>
      <c r="H159">
        <v>13</v>
      </c>
      <c r="I159">
        <v>2</v>
      </c>
      <c r="J159">
        <v>0</v>
      </c>
      <c r="K159">
        <v>100</v>
      </c>
      <c r="M159" s="5" t="s">
        <v>59</v>
      </c>
      <c r="N159" s="20">
        <f t="shared" si="10"/>
        <v>16</v>
      </c>
      <c r="O159" s="20">
        <f t="shared" si="13"/>
        <v>23</v>
      </c>
      <c r="P159" s="20">
        <f t="shared" ca="1" si="14"/>
        <v>16</v>
      </c>
      <c r="Q159" s="21">
        <f t="shared" ca="1" si="11"/>
        <v>69.565217391304344</v>
      </c>
      <c r="R159" s="22">
        <f t="shared" si="12"/>
        <v>1.4375</v>
      </c>
    </row>
    <row r="160" spans="1:18" x14ac:dyDescent="0.25">
      <c r="A160" t="s">
        <v>98</v>
      </c>
      <c r="B160" t="s">
        <v>99</v>
      </c>
      <c r="C160" t="s">
        <v>23</v>
      </c>
      <c r="D160">
        <v>2</v>
      </c>
      <c r="E160" t="s">
        <v>524</v>
      </c>
      <c r="F160" t="s">
        <v>523</v>
      </c>
      <c r="G160">
        <v>10</v>
      </c>
      <c r="H160">
        <v>8</v>
      </c>
      <c r="I160">
        <v>2</v>
      </c>
      <c r="J160">
        <v>0</v>
      </c>
      <c r="K160">
        <v>125</v>
      </c>
      <c r="M160" s="5" t="s">
        <v>580</v>
      </c>
      <c r="N160" s="20">
        <f t="shared" si="10"/>
        <v>341</v>
      </c>
      <c r="O160" s="20">
        <f t="shared" si="13"/>
        <v>543</v>
      </c>
      <c r="P160" s="20">
        <f t="shared" ca="1" si="14"/>
        <v>374</v>
      </c>
      <c r="Q160" s="21">
        <f t="shared" ca="1" si="11"/>
        <v>68.876611418047887</v>
      </c>
      <c r="R160" s="22">
        <f t="shared" si="12"/>
        <v>1.5923753665689149</v>
      </c>
    </row>
    <row r="161" spans="1:18" x14ac:dyDescent="0.25">
      <c r="A161" t="s">
        <v>98</v>
      </c>
      <c r="B161" t="s">
        <v>99</v>
      </c>
      <c r="C161" t="s">
        <v>23</v>
      </c>
      <c r="D161">
        <v>3</v>
      </c>
      <c r="E161" t="s">
        <v>525</v>
      </c>
      <c r="F161" t="s">
        <v>523</v>
      </c>
      <c r="G161">
        <v>19</v>
      </c>
      <c r="H161">
        <v>19</v>
      </c>
      <c r="I161">
        <v>1</v>
      </c>
      <c r="J161">
        <v>0</v>
      </c>
      <c r="K161">
        <v>100</v>
      </c>
      <c r="M161" s="3" t="s">
        <v>581</v>
      </c>
      <c r="N161" s="20">
        <f t="shared" si="10"/>
        <v>73</v>
      </c>
      <c r="O161" s="20">
        <f t="shared" si="13"/>
        <v>97</v>
      </c>
      <c r="P161" s="20">
        <f t="shared" ca="1" si="14"/>
        <v>64</v>
      </c>
      <c r="Q161" s="21">
        <f t="shared" ca="1" si="11"/>
        <v>65.979381443298962</v>
      </c>
      <c r="R161" s="22">
        <f t="shared" si="12"/>
        <v>1.3287671232876712</v>
      </c>
    </row>
    <row r="162" spans="1:18" x14ac:dyDescent="0.25">
      <c r="A162" t="s">
        <v>98</v>
      </c>
      <c r="B162" t="s">
        <v>99</v>
      </c>
      <c r="C162" t="s">
        <v>23</v>
      </c>
      <c r="D162">
        <v>4</v>
      </c>
      <c r="E162" t="s">
        <v>48</v>
      </c>
      <c r="F162" t="s">
        <v>523</v>
      </c>
      <c r="G162">
        <v>5</v>
      </c>
      <c r="H162">
        <v>8</v>
      </c>
      <c r="I162">
        <v>0</v>
      </c>
      <c r="J162">
        <v>0</v>
      </c>
      <c r="K162">
        <v>62.5</v>
      </c>
      <c r="M162" s="5" t="s">
        <v>257</v>
      </c>
      <c r="N162" s="20">
        <f t="shared" si="10"/>
        <v>286</v>
      </c>
      <c r="O162" s="20">
        <f t="shared" si="13"/>
        <v>379</v>
      </c>
      <c r="P162" s="20">
        <f t="shared" ca="1" si="14"/>
        <v>246</v>
      </c>
      <c r="Q162" s="21">
        <f t="shared" ca="1" si="11"/>
        <v>64.907651715039577</v>
      </c>
      <c r="R162" s="22">
        <f t="shared" si="12"/>
        <v>1.3251748251748252</v>
      </c>
    </row>
    <row r="163" spans="1:18" x14ac:dyDescent="0.25">
      <c r="A163" t="s">
        <v>98</v>
      </c>
      <c r="B163" t="s">
        <v>99</v>
      </c>
      <c r="C163" t="s">
        <v>23</v>
      </c>
      <c r="D163">
        <v>5</v>
      </c>
      <c r="E163" t="s">
        <v>540</v>
      </c>
      <c r="F163" t="s">
        <v>526</v>
      </c>
      <c r="G163">
        <v>55</v>
      </c>
      <c r="H163">
        <v>43</v>
      </c>
      <c r="I163">
        <v>5</v>
      </c>
      <c r="J163">
        <v>2</v>
      </c>
      <c r="K163">
        <v>127.9</v>
      </c>
      <c r="M163" s="3" t="s">
        <v>362</v>
      </c>
      <c r="N163" s="20">
        <f t="shared" si="10"/>
        <v>176</v>
      </c>
      <c r="O163" s="20">
        <f t="shared" si="13"/>
        <v>257</v>
      </c>
      <c r="P163" s="20">
        <f t="shared" ca="1" si="14"/>
        <v>176</v>
      </c>
      <c r="Q163" s="21">
        <f t="shared" ca="1" si="11"/>
        <v>68.482490272373539</v>
      </c>
      <c r="R163" s="22">
        <f t="shared" si="12"/>
        <v>1.4602272727272727</v>
      </c>
    </row>
    <row r="164" spans="1:18" x14ac:dyDescent="0.25">
      <c r="A164" t="s">
        <v>98</v>
      </c>
      <c r="B164" t="s">
        <v>99</v>
      </c>
      <c r="C164" t="s">
        <v>23</v>
      </c>
      <c r="D164">
        <v>6</v>
      </c>
      <c r="E164" t="s">
        <v>541</v>
      </c>
      <c r="F164" t="s">
        <v>523</v>
      </c>
      <c r="G164">
        <v>18</v>
      </c>
      <c r="H164">
        <v>27</v>
      </c>
      <c r="I164">
        <v>0</v>
      </c>
      <c r="J164">
        <v>0</v>
      </c>
      <c r="K164">
        <v>66.66</v>
      </c>
      <c r="M164" s="5" t="s">
        <v>258</v>
      </c>
      <c r="N164" s="20">
        <f t="shared" si="10"/>
        <v>100</v>
      </c>
      <c r="O164" s="20">
        <f t="shared" si="13"/>
        <v>79</v>
      </c>
      <c r="P164" s="20">
        <f t="shared" ca="1" si="14"/>
        <v>32</v>
      </c>
      <c r="Q164" s="21">
        <f t="shared" ca="1" si="11"/>
        <v>40.506329113924053</v>
      </c>
      <c r="R164" s="22">
        <f t="shared" si="12"/>
        <v>0.79</v>
      </c>
    </row>
    <row r="165" spans="1:18" x14ac:dyDescent="0.25">
      <c r="A165" t="s">
        <v>98</v>
      </c>
      <c r="B165" t="s">
        <v>99</v>
      </c>
      <c r="C165" t="s">
        <v>23</v>
      </c>
      <c r="D165">
        <v>7</v>
      </c>
      <c r="E165" t="s">
        <v>28</v>
      </c>
      <c r="F165" t="s">
        <v>526</v>
      </c>
      <c r="G165">
        <v>1</v>
      </c>
      <c r="H165">
        <v>2</v>
      </c>
      <c r="I165">
        <v>0</v>
      </c>
      <c r="J165">
        <v>0</v>
      </c>
      <c r="K165">
        <v>50</v>
      </c>
      <c r="M165" s="3" t="s">
        <v>365</v>
      </c>
      <c r="N165" s="20">
        <f t="shared" si="10"/>
        <v>113</v>
      </c>
      <c r="O165" s="20">
        <f t="shared" si="13"/>
        <v>161</v>
      </c>
      <c r="P165" s="20">
        <f t="shared" ca="1" si="14"/>
        <v>122</v>
      </c>
      <c r="Q165" s="21">
        <f t="shared" ca="1" si="11"/>
        <v>75.776397515527947</v>
      </c>
      <c r="R165" s="22">
        <f t="shared" si="12"/>
        <v>1.4247787610619469</v>
      </c>
    </row>
    <row r="166" spans="1:18" x14ac:dyDescent="0.25">
      <c r="A166" t="s">
        <v>98</v>
      </c>
      <c r="B166" t="s">
        <v>99</v>
      </c>
      <c r="C166" t="s">
        <v>31</v>
      </c>
      <c r="D166">
        <v>1</v>
      </c>
      <c r="E166" t="s">
        <v>532</v>
      </c>
      <c r="F166" t="s">
        <v>523</v>
      </c>
      <c r="G166">
        <v>18</v>
      </c>
      <c r="H166">
        <v>12</v>
      </c>
      <c r="I166">
        <v>3</v>
      </c>
      <c r="J166">
        <v>0</v>
      </c>
      <c r="K166">
        <v>150</v>
      </c>
      <c r="M166" s="5" t="s">
        <v>346</v>
      </c>
      <c r="N166" s="20">
        <f t="shared" si="10"/>
        <v>512</v>
      </c>
      <c r="O166" s="20">
        <f t="shared" si="13"/>
        <v>740</v>
      </c>
      <c r="P166" s="20">
        <f t="shared" ca="1" si="14"/>
        <v>454</v>
      </c>
      <c r="Q166" s="21">
        <f t="shared" ca="1" si="11"/>
        <v>61.351351351351347</v>
      </c>
      <c r="R166" s="22">
        <f t="shared" si="12"/>
        <v>1.4453125</v>
      </c>
    </row>
    <row r="167" spans="1:18" x14ac:dyDescent="0.25">
      <c r="A167" t="s">
        <v>98</v>
      </c>
      <c r="B167" t="s">
        <v>99</v>
      </c>
      <c r="C167" t="s">
        <v>31</v>
      </c>
      <c r="D167">
        <v>2</v>
      </c>
      <c r="E167" t="s">
        <v>533</v>
      </c>
      <c r="F167" t="s">
        <v>523</v>
      </c>
      <c r="G167">
        <v>39</v>
      </c>
      <c r="H167">
        <v>35</v>
      </c>
      <c r="I167">
        <v>3</v>
      </c>
      <c r="J167">
        <v>2</v>
      </c>
      <c r="K167">
        <v>111.42</v>
      </c>
      <c r="M167" s="5" t="s">
        <v>256</v>
      </c>
      <c r="N167" s="20">
        <f t="shared" si="10"/>
        <v>40</v>
      </c>
      <c r="O167" s="20">
        <f t="shared" si="13"/>
        <v>45</v>
      </c>
      <c r="P167" s="20">
        <f t="shared" ca="1" si="14"/>
        <v>18</v>
      </c>
      <c r="Q167" s="21">
        <f t="shared" ca="1" si="11"/>
        <v>40</v>
      </c>
      <c r="R167" s="22">
        <f t="shared" si="12"/>
        <v>1.125</v>
      </c>
    </row>
    <row r="168" spans="1:18" x14ac:dyDescent="0.25">
      <c r="A168" t="s">
        <v>98</v>
      </c>
      <c r="B168" t="s">
        <v>99</v>
      </c>
      <c r="C168" t="s">
        <v>31</v>
      </c>
      <c r="D168">
        <v>3</v>
      </c>
      <c r="E168" t="s">
        <v>324</v>
      </c>
      <c r="F168" t="s">
        <v>523</v>
      </c>
      <c r="G168">
        <v>2</v>
      </c>
      <c r="H168">
        <v>7</v>
      </c>
      <c r="I168">
        <v>0</v>
      </c>
      <c r="J168">
        <v>0</v>
      </c>
      <c r="K168">
        <v>28.57</v>
      </c>
      <c r="M168" s="3" t="s">
        <v>582</v>
      </c>
      <c r="N168" s="20">
        <f t="shared" si="10"/>
        <v>654</v>
      </c>
      <c r="O168" s="20">
        <f t="shared" si="13"/>
        <v>924</v>
      </c>
      <c r="P168" s="20">
        <f t="shared" ca="1" si="14"/>
        <v>576</v>
      </c>
      <c r="Q168" s="21">
        <f t="shared" ca="1" si="11"/>
        <v>62.337662337662337</v>
      </c>
      <c r="R168" s="22">
        <f t="shared" si="12"/>
        <v>1.4128440366972477</v>
      </c>
    </row>
    <row r="169" spans="1:18" x14ac:dyDescent="0.25">
      <c r="A169" t="s">
        <v>98</v>
      </c>
      <c r="B169" t="s">
        <v>99</v>
      </c>
      <c r="C169" t="s">
        <v>31</v>
      </c>
      <c r="D169">
        <v>4</v>
      </c>
      <c r="E169" t="s">
        <v>534</v>
      </c>
      <c r="F169" t="s">
        <v>523</v>
      </c>
      <c r="G169">
        <v>15</v>
      </c>
      <c r="H169">
        <v>12</v>
      </c>
      <c r="I169">
        <v>1</v>
      </c>
      <c r="J169">
        <v>1</v>
      </c>
      <c r="K169">
        <v>125</v>
      </c>
      <c r="M169" s="3" t="s">
        <v>583</v>
      </c>
      <c r="N169" s="20">
        <f t="shared" si="10"/>
        <v>118</v>
      </c>
      <c r="O169" s="20">
        <f t="shared" si="13"/>
        <v>129</v>
      </c>
      <c r="P169" s="20">
        <f t="shared" ca="1" si="14"/>
        <v>80</v>
      </c>
      <c r="Q169" s="21">
        <f t="shared" ca="1" si="11"/>
        <v>62.015503875968989</v>
      </c>
      <c r="R169" s="22">
        <f t="shared" si="12"/>
        <v>1.0932203389830508</v>
      </c>
    </row>
    <row r="170" spans="1:18" x14ac:dyDescent="0.25">
      <c r="A170" t="s">
        <v>98</v>
      </c>
      <c r="B170" t="s">
        <v>99</v>
      </c>
      <c r="C170" t="s">
        <v>31</v>
      </c>
      <c r="D170">
        <v>5</v>
      </c>
      <c r="E170" t="s">
        <v>52</v>
      </c>
      <c r="F170" t="s">
        <v>523</v>
      </c>
      <c r="G170">
        <v>18</v>
      </c>
      <c r="H170">
        <v>20</v>
      </c>
      <c r="I170">
        <v>2</v>
      </c>
      <c r="J170">
        <v>0</v>
      </c>
      <c r="K170">
        <v>90</v>
      </c>
      <c r="M170" s="5" t="s">
        <v>262</v>
      </c>
      <c r="N170" s="20">
        <f t="shared" si="10"/>
        <v>31</v>
      </c>
      <c r="O170" s="20">
        <f t="shared" si="13"/>
        <v>24</v>
      </c>
      <c r="P170" s="20">
        <f t="shared" ca="1" si="14"/>
        <v>12</v>
      </c>
      <c r="Q170" s="21">
        <f t="shared" ca="1" si="11"/>
        <v>50</v>
      </c>
      <c r="R170" s="22">
        <f t="shared" si="12"/>
        <v>0.77419354838709675</v>
      </c>
    </row>
    <row r="171" spans="1:18" x14ac:dyDescent="0.25">
      <c r="A171" t="s">
        <v>98</v>
      </c>
      <c r="B171" t="s">
        <v>99</v>
      </c>
      <c r="C171" t="s">
        <v>31</v>
      </c>
      <c r="D171">
        <v>6</v>
      </c>
      <c r="E171" t="s">
        <v>33</v>
      </c>
      <c r="F171" t="s">
        <v>523</v>
      </c>
      <c r="G171">
        <v>2</v>
      </c>
      <c r="H171">
        <v>3</v>
      </c>
      <c r="I171">
        <v>0</v>
      </c>
      <c r="J171">
        <v>0</v>
      </c>
      <c r="K171">
        <v>66.66</v>
      </c>
      <c r="M171" s="3" t="s">
        <v>261</v>
      </c>
      <c r="N171" s="20">
        <f t="shared" si="10"/>
        <v>8</v>
      </c>
      <c r="O171" s="20">
        <f t="shared" si="13"/>
        <v>7</v>
      </c>
      <c r="P171" s="20">
        <f t="shared" ca="1" si="14"/>
        <v>0</v>
      </c>
      <c r="Q171" s="21">
        <f t="shared" ca="1" si="11"/>
        <v>0</v>
      </c>
      <c r="R171" s="22">
        <f t="shared" si="12"/>
        <v>0.875</v>
      </c>
    </row>
    <row r="172" spans="1:18" x14ac:dyDescent="0.25">
      <c r="A172" t="s">
        <v>98</v>
      </c>
      <c r="B172" t="s">
        <v>99</v>
      </c>
      <c r="C172" t="s">
        <v>31</v>
      </c>
      <c r="D172">
        <v>7</v>
      </c>
      <c r="E172" t="s">
        <v>535</v>
      </c>
      <c r="F172" t="s">
        <v>526</v>
      </c>
      <c r="G172">
        <v>28</v>
      </c>
      <c r="H172">
        <v>18</v>
      </c>
      <c r="I172">
        <v>2</v>
      </c>
      <c r="J172">
        <v>1</v>
      </c>
      <c r="K172">
        <v>155.55000000000001</v>
      </c>
      <c r="M172" s="3" t="s">
        <v>584</v>
      </c>
      <c r="N172" s="20">
        <f t="shared" si="10"/>
        <v>8</v>
      </c>
      <c r="O172" s="20">
        <f t="shared" si="13"/>
        <v>4</v>
      </c>
      <c r="P172" s="20">
        <f t="shared" ca="1" si="14"/>
        <v>4</v>
      </c>
      <c r="Q172" s="21">
        <f t="shared" ca="1" si="11"/>
        <v>100</v>
      </c>
      <c r="R172" s="22">
        <f t="shared" si="12"/>
        <v>0.5</v>
      </c>
    </row>
    <row r="173" spans="1:18" x14ac:dyDescent="0.25">
      <c r="A173" t="s">
        <v>98</v>
      </c>
      <c r="B173" t="s">
        <v>99</v>
      </c>
      <c r="C173" t="s">
        <v>31</v>
      </c>
      <c r="D173">
        <v>8</v>
      </c>
      <c r="E173" t="s">
        <v>35</v>
      </c>
      <c r="F173" t="s">
        <v>523</v>
      </c>
      <c r="G173">
        <v>5</v>
      </c>
      <c r="H173">
        <v>10</v>
      </c>
      <c r="I173">
        <v>0</v>
      </c>
      <c r="J173">
        <v>0</v>
      </c>
      <c r="K173">
        <v>50</v>
      </c>
      <c r="M173" s="5" t="s">
        <v>585</v>
      </c>
      <c r="N173" s="20">
        <f t="shared" si="10"/>
        <v>138</v>
      </c>
      <c r="O173" s="20">
        <f t="shared" si="13"/>
        <v>169</v>
      </c>
      <c r="P173" s="20">
        <f t="shared" ca="1" si="14"/>
        <v>96</v>
      </c>
      <c r="Q173" s="21">
        <f t="shared" ca="1" si="11"/>
        <v>56.80473372781065</v>
      </c>
      <c r="R173" s="22">
        <f t="shared" si="12"/>
        <v>1.2246376811594204</v>
      </c>
    </row>
    <row r="174" spans="1:18" x14ac:dyDescent="0.25">
      <c r="A174" t="s">
        <v>98</v>
      </c>
      <c r="B174" t="s">
        <v>99</v>
      </c>
      <c r="C174" t="s">
        <v>31</v>
      </c>
      <c r="D174">
        <v>9</v>
      </c>
      <c r="E174" t="s">
        <v>36</v>
      </c>
      <c r="F174" t="s">
        <v>526</v>
      </c>
      <c r="G174">
        <v>4</v>
      </c>
      <c r="H174">
        <v>1</v>
      </c>
      <c r="I174">
        <v>1</v>
      </c>
      <c r="J174">
        <v>0</v>
      </c>
      <c r="K174">
        <v>400</v>
      </c>
      <c r="M174" s="5" t="s">
        <v>586</v>
      </c>
      <c r="N174" s="20">
        <f t="shared" si="10"/>
        <v>434</v>
      </c>
      <c r="O174" s="20">
        <f t="shared" si="13"/>
        <v>648</v>
      </c>
      <c r="P174" s="20">
        <f t="shared" ca="1" si="14"/>
        <v>408</v>
      </c>
      <c r="Q174" s="21">
        <f t="shared" ca="1" si="11"/>
        <v>62.962962962962962</v>
      </c>
      <c r="R174" s="22">
        <f t="shared" si="12"/>
        <v>1.4930875576036866</v>
      </c>
    </row>
    <row r="175" spans="1:18" x14ac:dyDescent="0.25">
      <c r="A175" t="s">
        <v>100</v>
      </c>
      <c r="B175" t="s">
        <v>101</v>
      </c>
      <c r="C175" t="s">
        <v>55</v>
      </c>
      <c r="D175">
        <v>1</v>
      </c>
      <c r="E175" t="s">
        <v>544</v>
      </c>
      <c r="F175" t="s">
        <v>523</v>
      </c>
      <c r="G175">
        <v>10</v>
      </c>
      <c r="H175">
        <v>13</v>
      </c>
      <c r="I175">
        <v>2</v>
      </c>
      <c r="J175">
        <v>0</v>
      </c>
      <c r="K175">
        <v>76.92</v>
      </c>
      <c r="M175" s="5" t="s">
        <v>269</v>
      </c>
      <c r="N175" s="20">
        <f t="shared" si="10"/>
        <v>58</v>
      </c>
      <c r="O175" s="20">
        <f t="shared" si="13"/>
        <v>74</v>
      </c>
      <c r="P175" s="20">
        <f t="shared" ca="1" si="14"/>
        <v>44</v>
      </c>
      <c r="Q175" s="21">
        <f t="shared" ca="1" si="11"/>
        <v>59.45945945945946</v>
      </c>
      <c r="R175" s="22">
        <f t="shared" si="12"/>
        <v>1.2758620689655173</v>
      </c>
    </row>
    <row r="176" spans="1:18" x14ac:dyDescent="0.25">
      <c r="A176" t="s">
        <v>100</v>
      </c>
      <c r="B176" t="s">
        <v>101</v>
      </c>
      <c r="C176" t="s">
        <v>55</v>
      </c>
      <c r="D176">
        <v>2</v>
      </c>
      <c r="E176" t="s">
        <v>547</v>
      </c>
      <c r="F176" t="s">
        <v>523</v>
      </c>
      <c r="G176">
        <v>0</v>
      </c>
      <c r="H176">
        <v>1</v>
      </c>
      <c r="I176">
        <v>0</v>
      </c>
      <c r="J176">
        <v>0</v>
      </c>
      <c r="K176">
        <v>0</v>
      </c>
      <c r="M176" s="3" t="s">
        <v>452</v>
      </c>
      <c r="N176" s="20">
        <f t="shared" si="10"/>
        <v>35</v>
      </c>
      <c r="O176" s="20">
        <f t="shared" si="13"/>
        <v>27</v>
      </c>
      <c r="P176" s="20">
        <f t="shared" ca="1" si="14"/>
        <v>8</v>
      </c>
      <c r="Q176" s="21">
        <f t="shared" ca="1" si="11"/>
        <v>29.629629629629626</v>
      </c>
      <c r="R176" s="22">
        <f t="shared" si="12"/>
        <v>0.77142857142857146</v>
      </c>
    </row>
    <row r="177" spans="1:18" x14ac:dyDescent="0.25">
      <c r="A177" t="s">
        <v>100</v>
      </c>
      <c r="B177" t="s">
        <v>101</v>
      </c>
      <c r="C177" t="s">
        <v>55</v>
      </c>
      <c r="D177">
        <v>3</v>
      </c>
      <c r="E177" t="s">
        <v>554</v>
      </c>
      <c r="F177" t="s">
        <v>523</v>
      </c>
      <c r="G177">
        <v>26</v>
      </c>
      <c r="H177">
        <v>21</v>
      </c>
      <c r="I177">
        <v>4</v>
      </c>
      <c r="J177">
        <v>0</v>
      </c>
      <c r="K177">
        <v>123.8</v>
      </c>
      <c r="M177" s="3" t="s">
        <v>273</v>
      </c>
      <c r="N177" s="20">
        <f t="shared" si="10"/>
        <v>2</v>
      </c>
      <c r="O177" s="20">
        <f t="shared" si="13"/>
        <v>0</v>
      </c>
      <c r="P177" s="20">
        <f t="shared" ca="1" si="14"/>
        <v>0</v>
      </c>
      <c r="Q177" s="21" t="e">
        <f t="shared" ca="1" si="11"/>
        <v>#DIV/0!</v>
      </c>
      <c r="R177" s="22">
        <f t="shared" si="12"/>
        <v>0</v>
      </c>
    </row>
    <row r="178" spans="1:18" x14ac:dyDescent="0.25">
      <c r="A178" t="s">
        <v>100</v>
      </c>
      <c r="B178" t="s">
        <v>101</v>
      </c>
      <c r="C178" t="s">
        <v>55</v>
      </c>
      <c r="D178">
        <v>4</v>
      </c>
      <c r="E178" t="s">
        <v>546</v>
      </c>
      <c r="F178" t="s">
        <v>523</v>
      </c>
      <c r="G178">
        <v>21</v>
      </c>
      <c r="H178">
        <v>31</v>
      </c>
      <c r="I178">
        <v>0</v>
      </c>
      <c r="J178">
        <v>1</v>
      </c>
      <c r="K178">
        <v>67.739999999999995</v>
      </c>
      <c r="M178" s="5" t="s">
        <v>587</v>
      </c>
      <c r="N178" s="20">
        <f t="shared" si="10"/>
        <v>191</v>
      </c>
      <c r="O178" s="20">
        <f t="shared" si="13"/>
        <v>277</v>
      </c>
      <c r="P178" s="20">
        <f t="shared" ca="1" si="14"/>
        <v>178</v>
      </c>
      <c r="Q178" s="21">
        <f t="shared" ca="1" si="11"/>
        <v>64.259927797833939</v>
      </c>
      <c r="R178" s="22">
        <f t="shared" si="12"/>
        <v>1.450261780104712</v>
      </c>
    </row>
    <row r="179" spans="1:18" x14ac:dyDescent="0.25">
      <c r="A179" t="s">
        <v>100</v>
      </c>
      <c r="B179" t="s">
        <v>101</v>
      </c>
      <c r="C179" t="s">
        <v>55</v>
      </c>
      <c r="D179">
        <v>5</v>
      </c>
      <c r="E179" t="s">
        <v>61</v>
      </c>
      <c r="F179" t="s">
        <v>523</v>
      </c>
      <c r="G179">
        <v>6</v>
      </c>
      <c r="H179">
        <v>10</v>
      </c>
      <c r="I179">
        <v>0</v>
      </c>
      <c r="J179">
        <v>0</v>
      </c>
      <c r="K179">
        <v>60</v>
      </c>
      <c r="M179" s="3" t="s">
        <v>276</v>
      </c>
      <c r="N179" s="20">
        <f t="shared" si="10"/>
        <v>52</v>
      </c>
      <c r="O179" s="20">
        <f t="shared" si="13"/>
        <v>57</v>
      </c>
      <c r="P179" s="20">
        <f t="shared" ca="1" si="14"/>
        <v>38</v>
      </c>
      <c r="Q179" s="21">
        <f t="shared" ca="1" si="11"/>
        <v>66.666666666666657</v>
      </c>
      <c r="R179" s="22">
        <f t="shared" si="12"/>
        <v>1.0961538461538463</v>
      </c>
    </row>
    <row r="180" spans="1:18" x14ac:dyDescent="0.25">
      <c r="A180" t="s">
        <v>100</v>
      </c>
      <c r="B180" t="s">
        <v>101</v>
      </c>
      <c r="C180" t="s">
        <v>55</v>
      </c>
      <c r="D180">
        <v>6</v>
      </c>
      <c r="E180" t="s">
        <v>146</v>
      </c>
      <c r="F180" t="s">
        <v>523</v>
      </c>
      <c r="G180">
        <v>25</v>
      </c>
      <c r="H180">
        <v>18</v>
      </c>
      <c r="I180">
        <v>0</v>
      </c>
      <c r="J180">
        <v>3</v>
      </c>
      <c r="K180">
        <v>138.88</v>
      </c>
      <c r="M180" s="3" t="s">
        <v>279</v>
      </c>
      <c r="N180" s="20">
        <f t="shared" si="10"/>
        <v>269</v>
      </c>
      <c r="O180" s="20">
        <f t="shared" si="13"/>
        <v>340</v>
      </c>
      <c r="P180" s="20">
        <f t="shared" ca="1" si="14"/>
        <v>178</v>
      </c>
      <c r="Q180" s="21">
        <f t="shared" ca="1" si="11"/>
        <v>52.352941176470594</v>
      </c>
      <c r="R180" s="22">
        <f t="shared" si="12"/>
        <v>1.2639405204460967</v>
      </c>
    </row>
    <row r="181" spans="1:18" x14ac:dyDescent="0.25">
      <c r="A181" t="s">
        <v>100</v>
      </c>
      <c r="B181" t="s">
        <v>101</v>
      </c>
      <c r="C181" t="s">
        <v>55</v>
      </c>
      <c r="D181">
        <v>7</v>
      </c>
      <c r="E181" t="s">
        <v>58</v>
      </c>
      <c r="F181" t="s">
        <v>523</v>
      </c>
      <c r="G181">
        <v>2</v>
      </c>
      <c r="H181">
        <v>9</v>
      </c>
      <c r="I181">
        <v>0</v>
      </c>
      <c r="J181">
        <v>0</v>
      </c>
      <c r="K181">
        <v>22.22</v>
      </c>
      <c r="M181" s="3" t="s">
        <v>244</v>
      </c>
      <c r="N181" s="20">
        <f t="shared" si="10"/>
        <v>23</v>
      </c>
      <c r="O181" s="20">
        <f t="shared" si="13"/>
        <v>23</v>
      </c>
      <c r="P181" s="20">
        <f t="shared" ca="1" si="14"/>
        <v>14</v>
      </c>
      <c r="Q181" s="21">
        <f t="shared" ca="1" si="11"/>
        <v>60.869565217391312</v>
      </c>
      <c r="R181" s="22">
        <f t="shared" si="12"/>
        <v>1</v>
      </c>
    </row>
    <row r="182" spans="1:18" x14ac:dyDescent="0.25">
      <c r="A182" t="s">
        <v>100</v>
      </c>
      <c r="B182" t="s">
        <v>101</v>
      </c>
      <c r="C182" t="s">
        <v>55</v>
      </c>
      <c r="D182">
        <v>8</v>
      </c>
      <c r="E182" t="s">
        <v>60</v>
      </c>
      <c r="F182" t="s">
        <v>523</v>
      </c>
      <c r="G182">
        <v>8</v>
      </c>
      <c r="H182">
        <v>6</v>
      </c>
      <c r="I182">
        <v>1</v>
      </c>
      <c r="J182">
        <v>0</v>
      </c>
      <c r="K182">
        <v>133.33000000000001</v>
      </c>
      <c r="M182" s="3" t="s">
        <v>314</v>
      </c>
      <c r="N182" s="20">
        <f t="shared" si="10"/>
        <v>47</v>
      </c>
      <c r="O182" s="20">
        <f t="shared" si="13"/>
        <v>69</v>
      </c>
      <c r="P182" s="20">
        <f t="shared" ca="1" si="14"/>
        <v>44</v>
      </c>
      <c r="Q182" s="21">
        <f t="shared" ca="1" si="11"/>
        <v>63.768115942028977</v>
      </c>
      <c r="R182" s="22">
        <f t="shared" si="12"/>
        <v>1.4680851063829787</v>
      </c>
    </row>
    <row r="183" spans="1:18" x14ac:dyDescent="0.25">
      <c r="A183" t="s">
        <v>100</v>
      </c>
      <c r="B183" t="s">
        <v>101</v>
      </c>
      <c r="C183" t="s">
        <v>55</v>
      </c>
      <c r="D183">
        <v>9</v>
      </c>
      <c r="E183" t="s">
        <v>91</v>
      </c>
      <c r="F183" t="s">
        <v>526</v>
      </c>
      <c r="G183">
        <v>7</v>
      </c>
      <c r="H183">
        <v>7</v>
      </c>
      <c r="I183">
        <v>0</v>
      </c>
      <c r="J183">
        <v>0</v>
      </c>
      <c r="K183">
        <v>100</v>
      </c>
      <c r="M183" s="3" t="s">
        <v>286</v>
      </c>
      <c r="N183" s="20">
        <f t="shared" si="10"/>
        <v>7</v>
      </c>
      <c r="O183" s="20">
        <f t="shared" si="13"/>
        <v>7</v>
      </c>
      <c r="P183" s="20">
        <f t="shared" ca="1" si="14"/>
        <v>6</v>
      </c>
      <c r="Q183" s="21">
        <f t="shared" ca="1" si="11"/>
        <v>85.714285714285708</v>
      </c>
      <c r="R183" s="22">
        <f t="shared" si="12"/>
        <v>1</v>
      </c>
    </row>
    <row r="184" spans="1:18" x14ac:dyDescent="0.25">
      <c r="A184" t="s">
        <v>100</v>
      </c>
      <c r="B184" t="s">
        <v>101</v>
      </c>
      <c r="C184" t="s">
        <v>55</v>
      </c>
      <c r="D184">
        <v>10</v>
      </c>
      <c r="E184" t="s">
        <v>57</v>
      </c>
      <c r="F184" t="s">
        <v>526</v>
      </c>
      <c r="G184">
        <v>7</v>
      </c>
      <c r="H184">
        <v>5</v>
      </c>
      <c r="I184">
        <v>1</v>
      </c>
      <c r="J184">
        <v>0</v>
      </c>
      <c r="K184">
        <v>140</v>
      </c>
      <c r="M184" s="5" t="s">
        <v>260</v>
      </c>
      <c r="N184" s="20">
        <f t="shared" si="10"/>
        <v>6</v>
      </c>
      <c r="O184" s="20">
        <f t="shared" si="13"/>
        <v>6</v>
      </c>
      <c r="P184" s="20">
        <f t="shared" ca="1" si="14"/>
        <v>4</v>
      </c>
      <c r="Q184" s="21">
        <f t="shared" ca="1" si="11"/>
        <v>66.666666666666657</v>
      </c>
      <c r="R184" s="22">
        <f t="shared" si="12"/>
        <v>1</v>
      </c>
    </row>
    <row r="185" spans="1:18" x14ac:dyDescent="0.25">
      <c r="A185" t="s">
        <v>100</v>
      </c>
      <c r="B185" t="s">
        <v>101</v>
      </c>
      <c r="C185" t="s">
        <v>16</v>
      </c>
      <c r="D185">
        <v>1</v>
      </c>
      <c r="E185" t="s">
        <v>527</v>
      </c>
      <c r="F185" t="s">
        <v>523</v>
      </c>
      <c r="G185">
        <v>57</v>
      </c>
      <c r="H185">
        <v>51</v>
      </c>
      <c r="I185">
        <v>10</v>
      </c>
      <c r="J185">
        <v>0</v>
      </c>
      <c r="K185">
        <v>111.76</v>
      </c>
      <c r="M185" s="5" t="s">
        <v>255</v>
      </c>
      <c r="N185" s="20">
        <f t="shared" si="10"/>
        <v>65</v>
      </c>
      <c r="O185" s="20">
        <f t="shared" si="13"/>
        <v>66</v>
      </c>
      <c r="P185" s="20">
        <f t="shared" ca="1" si="14"/>
        <v>36</v>
      </c>
      <c r="Q185" s="21">
        <f t="shared" ca="1" si="11"/>
        <v>54.54545454545454</v>
      </c>
      <c r="R185" s="22">
        <f t="shared" si="12"/>
        <v>1.0153846153846153</v>
      </c>
    </row>
    <row r="186" spans="1:18" x14ac:dyDescent="0.25">
      <c r="A186" t="s">
        <v>100</v>
      </c>
      <c r="B186" t="s">
        <v>101</v>
      </c>
      <c r="C186" t="s">
        <v>16</v>
      </c>
      <c r="D186">
        <v>2</v>
      </c>
      <c r="E186" t="s">
        <v>22</v>
      </c>
      <c r="F186" t="s">
        <v>523</v>
      </c>
      <c r="G186">
        <v>8</v>
      </c>
      <c r="H186">
        <v>14</v>
      </c>
      <c r="I186">
        <v>0</v>
      </c>
      <c r="J186">
        <v>0</v>
      </c>
      <c r="K186">
        <v>57.14</v>
      </c>
      <c r="M186" s="5" t="s">
        <v>588</v>
      </c>
      <c r="N186" s="20">
        <f t="shared" si="10"/>
        <v>24</v>
      </c>
      <c r="O186" s="20">
        <f t="shared" si="13"/>
        <v>22</v>
      </c>
      <c r="P186" s="20">
        <f t="shared" ca="1" si="14"/>
        <v>8</v>
      </c>
      <c r="Q186" s="21">
        <f t="shared" ca="1" si="11"/>
        <v>36.363636363636367</v>
      </c>
      <c r="R186" s="22">
        <f t="shared" si="12"/>
        <v>0.91666666666666663</v>
      </c>
    </row>
    <row r="187" spans="1:18" x14ac:dyDescent="0.25">
      <c r="A187" t="s">
        <v>100</v>
      </c>
      <c r="B187" t="s">
        <v>101</v>
      </c>
      <c r="C187" t="s">
        <v>16</v>
      </c>
      <c r="D187">
        <v>3</v>
      </c>
      <c r="E187" t="s">
        <v>530</v>
      </c>
      <c r="F187" t="s">
        <v>523</v>
      </c>
      <c r="G187">
        <v>7</v>
      </c>
      <c r="H187">
        <v>6</v>
      </c>
      <c r="I187">
        <v>1</v>
      </c>
      <c r="J187">
        <v>0</v>
      </c>
      <c r="K187">
        <v>116.66</v>
      </c>
      <c r="M187" s="3" t="s">
        <v>589</v>
      </c>
      <c r="N187" s="20">
        <f t="shared" si="10"/>
        <v>9</v>
      </c>
      <c r="O187" s="20">
        <f t="shared" si="13"/>
        <v>7</v>
      </c>
      <c r="P187" s="20">
        <f t="shared" ca="1" si="14"/>
        <v>4</v>
      </c>
      <c r="Q187" s="21">
        <f t="shared" ca="1" si="11"/>
        <v>57.142857142857139</v>
      </c>
      <c r="R187" s="22">
        <f t="shared" si="12"/>
        <v>0.77777777777777779</v>
      </c>
    </row>
    <row r="188" spans="1:18" x14ac:dyDescent="0.25">
      <c r="A188" t="s">
        <v>100</v>
      </c>
      <c r="B188" t="s">
        <v>101</v>
      </c>
      <c r="C188" t="s">
        <v>16</v>
      </c>
      <c r="D188">
        <v>4</v>
      </c>
      <c r="E188" t="s">
        <v>118</v>
      </c>
      <c r="F188" t="s">
        <v>523</v>
      </c>
      <c r="G188">
        <v>25</v>
      </c>
      <c r="H188">
        <v>33</v>
      </c>
      <c r="I188">
        <v>3</v>
      </c>
      <c r="J188">
        <v>0</v>
      </c>
      <c r="K188">
        <v>75.75</v>
      </c>
      <c r="M188" s="3" t="s">
        <v>590</v>
      </c>
      <c r="N188" s="20">
        <f t="shared" si="10"/>
        <v>26</v>
      </c>
      <c r="O188" s="20">
        <f t="shared" si="13"/>
        <v>23</v>
      </c>
      <c r="P188" s="20">
        <f t="shared" ca="1" si="14"/>
        <v>6</v>
      </c>
      <c r="Q188" s="21">
        <f t="shared" ca="1" si="11"/>
        <v>26.086956521739129</v>
      </c>
      <c r="R188" s="22">
        <f t="shared" si="12"/>
        <v>0.88461538461538458</v>
      </c>
    </row>
    <row r="189" spans="1:18" x14ac:dyDescent="0.25">
      <c r="A189" t="s">
        <v>100</v>
      </c>
      <c r="B189" t="s">
        <v>101</v>
      </c>
      <c r="C189" t="s">
        <v>16</v>
      </c>
      <c r="D189">
        <v>5</v>
      </c>
      <c r="E189" t="s">
        <v>529</v>
      </c>
      <c r="F189" t="s">
        <v>526</v>
      </c>
      <c r="G189">
        <v>18</v>
      </c>
      <c r="H189">
        <v>12</v>
      </c>
      <c r="I189">
        <v>3</v>
      </c>
      <c r="J189">
        <v>0</v>
      </c>
      <c r="K189">
        <v>150</v>
      </c>
      <c r="M189" s="5" t="s">
        <v>285</v>
      </c>
      <c r="N189" s="20">
        <f t="shared" si="10"/>
        <v>12</v>
      </c>
      <c r="O189" s="20">
        <f t="shared" si="13"/>
        <v>9</v>
      </c>
      <c r="P189" s="20">
        <f t="shared" ca="1" si="14"/>
        <v>4</v>
      </c>
      <c r="Q189" s="21">
        <f t="shared" ca="1" si="11"/>
        <v>44.444444444444443</v>
      </c>
      <c r="R189" s="22">
        <f t="shared" si="12"/>
        <v>0.75</v>
      </c>
    </row>
    <row r="190" spans="1:18" x14ac:dyDescent="0.25">
      <c r="A190" t="s">
        <v>100</v>
      </c>
      <c r="B190" t="s">
        <v>101</v>
      </c>
      <c r="C190" t="s">
        <v>16</v>
      </c>
      <c r="D190">
        <v>6</v>
      </c>
      <c r="E190" t="s">
        <v>528</v>
      </c>
      <c r="F190" t="s">
        <v>526</v>
      </c>
      <c r="G190">
        <v>2</v>
      </c>
      <c r="H190">
        <v>2</v>
      </c>
      <c r="I190">
        <v>0</v>
      </c>
      <c r="J190">
        <v>0</v>
      </c>
      <c r="K190">
        <v>100</v>
      </c>
      <c r="M190" s="5" t="s">
        <v>32</v>
      </c>
      <c r="N190" s="20">
        <f t="shared" si="10"/>
        <v>35</v>
      </c>
      <c r="O190" s="20">
        <f t="shared" si="13"/>
        <v>38</v>
      </c>
      <c r="P190" s="20">
        <f t="shared" ca="1" si="14"/>
        <v>24</v>
      </c>
      <c r="Q190" s="21">
        <f t="shared" ca="1" si="11"/>
        <v>63.157894736842103</v>
      </c>
      <c r="R190" s="22">
        <f t="shared" si="12"/>
        <v>1.0857142857142856</v>
      </c>
    </row>
    <row r="191" spans="1:18" x14ac:dyDescent="0.25">
      <c r="A191" t="s">
        <v>103</v>
      </c>
      <c r="B191" t="s">
        <v>104</v>
      </c>
      <c r="C191" t="s">
        <v>39</v>
      </c>
      <c r="D191">
        <v>1</v>
      </c>
      <c r="E191" t="s">
        <v>537</v>
      </c>
      <c r="F191" t="s">
        <v>523</v>
      </c>
      <c r="G191">
        <v>25</v>
      </c>
      <c r="H191">
        <v>24</v>
      </c>
      <c r="I191">
        <v>2</v>
      </c>
      <c r="J191">
        <v>1</v>
      </c>
      <c r="K191">
        <v>104.16</v>
      </c>
      <c r="M191" s="3" t="s">
        <v>251</v>
      </c>
      <c r="N191" s="20">
        <f t="shared" si="10"/>
        <v>13</v>
      </c>
      <c r="O191" s="20">
        <f t="shared" si="13"/>
        <v>3</v>
      </c>
      <c r="P191" s="20">
        <f t="shared" ca="1" si="14"/>
        <v>0</v>
      </c>
      <c r="Q191" s="21">
        <f t="shared" ca="1" si="11"/>
        <v>0</v>
      </c>
      <c r="R191" s="22">
        <f t="shared" si="12"/>
        <v>0.23076923076923078</v>
      </c>
    </row>
    <row r="192" spans="1:18" x14ac:dyDescent="0.25">
      <c r="A192" t="s">
        <v>103</v>
      </c>
      <c r="B192" t="s">
        <v>104</v>
      </c>
      <c r="C192" t="s">
        <v>39</v>
      </c>
      <c r="D192">
        <v>2</v>
      </c>
      <c r="E192" t="s">
        <v>536</v>
      </c>
      <c r="F192" t="s">
        <v>523</v>
      </c>
      <c r="G192">
        <v>40</v>
      </c>
      <c r="H192">
        <v>38</v>
      </c>
      <c r="I192">
        <v>4</v>
      </c>
      <c r="J192">
        <v>2</v>
      </c>
      <c r="K192">
        <v>105.26</v>
      </c>
      <c r="M192" s="5" t="s">
        <v>591</v>
      </c>
      <c r="N192" s="20">
        <f t="shared" si="10"/>
        <v>30</v>
      </c>
      <c r="O192" s="20">
        <f t="shared" si="13"/>
        <v>21</v>
      </c>
      <c r="P192" s="20">
        <f t="shared" ca="1" si="14"/>
        <v>8</v>
      </c>
      <c r="Q192" s="21">
        <f t="shared" ca="1" si="11"/>
        <v>38.095238095238095</v>
      </c>
      <c r="R192" s="22">
        <f t="shared" si="12"/>
        <v>0.7</v>
      </c>
    </row>
    <row r="193" spans="1:18" x14ac:dyDescent="0.25">
      <c r="A193" t="s">
        <v>103</v>
      </c>
      <c r="B193" t="s">
        <v>104</v>
      </c>
      <c r="C193" t="s">
        <v>39</v>
      </c>
      <c r="D193">
        <v>3</v>
      </c>
      <c r="E193" t="s">
        <v>45</v>
      </c>
      <c r="F193" t="s">
        <v>523</v>
      </c>
      <c r="G193">
        <v>0</v>
      </c>
      <c r="H193">
        <v>1</v>
      </c>
      <c r="I193">
        <v>0</v>
      </c>
      <c r="J193">
        <v>0</v>
      </c>
      <c r="K193">
        <v>0</v>
      </c>
      <c r="M193" s="3" t="s">
        <v>592</v>
      </c>
      <c r="N193" s="20">
        <f t="shared" si="10"/>
        <v>61</v>
      </c>
      <c r="O193" s="20">
        <f t="shared" si="13"/>
        <v>86</v>
      </c>
      <c r="P193" s="20">
        <f t="shared" ca="1" si="14"/>
        <v>58</v>
      </c>
      <c r="Q193" s="21">
        <f t="shared" ca="1" si="11"/>
        <v>67.441860465116278</v>
      </c>
      <c r="R193" s="22">
        <f t="shared" si="12"/>
        <v>1.4098360655737705</v>
      </c>
    </row>
    <row r="194" spans="1:18" x14ac:dyDescent="0.25">
      <c r="A194" t="s">
        <v>103</v>
      </c>
      <c r="B194" t="s">
        <v>104</v>
      </c>
      <c r="C194" t="s">
        <v>39</v>
      </c>
      <c r="D194">
        <v>4</v>
      </c>
      <c r="E194" t="s">
        <v>44</v>
      </c>
      <c r="F194" t="s">
        <v>523</v>
      </c>
      <c r="G194">
        <v>57</v>
      </c>
      <c r="H194">
        <v>33</v>
      </c>
      <c r="I194">
        <v>3</v>
      </c>
      <c r="J194">
        <v>4</v>
      </c>
      <c r="K194">
        <v>172.72</v>
      </c>
      <c r="M194" s="3" t="s">
        <v>297</v>
      </c>
      <c r="N194" s="20">
        <f t="shared" ref="N194:N257" si="15">SUMIF($E$2:$E$3269,M194,$H$2:$H$3269)</f>
        <v>21</v>
      </c>
      <c r="O194" s="20">
        <f t="shared" si="13"/>
        <v>23</v>
      </c>
      <c r="P194" s="20">
        <f t="shared" ca="1" si="14"/>
        <v>12</v>
      </c>
      <c r="Q194" s="21">
        <f t="shared" ref="Q194:Q257" ca="1" si="16">(P194/O194)*100</f>
        <v>52.173913043478258</v>
      </c>
      <c r="R194" s="22">
        <f t="shared" ref="R194:R257" si="17">O194/N194</f>
        <v>1.0952380952380953</v>
      </c>
    </row>
    <row r="195" spans="1:18" x14ac:dyDescent="0.25">
      <c r="A195" t="s">
        <v>103</v>
      </c>
      <c r="B195" t="s">
        <v>104</v>
      </c>
      <c r="C195" t="s">
        <v>39</v>
      </c>
      <c r="D195">
        <v>5</v>
      </c>
      <c r="E195" t="s">
        <v>539</v>
      </c>
      <c r="F195" t="s">
        <v>523</v>
      </c>
      <c r="G195">
        <v>23</v>
      </c>
      <c r="H195">
        <v>18</v>
      </c>
      <c r="I195">
        <v>1</v>
      </c>
      <c r="J195">
        <v>2</v>
      </c>
      <c r="K195">
        <v>127.77</v>
      </c>
      <c r="M195" s="5" t="s">
        <v>298</v>
      </c>
      <c r="N195" s="20">
        <f t="shared" si="15"/>
        <v>3</v>
      </c>
      <c r="O195" s="20">
        <f t="shared" ref="O195:O258" si="18">SUMIF($E$2:$E$3269,M195,$G$2:$G$3269)</f>
        <v>2</v>
      </c>
      <c r="P195" s="20">
        <f t="shared" ref="P195:P258" ca="1" si="19">(SUMIF($E$2:$E$3269,M195,$I$2:$I$2369))*4+(SUMIF($E$2:$E$3269,M195,$J$2:$J$2369))*6</f>
        <v>0</v>
      </c>
      <c r="Q195" s="21">
        <f t="shared" ca="1" si="16"/>
        <v>0</v>
      </c>
      <c r="R195" s="22">
        <f t="shared" si="17"/>
        <v>0.66666666666666663</v>
      </c>
    </row>
    <row r="196" spans="1:18" x14ac:dyDescent="0.25">
      <c r="A196" t="s">
        <v>103</v>
      </c>
      <c r="B196" t="s">
        <v>104</v>
      </c>
      <c r="C196" t="s">
        <v>39</v>
      </c>
      <c r="D196">
        <v>6</v>
      </c>
      <c r="E196" t="s">
        <v>90</v>
      </c>
      <c r="F196" t="s">
        <v>523</v>
      </c>
      <c r="G196">
        <v>8</v>
      </c>
      <c r="H196">
        <v>4</v>
      </c>
      <c r="I196">
        <v>0</v>
      </c>
      <c r="J196">
        <v>1</v>
      </c>
      <c r="K196">
        <v>200</v>
      </c>
      <c r="M196" s="3" t="s">
        <v>593</v>
      </c>
      <c r="N196" s="20">
        <f t="shared" si="15"/>
        <v>370</v>
      </c>
      <c r="O196" s="20">
        <f t="shared" si="18"/>
        <v>507</v>
      </c>
      <c r="P196" s="20">
        <f t="shared" ca="1" si="19"/>
        <v>278</v>
      </c>
      <c r="Q196" s="21">
        <f t="shared" ca="1" si="16"/>
        <v>54.832347140039452</v>
      </c>
      <c r="R196" s="22">
        <f t="shared" si="17"/>
        <v>1.3702702702702703</v>
      </c>
    </row>
    <row r="197" spans="1:18" x14ac:dyDescent="0.25">
      <c r="A197" t="s">
        <v>103</v>
      </c>
      <c r="B197" t="s">
        <v>104</v>
      </c>
      <c r="C197" t="s">
        <v>39</v>
      </c>
      <c r="D197">
        <v>7</v>
      </c>
      <c r="E197" t="s">
        <v>538</v>
      </c>
      <c r="F197" t="s">
        <v>526</v>
      </c>
      <c r="G197">
        <v>0</v>
      </c>
      <c r="H197">
        <v>0</v>
      </c>
      <c r="I197">
        <v>0</v>
      </c>
      <c r="J197">
        <v>0</v>
      </c>
      <c r="K197" t="s">
        <v>531</v>
      </c>
      <c r="M197" s="5" t="s">
        <v>305</v>
      </c>
      <c r="N197" s="20">
        <f t="shared" si="15"/>
        <v>5</v>
      </c>
      <c r="O197" s="20">
        <f t="shared" si="18"/>
        <v>7</v>
      </c>
      <c r="P197" s="20">
        <f t="shared" ca="1" si="19"/>
        <v>6</v>
      </c>
      <c r="Q197" s="21">
        <f t="shared" ca="1" si="16"/>
        <v>85.714285714285708</v>
      </c>
      <c r="R197" s="22">
        <f t="shared" si="17"/>
        <v>1.4</v>
      </c>
    </row>
    <row r="198" spans="1:18" x14ac:dyDescent="0.25">
      <c r="A198" t="s">
        <v>103</v>
      </c>
      <c r="B198" t="s">
        <v>104</v>
      </c>
      <c r="C198" t="s">
        <v>39</v>
      </c>
      <c r="D198">
        <v>8</v>
      </c>
      <c r="E198" t="s">
        <v>41</v>
      </c>
      <c r="F198" t="s">
        <v>523</v>
      </c>
      <c r="G198">
        <v>0</v>
      </c>
      <c r="H198">
        <v>1</v>
      </c>
      <c r="I198">
        <v>0</v>
      </c>
      <c r="J198">
        <v>0</v>
      </c>
      <c r="K198">
        <v>0</v>
      </c>
      <c r="M198" s="3" t="s">
        <v>307</v>
      </c>
      <c r="N198" s="20">
        <f t="shared" si="15"/>
        <v>28</v>
      </c>
      <c r="O198" s="20">
        <f t="shared" si="18"/>
        <v>44</v>
      </c>
      <c r="P198" s="20">
        <f t="shared" ca="1" si="19"/>
        <v>30</v>
      </c>
      <c r="Q198" s="21">
        <f t="shared" ca="1" si="16"/>
        <v>68.181818181818173</v>
      </c>
      <c r="R198" s="22">
        <f t="shared" si="17"/>
        <v>1.5714285714285714</v>
      </c>
    </row>
    <row r="199" spans="1:18" x14ac:dyDescent="0.25">
      <c r="A199" t="s">
        <v>103</v>
      </c>
      <c r="B199" t="s">
        <v>104</v>
      </c>
      <c r="C199" t="s">
        <v>39</v>
      </c>
      <c r="D199">
        <v>9</v>
      </c>
      <c r="E199" t="s">
        <v>42</v>
      </c>
      <c r="F199" t="s">
        <v>526</v>
      </c>
      <c r="G199">
        <v>1</v>
      </c>
      <c r="H199">
        <v>1</v>
      </c>
      <c r="I199">
        <v>0</v>
      </c>
      <c r="J199">
        <v>0</v>
      </c>
      <c r="K199">
        <v>100</v>
      </c>
      <c r="M199" s="3" t="s">
        <v>302</v>
      </c>
      <c r="N199" s="20">
        <f t="shared" si="15"/>
        <v>5</v>
      </c>
      <c r="O199" s="20">
        <f t="shared" si="18"/>
        <v>2</v>
      </c>
      <c r="P199" s="20">
        <f t="shared" ca="1" si="19"/>
        <v>0</v>
      </c>
      <c r="Q199" s="21">
        <f t="shared" ca="1" si="16"/>
        <v>0</v>
      </c>
      <c r="R199" s="22">
        <f t="shared" si="17"/>
        <v>0.4</v>
      </c>
    </row>
    <row r="200" spans="1:18" x14ac:dyDescent="0.25">
      <c r="A200" t="s">
        <v>103</v>
      </c>
      <c r="B200" t="s">
        <v>104</v>
      </c>
      <c r="C200" t="s">
        <v>81</v>
      </c>
      <c r="D200">
        <v>1</v>
      </c>
      <c r="E200" t="s">
        <v>550</v>
      </c>
      <c r="F200" t="s">
        <v>523</v>
      </c>
      <c r="G200">
        <v>39</v>
      </c>
      <c r="H200">
        <v>35</v>
      </c>
      <c r="I200">
        <v>1</v>
      </c>
      <c r="J200">
        <v>2</v>
      </c>
      <c r="K200">
        <v>111.42</v>
      </c>
      <c r="M200" s="3" t="s">
        <v>247</v>
      </c>
      <c r="N200" s="20">
        <f t="shared" si="15"/>
        <v>19</v>
      </c>
      <c r="O200" s="20">
        <f t="shared" si="18"/>
        <v>12</v>
      </c>
      <c r="P200" s="20">
        <f t="shared" ca="1" si="19"/>
        <v>4</v>
      </c>
      <c r="Q200" s="21">
        <f t="shared" ca="1" si="16"/>
        <v>33.333333333333329</v>
      </c>
      <c r="R200" s="22">
        <f t="shared" si="17"/>
        <v>0.63157894736842102</v>
      </c>
    </row>
    <row r="201" spans="1:18" x14ac:dyDescent="0.25">
      <c r="A201" t="s">
        <v>103</v>
      </c>
      <c r="B201" t="s">
        <v>104</v>
      </c>
      <c r="C201" t="s">
        <v>81</v>
      </c>
      <c r="D201">
        <v>2</v>
      </c>
      <c r="E201" t="s">
        <v>551</v>
      </c>
      <c r="F201" t="s">
        <v>523</v>
      </c>
      <c r="G201">
        <v>57</v>
      </c>
      <c r="H201">
        <v>42</v>
      </c>
      <c r="I201">
        <v>6</v>
      </c>
      <c r="J201">
        <v>2</v>
      </c>
      <c r="K201">
        <v>135.71</v>
      </c>
      <c r="M201" s="3" t="s">
        <v>594</v>
      </c>
      <c r="N201" s="20">
        <f t="shared" si="15"/>
        <v>18</v>
      </c>
      <c r="O201" s="20">
        <f t="shared" si="18"/>
        <v>16</v>
      </c>
      <c r="P201" s="20">
        <f t="shared" ca="1" si="19"/>
        <v>4</v>
      </c>
      <c r="Q201" s="21">
        <f t="shared" ca="1" si="16"/>
        <v>25</v>
      </c>
      <c r="R201" s="22">
        <f t="shared" si="17"/>
        <v>0.88888888888888884</v>
      </c>
    </row>
    <row r="202" spans="1:18" x14ac:dyDescent="0.25">
      <c r="A202" t="s">
        <v>103</v>
      </c>
      <c r="B202" t="s">
        <v>104</v>
      </c>
      <c r="C202" t="s">
        <v>81</v>
      </c>
      <c r="D202">
        <v>3</v>
      </c>
      <c r="E202" t="s">
        <v>557</v>
      </c>
      <c r="F202" t="s">
        <v>523</v>
      </c>
      <c r="G202">
        <v>3</v>
      </c>
      <c r="H202">
        <v>7</v>
      </c>
      <c r="I202">
        <v>0</v>
      </c>
      <c r="J202">
        <v>0</v>
      </c>
      <c r="K202">
        <v>42.85</v>
      </c>
      <c r="M202" s="3" t="s">
        <v>318</v>
      </c>
      <c r="N202" s="20">
        <f t="shared" si="15"/>
        <v>44</v>
      </c>
      <c r="O202" s="20">
        <f t="shared" si="18"/>
        <v>33</v>
      </c>
      <c r="P202" s="20">
        <f t="shared" ca="1" si="19"/>
        <v>4</v>
      </c>
      <c r="Q202" s="21">
        <f t="shared" ca="1" si="16"/>
        <v>12.121212121212121</v>
      </c>
      <c r="R202" s="22">
        <f t="shared" si="17"/>
        <v>0.75</v>
      </c>
    </row>
    <row r="203" spans="1:18" x14ac:dyDescent="0.25">
      <c r="A203" t="s">
        <v>103</v>
      </c>
      <c r="B203" t="s">
        <v>104</v>
      </c>
      <c r="C203" t="s">
        <v>81</v>
      </c>
      <c r="D203">
        <v>4</v>
      </c>
      <c r="E203" t="s">
        <v>105</v>
      </c>
      <c r="F203" t="s">
        <v>523</v>
      </c>
      <c r="G203">
        <v>20</v>
      </c>
      <c r="H203">
        <v>14</v>
      </c>
      <c r="I203">
        <v>2</v>
      </c>
      <c r="J203">
        <v>1</v>
      </c>
      <c r="K203">
        <v>142.85</v>
      </c>
      <c r="M203" s="5" t="s">
        <v>595</v>
      </c>
      <c r="N203" s="20">
        <f t="shared" si="15"/>
        <v>158</v>
      </c>
      <c r="O203" s="20">
        <f t="shared" si="18"/>
        <v>222</v>
      </c>
      <c r="P203" s="20">
        <f t="shared" ca="1" si="19"/>
        <v>140</v>
      </c>
      <c r="Q203" s="21">
        <f t="shared" ca="1" si="16"/>
        <v>63.063063063063062</v>
      </c>
      <c r="R203" s="22">
        <f t="shared" si="17"/>
        <v>1.4050632911392404</v>
      </c>
    </row>
    <row r="204" spans="1:18" x14ac:dyDescent="0.25">
      <c r="A204" t="s">
        <v>103</v>
      </c>
      <c r="B204" t="s">
        <v>104</v>
      </c>
      <c r="C204" t="s">
        <v>81</v>
      </c>
      <c r="D204">
        <v>5</v>
      </c>
      <c r="E204" t="s">
        <v>552</v>
      </c>
      <c r="F204" t="s">
        <v>523</v>
      </c>
      <c r="G204">
        <v>0</v>
      </c>
      <c r="H204">
        <v>1</v>
      </c>
      <c r="I204">
        <v>0</v>
      </c>
      <c r="J204">
        <v>0</v>
      </c>
      <c r="K204">
        <v>0</v>
      </c>
      <c r="M204" s="3" t="s">
        <v>596</v>
      </c>
      <c r="N204" s="20">
        <f t="shared" si="15"/>
        <v>88</v>
      </c>
      <c r="O204" s="20">
        <f t="shared" si="18"/>
        <v>102</v>
      </c>
      <c r="P204" s="20">
        <f t="shared" ca="1" si="19"/>
        <v>56</v>
      </c>
      <c r="Q204" s="21">
        <f t="shared" ca="1" si="16"/>
        <v>54.901960784313729</v>
      </c>
      <c r="R204" s="22">
        <f t="shared" si="17"/>
        <v>1.1590909090909092</v>
      </c>
    </row>
    <row r="205" spans="1:18" x14ac:dyDescent="0.25">
      <c r="A205" t="s">
        <v>103</v>
      </c>
      <c r="B205" t="s">
        <v>104</v>
      </c>
      <c r="C205" t="s">
        <v>81</v>
      </c>
      <c r="D205">
        <v>6</v>
      </c>
      <c r="E205" t="s">
        <v>553</v>
      </c>
      <c r="F205" t="s">
        <v>523</v>
      </c>
      <c r="G205">
        <v>16</v>
      </c>
      <c r="H205">
        <v>11</v>
      </c>
      <c r="I205">
        <v>1</v>
      </c>
      <c r="J205">
        <v>1</v>
      </c>
      <c r="K205">
        <v>145.44999999999999</v>
      </c>
      <c r="M205" s="3" t="s">
        <v>235</v>
      </c>
      <c r="N205" s="20">
        <f t="shared" si="15"/>
        <v>1</v>
      </c>
      <c r="O205" s="20">
        <f t="shared" si="18"/>
        <v>0</v>
      </c>
      <c r="P205" s="20">
        <f t="shared" ca="1" si="19"/>
        <v>0</v>
      </c>
      <c r="Q205" s="21" t="e">
        <f t="shared" ca="1" si="16"/>
        <v>#DIV/0!</v>
      </c>
      <c r="R205" s="22">
        <f t="shared" si="17"/>
        <v>0</v>
      </c>
    </row>
    <row r="206" spans="1:18" x14ac:dyDescent="0.25">
      <c r="A206" t="s">
        <v>103</v>
      </c>
      <c r="B206" t="s">
        <v>104</v>
      </c>
      <c r="C206" t="s">
        <v>81</v>
      </c>
      <c r="D206">
        <v>7</v>
      </c>
      <c r="E206" t="s">
        <v>87</v>
      </c>
      <c r="F206" t="s">
        <v>526</v>
      </c>
      <c r="G206">
        <v>12</v>
      </c>
      <c r="H206">
        <v>9</v>
      </c>
      <c r="I206">
        <v>0</v>
      </c>
      <c r="J206">
        <v>1</v>
      </c>
      <c r="K206">
        <v>133.33000000000001</v>
      </c>
      <c r="M206" s="3" t="s">
        <v>338</v>
      </c>
      <c r="N206" s="20">
        <f t="shared" si="15"/>
        <v>15</v>
      </c>
      <c r="O206" s="20">
        <f t="shared" si="18"/>
        <v>8</v>
      </c>
      <c r="P206" s="20">
        <f t="shared" ca="1" si="19"/>
        <v>0</v>
      </c>
      <c r="Q206" s="21">
        <f t="shared" ca="1" si="16"/>
        <v>0</v>
      </c>
      <c r="R206" s="22">
        <f t="shared" si="17"/>
        <v>0.53333333333333333</v>
      </c>
    </row>
    <row r="207" spans="1:18" x14ac:dyDescent="0.25">
      <c r="A207" t="s">
        <v>103</v>
      </c>
      <c r="B207" t="s">
        <v>104</v>
      </c>
      <c r="C207" t="s">
        <v>81</v>
      </c>
      <c r="D207">
        <v>8</v>
      </c>
      <c r="E207" t="s">
        <v>83</v>
      </c>
      <c r="F207" t="s">
        <v>526</v>
      </c>
      <c r="G207">
        <v>3</v>
      </c>
      <c r="H207">
        <v>2</v>
      </c>
      <c r="I207">
        <v>0</v>
      </c>
      <c r="J207">
        <v>0</v>
      </c>
      <c r="K207">
        <v>150</v>
      </c>
      <c r="M207" s="5" t="s">
        <v>343</v>
      </c>
      <c r="N207" s="20">
        <f t="shared" si="15"/>
        <v>44</v>
      </c>
      <c r="O207" s="20">
        <f t="shared" si="18"/>
        <v>51</v>
      </c>
      <c r="P207" s="20">
        <f t="shared" ca="1" si="19"/>
        <v>34</v>
      </c>
      <c r="Q207" s="21">
        <f t="shared" ca="1" si="16"/>
        <v>66.666666666666657</v>
      </c>
      <c r="R207" s="22">
        <f t="shared" si="17"/>
        <v>1.1590909090909092</v>
      </c>
    </row>
    <row r="208" spans="1:18" x14ac:dyDescent="0.25">
      <c r="A208" t="s">
        <v>106</v>
      </c>
      <c r="B208" t="s">
        <v>107</v>
      </c>
      <c r="C208" t="s">
        <v>23</v>
      </c>
      <c r="D208">
        <v>1</v>
      </c>
      <c r="E208" t="s">
        <v>522</v>
      </c>
      <c r="F208" t="s">
        <v>526</v>
      </c>
      <c r="G208">
        <v>101</v>
      </c>
      <c r="H208">
        <v>60</v>
      </c>
      <c r="I208">
        <v>9</v>
      </c>
      <c r="J208">
        <v>5</v>
      </c>
      <c r="K208">
        <v>168.33</v>
      </c>
      <c r="M208" s="5" t="s">
        <v>347</v>
      </c>
      <c r="N208" s="20">
        <f t="shared" si="15"/>
        <v>3</v>
      </c>
      <c r="O208" s="20">
        <f t="shared" si="18"/>
        <v>0</v>
      </c>
      <c r="P208" s="20">
        <f t="shared" ca="1" si="19"/>
        <v>0</v>
      </c>
      <c r="Q208" s="21" t="e">
        <f t="shared" ca="1" si="16"/>
        <v>#DIV/0!</v>
      </c>
      <c r="R208" s="22">
        <f t="shared" si="17"/>
        <v>0</v>
      </c>
    </row>
    <row r="209" spans="1:18" x14ac:dyDescent="0.25">
      <c r="A209" t="s">
        <v>106</v>
      </c>
      <c r="B209" t="s">
        <v>107</v>
      </c>
      <c r="C209" t="s">
        <v>23</v>
      </c>
      <c r="D209">
        <v>2</v>
      </c>
      <c r="E209" t="s">
        <v>524</v>
      </c>
      <c r="F209" t="s">
        <v>523</v>
      </c>
      <c r="G209">
        <v>25</v>
      </c>
      <c r="H209">
        <v>19</v>
      </c>
      <c r="I209">
        <v>2</v>
      </c>
      <c r="J209">
        <v>1</v>
      </c>
      <c r="K209">
        <v>131.57</v>
      </c>
      <c r="M209" s="3" t="s">
        <v>349</v>
      </c>
      <c r="N209" s="20">
        <f t="shared" si="15"/>
        <v>104</v>
      </c>
      <c r="O209" s="20">
        <f t="shared" si="18"/>
        <v>115</v>
      </c>
      <c r="P209" s="20">
        <f t="shared" ca="1" si="19"/>
        <v>68</v>
      </c>
      <c r="Q209" s="21">
        <f t="shared" ca="1" si="16"/>
        <v>59.130434782608695</v>
      </c>
      <c r="R209" s="22">
        <f t="shared" si="17"/>
        <v>1.1057692307692308</v>
      </c>
    </row>
    <row r="210" spans="1:18" x14ac:dyDescent="0.25">
      <c r="A210" t="s">
        <v>106</v>
      </c>
      <c r="B210" t="s">
        <v>107</v>
      </c>
      <c r="C210" t="s">
        <v>23</v>
      </c>
      <c r="D210">
        <v>3</v>
      </c>
      <c r="E210" t="s">
        <v>558</v>
      </c>
      <c r="F210" t="s">
        <v>523</v>
      </c>
      <c r="G210">
        <v>3</v>
      </c>
      <c r="H210">
        <v>5</v>
      </c>
      <c r="I210">
        <v>0</v>
      </c>
      <c r="J210">
        <v>0</v>
      </c>
      <c r="K210">
        <v>60</v>
      </c>
      <c r="M210" s="5" t="s">
        <v>289</v>
      </c>
      <c r="N210" s="20">
        <f t="shared" si="15"/>
        <v>3</v>
      </c>
      <c r="O210" s="20">
        <f t="shared" si="18"/>
        <v>0</v>
      </c>
      <c r="P210" s="20">
        <f t="shared" ca="1" si="19"/>
        <v>0</v>
      </c>
      <c r="Q210" s="21" t="e">
        <f t="shared" ca="1" si="16"/>
        <v>#DIV/0!</v>
      </c>
      <c r="R210" s="22">
        <f t="shared" si="17"/>
        <v>0</v>
      </c>
    </row>
    <row r="211" spans="1:18" x14ac:dyDescent="0.25">
      <c r="A211" t="s">
        <v>106</v>
      </c>
      <c r="B211" t="s">
        <v>107</v>
      </c>
      <c r="C211" t="s">
        <v>23</v>
      </c>
      <c r="D211">
        <v>4</v>
      </c>
      <c r="E211" t="s">
        <v>48</v>
      </c>
      <c r="F211" t="s">
        <v>523</v>
      </c>
      <c r="G211">
        <v>21</v>
      </c>
      <c r="H211">
        <v>17</v>
      </c>
      <c r="I211">
        <v>1</v>
      </c>
      <c r="J211">
        <v>1</v>
      </c>
      <c r="K211">
        <v>123.52</v>
      </c>
      <c r="M211" s="5" t="s">
        <v>355</v>
      </c>
      <c r="N211" s="20">
        <f t="shared" si="15"/>
        <v>10</v>
      </c>
      <c r="O211" s="20">
        <f t="shared" si="18"/>
        <v>17</v>
      </c>
      <c r="P211" s="20">
        <f t="shared" ca="1" si="19"/>
        <v>14</v>
      </c>
      <c r="Q211" s="21">
        <f t="shared" ca="1" si="16"/>
        <v>82.35294117647058</v>
      </c>
      <c r="R211" s="22">
        <f t="shared" si="17"/>
        <v>1.7</v>
      </c>
    </row>
    <row r="212" spans="1:18" x14ac:dyDescent="0.25">
      <c r="A212" t="s">
        <v>106</v>
      </c>
      <c r="B212" t="s">
        <v>107</v>
      </c>
      <c r="C212" t="s">
        <v>23</v>
      </c>
      <c r="D212">
        <v>5</v>
      </c>
      <c r="E212" t="s">
        <v>540</v>
      </c>
      <c r="F212" t="s">
        <v>523</v>
      </c>
      <c r="G212">
        <v>2</v>
      </c>
      <c r="H212">
        <v>4</v>
      </c>
      <c r="I212">
        <v>0</v>
      </c>
      <c r="J212">
        <v>0</v>
      </c>
      <c r="K212">
        <v>50</v>
      </c>
      <c r="M212" s="5" t="s">
        <v>270</v>
      </c>
      <c r="N212" s="20">
        <f t="shared" si="15"/>
        <v>35</v>
      </c>
      <c r="O212" s="20">
        <f t="shared" si="18"/>
        <v>60</v>
      </c>
      <c r="P212" s="20">
        <f t="shared" ca="1" si="19"/>
        <v>38</v>
      </c>
      <c r="Q212" s="21">
        <f t="shared" ca="1" si="16"/>
        <v>63.333333333333329</v>
      </c>
      <c r="R212" s="22">
        <f t="shared" si="17"/>
        <v>1.7142857142857142</v>
      </c>
    </row>
    <row r="213" spans="1:18" x14ac:dyDescent="0.25">
      <c r="A213" t="s">
        <v>106</v>
      </c>
      <c r="B213" t="s">
        <v>107</v>
      </c>
      <c r="C213" t="s">
        <v>23</v>
      </c>
      <c r="D213">
        <v>6</v>
      </c>
      <c r="E213" t="s">
        <v>28</v>
      </c>
      <c r="F213" t="s">
        <v>526</v>
      </c>
      <c r="G213">
        <v>32</v>
      </c>
      <c r="H213">
        <v>15</v>
      </c>
      <c r="I213">
        <v>4</v>
      </c>
      <c r="J213">
        <v>1</v>
      </c>
      <c r="K213">
        <v>213.33</v>
      </c>
      <c r="M213" s="5" t="s">
        <v>361</v>
      </c>
      <c r="N213" s="20">
        <f t="shared" si="15"/>
        <v>6</v>
      </c>
      <c r="O213" s="20">
        <f t="shared" si="18"/>
        <v>7</v>
      </c>
      <c r="P213" s="20">
        <f t="shared" ca="1" si="19"/>
        <v>4</v>
      </c>
      <c r="Q213" s="21">
        <f t="shared" ca="1" si="16"/>
        <v>57.142857142857139</v>
      </c>
      <c r="R213" s="22">
        <f t="shared" si="17"/>
        <v>1.1666666666666667</v>
      </c>
    </row>
    <row r="214" spans="1:18" x14ac:dyDescent="0.25">
      <c r="A214" t="s">
        <v>106</v>
      </c>
      <c r="B214" t="s">
        <v>107</v>
      </c>
      <c r="C214" t="s">
        <v>71</v>
      </c>
      <c r="D214">
        <v>1</v>
      </c>
      <c r="E214" t="s">
        <v>555</v>
      </c>
      <c r="F214" t="s">
        <v>523</v>
      </c>
      <c r="G214">
        <v>27</v>
      </c>
      <c r="H214">
        <v>12</v>
      </c>
      <c r="I214">
        <v>2</v>
      </c>
      <c r="J214">
        <v>2</v>
      </c>
      <c r="K214">
        <v>225</v>
      </c>
      <c r="M214" s="3" t="s">
        <v>364</v>
      </c>
      <c r="N214" s="20">
        <f t="shared" si="15"/>
        <v>62</v>
      </c>
      <c r="O214" s="20">
        <f t="shared" si="18"/>
        <v>53</v>
      </c>
      <c r="P214" s="20">
        <f t="shared" ca="1" si="19"/>
        <v>28</v>
      </c>
      <c r="Q214" s="21">
        <f t="shared" ca="1" si="16"/>
        <v>52.830188679245282</v>
      </c>
      <c r="R214" s="22">
        <f t="shared" si="17"/>
        <v>0.85483870967741937</v>
      </c>
    </row>
    <row r="215" spans="1:18" x14ac:dyDescent="0.25">
      <c r="A215" t="s">
        <v>106</v>
      </c>
      <c r="B215" t="s">
        <v>107</v>
      </c>
      <c r="C215" t="s">
        <v>71</v>
      </c>
      <c r="D215">
        <v>2</v>
      </c>
      <c r="E215" t="s">
        <v>374</v>
      </c>
      <c r="F215" t="s">
        <v>523</v>
      </c>
      <c r="G215">
        <v>50</v>
      </c>
      <c r="H215">
        <v>21</v>
      </c>
      <c r="I215">
        <v>6</v>
      </c>
      <c r="J215">
        <v>3</v>
      </c>
      <c r="K215">
        <v>238.09</v>
      </c>
      <c r="M215" s="5" t="s">
        <v>597</v>
      </c>
      <c r="N215" s="20">
        <f t="shared" si="15"/>
        <v>50</v>
      </c>
      <c r="O215" s="20">
        <f t="shared" si="18"/>
        <v>33</v>
      </c>
      <c r="P215" s="20">
        <f t="shared" ca="1" si="19"/>
        <v>10</v>
      </c>
      <c r="Q215" s="21">
        <f t="shared" ca="1" si="16"/>
        <v>30.303030303030305</v>
      </c>
      <c r="R215" s="22">
        <f t="shared" si="17"/>
        <v>0.66</v>
      </c>
    </row>
    <row r="216" spans="1:18" x14ac:dyDescent="0.25">
      <c r="A216" t="s">
        <v>106</v>
      </c>
      <c r="B216" t="s">
        <v>107</v>
      </c>
      <c r="C216" t="s">
        <v>71</v>
      </c>
      <c r="D216">
        <v>3</v>
      </c>
      <c r="E216" t="s">
        <v>548</v>
      </c>
      <c r="F216" t="s">
        <v>523</v>
      </c>
      <c r="G216">
        <v>28</v>
      </c>
      <c r="H216">
        <v>24</v>
      </c>
      <c r="I216">
        <v>4</v>
      </c>
      <c r="J216">
        <v>0</v>
      </c>
      <c r="K216">
        <v>116.66</v>
      </c>
      <c r="M216" s="5" t="s">
        <v>598</v>
      </c>
      <c r="N216" s="20">
        <f t="shared" si="15"/>
        <v>14</v>
      </c>
      <c r="O216" s="20">
        <f t="shared" si="18"/>
        <v>11</v>
      </c>
      <c r="P216" s="20">
        <f t="shared" ca="1" si="19"/>
        <v>4</v>
      </c>
      <c r="Q216" s="21">
        <f t="shared" ca="1" si="16"/>
        <v>36.363636363636367</v>
      </c>
      <c r="R216" s="22">
        <f t="shared" si="17"/>
        <v>0.7857142857142857</v>
      </c>
    </row>
    <row r="217" spans="1:18" x14ac:dyDescent="0.25">
      <c r="A217" t="s">
        <v>106</v>
      </c>
      <c r="B217" t="s">
        <v>107</v>
      </c>
      <c r="C217" t="s">
        <v>71</v>
      </c>
      <c r="D217">
        <v>4</v>
      </c>
      <c r="E217" t="s">
        <v>76</v>
      </c>
      <c r="F217" t="s">
        <v>526</v>
      </c>
      <c r="G217">
        <v>64</v>
      </c>
      <c r="H217">
        <v>42</v>
      </c>
      <c r="I217">
        <v>4</v>
      </c>
      <c r="J217">
        <v>4</v>
      </c>
      <c r="K217">
        <v>152.38</v>
      </c>
      <c r="M217" s="5" t="s">
        <v>599</v>
      </c>
      <c r="N217" s="20">
        <f t="shared" si="15"/>
        <v>166</v>
      </c>
      <c r="O217" s="20">
        <f t="shared" si="18"/>
        <v>241</v>
      </c>
      <c r="P217" s="20">
        <f t="shared" ca="1" si="19"/>
        <v>164</v>
      </c>
      <c r="Q217" s="21">
        <f t="shared" ca="1" si="16"/>
        <v>68.049792531120332</v>
      </c>
      <c r="R217" s="22">
        <f t="shared" si="17"/>
        <v>1.4518072289156627</v>
      </c>
    </row>
    <row r="218" spans="1:18" x14ac:dyDescent="0.25">
      <c r="A218" t="s">
        <v>106</v>
      </c>
      <c r="B218" t="s">
        <v>107</v>
      </c>
      <c r="C218" t="s">
        <v>71</v>
      </c>
      <c r="D218">
        <v>5</v>
      </c>
      <c r="E218" t="s">
        <v>78</v>
      </c>
      <c r="F218" t="s">
        <v>526</v>
      </c>
      <c r="G218">
        <v>14</v>
      </c>
      <c r="H218">
        <v>8</v>
      </c>
      <c r="I218">
        <v>1</v>
      </c>
      <c r="J218">
        <v>1</v>
      </c>
      <c r="K218">
        <v>175</v>
      </c>
      <c r="M218" s="3" t="s">
        <v>402</v>
      </c>
      <c r="N218" s="20">
        <f t="shared" si="15"/>
        <v>282</v>
      </c>
      <c r="O218" s="20">
        <f t="shared" si="18"/>
        <v>452</v>
      </c>
      <c r="P218" s="20">
        <f t="shared" ca="1" si="19"/>
        <v>292</v>
      </c>
      <c r="Q218" s="21">
        <f t="shared" ca="1" si="16"/>
        <v>64.601769911504419</v>
      </c>
      <c r="R218" s="22">
        <f t="shared" si="17"/>
        <v>1.6028368794326242</v>
      </c>
    </row>
    <row r="219" spans="1:18" x14ac:dyDescent="0.25">
      <c r="A219" t="s">
        <v>112</v>
      </c>
      <c r="B219" t="s">
        <v>113</v>
      </c>
      <c r="C219" t="s">
        <v>62</v>
      </c>
      <c r="D219">
        <v>1</v>
      </c>
      <c r="E219" t="s">
        <v>156</v>
      </c>
      <c r="F219" t="s">
        <v>523</v>
      </c>
      <c r="G219">
        <v>7</v>
      </c>
      <c r="H219">
        <v>10</v>
      </c>
      <c r="I219">
        <v>1</v>
      </c>
      <c r="J219">
        <v>0</v>
      </c>
      <c r="K219">
        <v>70</v>
      </c>
      <c r="M219" s="5" t="s">
        <v>600</v>
      </c>
      <c r="N219" s="20">
        <f t="shared" si="15"/>
        <v>31</v>
      </c>
      <c r="O219" s="20">
        <f t="shared" si="18"/>
        <v>37</v>
      </c>
      <c r="P219" s="20">
        <f t="shared" ca="1" si="19"/>
        <v>20</v>
      </c>
      <c r="Q219" s="21">
        <f t="shared" ca="1" si="16"/>
        <v>54.054054054054056</v>
      </c>
      <c r="R219" s="22">
        <f t="shared" si="17"/>
        <v>1.1935483870967742</v>
      </c>
    </row>
    <row r="220" spans="1:18" x14ac:dyDescent="0.25">
      <c r="A220" t="s">
        <v>112</v>
      </c>
      <c r="B220" t="s">
        <v>113</v>
      </c>
      <c r="C220" t="s">
        <v>62</v>
      </c>
      <c r="D220">
        <v>2</v>
      </c>
      <c r="E220" t="s">
        <v>559</v>
      </c>
      <c r="F220" t="s">
        <v>523</v>
      </c>
      <c r="G220">
        <v>19</v>
      </c>
      <c r="H220">
        <v>18</v>
      </c>
      <c r="I220">
        <v>1</v>
      </c>
      <c r="J220">
        <v>1</v>
      </c>
      <c r="K220">
        <v>105.55</v>
      </c>
      <c r="M220" s="3" t="s">
        <v>401</v>
      </c>
      <c r="N220" s="20">
        <f t="shared" si="15"/>
        <v>9</v>
      </c>
      <c r="O220" s="20">
        <f t="shared" si="18"/>
        <v>6</v>
      </c>
      <c r="P220" s="20">
        <f t="shared" ca="1" si="19"/>
        <v>0</v>
      </c>
      <c r="Q220" s="21">
        <f t="shared" ca="1" si="16"/>
        <v>0</v>
      </c>
      <c r="R220" s="22">
        <f t="shared" si="17"/>
        <v>0.66666666666666663</v>
      </c>
    </row>
    <row r="221" spans="1:18" x14ac:dyDescent="0.25">
      <c r="A221" t="s">
        <v>112</v>
      </c>
      <c r="B221" t="s">
        <v>113</v>
      </c>
      <c r="C221" t="s">
        <v>62</v>
      </c>
      <c r="D221">
        <v>3</v>
      </c>
      <c r="E221" t="s">
        <v>543</v>
      </c>
      <c r="F221" t="s">
        <v>523</v>
      </c>
      <c r="G221">
        <v>33</v>
      </c>
      <c r="H221">
        <v>26</v>
      </c>
      <c r="I221">
        <v>2</v>
      </c>
      <c r="J221">
        <v>2</v>
      </c>
      <c r="K221">
        <v>126.92</v>
      </c>
      <c r="M221" s="3" t="s">
        <v>438</v>
      </c>
      <c r="N221" s="20">
        <f t="shared" si="15"/>
        <v>246</v>
      </c>
      <c r="O221" s="20">
        <f t="shared" si="18"/>
        <v>365</v>
      </c>
      <c r="P221" s="20">
        <f t="shared" ca="1" si="19"/>
        <v>276</v>
      </c>
      <c r="Q221" s="21">
        <f t="shared" ca="1" si="16"/>
        <v>75.61643835616438</v>
      </c>
      <c r="R221" s="22">
        <f t="shared" si="17"/>
        <v>1.4837398373983739</v>
      </c>
    </row>
    <row r="222" spans="1:18" x14ac:dyDescent="0.25">
      <c r="A222" t="s">
        <v>112</v>
      </c>
      <c r="B222" t="s">
        <v>113</v>
      </c>
      <c r="C222" t="s">
        <v>62</v>
      </c>
      <c r="D222">
        <v>4</v>
      </c>
      <c r="E222" t="s">
        <v>560</v>
      </c>
      <c r="F222" t="s">
        <v>523</v>
      </c>
      <c r="G222">
        <v>15</v>
      </c>
      <c r="H222">
        <v>18</v>
      </c>
      <c r="I222">
        <v>1</v>
      </c>
      <c r="J222">
        <v>0</v>
      </c>
      <c r="K222">
        <v>83.33</v>
      </c>
      <c r="M222" s="5" t="s">
        <v>406</v>
      </c>
      <c r="N222" s="20">
        <f t="shared" si="15"/>
        <v>21</v>
      </c>
      <c r="O222" s="20">
        <f t="shared" si="18"/>
        <v>16</v>
      </c>
      <c r="P222" s="20">
        <f t="shared" ca="1" si="19"/>
        <v>8</v>
      </c>
      <c r="Q222" s="21">
        <f t="shared" ca="1" si="16"/>
        <v>50</v>
      </c>
      <c r="R222" s="22">
        <f t="shared" si="17"/>
        <v>0.76190476190476186</v>
      </c>
    </row>
    <row r="223" spans="1:18" x14ac:dyDescent="0.25">
      <c r="A223" t="s">
        <v>112</v>
      </c>
      <c r="B223" t="s">
        <v>113</v>
      </c>
      <c r="C223" t="s">
        <v>62</v>
      </c>
      <c r="D223">
        <v>5</v>
      </c>
      <c r="E223" t="s">
        <v>95</v>
      </c>
      <c r="F223" t="s">
        <v>523</v>
      </c>
      <c r="G223">
        <v>6</v>
      </c>
      <c r="H223">
        <v>9</v>
      </c>
      <c r="I223">
        <v>0</v>
      </c>
      <c r="J223">
        <v>0</v>
      </c>
      <c r="K223">
        <v>66.66</v>
      </c>
      <c r="M223" s="3" t="s">
        <v>601</v>
      </c>
      <c r="N223" s="20">
        <f t="shared" si="15"/>
        <v>26</v>
      </c>
      <c r="O223" s="20">
        <f t="shared" si="18"/>
        <v>26</v>
      </c>
      <c r="P223" s="20">
        <f t="shared" ca="1" si="19"/>
        <v>14</v>
      </c>
      <c r="Q223" s="21">
        <f t="shared" ca="1" si="16"/>
        <v>53.846153846153847</v>
      </c>
      <c r="R223" s="22">
        <f t="shared" si="17"/>
        <v>1</v>
      </c>
    </row>
    <row r="224" spans="1:18" x14ac:dyDescent="0.25">
      <c r="A224" t="s">
        <v>112</v>
      </c>
      <c r="B224" t="s">
        <v>113</v>
      </c>
      <c r="C224" t="s">
        <v>62</v>
      </c>
      <c r="D224">
        <v>6</v>
      </c>
      <c r="E224" t="s">
        <v>236</v>
      </c>
      <c r="F224" t="s">
        <v>523</v>
      </c>
      <c r="G224">
        <v>17</v>
      </c>
      <c r="H224">
        <v>18</v>
      </c>
      <c r="I224">
        <v>2</v>
      </c>
      <c r="J224">
        <v>0</v>
      </c>
      <c r="K224">
        <v>94.44</v>
      </c>
      <c r="M224" s="5" t="s">
        <v>358</v>
      </c>
      <c r="N224" s="20">
        <f t="shared" si="15"/>
        <v>1</v>
      </c>
      <c r="O224" s="20">
        <f t="shared" si="18"/>
        <v>0</v>
      </c>
      <c r="P224" s="20">
        <f t="shared" ca="1" si="19"/>
        <v>0</v>
      </c>
      <c r="Q224" s="21" t="e">
        <f t="shared" ca="1" si="16"/>
        <v>#DIV/0!</v>
      </c>
      <c r="R224" s="22">
        <f t="shared" si="17"/>
        <v>0</v>
      </c>
    </row>
    <row r="225" spans="1:18" x14ac:dyDescent="0.25">
      <c r="A225" t="s">
        <v>112</v>
      </c>
      <c r="B225" t="s">
        <v>113</v>
      </c>
      <c r="C225" t="s">
        <v>62</v>
      </c>
      <c r="D225">
        <v>7</v>
      </c>
      <c r="E225" t="s">
        <v>68</v>
      </c>
      <c r="F225" t="s">
        <v>526</v>
      </c>
      <c r="G225">
        <v>13</v>
      </c>
      <c r="H225">
        <v>15</v>
      </c>
      <c r="I225">
        <v>1</v>
      </c>
      <c r="J225">
        <v>1</v>
      </c>
      <c r="K225">
        <v>86.66</v>
      </c>
      <c r="M225" s="3" t="s">
        <v>396</v>
      </c>
      <c r="N225" s="20">
        <f t="shared" si="15"/>
        <v>9</v>
      </c>
      <c r="O225" s="20">
        <f t="shared" si="18"/>
        <v>8</v>
      </c>
      <c r="P225" s="20">
        <f t="shared" ca="1" si="19"/>
        <v>4</v>
      </c>
      <c r="Q225" s="21">
        <f t="shared" ca="1" si="16"/>
        <v>50</v>
      </c>
      <c r="R225" s="22">
        <f t="shared" si="17"/>
        <v>0.88888888888888884</v>
      </c>
    </row>
    <row r="226" spans="1:18" x14ac:dyDescent="0.25">
      <c r="A226" t="s">
        <v>112</v>
      </c>
      <c r="B226" t="s">
        <v>113</v>
      </c>
      <c r="C226" t="s">
        <v>62</v>
      </c>
      <c r="D226">
        <v>8</v>
      </c>
      <c r="E226" t="s">
        <v>66</v>
      </c>
      <c r="F226" t="s">
        <v>523</v>
      </c>
      <c r="G226">
        <v>1</v>
      </c>
      <c r="H226">
        <v>2</v>
      </c>
      <c r="I226">
        <v>0</v>
      </c>
      <c r="J226">
        <v>0</v>
      </c>
      <c r="K226">
        <v>50</v>
      </c>
      <c r="M226" s="3" t="s">
        <v>413</v>
      </c>
      <c r="N226" s="20">
        <f t="shared" si="15"/>
        <v>47</v>
      </c>
      <c r="O226" s="20">
        <f t="shared" si="18"/>
        <v>58</v>
      </c>
      <c r="P226" s="20">
        <f t="shared" ca="1" si="19"/>
        <v>30</v>
      </c>
      <c r="Q226" s="21">
        <f t="shared" ca="1" si="16"/>
        <v>51.724137931034484</v>
      </c>
      <c r="R226" s="22">
        <f t="shared" si="17"/>
        <v>1.2340425531914894</v>
      </c>
    </row>
    <row r="227" spans="1:18" x14ac:dyDescent="0.25">
      <c r="A227" t="s">
        <v>112</v>
      </c>
      <c r="B227" t="s">
        <v>113</v>
      </c>
      <c r="C227" t="s">
        <v>62</v>
      </c>
      <c r="D227">
        <v>9</v>
      </c>
      <c r="E227" t="s">
        <v>94</v>
      </c>
      <c r="F227" t="s">
        <v>523</v>
      </c>
      <c r="G227">
        <v>11</v>
      </c>
      <c r="H227">
        <v>4</v>
      </c>
      <c r="I227">
        <v>1</v>
      </c>
      <c r="J227">
        <v>1</v>
      </c>
      <c r="K227">
        <v>275</v>
      </c>
      <c r="M227" s="5" t="s">
        <v>417</v>
      </c>
      <c r="N227" s="20">
        <f t="shared" si="15"/>
        <v>47</v>
      </c>
      <c r="O227" s="20">
        <f t="shared" si="18"/>
        <v>69</v>
      </c>
      <c r="P227" s="20">
        <f t="shared" ca="1" si="19"/>
        <v>48</v>
      </c>
      <c r="Q227" s="21">
        <f t="shared" ca="1" si="16"/>
        <v>69.565217391304344</v>
      </c>
      <c r="R227" s="22">
        <f t="shared" si="17"/>
        <v>1.4680851063829787</v>
      </c>
    </row>
    <row r="228" spans="1:18" x14ac:dyDescent="0.25">
      <c r="A228" t="s">
        <v>112</v>
      </c>
      <c r="B228" t="s">
        <v>113</v>
      </c>
      <c r="C228" t="s">
        <v>62</v>
      </c>
      <c r="D228">
        <v>10</v>
      </c>
      <c r="E228" t="s">
        <v>64</v>
      </c>
      <c r="F228" t="s">
        <v>526</v>
      </c>
      <c r="G228">
        <v>1</v>
      </c>
      <c r="H228">
        <v>1</v>
      </c>
      <c r="I228">
        <v>0</v>
      </c>
      <c r="J228">
        <v>0</v>
      </c>
      <c r="K228">
        <v>100</v>
      </c>
      <c r="M228" s="5" t="s">
        <v>602</v>
      </c>
      <c r="N228" s="20">
        <f t="shared" si="15"/>
        <v>253</v>
      </c>
      <c r="O228" s="20">
        <f t="shared" si="18"/>
        <v>448</v>
      </c>
      <c r="P228" s="20">
        <f t="shared" ca="1" si="19"/>
        <v>278</v>
      </c>
      <c r="Q228" s="21">
        <f t="shared" ca="1" si="16"/>
        <v>62.053571428571431</v>
      </c>
      <c r="R228" s="22">
        <f t="shared" si="17"/>
        <v>1.7707509881422925</v>
      </c>
    </row>
    <row r="229" spans="1:18" x14ac:dyDescent="0.25">
      <c r="A229" t="s">
        <v>112</v>
      </c>
      <c r="B229" t="s">
        <v>113</v>
      </c>
      <c r="C229" t="s">
        <v>31</v>
      </c>
      <c r="D229">
        <v>1</v>
      </c>
      <c r="E229" t="s">
        <v>532</v>
      </c>
      <c r="F229" t="s">
        <v>523</v>
      </c>
      <c r="G229">
        <v>6</v>
      </c>
      <c r="H229">
        <v>7</v>
      </c>
      <c r="I229">
        <v>1</v>
      </c>
      <c r="J229">
        <v>0</v>
      </c>
      <c r="K229">
        <v>85.71</v>
      </c>
      <c r="M229" s="3" t="s">
        <v>603</v>
      </c>
      <c r="N229" s="20">
        <f t="shared" si="15"/>
        <v>154</v>
      </c>
      <c r="O229" s="20">
        <f t="shared" si="18"/>
        <v>190</v>
      </c>
      <c r="P229" s="20">
        <f t="shared" ca="1" si="19"/>
        <v>116</v>
      </c>
      <c r="Q229" s="21">
        <f t="shared" ca="1" si="16"/>
        <v>61.05263157894737</v>
      </c>
      <c r="R229" s="22">
        <f t="shared" si="17"/>
        <v>1.2337662337662338</v>
      </c>
    </row>
    <row r="230" spans="1:18" x14ac:dyDescent="0.25">
      <c r="A230" t="s">
        <v>112</v>
      </c>
      <c r="B230" t="s">
        <v>113</v>
      </c>
      <c r="C230" t="s">
        <v>31</v>
      </c>
      <c r="D230">
        <v>2</v>
      </c>
      <c r="E230" t="s">
        <v>533</v>
      </c>
      <c r="F230" t="s">
        <v>523</v>
      </c>
      <c r="G230">
        <v>8</v>
      </c>
      <c r="H230">
        <v>7</v>
      </c>
      <c r="I230">
        <v>0</v>
      </c>
      <c r="J230">
        <v>1</v>
      </c>
      <c r="K230">
        <v>114.28</v>
      </c>
      <c r="M230" s="5" t="s">
        <v>604</v>
      </c>
      <c r="N230" s="20">
        <f t="shared" si="15"/>
        <v>9</v>
      </c>
      <c r="O230" s="20">
        <f t="shared" si="18"/>
        <v>11</v>
      </c>
      <c r="P230" s="20">
        <f t="shared" ca="1" si="19"/>
        <v>10</v>
      </c>
      <c r="Q230" s="21">
        <f t="shared" ca="1" si="16"/>
        <v>90.909090909090907</v>
      </c>
      <c r="R230" s="22">
        <f t="shared" si="17"/>
        <v>1.2222222222222223</v>
      </c>
    </row>
    <row r="231" spans="1:18" x14ac:dyDescent="0.25">
      <c r="A231" t="s">
        <v>112</v>
      </c>
      <c r="B231" t="s">
        <v>113</v>
      </c>
      <c r="C231" t="s">
        <v>31</v>
      </c>
      <c r="D231">
        <v>3</v>
      </c>
      <c r="E231" t="s">
        <v>561</v>
      </c>
      <c r="F231" t="s">
        <v>523</v>
      </c>
      <c r="G231">
        <v>9</v>
      </c>
      <c r="H231">
        <v>8</v>
      </c>
      <c r="I231">
        <v>0</v>
      </c>
      <c r="J231">
        <v>1</v>
      </c>
      <c r="K231">
        <v>112.5</v>
      </c>
      <c r="M231" s="5" t="s">
        <v>605</v>
      </c>
      <c r="N231" s="20">
        <f t="shared" si="15"/>
        <v>170</v>
      </c>
      <c r="O231" s="20">
        <f t="shared" si="18"/>
        <v>227</v>
      </c>
      <c r="P231" s="20">
        <f t="shared" ca="1" si="19"/>
        <v>158</v>
      </c>
      <c r="Q231" s="21">
        <f t="shared" ca="1" si="16"/>
        <v>69.603524229074893</v>
      </c>
      <c r="R231" s="22">
        <f t="shared" si="17"/>
        <v>1.3352941176470587</v>
      </c>
    </row>
    <row r="232" spans="1:18" x14ac:dyDescent="0.25">
      <c r="A232" t="s">
        <v>112</v>
      </c>
      <c r="B232" t="s">
        <v>113</v>
      </c>
      <c r="C232" t="s">
        <v>31</v>
      </c>
      <c r="D232">
        <v>4</v>
      </c>
      <c r="E232" t="s">
        <v>534</v>
      </c>
      <c r="F232" t="s">
        <v>523</v>
      </c>
      <c r="G232">
        <v>26</v>
      </c>
      <c r="H232">
        <v>22</v>
      </c>
      <c r="I232">
        <v>3</v>
      </c>
      <c r="J232">
        <v>1</v>
      </c>
      <c r="K232">
        <v>118.18</v>
      </c>
      <c r="M232" s="3" t="s">
        <v>606</v>
      </c>
      <c r="N232" s="20">
        <f t="shared" si="15"/>
        <v>133</v>
      </c>
      <c r="O232" s="20">
        <f t="shared" si="18"/>
        <v>218</v>
      </c>
      <c r="P232" s="20">
        <f t="shared" ca="1" si="19"/>
        <v>156</v>
      </c>
      <c r="Q232" s="21">
        <f t="shared" ca="1" si="16"/>
        <v>71.559633027522935</v>
      </c>
      <c r="R232" s="22">
        <f t="shared" si="17"/>
        <v>1.6390977443609023</v>
      </c>
    </row>
    <row r="233" spans="1:18" x14ac:dyDescent="0.25">
      <c r="A233" t="s">
        <v>112</v>
      </c>
      <c r="B233" t="s">
        <v>113</v>
      </c>
      <c r="C233" t="s">
        <v>31</v>
      </c>
      <c r="D233">
        <v>5</v>
      </c>
      <c r="E233" t="s">
        <v>324</v>
      </c>
      <c r="F233" t="s">
        <v>526</v>
      </c>
      <c r="G233">
        <v>33</v>
      </c>
      <c r="H233">
        <v>33</v>
      </c>
      <c r="I233">
        <v>2</v>
      </c>
      <c r="J233">
        <v>0</v>
      </c>
      <c r="K233">
        <v>100</v>
      </c>
      <c r="M233" s="5" t="s">
        <v>607</v>
      </c>
      <c r="N233" s="20">
        <f t="shared" si="15"/>
        <v>141</v>
      </c>
      <c r="O233" s="20">
        <f t="shared" si="18"/>
        <v>209</v>
      </c>
      <c r="P233" s="20">
        <f t="shared" ca="1" si="19"/>
        <v>134</v>
      </c>
      <c r="Q233" s="21">
        <f t="shared" ca="1" si="16"/>
        <v>64.114832535885171</v>
      </c>
      <c r="R233" s="22">
        <f t="shared" si="17"/>
        <v>1.4822695035460993</v>
      </c>
    </row>
    <row r="234" spans="1:18" x14ac:dyDescent="0.25">
      <c r="A234" t="s">
        <v>112</v>
      </c>
      <c r="B234" t="s">
        <v>113</v>
      </c>
      <c r="C234" t="s">
        <v>31</v>
      </c>
      <c r="D234">
        <v>6</v>
      </c>
      <c r="E234" t="s">
        <v>35</v>
      </c>
      <c r="F234" t="s">
        <v>523</v>
      </c>
      <c r="G234">
        <v>9</v>
      </c>
      <c r="H234">
        <v>9</v>
      </c>
      <c r="I234">
        <v>1</v>
      </c>
      <c r="J234">
        <v>0</v>
      </c>
      <c r="K234">
        <v>100</v>
      </c>
      <c r="M234" s="3" t="s">
        <v>608</v>
      </c>
      <c r="N234" s="20">
        <f t="shared" si="15"/>
        <v>23</v>
      </c>
      <c r="O234" s="20">
        <f t="shared" si="18"/>
        <v>16</v>
      </c>
      <c r="P234" s="20">
        <f t="shared" ca="1" si="19"/>
        <v>4</v>
      </c>
      <c r="Q234" s="21">
        <f t="shared" ca="1" si="16"/>
        <v>25</v>
      </c>
      <c r="R234" s="22">
        <f t="shared" si="17"/>
        <v>0.69565217391304346</v>
      </c>
    </row>
    <row r="235" spans="1:18" x14ac:dyDescent="0.25">
      <c r="A235" t="s">
        <v>112</v>
      </c>
      <c r="B235" t="s">
        <v>113</v>
      </c>
      <c r="C235" t="s">
        <v>31</v>
      </c>
      <c r="D235">
        <v>7</v>
      </c>
      <c r="E235" t="s">
        <v>535</v>
      </c>
      <c r="F235" t="s">
        <v>523</v>
      </c>
      <c r="G235">
        <v>15</v>
      </c>
      <c r="H235">
        <v>8</v>
      </c>
      <c r="I235">
        <v>2</v>
      </c>
      <c r="J235">
        <v>0</v>
      </c>
      <c r="K235">
        <v>187.5</v>
      </c>
      <c r="M235" s="5" t="s">
        <v>609</v>
      </c>
      <c r="N235" s="20">
        <f t="shared" si="15"/>
        <v>129</v>
      </c>
      <c r="O235" s="20">
        <f t="shared" si="18"/>
        <v>186</v>
      </c>
      <c r="P235" s="20">
        <f t="shared" ca="1" si="19"/>
        <v>116</v>
      </c>
      <c r="Q235" s="21">
        <f t="shared" ca="1" si="16"/>
        <v>62.365591397849464</v>
      </c>
      <c r="R235" s="22">
        <f t="shared" si="17"/>
        <v>1.441860465116279</v>
      </c>
    </row>
    <row r="236" spans="1:18" x14ac:dyDescent="0.25">
      <c r="A236" t="s">
        <v>112</v>
      </c>
      <c r="B236" t="s">
        <v>113</v>
      </c>
      <c r="C236" t="s">
        <v>31</v>
      </c>
      <c r="D236">
        <v>8</v>
      </c>
      <c r="E236" t="s">
        <v>33</v>
      </c>
      <c r="F236" t="s">
        <v>526</v>
      </c>
      <c r="G236">
        <v>20</v>
      </c>
      <c r="H236">
        <v>21</v>
      </c>
      <c r="I236">
        <v>0</v>
      </c>
      <c r="J236">
        <v>1</v>
      </c>
      <c r="K236">
        <v>95.23</v>
      </c>
      <c r="M236" s="3" t="s">
        <v>610</v>
      </c>
      <c r="N236" s="20">
        <f t="shared" si="15"/>
        <v>88</v>
      </c>
      <c r="O236" s="20">
        <f t="shared" si="18"/>
        <v>152</v>
      </c>
      <c r="P236" s="20">
        <f t="shared" ca="1" si="19"/>
        <v>98</v>
      </c>
      <c r="Q236" s="21">
        <f t="shared" ca="1" si="16"/>
        <v>64.473684210526315</v>
      </c>
      <c r="R236" s="22">
        <f t="shared" si="17"/>
        <v>1.7272727272727273</v>
      </c>
    </row>
    <row r="237" spans="1:18" x14ac:dyDescent="0.25">
      <c r="A237" t="s">
        <v>114</v>
      </c>
      <c r="B237" t="s">
        <v>115</v>
      </c>
      <c r="C237" t="s">
        <v>16</v>
      </c>
      <c r="D237">
        <v>1</v>
      </c>
      <c r="E237" t="s">
        <v>22</v>
      </c>
      <c r="F237" t="s">
        <v>523</v>
      </c>
      <c r="G237">
        <v>67</v>
      </c>
      <c r="H237">
        <v>49</v>
      </c>
      <c r="I237">
        <v>9</v>
      </c>
      <c r="J237">
        <v>1</v>
      </c>
      <c r="K237">
        <v>136.72999999999999</v>
      </c>
      <c r="M237" s="3" t="s">
        <v>398</v>
      </c>
      <c r="N237" s="20">
        <f t="shared" si="15"/>
        <v>1</v>
      </c>
      <c r="O237" s="20">
        <f t="shared" si="18"/>
        <v>0</v>
      </c>
      <c r="P237" s="20">
        <f t="shared" ca="1" si="19"/>
        <v>0</v>
      </c>
      <c r="Q237" s="21" t="e">
        <f t="shared" ca="1" si="16"/>
        <v>#DIV/0!</v>
      </c>
      <c r="R237" s="22">
        <f t="shared" si="17"/>
        <v>0</v>
      </c>
    </row>
    <row r="238" spans="1:18" x14ac:dyDescent="0.25">
      <c r="A238" t="s">
        <v>114</v>
      </c>
      <c r="B238" t="s">
        <v>115</v>
      </c>
      <c r="C238" t="s">
        <v>16</v>
      </c>
      <c r="D238">
        <v>2</v>
      </c>
      <c r="E238" t="s">
        <v>527</v>
      </c>
      <c r="F238" t="s">
        <v>523</v>
      </c>
      <c r="G238">
        <v>7</v>
      </c>
      <c r="H238">
        <v>7</v>
      </c>
      <c r="I238">
        <v>1</v>
      </c>
      <c r="J238">
        <v>0</v>
      </c>
      <c r="K238">
        <v>100</v>
      </c>
      <c r="M238" s="3" t="s">
        <v>109</v>
      </c>
      <c r="N238" s="20">
        <f t="shared" si="15"/>
        <v>13</v>
      </c>
      <c r="O238" s="20">
        <f t="shared" si="18"/>
        <v>21</v>
      </c>
      <c r="P238" s="20">
        <f t="shared" ca="1" si="19"/>
        <v>14</v>
      </c>
      <c r="Q238" s="21">
        <f t="shared" ca="1" si="16"/>
        <v>66.666666666666657</v>
      </c>
      <c r="R238" s="22">
        <f t="shared" si="17"/>
        <v>1.6153846153846154</v>
      </c>
    </row>
    <row r="239" spans="1:18" x14ac:dyDescent="0.25">
      <c r="A239" t="s">
        <v>114</v>
      </c>
      <c r="B239" t="s">
        <v>115</v>
      </c>
      <c r="C239" t="s">
        <v>16</v>
      </c>
      <c r="D239">
        <v>3</v>
      </c>
      <c r="E239" t="s">
        <v>530</v>
      </c>
      <c r="F239" t="s">
        <v>523</v>
      </c>
      <c r="G239">
        <v>34</v>
      </c>
      <c r="H239">
        <v>26</v>
      </c>
      <c r="I239">
        <v>3</v>
      </c>
      <c r="J239">
        <v>1</v>
      </c>
      <c r="K239">
        <v>130.76</v>
      </c>
      <c r="M239" s="3" t="s">
        <v>441</v>
      </c>
      <c r="N239" s="20">
        <f t="shared" si="15"/>
        <v>15</v>
      </c>
      <c r="O239" s="20">
        <f t="shared" si="18"/>
        <v>10</v>
      </c>
      <c r="P239" s="20">
        <f t="shared" ca="1" si="19"/>
        <v>4</v>
      </c>
      <c r="Q239" s="21">
        <f t="shared" ca="1" si="16"/>
        <v>40</v>
      </c>
      <c r="R239" s="22">
        <f t="shared" si="17"/>
        <v>0.66666666666666663</v>
      </c>
    </row>
    <row r="240" spans="1:18" x14ac:dyDescent="0.25">
      <c r="A240" t="s">
        <v>114</v>
      </c>
      <c r="B240" t="s">
        <v>115</v>
      </c>
      <c r="C240" t="s">
        <v>16</v>
      </c>
      <c r="D240">
        <v>4</v>
      </c>
      <c r="E240" t="s">
        <v>118</v>
      </c>
      <c r="F240" t="s">
        <v>523</v>
      </c>
      <c r="G240">
        <v>31</v>
      </c>
      <c r="H240">
        <v>18</v>
      </c>
      <c r="I240">
        <v>2</v>
      </c>
      <c r="J240">
        <v>2</v>
      </c>
      <c r="K240">
        <v>172.22</v>
      </c>
      <c r="M240" s="5" t="s">
        <v>422</v>
      </c>
      <c r="N240" s="20">
        <f t="shared" si="15"/>
        <v>16</v>
      </c>
      <c r="O240" s="20">
        <f t="shared" si="18"/>
        <v>10</v>
      </c>
      <c r="P240" s="20">
        <f t="shared" ca="1" si="19"/>
        <v>0</v>
      </c>
      <c r="Q240" s="21">
        <f t="shared" ca="1" si="16"/>
        <v>0</v>
      </c>
      <c r="R240" s="22">
        <f t="shared" si="17"/>
        <v>0.625</v>
      </c>
    </row>
    <row r="241" spans="1:18" x14ac:dyDescent="0.25">
      <c r="A241" t="s">
        <v>114</v>
      </c>
      <c r="B241" t="s">
        <v>115</v>
      </c>
      <c r="C241" t="s">
        <v>16</v>
      </c>
      <c r="D241">
        <v>5</v>
      </c>
      <c r="E241" t="s">
        <v>528</v>
      </c>
      <c r="F241" t="s">
        <v>523</v>
      </c>
      <c r="G241">
        <v>2</v>
      </c>
      <c r="H241">
        <v>2</v>
      </c>
      <c r="I241">
        <v>0</v>
      </c>
      <c r="J241">
        <v>0</v>
      </c>
      <c r="K241">
        <v>100</v>
      </c>
      <c r="M241" s="5" t="s">
        <v>111</v>
      </c>
      <c r="N241" s="20">
        <f t="shared" si="15"/>
        <v>2</v>
      </c>
      <c r="O241" s="20">
        <f t="shared" si="18"/>
        <v>0</v>
      </c>
      <c r="P241" s="20">
        <f t="shared" ca="1" si="19"/>
        <v>0</v>
      </c>
      <c r="Q241" s="21" t="e">
        <f t="shared" ca="1" si="16"/>
        <v>#DIV/0!</v>
      </c>
      <c r="R241" s="22">
        <f t="shared" si="17"/>
        <v>0</v>
      </c>
    </row>
    <row r="242" spans="1:18" x14ac:dyDescent="0.25">
      <c r="A242" t="s">
        <v>114</v>
      </c>
      <c r="B242" t="s">
        <v>115</v>
      </c>
      <c r="C242" t="s">
        <v>16</v>
      </c>
      <c r="D242">
        <v>6</v>
      </c>
      <c r="E242" t="s">
        <v>529</v>
      </c>
      <c r="F242" t="s">
        <v>523</v>
      </c>
      <c r="G242">
        <v>11</v>
      </c>
      <c r="H242">
        <v>11</v>
      </c>
      <c r="I242">
        <v>0</v>
      </c>
      <c r="J242">
        <v>0</v>
      </c>
      <c r="K242">
        <v>100</v>
      </c>
      <c r="M242" s="5" t="s">
        <v>434</v>
      </c>
      <c r="N242" s="20">
        <f t="shared" si="15"/>
        <v>98</v>
      </c>
      <c r="O242" s="20">
        <f t="shared" si="18"/>
        <v>139</v>
      </c>
      <c r="P242" s="20">
        <f t="shared" ca="1" si="19"/>
        <v>76</v>
      </c>
      <c r="Q242" s="21">
        <f t="shared" ca="1" si="16"/>
        <v>54.676258992805757</v>
      </c>
      <c r="R242" s="22">
        <f t="shared" si="17"/>
        <v>1.4183673469387754</v>
      </c>
    </row>
    <row r="243" spans="1:18" x14ac:dyDescent="0.25">
      <c r="A243" t="s">
        <v>114</v>
      </c>
      <c r="B243" t="s">
        <v>115</v>
      </c>
      <c r="C243" t="s">
        <v>16</v>
      </c>
      <c r="D243">
        <v>7</v>
      </c>
      <c r="E243" t="s">
        <v>562</v>
      </c>
      <c r="F243" t="s">
        <v>523</v>
      </c>
      <c r="G243">
        <v>2</v>
      </c>
      <c r="H243">
        <v>4</v>
      </c>
      <c r="I243">
        <v>0</v>
      </c>
      <c r="J243">
        <v>0</v>
      </c>
      <c r="K243">
        <v>50</v>
      </c>
      <c r="M243" s="3" t="s">
        <v>433</v>
      </c>
      <c r="N243" s="20">
        <f t="shared" si="15"/>
        <v>20</v>
      </c>
      <c r="O243" s="20">
        <f t="shared" si="18"/>
        <v>16</v>
      </c>
      <c r="P243" s="20">
        <f t="shared" ca="1" si="19"/>
        <v>8</v>
      </c>
      <c r="Q243" s="21">
        <f t="shared" ca="1" si="16"/>
        <v>50</v>
      </c>
      <c r="R243" s="22">
        <f t="shared" si="17"/>
        <v>0.8</v>
      </c>
    </row>
    <row r="244" spans="1:18" x14ac:dyDescent="0.25">
      <c r="A244" t="s">
        <v>114</v>
      </c>
      <c r="B244" t="s">
        <v>115</v>
      </c>
      <c r="C244" t="s">
        <v>16</v>
      </c>
      <c r="D244">
        <v>8</v>
      </c>
      <c r="E244" t="s">
        <v>21</v>
      </c>
      <c r="F244" t="s">
        <v>526</v>
      </c>
      <c r="G244">
        <v>3</v>
      </c>
      <c r="H244">
        <v>3</v>
      </c>
      <c r="I244">
        <v>0</v>
      </c>
      <c r="J244">
        <v>0</v>
      </c>
      <c r="K244">
        <v>100</v>
      </c>
      <c r="M244" s="3" t="s">
        <v>426</v>
      </c>
      <c r="N244" s="20">
        <f t="shared" si="15"/>
        <v>9</v>
      </c>
      <c r="O244" s="20">
        <f t="shared" si="18"/>
        <v>7</v>
      </c>
      <c r="P244" s="20">
        <f t="shared" ca="1" si="19"/>
        <v>0</v>
      </c>
      <c r="Q244" s="21">
        <f t="shared" ca="1" si="16"/>
        <v>0</v>
      </c>
      <c r="R244" s="22">
        <f t="shared" si="17"/>
        <v>0.77777777777777779</v>
      </c>
    </row>
    <row r="245" spans="1:18" x14ac:dyDescent="0.25">
      <c r="A245" t="s">
        <v>114</v>
      </c>
      <c r="B245" t="s">
        <v>115</v>
      </c>
      <c r="C245" t="s">
        <v>81</v>
      </c>
      <c r="D245">
        <v>1</v>
      </c>
      <c r="E245" t="s">
        <v>550</v>
      </c>
      <c r="F245" t="s">
        <v>523</v>
      </c>
      <c r="G245">
        <v>67</v>
      </c>
      <c r="H245">
        <v>55</v>
      </c>
      <c r="I245">
        <v>4</v>
      </c>
      <c r="J245">
        <v>2</v>
      </c>
      <c r="K245">
        <v>121.81</v>
      </c>
      <c r="M245" s="3" t="s">
        <v>385</v>
      </c>
      <c r="N245" s="20">
        <f t="shared" si="15"/>
        <v>1</v>
      </c>
      <c r="O245" s="20">
        <f t="shared" si="18"/>
        <v>0</v>
      </c>
      <c r="P245" s="20">
        <f t="shared" ca="1" si="19"/>
        <v>0</v>
      </c>
      <c r="Q245" s="21" t="e">
        <f t="shared" ca="1" si="16"/>
        <v>#DIV/0!</v>
      </c>
      <c r="R245" s="22">
        <f t="shared" si="17"/>
        <v>0</v>
      </c>
    </row>
    <row r="246" spans="1:18" x14ac:dyDescent="0.25">
      <c r="A246" t="s">
        <v>114</v>
      </c>
      <c r="B246" t="s">
        <v>115</v>
      </c>
      <c r="C246" t="s">
        <v>81</v>
      </c>
      <c r="D246">
        <v>2</v>
      </c>
      <c r="E246" t="s">
        <v>551</v>
      </c>
      <c r="F246" t="s">
        <v>523</v>
      </c>
      <c r="G246">
        <v>40</v>
      </c>
      <c r="H246">
        <v>27</v>
      </c>
      <c r="I246">
        <v>3</v>
      </c>
      <c r="J246">
        <v>3</v>
      </c>
      <c r="K246">
        <v>148.13999999999999</v>
      </c>
      <c r="M246" s="5" t="s">
        <v>428</v>
      </c>
      <c r="N246" s="20">
        <f t="shared" si="15"/>
        <v>4</v>
      </c>
      <c r="O246" s="20">
        <f t="shared" si="18"/>
        <v>2</v>
      </c>
      <c r="P246" s="20">
        <f t="shared" ca="1" si="19"/>
        <v>0</v>
      </c>
      <c r="Q246" s="21">
        <f t="shared" ca="1" si="16"/>
        <v>0</v>
      </c>
      <c r="R246" s="22">
        <f t="shared" si="17"/>
        <v>0.5</v>
      </c>
    </row>
    <row r="247" spans="1:18" x14ac:dyDescent="0.25">
      <c r="A247" t="s">
        <v>114</v>
      </c>
      <c r="B247" t="s">
        <v>115</v>
      </c>
      <c r="C247" t="s">
        <v>81</v>
      </c>
      <c r="D247">
        <v>3</v>
      </c>
      <c r="E247" t="s">
        <v>557</v>
      </c>
      <c r="F247" t="s">
        <v>523</v>
      </c>
      <c r="G247">
        <v>12</v>
      </c>
      <c r="H247">
        <v>7</v>
      </c>
      <c r="I247">
        <v>0</v>
      </c>
      <c r="J247">
        <v>1</v>
      </c>
      <c r="K247">
        <v>171.42</v>
      </c>
      <c r="M247" s="3" t="s">
        <v>450</v>
      </c>
      <c r="N247" s="20">
        <f t="shared" si="15"/>
        <v>15</v>
      </c>
      <c r="O247" s="20">
        <f t="shared" si="18"/>
        <v>18</v>
      </c>
      <c r="P247" s="20">
        <f t="shared" ca="1" si="19"/>
        <v>6</v>
      </c>
      <c r="Q247" s="21">
        <f t="shared" ca="1" si="16"/>
        <v>33.333333333333329</v>
      </c>
      <c r="R247" s="22">
        <f t="shared" si="17"/>
        <v>1.2</v>
      </c>
    </row>
    <row r="248" spans="1:18" x14ac:dyDescent="0.25">
      <c r="A248" t="s">
        <v>114</v>
      </c>
      <c r="B248" t="s">
        <v>115</v>
      </c>
      <c r="C248" t="s">
        <v>81</v>
      </c>
      <c r="D248">
        <v>4</v>
      </c>
      <c r="E248" t="s">
        <v>105</v>
      </c>
      <c r="F248" t="s">
        <v>523</v>
      </c>
      <c r="G248">
        <v>18</v>
      </c>
      <c r="H248">
        <v>16</v>
      </c>
      <c r="I248">
        <v>0</v>
      </c>
      <c r="J248">
        <v>1</v>
      </c>
      <c r="K248">
        <v>112.5</v>
      </c>
      <c r="M248" s="5" t="s">
        <v>449</v>
      </c>
      <c r="N248" s="20">
        <f t="shared" si="15"/>
        <v>4</v>
      </c>
      <c r="O248" s="20">
        <f t="shared" si="18"/>
        <v>4</v>
      </c>
      <c r="P248" s="20">
        <f t="shared" ca="1" si="19"/>
        <v>0</v>
      </c>
      <c r="Q248" s="21">
        <f t="shared" ca="1" si="16"/>
        <v>0</v>
      </c>
      <c r="R248" s="22">
        <f t="shared" si="17"/>
        <v>1</v>
      </c>
    </row>
    <row r="249" spans="1:18" x14ac:dyDescent="0.25">
      <c r="A249" t="s">
        <v>114</v>
      </c>
      <c r="B249" t="s">
        <v>115</v>
      </c>
      <c r="C249" t="s">
        <v>81</v>
      </c>
      <c r="D249">
        <v>5</v>
      </c>
      <c r="E249" t="s">
        <v>163</v>
      </c>
      <c r="F249" t="s">
        <v>523</v>
      </c>
      <c r="G249">
        <v>3</v>
      </c>
      <c r="H249">
        <v>4</v>
      </c>
      <c r="I249">
        <v>0</v>
      </c>
      <c r="J249">
        <v>0</v>
      </c>
      <c r="K249">
        <v>75</v>
      </c>
      <c r="M249" s="3" t="s">
        <v>478</v>
      </c>
      <c r="N249" s="20">
        <f t="shared" si="15"/>
        <v>92</v>
      </c>
      <c r="O249" s="20">
        <f t="shared" si="18"/>
        <v>117</v>
      </c>
      <c r="P249" s="20">
        <f t="shared" ca="1" si="19"/>
        <v>84</v>
      </c>
      <c r="Q249" s="21">
        <f t="shared" ca="1" si="16"/>
        <v>71.794871794871796</v>
      </c>
      <c r="R249" s="22">
        <f t="shared" si="17"/>
        <v>1.2717391304347827</v>
      </c>
    </row>
    <row r="250" spans="1:18" x14ac:dyDescent="0.25">
      <c r="A250" t="s">
        <v>114</v>
      </c>
      <c r="B250" t="s">
        <v>115</v>
      </c>
      <c r="C250" t="s">
        <v>81</v>
      </c>
      <c r="D250">
        <v>6</v>
      </c>
      <c r="E250" t="s">
        <v>553</v>
      </c>
      <c r="F250" t="s">
        <v>526</v>
      </c>
      <c r="G250">
        <v>22</v>
      </c>
      <c r="H250">
        <v>9</v>
      </c>
      <c r="I250">
        <v>1</v>
      </c>
      <c r="J250">
        <v>2</v>
      </c>
      <c r="K250">
        <v>244.44</v>
      </c>
      <c r="M250" s="5" t="s">
        <v>424</v>
      </c>
      <c r="N250" s="20">
        <f t="shared" si="15"/>
        <v>5</v>
      </c>
      <c r="O250" s="20">
        <f t="shared" si="18"/>
        <v>3</v>
      </c>
      <c r="P250" s="20">
        <f t="shared" ca="1" si="19"/>
        <v>0</v>
      </c>
      <c r="Q250" s="21">
        <f t="shared" ca="1" si="16"/>
        <v>0</v>
      </c>
      <c r="R250" s="22">
        <f t="shared" si="17"/>
        <v>0.6</v>
      </c>
    </row>
    <row r="251" spans="1:18" x14ac:dyDescent="0.25">
      <c r="A251" t="s">
        <v>114</v>
      </c>
      <c r="B251" t="s">
        <v>115</v>
      </c>
      <c r="C251" t="s">
        <v>81</v>
      </c>
      <c r="D251">
        <v>7</v>
      </c>
      <c r="E251" t="s">
        <v>116</v>
      </c>
      <c r="F251" t="s">
        <v>526</v>
      </c>
      <c r="G251">
        <v>0</v>
      </c>
      <c r="H251">
        <v>0</v>
      </c>
      <c r="I251">
        <v>0</v>
      </c>
      <c r="J251">
        <v>0</v>
      </c>
      <c r="K251" t="s">
        <v>531</v>
      </c>
      <c r="M251" s="3" t="s">
        <v>188</v>
      </c>
      <c r="N251" s="20">
        <f t="shared" si="15"/>
        <v>30</v>
      </c>
      <c r="O251" s="20">
        <f t="shared" si="18"/>
        <v>19</v>
      </c>
      <c r="P251" s="20">
        <f t="shared" ca="1" si="19"/>
        <v>8</v>
      </c>
      <c r="Q251" s="21">
        <f t="shared" ca="1" si="16"/>
        <v>42.105263157894733</v>
      </c>
      <c r="R251" s="22">
        <f t="shared" si="17"/>
        <v>0.6333333333333333</v>
      </c>
    </row>
    <row r="252" spans="1:18" x14ac:dyDescent="0.25">
      <c r="A252" t="s">
        <v>119</v>
      </c>
      <c r="B252" t="s">
        <v>120</v>
      </c>
      <c r="C252" t="s">
        <v>55</v>
      </c>
      <c r="D252">
        <v>1</v>
      </c>
      <c r="E252" t="s">
        <v>544</v>
      </c>
      <c r="F252" t="s">
        <v>523</v>
      </c>
      <c r="G252">
        <v>2</v>
      </c>
      <c r="H252">
        <v>7</v>
      </c>
      <c r="I252">
        <v>0</v>
      </c>
      <c r="J252">
        <v>0</v>
      </c>
      <c r="K252">
        <v>28.57</v>
      </c>
      <c r="M252" s="5" t="s">
        <v>462</v>
      </c>
      <c r="N252" s="20">
        <f t="shared" si="15"/>
        <v>10</v>
      </c>
      <c r="O252" s="20">
        <f t="shared" si="18"/>
        <v>16</v>
      </c>
      <c r="P252" s="20">
        <f t="shared" ca="1" si="19"/>
        <v>10</v>
      </c>
      <c r="Q252" s="21">
        <f t="shared" ca="1" si="16"/>
        <v>62.5</v>
      </c>
      <c r="R252" s="22">
        <f t="shared" si="17"/>
        <v>1.6</v>
      </c>
    </row>
    <row r="253" spans="1:18" x14ac:dyDescent="0.25">
      <c r="A253" t="s">
        <v>119</v>
      </c>
      <c r="B253" t="s">
        <v>120</v>
      </c>
      <c r="C253" t="s">
        <v>55</v>
      </c>
      <c r="D253">
        <v>2</v>
      </c>
      <c r="E253" t="s">
        <v>547</v>
      </c>
      <c r="F253" t="s">
        <v>523</v>
      </c>
      <c r="G253">
        <v>44</v>
      </c>
      <c r="H253">
        <v>46</v>
      </c>
      <c r="I253">
        <v>1</v>
      </c>
      <c r="J253">
        <v>2</v>
      </c>
      <c r="K253">
        <v>95.65</v>
      </c>
      <c r="M253" s="5" t="s">
        <v>474</v>
      </c>
      <c r="N253" s="20">
        <f t="shared" si="15"/>
        <v>11</v>
      </c>
      <c r="O253" s="20">
        <f t="shared" si="18"/>
        <v>21</v>
      </c>
      <c r="P253" s="20">
        <f t="shared" ca="1" si="19"/>
        <v>18</v>
      </c>
      <c r="Q253" s="21">
        <f t="shared" ca="1" si="16"/>
        <v>85.714285714285708</v>
      </c>
      <c r="R253" s="22">
        <f t="shared" si="17"/>
        <v>1.9090909090909092</v>
      </c>
    </row>
    <row r="254" spans="1:18" x14ac:dyDescent="0.25">
      <c r="A254" t="s">
        <v>119</v>
      </c>
      <c r="B254" t="s">
        <v>120</v>
      </c>
      <c r="C254" t="s">
        <v>55</v>
      </c>
      <c r="D254">
        <v>3</v>
      </c>
      <c r="E254" t="s">
        <v>554</v>
      </c>
      <c r="F254" t="s">
        <v>523</v>
      </c>
      <c r="G254">
        <v>11</v>
      </c>
      <c r="H254">
        <v>11</v>
      </c>
      <c r="I254">
        <v>2</v>
      </c>
      <c r="J254">
        <v>0</v>
      </c>
      <c r="K254">
        <v>100</v>
      </c>
      <c r="M254" s="5" t="s">
        <v>411</v>
      </c>
      <c r="N254" s="20">
        <f t="shared" si="15"/>
        <v>9</v>
      </c>
      <c r="O254" s="20">
        <f t="shared" si="18"/>
        <v>13</v>
      </c>
      <c r="P254" s="20">
        <f t="shared" ca="1" si="19"/>
        <v>6</v>
      </c>
      <c r="Q254" s="21">
        <f t="shared" ca="1" si="16"/>
        <v>46.153846153846153</v>
      </c>
      <c r="R254" s="22">
        <f t="shared" si="17"/>
        <v>1.4444444444444444</v>
      </c>
    </row>
    <row r="255" spans="1:18" x14ac:dyDescent="0.25">
      <c r="A255" t="s">
        <v>119</v>
      </c>
      <c r="B255" t="s">
        <v>120</v>
      </c>
      <c r="C255" t="s">
        <v>55</v>
      </c>
      <c r="D255">
        <v>4</v>
      </c>
      <c r="E255" t="s">
        <v>546</v>
      </c>
      <c r="F255" t="s">
        <v>523</v>
      </c>
      <c r="G255">
        <v>7</v>
      </c>
      <c r="H255">
        <v>10</v>
      </c>
      <c r="I255">
        <v>0</v>
      </c>
      <c r="J255">
        <v>0</v>
      </c>
      <c r="K255">
        <v>70</v>
      </c>
      <c r="M255" s="3" t="s">
        <v>471</v>
      </c>
      <c r="N255" s="20">
        <f t="shared" si="15"/>
        <v>9</v>
      </c>
      <c r="O255" s="20">
        <f t="shared" si="18"/>
        <v>13</v>
      </c>
      <c r="P255" s="20">
        <f t="shared" ca="1" si="19"/>
        <v>6</v>
      </c>
      <c r="Q255" s="21">
        <f t="shared" ca="1" si="16"/>
        <v>46.153846153846153</v>
      </c>
      <c r="R255" s="22">
        <f t="shared" si="17"/>
        <v>1.4444444444444444</v>
      </c>
    </row>
    <row r="256" spans="1:18" x14ac:dyDescent="0.25">
      <c r="A256" t="s">
        <v>119</v>
      </c>
      <c r="B256" t="s">
        <v>120</v>
      </c>
      <c r="C256" t="s">
        <v>55</v>
      </c>
      <c r="D256">
        <v>5</v>
      </c>
      <c r="E256" t="s">
        <v>61</v>
      </c>
      <c r="F256" t="s">
        <v>523</v>
      </c>
      <c r="G256">
        <v>18</v>
      </c>
      <c r="H256">
        <v>13</v>
      </c>
      <c r="I256">
        <v>1</v>
      </c>
      <c r="J256">
        <v>1</v>
      </c>
      <c r="K256">
        <v>138.46</v>
      </c>
      <c r="M256" s="5" t="s">
        <v>170</v>
      </c>
      <c r="N256" s="20">
        <f t="shared" si="15"/>
        <v>1</v>
      </c>
      <c r="O256" s="20">
        <f t="shared" si="18"/>
        <v>1</v>
      </c>
      <c r="P256" s="20">
        <f t="shared" ca="1" si="19"/>
        <v>0</v>
      </c>
      <c r="Q256" s="21">
        <f t="shared" ca="1" si="16"/>
        <v>0</v>
      </c>
      <c r="R256" s="22">
        <f t="shared" si="17"/>
        <v>1</v>
      </c>
    </row>
    <row r="257" spans="1:18" x14ac:dyDescent="0.25">
      <c r="A257" t="s">
        <v>119</v>
      </c>
      <c r="B257" t="s">
        <v>120</v>
      </c>
      <c r="C257" t="s">
        <v>55</v>
      </c>
      <c r="D257">
        <v>6</v>
      </c>
      <c r="E257" t="s">
        <v>146</v>
      </c>
      <c r="F257" t="s">
        <v>523</v>
      </c>
      <c r="G257">
        <v>18</v>
      </c>
      <c r="H257">
        <v>14</v>
      </c>
      <c r="I257">
        <v>1</v>
      </c>
      <c r="J257">
        <v>1</v>
      </c>
      <c r="K257">
        <v>128.57</v>
      </c>
      <c r="M257" s="3" t="s">
        <v>611</v>
      </c>
      <c r="N257" s="20">
        <f t="shared" si="15"/>
        <v>1</v>
      </c>
      <c r="O257" s="20">
        <f t="shared" si="18"/>
        <v>1</v>
      </c>
      <c r="P257" s="20">
        <f t="shared" ca="1" si="19"/>
        <v>0</v>
      </c>
      <c r="Q257" s="21">
        <f t="shared" ca="1" si="16"/>
        <v>0</v>
      </c>
      <c r="R257" s="22">
        <f t="shared" si="17"/>
        <v>1</v>
      </c>
    </row>
    <row r="258" spans="1:18" x14ac:dyDescent="0.25">
      <c r="A258" t="s">
        <v>119</v>
      </c>
      <c r="B258" t="s">
        <v>120</v>
      </c>
      <c r="C258" t="s">
        <v>55</v>
      </c>
      <c r="D258">
        <v>7</v>
      </c>
      <c r="E258" t="s">
        <v>58</v>
      </c>
      <c r="F258" t="s">
        <v>523</v>
      </c>
      <c r="G258">
        <v>5</v>
      </c>
      <c r="H258">
        <v>5</v>
      </c>
      <c r="I258">
        <v>0</v>
      </c>
      <c r="J258">
        <v>0</v>
      </c>
      <c r="K258">
        <v>100</v>
      </c>
      <c r="M258" s="5" t="s">
        <v>612</v>
      </c>
      <c r="N258" s="20">
        <f t="shared" ref="N258:N321" si="20">SUMIF($E$2:$E$3269,M258,$H$2:$H$3269)</f>
        <v>59</v>
      </c>
      <c r="O258" s="20">
        <f t="shared" si="18"/>
        <v>76</v>
      </c>
      <c r="P258" s="20">
        <f t="shared" ca="1" si="19"/>
        <v>50</v>
      </c>
      <c r="Q258" s="21">
        <f t="shared" ref="Q258:Q265" ca="1" si="21">(P258/O258)*100</f>
        <v>65.789473684210535</v>
      </c>
      <c r="R258" s="22">
        <f t="shared" ref="R258:R265" si="22">O258/N258</f>
        <v>1.2881355932203389</v>
      </c>
    </row>
    <row r="259" spans="1:18" x14ac:dyDescent="0.25">
      <c r="A259" t="s">
        <v>119</v>
      </c>
      <c r="B259" t="s">
        <v>120</v>
      </c>
      <c r="C259" t="s">
        <v>55</v>
      </c>
      <c r="D259">
        <v>8</v>
      </c>
      <c r="E259" t="s">
        <v>60</v>
      </c>
      <c r="F259" t="s">
        <v>526</v>
      </c>
      <c r="G259">
        <v>17</v>
      </c>
      <c r="H259">
        <v>13</v>
      </c>
      <c r="I259">
        <v>2</v>
      </c>
      <c r="J259">
        <v>0</v>
      </c>
      <c r="K259">
        <v>130.76</v>
      </c>
      <c r="M259" s="3" t="s">
        <v>613</v>
      </c>
      <c r="N259" s="20">
        <f t="shared" si="20"/>
        <v>4</v>
      </c>
      <c r="O259" s="20">
        <f t="shared" ref="O259:O265" si="23">SUMIF($E$2:$E$3269,M259,$G$2:$G$3269)</f>
        <v>4</v>
      </c>
      <c r="P259" s="20">
        <f t="shared" ref="P259:P265" ca="1" si="24">(SUMIF($E$2:$E$3269,M259,$I$2:$I$2369))*4+(SUMIF($E$2:$E$3269,M259,$J$2:$J$2369))*6</f>
        <v>4</v>
      </c>
      <c r="Q259" s="21">
        <f t="shared" ca="1" si="21"/>
        <v>100</v>
      </c>
      <c r="R259" s="22">
        <f t="shared" si="22"/>
        <v>1</v>
      </c>
    </row>
    <row r="260" spans="1:18" x14ac:dyDescent="0.25">
      <c r="A260" t="s">
        <v>119</v>
      </c>
      <c r="B260" t="s">
        <v>120</v>
      </c>
      <c r="C260" t="s">
        <v>55</v>
      </c>
      <c r="D260">
        <v>9</v>
      </c>
      <c r="E260" t="s">
        <v>91</v>
      </c>
      <c r="F260" t="s">
        <v>526</v>
      </c>
      <c r="G260">
        <v>2</v>
      </c>
      <c r="H260">
        <v>2</v>
      </c>
      <c r="I260">
        <v>0</v>
      </c>
      <c r="J260">
        <v>0</v>
      </c>
      <c r="K260">
        <v>100</v>
      </c>
      <c r="M260" s="3" t="s">
        <v>437</v>
      </c>
      <c r="N260" s="20">
        <f t="shared" si="20"/>
        <v>2</v>
      </c>
      <c r="O260" s="20">
        <f t="shared" si="23"/>
        <v>1</v>
      </c>
      <c r="P260" s="20">
        <f t="shared" ca="1" si="24"/>
        <v>0</v>
      </c>
      <c r="Q260" s="21">
        <f t="shared" ca="1" si="21"/>
        <v>0</v>
      </c>
      <c r="R260" s="22">
        <f t="shared" si="22"/>
        <v>0.5</v>
      </c>
    </row>
    <row r="261" spans="1:18" x14ac:dyDescent="0.25">
      <c r="A261" t="s">
        <v>119</v>
      </c>
      <c r="B261" t="s">
        <v>120</v>
      </c>
      <c r="C261" t="s">
        <v>23</v>
      </c>
      <c r="D261">
        <v>1</v>
      </c>
      <c r="E261" t="s">
        <v>522</v>
      </c>
      <c r="F261" t="s">
        <v>523</v>
      </c>
      <c r="G261">
        <v>45</v>
      </c>
      <c r="H261">
        <v>38</v>
      </c>
      <c r="I261">
        <v>4</v>
      </c>
      <c r="J261">
        <v>2</v>
      </c>
      <c r="K261">
        <v>118.42</v>
      </c>
      <c r="M261" s="5" t="s">
        <v>410</v>
      </c>
      <c r="N261" s="20">
        <f t="shared" si="20"/>
        <v>5</v>
      </c>
      <c r="O261" s="20">
        <f t="shared" si="23"/>
        <v>2</v>
      </c>
      <c r="P261" s="20">
        <f t="shared" ca="1" si="24"/>
        <v>0</v>
      </c>
      <c r="Q261" s="21">
        <f t="shared" ca="1" si="21"/>
        <v>0</v>
      </c>
      <c r="R261" s="22">
        <f t="shared" si="22"/>
        <v>0.4</v>
      </c>
    </row>
    <row r="262" spans="1:18" x14ac:dyDescent="0.25">
      <c r="A262" t="s">
        <v>119</v>
      </c>
      <c r="B262" t="s">
        <v>120</v>
      </c>
      <c r="C262" t="s">
        <v>23</v>
      </c>
      <c r="D262">
        <v>2</v>
      </c>
      <c r="E262" t="s">
        <v>524</v>
      </c>
      <c r="F262" t="s">
        <v>523</v>
      </c>
      <c r="G262">
        <v>41</v>
      </c>
      <c r="H262">
        <v>36</v>
      </c>
      <c r="I262">
        <v>3</v>
      </c>
      <c r="J262">
        <v>2</v>
      </c>
      <c r="K262">
        <v>113.88</v>
      </c>
      <c r="M262" s="5" t="s">
        <v>614</v>
      </c>
      <c r="N262" s="20">
        <f t="shared" si="20"/>
        <v>31</v>
      </c>
      <c r="O262" s="20">
        <f t="shared" si="23"/>
        <v>33</v>
      </c>
      <c r="P262" s="20">
        <f t="shared" ca="1" si="24"/>
        <v>16</v>
      </c>
      <c r="Q262" s="21">
        <f t="shared" ca="1" si="21"/>
        <v>48.484848484848484</v>
      </c>
      <c r="R262" s="22">
        <f t="shared" si="22"/>
        <v>1.064516129032258</v>
      </c>
    </row>
    <row r="263" spans="1:18" x14ac:dyDescent="0.25">
      <c r="A263" t="s">
        <v>119</v>
      </c>
      <c r="B263" t="s">
        <v>120</v>
      </c>
      <c r="C263" t="s">
        <v>23</v>
      </c>
      <c r="D263">
        <v>3</v>
      </c>
      <c r="E263" t="s">
        <v>48</v>
      </c>
      <c r="F263" t="s">
        <v>523</v>
      </c>
      <c r="G263">
        <v>17</v>
      </c>
      <c r="H263">
        <v>17</v>
      </c>
      <c r="I263">
        <v>2</v>
      </c>
      <c r="J263">
        <v>0</v>
      </c>
      <c r="K263">
        <v>100</v>
      </c>
      <c r="M263" s="5" t="s">
        <v>491</v>
      </c>
      <c r="N263" s="20">
        <f t="shared" si="20"/>
        <v>5</v>
      </c>
      <c r="O263" s="20">
        <f t="shared" si="23"/>
        <v>11</v>
      </c>
      <c r="P263" s="20">
        <f t="shared" ca="1" si="24"/>
        <v>10</v>
      </c>
      <c r="Q263" s="21">
        <f t="shared" ca="1" si="21"/>
        <v>90.909090909090907</v>
      </c>
      <c r="R263" s="22">
        <f t="shared" si="22"/>
        <v>2.2000000000000002</v>
      </c>
    </row>
    <row r="264" spans="1:18" x14ac:dyDescent="0.25">
      <c r="A264" t="s">
        <v>119</v>
      </c>
      <c r="B264" t="s">
        <v>120</v>
      </c>
      <c r="C264" t="s">
        <v>23</v>
      </c>
      <c r="D264">
        <v>4</v>
      </c>
      <c r="E264" t="s">
        <v>558</v>
      </c>
      <c r="F264" t="s">
        <v>523</v>
      </c>
      <c r="G264">
        <v>2</v>
      </c>
      <c r="H264">
        <v>3</v>
      </c>
      <c r="I264">
        <v>0</v>
      </c>
      <c r="J264">
        <v>0</v>
      </c>
      <c r="K264">
        <v>66.66</v>
      </c>
      <c r="M264" s="3" t="s">
        <v>500</v>
      </c>
      <c r="N264" s="20">
        <f t="shared" si="20"/>
        <v>2</v>
      </c>
      <c r="O264" s="20">
        <f t="shared" si="23"/>
        <v>1</v>
      </c>
      <c r="P264" s="20">
        <f t="shared" ca="1" si="24"/>
        <v>0</v>
      </c>
      <c r="Q264" s="21">
        <f t="shared" ca="1" si="21"/>
        <v>0</v>
      </c>
      <c r="R264" s="22">
        <f t="shared" si="22"/>
        <v>0.5</v>
      </c>
    </row>
    <row r="265" spans="1:18" x14ac:dyDescent="0.25">
      <c r="A265" t="s">
        <v>119</v>
      </c>
      <c r="B265" t="s">
        <v>120</v>
      </c>
      <c r="C265" t="s">
        <v>23</v>
      </c>
      <c r="D265">
        <v>5</v>
      </c>
      <c r="E265" t="s">
        <v>540</v>
      </c>
      <c r="F265" t="s">
        <v>526</v>
      </c>
      <c r="G265">
        <v>17</v>
      </c>
      <c r="H265">
        <v>13</v>
      </c>
      <c r="I265">
        <v>1</v>
      </c>
      <c r="J265">
        <v>1</v>
      </c>
      <c r="K265">
        <v>130.76</v>
      </c>
      <c r="M265" s="5" t="s">
        <v>164</v>
      </c>
      <c r="N265" s="20">
        <f t="shared" si="20"/>
        <v>16</v>
      </c>
      <c r="O265" s="20">
        <f t="shared" si="23"/>
        <v>22</v>
      </c>
      <c r="P265" s="20">
        <f t="shared" ca="1" si="24"/>
        <v>14</v>
      </c>
      <c r="Q265" s="21">
        <f t="shared" ca="1" si="21"/>
        <v>63.636363636363633</v>
      </c>
      <c r="R265" s="22">
        <f t="shared" si="22"/>
        <v>1.375</v>
      </c>
    </row>
    <row r="266" spans="1:18" x14ac:dyDescent="0.25">
      <c r="A266" t="s">
        <v>119</v>
      </c>
      <c r="B266" t="s">
        <v>120</v>
      </c>
      <c r="C266" t="s">
        <v>23</v>
      </c>
      <c r="D266">
        <v>6</v>
      </c>
      <c r="E266" t="s">
        <v>541</v>
      </c>
      <c r="F266" t="s">
        <v>526</v>
      </c>
      <c r="G266">
        <v>14</v>
      </c>
      <c r="H266">
        <v>11</v>
      </c>
      <c r="I266">
        <v>1</v>
      </c>
      <c r="J266">
        <v>1</v>
      </c>
      <c r="K266">
        <v>127.27</v>
      </c>
    </row>
    <row r="267" spans="1:18" x14ac:dyDescent="0.25">
      <c r="A267" t="s">
        <v>122</v>
      </c>
      <c r="B267" t="s">
        <v>123</v>
      </c>
      <c r="C267" t="s">
        <v>71</v>
      </c>
      <c r="D267">
        <v>1</v>
      </c>
      <c r="E267" t="s">
        <v>555</v>
      </c>
      <c r="F267" t="s">
        <v>523</v>
      </c>
      <c r="G267">
        <v>58</v>
      </c>
      <c r="H267">
        <v>37</v>
      </c>
      <c r="I267">
        <v>5</v>
      </c>
      <c r="J267">
        <v>3</v>
      </c>
      <c r="K267">
        <v>156.75</v>
      </c>
    </row>
    <row r="268" spans="1:18" x14ac:dyDescent="0.25">
      <c r="A268" t="s">
        <v>122</v>
      </c>
      <c r="B268" t="s">
        <v>123</v>
      </c>
      <c r="C268" t="s">
        <v>71</v>
      </c>
      <c r="D268">
        <v>2</v>
      </c>
      <c r="E268" t="s">
        <v>374</v>
      </c>
      <c r="F268" t="s">
        <v>523</v>
      </c>
      <c r="G268">
        <v>31</v>
      </c>
      <c r="H268">
        <v>22</v>
      </c>
      <c r="I268">
        <v>3</v>
      </c>
      <c r="J268">
        <v>2</v>
      </c>
      <c r="K268">
        <v>140.9</v>
      </c>
    </row>
    <row r="269" spans="1:18" x14ac:dyDescent="0.25">
      <c r="A269" t="s">
        <v>122</v>
      </c>
      <c r="B269" t="s">
        <v>123</v>
      </c>
      <c r="C269" t="s">
        <v>71</v>
      </c>
      <c r="D269">
        <v>3</v>
      </c>
      <c r="E269" t="s">
        <v>548</v>
      </c>
      <c r="F269" t="s">
        <v>523</v>
      </c>
      <c r="G269">
        <v>19</v>
      </c>
      <c r="H269">
        <v>15</v>
      </c>
      <c r="I269">
        <v>0</v>
      </c>
      <c r="J269">
        <v>2</v>
      </c>
      <c r="K269">
        <v>126.66</v>
      </c>
    </row>
    <row r="270" spans="1:18" x14ac:dyDescent="0.25">
      <c r="A270" t="s">
        <v>122</v>
      </c>
      <c r="B270" t="s">
        <v>123</v>
      </c>
      <c r="C270" t="s">
        <v>71</v>
      </c>
      <c r="D270">
        <v>4</v>
      </c>
      <c r="E270" t="s">
        <v>125</v>
      </c>
      <c r="F270" t="s">
        <v>523</v>
      </c>
      <c r="G270">
        <v>3</v>
      </c>
      <c r="H270">
        <v>4</v>
      </c>
      <c r="I270">
        <v>0</v>
      </c>
      <c r="J270">
        <v>0</v>
      </c>
      <c r="K270">
        <v>75</v>
      </c>
    </row>
    <row r="271" spans="1:18" x14ac:dyDescent="0.25">
      <c r="A271" t="s">
        <v>122</v>
      </c>
      <c r="B271" t="s">
        <v>123</v>
      </c>
      <c r="C271" t="s">
        <v>71</v>
      </c>
      <c r="D271">
        <v>5</v>
      </c>
      <c r="E271" t="s">
        <v>250</v>
      </c>
      <c r="F271" t="s">
        <v>523</v>
      </c>
      <c r="G271">
        <v>6</v>
      </c>
      <c r="H271">
        <v>9</v>
      </c>
      <c r="I271">
        <v>0</v>
      </c>
      <c r="J271">
        <v>0</v>
      </c>
      <c r="K271">
        <v>66.66</v>
      </c>
    </row>
    <row r="272" spans="1:18" x14ac:dyDescent="0.25">
      <c r="A272" t="s">
        <v>122</v>
      </c>
      <c r="B272" t="s">
        <v>123</v>
      </c>
      <c r="C272" t="s">
        <v>71</v>
      </c>
      <c r="D272">
        <v>6</v>
      </c>
      <c r="E272" t="s">
        <v>77</v>
      </c>
      <c r="F272" t="s">
        <v>523</v>
      </c>
      <c r="G272">
        <v>2</v>
      </c>
      <c r="H272">
        <v>3</v>
      </c>
      <c r="I272">
        <v>0</v>
      </c>
      <c r="J272">
        <v>0</v>
      </c>
      <c r="K272">
        <v>66.66</v>
      </c>
    </row>
    <row r="273" spans="1:11" x14ac:dyDescent="0.25">
      <c r="A273" t="s">
        <v>122</v>
      </c>
      <c r="B273" t="s">
        <v>123</v>
      </c>
      <c r="C273" t="s">
        <v>71</v>
      </c>
      <c r="D273">
        <v>7</v>
      </c>
      <c r="E273" t="s">
        <v>126</v>
      </c>
      <c r="F273" t="s">
        <v>523</v>
      </c>
      <c r="G273">
        <v>9</v>
      </c>
      <c r="H273">
        <v>16</v>
      </c>
      <c r="I273">
        <v>0</v>
      </c>
      <c r="J273">
        <v>0</v>
      </c>
      <c r="K273">
        <v>56.25</v>
      </c>
    </row>
    <row r="274" spans="1:11" x14ac:dyDescent="0.25">
      <c r="A274" t="s">
        <v>122</v>
      </c>
      <c r="B274" t="s">
        <v>123</v>
      </c>
      <c r="C274" t="s">
        <v>71</v>
      </c>
      <c r="D274">
        <v>8</v>
      </c>
      <c r="E274" t="s">
        <v>73</v>
      </c>
      <c r="F274" t="s">
        <v>523</v>
      </c>
      <c r="G274">
        <v>14</v>
      </c>
      <c r="H274">
        <v>11</v>
      </c>
      <c r="I274">
        <v>2</v>
      </c>
      <c r="J274">
        <v>0</v>
      </c>
      <c r="K274">
        <v>127.27</v>
      </c>
    </row>
    <row r="275" spans="1:11" x14ac:dyDescent="0.25">
      <c r="A275" t="s">
        <v>122</v>
      </c>
      <c r="B275" t="s">
        <v>123</v>
      </c>
      <c r="C275" t="s">
        <v>71</v>
      </c>
      <c r="D275">
        <v>9</v>
      </c>
      <c r="E275" t="s">
        <v>74</v>
      </c>
      <c r="F275" t="s">
        <v>523</v>
      </c>
      <c r="G275">
        <v>2</v>
      </c>
      <c r="H275">
        <v>2</v>
      </c>
      <c r="I275">
        <v>0</v>
      </c>
      <c r="J275">
        <v>0</v>
      </c>
      <c r="K275">
        <v>100</v>
      </c>
    </row>
    <row r="276" spans="1:11" x14ac:dyDescent="0.25">
      <c r="A276" t="s">
        <v>122</v>
      </c>
      <c r="B276" t="s">
        <v>123</v>
      </c>
      <c r="C276" t="s">
        <v>71</v>
      </c>
      <c r="D276">
        <v>10</v>
      </c>
      <c r="E276" t="s">
        <v>124</v>
      </c>
      <c r="F276" t="s">
        <v>526</v>
      </c>
      <c r="G276">
        <v>1</v>
      </c>
      <c r="H276">
        <v>1</v>
      </c>
      <c r="I276">
        <v>0</v>
      </c>
      <c r="J276">
        <v>0</v>
      </c>
      <c r="K276">
        <v>100</v>
      </c>
    </row>
    <row r="277" spans="1:11" x14ac:dyDescent="0.25">
      <c r="A277" t="s">
        <v>122</v>
      </c>
      <c r="B277" t="s">
        <v>123</v>
      </c>
      <c r="C277" t="s">
        <v>39</v>
      </c>
      <c r="D277">
        <v>1</v>
      </c>
      <c r="E277" t="s">
        <v>537</v>
      </c>
      <c r="F277" t="s">
        <v>523</v>
      </c>
      <c r="G277">
        <v>25</v>
      </c>
      <c r="H277">
        <v>20</v>
      </c>
      <c r="I277">
        <v>4</v>
      </c>
      <c r="J277">
        <v>0</v>
      </c>
      <c r="K277">
        <v>125</v>
      </c>
    </row>
    <row r="278" spans="1:11" x14ac:dyDescent="0.25">
      <c r="A278" t="s">
        <v>122</v>
      </c>
      <c r="B278" t="s">
        <v>123</v>
      </c>
      <c r="C278" t="s">
        <v>39</v>
      </c>
      <c r="D278">
        <v>2</v>
      </c>
      <c r="E278" t="s">
        <v>536</v>
      </c>
      <c r="F278" t="s">
        <v>523</v>
      </c>
      <c r="G278">
        <v>22</v>
      </c>
      <c r="H278">
        <v>17</v>
      </c>
      <c r="I278">
        <v>4</v>
      </c>
      <c r="J278">
        <v>0</v>
      </c>
      <c r="K278">
        <v>129.41</v>
      </c>
    </row>
    <row r="279" spans="1:11" x14ac:dyDescent="0.25">
      <c r="A279" t="s">
        <v>122</v>
      </c>
      <c r="B279" t="s">
        <v>123</v>
      </c>
      <c r="C279" t="s">
        <v>39</v>
      </c>
      <c r="D279">
        <v>3</v>
      </c>
      <c r="E279" t="s">
        <v>538</v>
      </c>
      <c r="F279" t="s">
        <v>523</v>
      </c>
      <c r="G279">
        <v>44</v>
      </c>
      <c r="H279">
        <v>35</v>
      </c>
      <c r="I279">
        <v>3</v>
      </c>
      <c r="J279">
        <v>1</v>
      </c>
      <c r="K279">
        <v>125.71</v>
      </c>
    </row>
    <row r="280" spans="1:11" x14ac:dyDescent="0.25">
      <c r="A280" t="s">
        <v>122</v>
      </c>
      <c r="B280" t="s">
        <v>123</v>
      </c>
      <c r="C280" t="s">
        <v>39</v>
      </c>
      <c r="D280">
        <v>4</v>
      </c>
      <c r="E280" t="s">
        <v>44</v>
      </c>
      <c r="F280" t="s">
        <v>526</v>
      </c>
      <c r="G280">
        <v>50</v>
      </c>
      <c r="H280">
        <v>30</v>
      </c>
      <c r="I280">
        <v>6</v>
      </c>
      <c r="J280">
        <v>1</v>
      </c>
      <c r="K280">
        <v>166.66</v>
      </c>
    </row>
    <row r="281" spans="1:11" x14ac:dyDescent="0.25">
      <c r="A281" t="s">
        <v>122</v>
      </c>
      <c r="B281" t="s">
        <v>123</v>
      </c>
      <c r="C281" t="s">
        <v>39</v>
      </c>
      <c r="D281">
        <v>5</v>
      </c>
      <c r="E281" t="s">
        <v>539</v>
      </c>
      <c r="F281" t="s">
        <v>526</v>
      </c>
      <c r="G281">
        <v>4</v>
      </c>
      <c r="H281">
        <v>1</v>
      </c>
      <c r="I281">
        <v>1</v>
      </c>
      <c r="J281">
        <v>0</v>
      </c>
      <c r="K281">
        <v>400</v>
      </c>
    </row>
    <row r="282" spans="1:11" x14ac:dyDescent="0.25">
      <c r="A282" t="s">
        <v>127</v>
      </c>
      <c r="B282" t="s">
        <v>128</v>
      </c>
      <c r="C282" t="s">
        <v>81</v>
      </c>
      <c r="D282">
        <v>1</v>
      </c>
      <c r="E282" t="s">
        <v>550</v>
      </c>
      <c r="F282" t="s">
        <v>523</v>
      </c>
      <c r="G282">
        <v>21</v>
      </c>
      <c r="H282">
        <v>22</v>
      </c>
      <c r="I282">
        <v>2</v>
      </c>
      <c r="J282">
        <v>0</v>
      </c>
      <c r="K282">
        <v>95.45</v>
      </c>
    </row>
    <row r="283" spans="1:11" x14ac:dyDescent="0.25">
      <c r="A283" t="s">
        <v>127</v>
      </c>
      <c r="B283" t="s">
        <v>128</v>
      </c>
      <c r="C283" t="s">
        <v>81</v>
      </c>
      <c r="D283">
        <v>2</v>
      </c>
      <c r="E283" t="s">
        <v>563</v>
      </c>
      <c r="F283" t="s">
        <v>523</v>
      </c>
      <c r="G283">
        <v>15</v>
      </c>
      <c r="H283">
        <v>14</v>
      </c>
      <c r="I283">
        <v>2</v>
      </c>
      <c r="J283">
        <v>0</v>
      </c>
      <c r="K283">
        <v>107.14</v>
      </c>
    </row>
    <row r="284" spans="1:11" x14ac:dyDescent="0.25">
      <c r="A284" t="s">
        <v>127</v>
      </c>
      <c r="B284" t="s">
        <v>128</v>
      </c>
      <c r="C284" t="s">
        <v>81</v>
      </c>
      <c r="D284">
        <v>3</v>
      </c>
      <c r="E284" t="s">
        <v>564</v>
      </c>
      <c r="F284" t="s">
        <v>523</v>
      </c>
      <c r="G284">
        <v>1</v>
      </c>
      <c r="H284">
        <v>4</v>
      </c>
      <c r="I284">
        <v>0</v>
      </c>
      <c r="J284">
        <v>0</v>
      </c>
      <c r="K284">
        <v>25</v>
      </c>
    </row>
    <row r="285" spans="1:11" x14ac:dyDescent="0.25">
      <c r="A285" t="s">
        <v>127</v>
      </c>
      <c r="B285" t="s">
        <v>128</v>
      </c>
      <c r="C285" t="s">
        <v>81</v>
      </c>
      <c r="D285">
        <v>4</v>
      </c>
      <c r="E285" t="s">
        <v>105</v>
      </c>
      <c r="F285" t="s">
        <v>523</v>
      </c>
      <c r="G285">
        <v>42</v>
      </c>
      <c r="H285">
        <v>29</v>
      </c>
      <c r="I285">
        <v>6</v>
      </c>
      <c r="J285">
        <v>0</v>
      </c>
      <c r="K285">
        <v>144.82</v>
      </c>
    </row>
    <row r="286" spans="1:11" x14ac:dyDescent="0.25">
      <c r="A286" t="s">
        <v>127</v>
      </c>
      <c r="B286" t="s">
        <v>128</v>
      </c>
      <c r="C286" t="s">
        <v>81</v>
      </c>
      <c r="D286">
        <v>5</v>
      </c>
      <c r="E286" t="s">
        <v>557</v>
      </c>
      <c r="F286" t="s">
        <v>523</v>
      </c>
      <c r="G286">
        <v>2</v>
      </c>
      <c r="H286">
        <v>3</v>
      </c>
      <c r="I286">
        <v>0</v>
      </c>
      <c r="J286">
        <v>0</v>
      </c>
      <c r="K286">
        <v>66.66</v>
      </c>
    </row>
    <row r="287" spans="1:11" x14ac:dyDescent="0.25">
      <c r="A287" t="s">
        <v>127</v>
      </c>
      <c r="B287" t="s">
        <v>128</v>
      </c>
      <c r="C287" t="s">
        <v>81</v>
      </c>
      <c r="D287">
        <v>6</v>
      </c>
      <c r="E287" t="s">
        <v>163</v>
      </c>
      <c r="F287" t="s">
        <v>523</v>
      </c>
      <c r="G287">
        <v>28</v>
      </c>
      <c r="H287">
        <v>26</v>
      </c>
      <c r="I287">
        <v>1</v>
      </c>
      <c r="J287">
        <v>1</v>
      </c>
      <c r="K287">
        <v>107.69</v>
      </c>
    </row>
    <row r="288" spans="1:11" x14ac:dyDescent="0.25">
      <c r="A288" t="s">
        <v>127</v>
      </c>
      <c r="B288" t="s">
        <v>128</v>
      </c>
      <c r="C288" t="s">
        <v>81</v>
      </c>
      <c r="D288">
        <v>7</v>
      </c>
      <c r="E288" t="s">
        <v>83</v>
      </c>
      <c r="F288" t="s">
        <v>526</v>
      </c>
      <c r="G288">
        <v>14</v>
      </c>
      <c r="H288">
        <v>19</v>
      </c>
      <c r="I288">
        <v>0</v>
      </c>
      <c r="J288">
        <v>0</v>
      </c>
      <c r="K288">
        <v>73.680000000000007</v>
      </c>
    </row>
    <row r="289" spans="1:11" x14ac:dyDescent="0.25">
      <c r="A289" t="s">
        <v>127</v>
      </c>
      <c r="B289" t="s">
        <v>128</v>
      </c>
      <c r="C289" t="s">
        <v>81</v>
      </c>
      <c r="D289">
        <v>8</v>
      </c>
      <c r="E289" t="s">
        <v>117</v>
      </c>
      <c r="F289" t="s">
        <v>526</v>
      </c>
      <c r="G289">
        <v>6</v>
      </c>
      <c r="H289">
        <v>4</v>
      </c>
      <c r="I289">
        <v>0</v>
      </c>
      <c r="J289">
        <v>0</v>
      </c>
      <c r="K289">
        <v>150</v>
      </c>
    </row>
    <row r="290" spans="1:11" x14ac:dyDescent="0.25">
      <c r="A290" t="s">
        <v>127</v>
      </c>
      <c r="B290" t="s">
        <v>128</v>
      </c>
      <c r="C290" t="s">
        <v>62</v>
      </c>
      <c r="D290">
        <v>1</v>
      </c>
      <c r="E290" t="s">
        <v>156</v>
      </c>
      <c r="F290" t="s">
        <v>523</v>
      </c>
      <c r="G290">
        <v>8</v>
      </c>
      <c r="H290">
        <v>10</v>
      </c>
      <c r="I290">
        <v>1</v>
      </c>
      <c r="J290">
        <v>0</v>
      </c>
      <c r="K290">
        <v>80</v>
      </c>
    </row>
    <row r="291" spans="1:11" x14ac:dyDescent="0.25">
      <c r="A291" t="s">
        <v>127</v>
      </c>
      <c r="B291" t="s">
        <v>128</v>
      </c>
      <c r="C291" t="s">
        <v>62</v>
      </c>
      <c r="D291">
        <v>2</v>
      </c>
      <c r="E291" t="s">
        <v>559</v>
      </c>
      <c r="F291" t="s">
        <v>523</v>
      </c>
      <c r="G291">
        <v>27</v>
      </c>
      <c r="H291">
        <v>29</v>
      </c>
      <c r="I291">
        <v>2</v>
      </c>
      <c r="J291">
        <v>0</v>
      </c>
      <c r="K291">
        <v>93.1</v>
      </c>
    </row>
    <row r="292" spans="1:11" x14ac:dyDescent="0.25">
      <c r="A292" t="s">
        <v>127</v>
      </c>
      <c r="B292" t="s">
        <v>128</v>
      </c>
      <c r="C292" t="s">
        <v>62</v>
      </c>
      <c r="D292">
        <v>3</v>
      </c>
      <c r="E292" t="s">
        <v>543</v>
      </c>
      <c r="F292" t="s">
        <v>523</v>
      </c>
      <c r="G292">
        <v>0</v>
      </c>
      <c r="H292">
        <v>1</v>
      </c>
      <c r="I292">
        <v>0</v>
      </c>
      <c r="J292">
        <v>0</v>
      </c>
      <c r="K292">
        <v>0</v>
      </c>
    </row>
    <row r="293" spans="1:11" x14ac:dyDescent="0.25">
      <c r="A293" t="s">
        <v>127</v>
      </c>
      <c r="B293" t="s">
        <v>128</v>
      </c>
      <c r="C293" t="s">
        <v>62</v>
      </c>
      <c r="D293">
        <v>4</v>
      </c>
      <c r="E293" t="s">
        <v>560</v>
      </c>
      <c r="F293" t="s">
        <v>523</v>
      </c>
      <c r="G293">
        <v>45</v>
      </c>
      <c r="H293">
        <v>37</v>
      </c>
      <c r="I293">
        <v>3</v>
      </c>
      <c r="J293">
        <v>2</v>
      </c>
      <c r="K293">
        <v>121.62</v>
      </c>
    </row>
    <row r="294" spans="1:11" x14ac:dyDescent="0.25">
      <c r="A294" t="s">
        <v>127</v>
      </c>
      <c r="B294" t="s">
        <v>128</v>
      </c>
      <c r="C294" t="s">
        <v>62</v>
      </c>
      <c r="D294">
        <v>5</v>
      </c>
      <c r="E294" t="s">
        <v>236</v>
      </c>
      <c r="F294" t="s">
        <v>526</v>
      </c>
      <c r="G294">
        <v>40</v>
      </c>
      <c r="H294">
        <v>30</v>
      </c>
      <c r="I294">
        <v>4</v>
      </c>
      <c r="J294">
        <v>2</v>
      </c>
      <c r="K294">
        <v>133.33000000000001</v>
      </c>
    </row>
    <row r="295" spans="1:11" x14ac:dyDescent="0.25">
      <c r="A295" t="s">
        <v>127</v>
      </c>
      <c r="B295" t="s">
        <v>128</v>
      </c>
      <c r="C295" t="s">
        <v>62</v>
      </c>
      <c r="D295">
        <v>6</v>
      </c>
      <c r="E295" t="s">
        <v>95</v>
      </c>
      <c r="F295" t="s">
        <v>526</v>
      </c>
      <c r="G295">
        <v>15</v>
      </c>
      <c r="H295">
        <v>7</v>
      </c>
      <c r="I295">
        <v>1</v>
      </c>
      <c r="J295">
        <v>1</v>
      </c>
      <c r="K295">
        <v>214.28</v>
      </c>
    </row>
    <row r="296" spans="1:11" x14ac:dyDescent="0.25">
      <c r="A296" t="s">
        <v>130</v>
      </c>
      <c r="B296" t="s">
        <v>30</v>
      </c>
      <c r="C296" t="s">
        <v>31</v>
      </c>
      <c r="D296">
        <v>1</v>
      </c>
      <c r="E296" t="s">
        <v>561</v>
      </c>
      <c r="F296" t="s">
        <v>523</v>
      </c>
      <c r="G296">
        <v>39</v>
      </c>
      <c r="H296">
        <v>34</v>
      </c>
      <c r="I296">
        <v>4</v>
      </c>
      <c r="J296">
        <v>0</v>
      </c>
      <c r="K296">
        <v>114.7</v>
      </c>
    </row>
    <row r="297" spans="1:11" x14ac:dyDescent="0.25">
      <c r="A297" t="s">
        <v>130</v>
      </c>
      <c r="B297" t="s">
        <v>30</v>
      </c>
      <c r="C297" t="s">
        <v>31</v>
      </c>
      <c r="D297">
        <v>2</v>
      </c>
      <c r="E297" t="s">
        <v>533</v>
      </c>
      <c r="F297" t="s">
        <v>523</v>
      </c>
      <c r="G297">
        <v>24</v>
      </c>
      <c r="H297">
        <v>20</v>
      </c>
      <c r="I297">
        <v>5</v>
      </c>
      <c r="J297">
        <v>0</v>
      </c>
      <c r="K297">
        <v>120</v>
      </c>
    </row>
    <row r="298" spans="1:11" x14ac:dyDescent="0.25">
      <c r="A298" t="s">
        <v>130</v>
      </c>
      <c r="B298" t="s">
        <v>30</v>
      </c>
      <c r="C298" t="s">
        <v>31</v>
      </c>
      <c r="D298">
        <v>3</v>
      </c>
      <c r="E298" t="s">
        <v>324</v>
      </c>
      <c r="F298" t="s">
        <v>523</v>
      </c>
      <c r="G298">
        <v>1</v>
      </c>
      <c r="H298">
        <v>5</v>
      </c>
      <c r="I298">
        <v>0</v>
      </c>
      <c r="J298">
        <v>0</v>
      </c>
      <c r="K298">
        <v>20</v>
      </c>
    </row>
    <row r="299" spans="1:11" x14ac:dyDescent="0.25">
      <c r="A299" t="s">
        <v>130</v>
      </c>
      <c r="B299" t="s">
        <v>30</v>
      </c>
      <c r="C299" t="s">
        <v>31</v>
      </c>
      <c r="D299">
        <v>4</v>
      </c>
      <c r="E299" t="s">
        <v>534</v>
      </c>
      <c r="F299" t="s">
        <v>523</v>
      </c>
      <c r="G299">
        <v>39</v>
      </c>
      <c r="H299">
        <v>36</v>
      </c>
      <c r="I299">
        <v>3</v>
      </c>
      <c r="J299">
        <v>0</v>
      </c>
      <c r="K299">
        <v>108.33</v>
      </c>
    </row>
    <row r="300" spans="1:11" x14ac:dyDescent="0.25">
      <c r="A300" t="s">
        <v>130</v>
      </c>
      <c r="B300" t="s">
        <v>30</v>
      </c>
      <c r="C300" t="s">
        <v>31</v>
      </c>
      <c r="D300">
        <v>5</v>
      </c>
      <c r="E300" t="s">
        <v>535</v>
      </c>
      <c r="F300" t="s">
        <v>523</v>
      </c>
      <c r="G300">
        <v>4</v>
      </c>
      <c r="H300">
        <v>5</v>
      </c>
      <c r="I300">
        <v>0</v>
      </c>
      <c r="J300">
        <v>0</v>
      </c>
      <c r="K300">
        <v>80</v>
      </c>
    </row>
    <row r="301" spans="1:11" x14ac:dyDescent="0.25">
      <c r="A301" t="s">
        <v>130</v>
      </c>
      <c r="B301" t="s">
        <v>30</v>
      </c>
      <c r="C301" t="s">
        <v>31</v>
      </c>
      <c r="D301">
        <v>6</v>
      </c>
      <c r="E301" t="s">
        <v>132</v>
      </c>
      <c r="F301" t="s">
        <v>523</v>
      </c>
      <c r="G301">
        <v>0</v>
      </c>
      <c r="H301">
        <v>3</v>
      </c>
      <c r="I301">
        <v>0</v>
      </c>
      <c r="J301">
        <v>0</v>
      </c>
      <c r="K301">
        <v>0</v>
      </c>
    </row>
    <row r="302" spans="1:11" x14ac:dyDescent="0.25">
      <c r="A302" t="s">
        <v>130</v>
      </c>
      <c r="B302" t="s">
        <v>30</v>
      </c>
      <c r="C302" t="s">
        <v>31</v>
      </c>
      <c r="D302">
        <v>7</v>
      </c>
      <c r="E302" t="s">
        <v>35</v>
      </c>
      <c r="F302" t="s">
        <v>523</v>
      </c>
      <c r="G302">
        <v>0</v>
      </c>
      <c r="H302">
        <v>5</v>
      </c>
      <c r="I302">
        <v>0</v>
      </c>
      <c r="J302">
        <v>0</v>
      </c>
      <c r="K302">
        <v>0</v>
      </c>
    </row>
    <row r="303" spans="1:11" x14ac:dyDescent="0.25">
      <c r="A303" t="s">
        <v>130</v>
      </c>
      <c r="B303" t="s">
        <v>30</v>
      </c>
      <c r="C303" t="s">
        <v>31</v>
      </c>
      <c r="D303">
        <v>8</v>
      </c>
      <c r="E303" t="s">
        <v>33</v>
      </c>
      <c r="F303" t="s">
        <v>523</v>
      </c>
      <c r="G303">
        <v>9</v>
      </c>
      <c r="H303">
        <v>8</v>
      </c>
      <c r="I303">
        <v>1</v>
      </c>
      <c r="J303">
        <v>0</v>
      </c>
      <c r="K303">
        <v>112.5</v>
      </c>
    </row>
    <row r="304" spans="1:11" x14ac:dyDescent="0.25">
      <c r="A304" t="s">
        <v>130</v>
      </c>
      <c r="B304" t="s">
        <v>30</v>
      </c>
      <c r="C304" t="s">
        <v>31</v>
      </c>
      <c r="D304">
        <v>9</v>
      </c>
      <c r="E304" t="s">
        <v>36</v>
      </c>
      <c r="F304" t="s">
        <v>526</v>
      </c>
      <c r="G304">
        <v>0</v>
      </c>
      <c r="H304">
        <v>1</v>
      </c>
      <c r="I304">
        <v>0</v>
      </c>
      <c r="J304">
        <v>0</v>
      </c>
      <c r="K304">
        <v>0</v>
      </c>
    </row>
    <row r="305" spans="1:11" x14ac:dyDescent="0.25">
      <c r="A305" t="s">
        <v>130</v>
      </c>
      <c r="B305" t="s">
        <v>30</v>
      </c>
      <c r="C305" t="s">
        <v>31</v>
      </c>
      <c r="D305">
        <v>10</v>
      </c>
      <c r="E305" t="s">
        <v>34</v>
      </c>
      <c r="F305" t="s">
        <v>523</v>
      </c>
      <c r="G305">
        <v>5</v>
      </c>
      <c r="H305">
        <v>3</v>
      </c>
      <c r="I305">
        <v>1</v>
      </c>
      <c r="J305">
        <v>0</v>
      </c>
      <c r="K305">
        <v>166.66</v>
      </c>
    </row>
    <row r="306" spans="1:11" x14ac:dyDescent="0.25">
      <c r="A306" t="s">
        <v>130</v>
      </c>
      <c r="B306" t="s">
        <v>30</v>
      </c>
      <c r="C306" t="s">
        <v>16</v>
      </c>
      <c r="D306">
        <v>1</v>
      </c>
      <c r="E306" t="s">
        <v>527</v>
      </c>
      <c r="F306" t="s">
        <v>523</v>
      </c>
      <c r="G306">
        <v>30</v>
      </c>
      <c r="H306">
        <v>33</v>
      </c>
      <c r="I306">
        <v>1</v>
      </c>
      <c r="J306">
        <v>2</v>
      </c>
      <c r="K306">
        <v>90.9</v>
      </c>
    </row>
    <row r="307" spans="1:11" x14ac:dyDescent="0.25">
      <c r="A307" t="s">
        <v>130</v>
      </c>
      <c r="B307" t="s">
        <v>30</v>
      </c>
      <c r="C307" t="s">
        <v>16</v>
      </c>
      <c r="D307">
        <v>2</v>
      </c>
      <c r="E307" t="s">
        <v>22</v>
      </c>
      <c r="F307" t="s">
        <v>523</v>
      </c>
      <c r="G307">
        <v>14</v>
      </c>
      <c r="H307">
        <v>15</v>
      </c>
      <c r="I307">
        <v>2</v>
      </c>
      <c r="J307">
        <v>0</v>
      </c>
      <c r="K307">
        <v>93.33</v>
      </c>
    </row>
    <row r="308" spans="1:11" x14ac:dyDescent="0.25">
      <c r="A308" t="s">
        <v>130</v>
      </c>
      <c r="B308" t="s">
        <v>30</v>
      </c>
      <c r="C308" t="s">
        <v>16</v>
      </c>
      <c r="D308">
        <v>3</v>
      </c>
      <c r="E308" t="s">
        <v>530</v>
      </c>
      <c r="F308" t="s">
        <v>523</v>
      </c>
      <c r="G308">
        <v>9</v>
      </c>
      <c r="H308">
        <v>5</v>
      </c>
      <c r="I308">
        <v>0</v>
      </c>
      <c r="J308">
        <v>1</v>
      </c>
      <c r="K308">
        <v>180</v>
      </c>
    </row>
    <row r="309" spans="1:11" x14ac:dyDescent="0.25">
      <c r="A309" t="s">
        <v>130</v>
      </c>
      <c r="B309" t="s">
        <v>30</v>
      </c>
      <c r="C309" t="s">
        <v>16</v>
      </c>
      <c r="D309">
        <v>4</v>
      </c>
      <c r="E309" t="s">
        <v>118</v>
      </c>
      <c r="F309" t="s">
        <v>526</v>
      </c>
      <c r="G309">
        <v>36</v>
      </c>
      <c r="H309">
        <v>27</v>
      </c>
      <c r="I309">
        <v>2</v>
      </c>
      <c r="J309">
        <v>2</v>
      </c>
      <c r="K309">
        <v>133.33000000000001</v>
      </c>
    </row>
    <row r="310" spans="1:11" x14ac:dyDescent="0.25">
      <c r="A310" t="s">
        <v>130</v>
      </c>
      <c r="B310" t="s">
        <v>30</v>
      </c>
      <c r="C310" t="s">
        <v>16</v>
      </c>
      <c r="D310">
        <v>5</v>
      </c>
      <c r="E310" t="s">
        <v>528</v>
      </c>
      <c r="F310" t="s">
        <v>523</v>
      </c>
      <c r="G310">
        <v>0</v>
      </c>
      <c r="H310">
        <v>2</v>
      </c>
      <c r="I310">
        <v>0</v>
      </c>
      <c r="J310">
        <v>0</v>
      </c>
      <c r="K310">
        <v>0</v>
      </c>
    </row>
    <row r="311" spans="1:11" x14ac:dyDescent="0.25">
      <c r="A311" t="s">
        <v>130</v>
      </c>
      <c r="B311" t="s">
        <v>30</v>
      </c>
      <c r="C311" t="s">
        <v>16</v>
      </c>
      <c r="D311">
        <v>6</v>
      </c>
      <c r="E311" t="s">
        <v>529</v>
      </c>
      <c r="F311" t="s">
        <v>523</v>
      </c>
      <c r="G311">
        <v>12</v>
      </c>
      <c r="H311">
        <v>14</v>
      </c>
      <c r="I311">
        <v>2</v>
      </c>
      <c r="J311">
        <v>0</v>
      </c>
      <c r="K311">
        <v>85.71</v>
      </c>
    </row>
    <row r="312" spans="1:11" x14ac:dyDescent="0.25">
      <c r="A312" t="s">
        <v>130</v>
      </c>
      <c r="B312" t="s">
        <v>30</v>
      </c>
      <c r="C312" t="s">
        <v>16</v>
      </c>
      <c r="D312">
        <v>7</v>
      </c>
      <c r="E312" t="s">
        <v>21</v>
      </c>
      <c r="F312" t="s">
        <v>523</v>
      </c>
      <c r="G312">
        <v>21</v>
      </c>
      <c r="H312">
        <v>10</v>
      </c>
      <c r="I312">
        <v>1</v>
      </c>
      <c r="J312">
        <v>2</v>
      </c>
      <c r="K312">
        <v>210</v>
      </c>
    </row>
    <row r="313" spans="1:11" x14ac:dyDescent="0.25">
      <c r="A313" t="s">
        <v>130</v>
      </c>
      <c r="B313" t="s">
        <v>30</v>
      </c>
      <c r="C313" t="s">
        <v>16</v>
      </c>
      <c r="D313">
        <v>8</v>
      </c>
      <c r="E313" t="s">
        <v>102</v>
      </c>
      <c r="F313" t="s">
        <v>523</v>
      </c>
      <c r="G313">
        <v>3</v>
      </c>
      <c r="H313">
        <v>5</v>
      </c>
      <c r="I313">
        <v>0</v>
      </c>
      <c r="J313">
        <v>0</v>
      </c>
      <c r="K313">
        <v>60</v>
      </c>
    </row>
    <row r="314" spans="1:11" x14ac:dyDescent="0.25">
      <c r="A314" t="s">
        <v>130</v>
      </c>
      <c r="B314" t="s">
        <v>30</v>
      </c>
      <c r="C314" t="s">
        <v>16</v>
      </c>
      <c r="D314">
        <v>9</v>
      </c>
      <c r="E314" t="s">
        <v>19</v>
      </c>
      <c r="F314" t="s">
        <v>526</v>
      </c>
      <c r="G314">
        <v>0</v>
      </c>
      <c r="H314">
        <v>0</v>
      </c>
      <c r="I314">
        <v>0</v>
      </c>
      <c r="J314">
        <v>0</v>
      </c>
      <c r="K314" t="s">
        <v>531</v>
      </c>
    </row>
    <row r="315" spans="1:11" x14ac:dyDescent="0.25">
      <c r="A315" t="s">
        <v>133</v>
      </c>
      <c r="B315" t="s">
        <v>134</v>
      </c>
      <c r="C315" t="s">
        <v>71</v>
      </c>
      <c r="D315">
        <v>1</v>
      </c>
      <c r="E315" t="s">
        <v>555</v>
      </c>
      <c r="F315" t="s">
        <v>523</v>
      </c>
      <c r="G315">
        <v>6</v>
      </c>
      <c r="H315">
        <v>4</v>
      </c>
      <c r="I315">
        <v>1</v>
      </c>
      <c r="J315">
        <v>0</v>
      </c>
      <c r="K315">
        <v>150</v>
      </c>
    </row>
    <row r="316" spans="1:11" x14ac:dyDescent="0.25">
      <c r="A316" t="s">
        <v>133</v>
      </c>
      <c r="B316" t="s">
        <v>134</v>
      </c>
      <c r="C316" t="s">
        <v>71</v>
      </c>
      <c r="D316">
        <v>2</v>
      </c>
      <c r="E316" t="s">
        <v>374</v>
      </c>
      <c r="F316" t="s">
        <v>523</v>
      </c>
      <c r="G316">
        <v>36</v>
      </c>
      <c r="H316">
        <v>23</v>
      </c>
      <c r="I316">
        <v>5</v>
      </c>
      <c r="J316">
        <v>1</v>
      </c>
      <c r="K316">
        <v>156.52000000000001</v>
      </c>
    </row>
    <row r="317" spans="1:11" x14ac:dyDescent="0.25">
      <c r="A317" t="s">
        <v>133</v>
      </c>
      <c r="B317" t="s">
        <v>134</v>
      </c>
      <c r="C317" t="s">
        <v>71</v>
      </c>
      <c r="D317">
        <v>3</v>
      </c>
      <c r="E317" t="s">
        <v>548</v>
      </c>
      <c r="F317" t="s">
        <v>523</v>
      </c>
      <c r="G317">
        <v>82</v>
      </c>
      <c r="H317">
        <v>57</v>
      </c>
      <c r="I317">
        <v>7</v>
      </c>
      <c r="J317">
        <v>3</v>
      </c>
      <c r="K317">
        <v>143.85</v>
      </c>
    </row>
    <row r="318" spans="1:11" x14ac:dyDescent="0.25">
      <c r="A318" t="s">
        <v>133</v>
      </c>
      <c r="B318" t="s">
        <v>134</v>
      </c>
      <c r="C318" t="s">
        <v>71</v>
      </c>
      <c r="D318">
        <v>4</v>
      </c>
      <c r="E318" t="s">
        <v>250</v>
      </c>
      <c r="F318" t="s">
        <v>523</v>
      </c>
      <c r="G318">
        <v>4</v>
      </c>
      <c r="H318">
        <v>6</v>
      </c>
      <c r="I318">
        <v>0</v>
      </c>
      <c r="J318">
        <v>0</v>
      </c>
      <c r="K318">
        <v>66.66</v>
      </c>
    </row>
    <row r="319" spans="1:11" x14ac:dyDescent="0.25">
      <c r="A319" t="s">
        <v>133</v>
      </c>
      <c r="B319" t="s">
        <v>134</v>
      </c>
      <c r="C319" t="s">
        <v>71</v>
      </c>
      <c r="D319">
        <v>5</v>
      </c>
      <c r="E319" t="s">
        <v>125</v>
      </c>
      <c r="F319" t="s">
        <v>526</v>
      </c>
      <c r="G319">
        <v>29</v>
      </c>
      <c r="H319">
        <v>28</v>
      </c>
      <c r="I319">
        <v>1</v>
      </c>
      <c r="J319">
        <v>1</v>
      </c>
      <c r="K319">
        <v>103.57</v>
      </c>
    </row>
    <row r="320" spans="1:11" x14ac:dyDescent="0.25">
      <c r="A320" t="s">
        <v>133</v>
      </c>
      <c r="B320" t="s">
        <v>134</v>
      </c>
      <c r="C320" t="s">
        <v>71</v>
      </c>
      <c r="D320">
        <v>6</v>
      </c>
      <c r="E320" t="s">
        <v>126</v>
      </c>
      <c r="F320" t="s">
        <v>523</v>
      </c>
      <c r="G320">
        <v>0</v>
      </c>
      <c r="H320">
        <v>1</v>
      </c>
      <c r="I320">
        <v>0</v>
      </c>
      <c r="J320">
        <v>0</v>
      </c>
      <c r="K320">
        <v>0</v>
      </c>
    </row>
    <row r="321" spans="1:11" x14ac:dyDescent="0.25">
      <c r="A321" t="s">
        <v>133</v>
      </c>
      <c r="B321" t="s">
        <v>134</v>
      </c>
      <c r="C321" t="s">
        <v>71</v>
      </c>
      <c r="D321">
        <v>7</v>
      </c>
      <c r="E321" t="s">
        <v>77</v>
      </c>
      <c r="F321" t="s">
        <v>526</v>
      </c>
      <c r="G321">
        <v>0</v>
      </c>
      <c r="H321">
        <v>1</v>
      </c>
      <c r="I321">
        <v>0</v>
      </c>
      <c r="J321">
        <v>0</v>
      </c>
      <c r="K321">
        <v>0</v>
      </c>
    </row>
    <row r="322" spans="1:11" x14ac:dyDescent="0.25">
      <c r="A322" t="s">
        <v>133</v>
      </c>
      <c r="B322" t="s">
        <v>134</v>
      </c>
      <c r="C322" t="s">
        <v>55</v>
      </c>
      <c r="D322">
        <v>1</v>
      </c>
      <c r="E322" t="s">
        <v>544</v>
      </c>
      <c r="F322" t="s">
        <v>523</v>
      </c>
      <c r="G322">
        <v>60</v>
      </c>
      <c r="H322">
        <v>42</v>
      </c>
      <c r="I322">
        <v>8</v>
      </c>
      <c r="J322">
        <v>1</v>
      </c>
      <c r="K322">
        <v>142.85</v>
      </c>
    </row>
    <row r="323" spans="1:11" x14ac:dyDescent="0.25">
      <c r="A323" t="s">
        <v>133</v>
      </c>
      <c r="B323" t="s">
        <v>134</v>
      </c>
      <c r="C323" t="s">
        <v>55</v>
      </c>
      <c r="D323">
        <v>2</v>
      </c>
      <c r="E323" t="s">
        <v>547</v>
      </c>
      <c r="F323" t="s">
        <v>523</v>
      </c>
      <c r="G323">
        <v>18</v>
      </c>
      <c r="H323">
        <v>11</v>
      </c>
      <c r="I323">
        <v>2</v>
      </c>
      <c r="J323">
        <v>1</v>
      </c>
      <c r="K323">
        <v>163.63</v>
      </c>
    </row>
    <row r="324" spans="1:11" x14ac:dyDescent="0.25">
      <c r="A324" t="s">
        <v>133</v>
      </c>
      <c r="B324" t="s">
        <v>134</v>
      </c>
      <c r="C324" t="s">
        <v>55</v>
      </c>
      <c r="D324">
        <v>3</v>
      </c>
      <c r="E324" t="s">
        <v>554</v>
      </c>
      <c r="F324" t="s">
        <v>526</v>
      </c>
      <c r="G324">
        <v>51</v>
      </c>
      <c r="H324">
        <v>41</v>
      </c>
      <c r="I324">
        <v>5</v>
      </c>
      <c r="J324">
        <v>1</v>
      </c>
      <c r="K324">
        <v>124.39</v>
      </c>
    </row>
    <row r="325" spans="1:11" x14ac:dyDescent="0.25">
      <c r="A325" t="s">
        <v>133</v>
      </c>
      <c r="B325" t="s">
        <v>134</v>
      </c>
      <c r="C325" t="s">
        <v>55</v>
      </c>
      <c r="D325">
        <v>4</v>
      </c>
      <c r="E325" t="s">
        <v>546</v>
      </c>
      <c r="F325" t="s">
        <v>523</v>
      </c>
      <c r="G325">
        <v>0</v>
      </c>
      <c r="H325">
        <v>1</v>
      </c>
      <c r="I325">
        <v>0</v>
      </c>
      <c r="J325">
        <v>0</v>
      </c>
      <c r="K325">
        <v>0</v>
      </c>
    </row>
    <row r="326" spans="1:11" x14ac:dyDescent="0.25">
      <c r="A326" t="s">
        <v>133</v>
      </c>
      <c r="B326" t="s">
        <v>134</v>
      </c>
      <c r="C326" t="s">
        <v>55</v>
      </c>
      <c r="D326">
        <v>5</v>
      </c>
      <c r="E326" t="s">
        <v>61</v>
      </c>
      <c r="F326" t="s">
        <v>526</v>
      </c>
      <c r="G326">
        <v>21</v>
      </c>
      <c r="H326">
        <v>16</v>
      </c>
      <c r="I326">
        <v>1</v>
      </c>
      <c r="J326">
        <v>1</v>
      </c>
      <c r="K326">
        <v>131.25</v>
      </c>
    </row>
    <row r="327" spans="1:11" x14ac:dyDescent="0.25">
      <c r="A327" t="s">
        <v>135</v>
      </c>
      <c r="B327" t="s">
        <v>136</v>
      </c>
      <c r="C327" t="s">
        <v>39</v>
      </c>
      <c r="D327">
        <v>1</v>
      </c>
      <c r="E327" t="s">
        <v>537</v>
      </c>
      <c r="F327" t="s">
        <v>523</v>
      </c>
      <c r="G327">
        <v>51</v>
      </c>
      <c r="H327">
        <v>42</v>
      </c>
      <c r="I327">
        <v>3</v>
      </c>
      <c r="J327">
        <v>3</v>
      </c>
      <c r="K327">
        <v>121.42</v>
      </c>
    </row>
    <row r="328" spans="1:11" x14ac:dyDescent="0.25">
      <c r="A328" t="s">
        <v>135</v>
      </c>
      <c r="B328" t="s">
        <v>136</v>
      </c>
      <c r="C328" t="s">
        <v>39</v>
      </c>
      <c r="D328">
        <v>2</v>
      </c>
      <c r="E328" t="s">
        <v>536</v>
      </c>
      <c r="F328" t="s">
        <v>523</v>
      </c>
      <c r="G328">
        <v>0</v>
      </c>
      <c r="H328">
        <v>4</v>
      </c>
      <c r="I328">
        <v>0</v>
      </c>
      <c r="J328">
        <v>0</v>
      </c>
      <c r="K328">
        <v>0</v>
      </c>
    </row>
    <row r="329" spans="1:11" x14ac:dyDescent="0.25">
      <c r="A329" t="s">
        <v>135</v>
      </c>
      <c r="B329" t="s">
        <v>136</v>
      </c>
      <c r="C329" t="s">
        <v>39</v>
      </c>
      <c r="D329">
        <v>3</v>
      </c>
      <c r="E329" t="s">
        <v>538</v>
      </c>
      <c r="F329" t="s">
        <v>523</v>
      </c>
      <c r="G329">
        <v>32</v>
      </c>
      <c r="H329">
        <v>24</v>
      </c>
      <c r="I329">
        <v>2</v>
      </c>
      <c r="J329">
        <v>2</v>
      </c>
      <c r="K329">
        <v>133.33000000000001</v>
      </c>
    </row>
    <row r="330" spans="1:11" x14ac:dyDescent="0.25">
      <c r="A330" t="s">
        <v>135</v>
      </c>
      <c r="B330" t="s">
        <v>136</v>
      </c>
      <c r="C330" t="s">
        <v>39</v>
      </c>
      <c r="D330">
        <v>4</v>
      </c>
      <c r="E330" t="s">
        <v>44</v>
      </c>
      <c r="F330" t="s">
        <v>523</v>
      </c>
      <c r="G330">
        <v>56</v>
      </c>
      <c r="H330">
        <v>37</v>
      </c>
      <c r="I330">
        <v>6</v>
      </c>
      <c r="J330">
        <v>3</v>
      </c>
      <c r="K330">
        <v>151.35</v>
      </c>
    </row>
    <row r="331" spans="1:11" x14ac:dyDescent="0.25">
      <c r="A331" t="s">
        <v>135</v>
      </c>
      <c r="B331" t="s">
        <v>136</v>
      </c>
      <c r="C331" t="s">
        <v>39</v>
      </c>
      <c r="D331">
        <v>5</v>
      </c>
      <c r="E331" t="s">
        <v>539</v>
      </c>
      <c r="F331" t="s">
        <v>523</v>
      </c>
      <c r="G331">
        <v>11</v>
      </c>
      <c r="H331">
        <v>6</v>
      </c>
      <c r="I331">
        <v>1</v>
      </c>
      <c r="J331">
        <v>1</v>
      </c>
      <c r="K331">
        <v>183.33</v>
      </c>
    </row>
    <row r="332" spans="1:11" x14ac:dyDescent="0.25">
      <c r="A332" t="s">
        <v>135</v>
      </c>
      <c r="B332" t="s">
        <v>136</v>
      </c>
      <c r="C332" t="s">
        <v>39</v>
      </c>
      <c r="D332">
        <v>6</v>
      </c>
      <c r="E332" t="s">
        <v>45</v>
      </c>
      <c r="F332" t="s">
        <v>526</v>
      </c>
      <c r="G332">
        <v>1</v>
      </c>
      <c r="H332">
        <v>3</v>
      </c>
      <c r="I332">
        <v>0</v>
      </c>
      <c r="J332">
        <v>0</v>
      </c>
      <c r="K332">
        <v>33.33</v>
      </c>
    </row>
    <row r="333" spans="1:11" x14ac:dyDescent="0.25">
      <c r="A333" t="s">
        <v>135</v>
      </c>
      <c r="B333" t="s">
        <v>136</v>
      </c>
      <c r="C333" t="s">
        <v>39</v>
      </c>
      <c r="D333">
        <v>7</v>
      </c>
      <c r="E333" t="s">
        <v>90</v>
      </c>
      <c r="F333" t="s">
        <v>523</v>
      </c>
      <c r="G333">
        <v>1</v>
      </c>
      <c r="H333">
        <v>3</v>
      </c>
      <c r="I333">
        <v>0</v>
      </c>
      <c r="J333">
        <v>0</v>
      </c>
      <c r="K333">
        <v>33.33</v>
      </c>
    </row>
    <row r="334" spans="1:11" x14ac:dyDescent="0.25">
      <c r="A334" t="s">
        <v>135</v>
      </c>
      <c r="B334" t="s">
        <v>136</v>
      </c>
      <c r="C334" t="s">
        <v>39</v>
      </c>
      <c r="D334">
        <v>8</v>
      </c>
      <c r="E334" t="s">
        <v>138</v>
      </c>
      <c r="F334" t="s">
        <v>526</v>
      </c>
      <c r="G334">
        <v>2</v>
      </c>
      <c r="H334">
        <v>2</v>
      </c>
      <c r="I334">
        <v>0</v>
      </c>
      <c r="J334">
        <v>0</v>
      </c>
      <c r="K334">
        <v>100</v>
      </c>
    </row>
    <row r="335" spans="1:11" x14ac:dyDescent="0.25">
      <c r="A335" t="s">
        <v>135</v>
      </c>
      <c r="B335" t="s">
        <v>136</v>
      </c>
      <c r="C335" t="s">
        <v>62</v>
      </c>
      <c r="D335">
        <v>1</v>
      </c>
      <c r="E335" t="s">
        <v>156</v>
      </c>
      <c r="F335" t="s">
        <v>523</v>
      </c>
      <c r="G335">
        <v>43</v>
      </c>
      <c r="H335">
        <v>28</v>
      </c>
      <c r="I335">
        <v>5</v>
      </c>
      <c r="J335">
        <v>1</v>
      </c>
      <c r="K335">
        <v>153.57</v>
      </c>
    </row>
    <row r="336" spans="1:11" x14ac:dyDescent="0.25">
      <c r="A336" t="s">
        <v>135</v>
      </c>
      <c r="B336" t="s">
        <v>136</v>
      </c>
      <c r="C336" t="s">
        <v>62</v>
      </c>
      <c r="D336">
        <v>2</v>
      </c>
      <c r="E336" t="s">
        <v>559</v>
      </c>
      <c r="F336" t="s">
        <v>523</v>
      </c>
      <c r="G336">
        <v>24</v>
      </c>
      <c r="H336">
        <v>23</v>
      </c>
      <c r="I336">
        <v>4</v>
      </c>
      <c r="J336">
        <v>0</v>
      </c>
      <c r="K336">
        <v>104.34</v>
      </c>
    </row>
    <row r="337" spans="1:11" x14ac:dyDescent="0.25">
      <c r="A337" t="s">
        <v>135</v>
      </c>
      <c r="B337" t="s">
        <v>136</v>
      </c>
      <c r="C337" t="s">
        <v>62</v>
      </c>
      <c r="D337">
        <v>3</v>
      </c>
      <c r="E337" t="s">
        <v>542</v>
      </c>
      <c r="F337" t="s">
        <v>523</v>
      </c>
      <c r="G337">
        <v>9</v>
      </c>
      <c r="H337">
        <v>12</v>
      </c>
      <c r="I337">
        <v>1</v>
      </c>
      <c r="J337">
        <v>0</v>
      </c>
      <c r="K337">
        <v>75</v>
      </c>
    </row>
    <row r="338" spans="1:11" x14ac:dyDescent="0.25">
      <c r="A338" t="s">
        <v>135</v>
      </c>
      <c r="B338" t="s">
        <v>136</v>
      </c>
      <c r="C338" t="s">
        <v>62</v>
      </c>
      <c r="D338">
        <v>4</v>
      </c>
      <c r="E338" t="s">
        <v>543</v>
      </c>
      <c r="F338" t="s">
        <v>523</v>
      </c>
      <c r="G338">
        <v>8</v>
      </c>
      <c r="H338">
        <v>9</v>
      </c>
      <c r="I338">
        <v>0</v>
      </c>
      <c r="J338">
        <v>0</v>
      </c>
      <c r="K338">
        <v>88.88</v>
      </c>
    </row>
    <row r="339" spans="1:11" x14ac:dyDescent="0.25">
      <c r="A339" t="s">
        <v>135</v>
      </c>
      <c r="B339" t="s">
        <v>136</v>
      </c>
      <c r="C339" t="s">
        <v>62</v>
      </c>
      <c r="D339">
        <v>5</v>
      </c>
      <c r="E339" t="s">
        <v>68</v>
      </c>
      <c r="F339" t="s">
        <v>523</v>
      </c>
      <c r="G339">
        <v>5</v>
      </c>
      <c r="H339">
        <v>11</v>
      </c>
      <c r="I339">
        <v>0</v>
      </c>
      <c r="J339">
        <v>0</v>
      </c>
      <c r="K339">
        <v>45.45</v>
      </c>
    </row>
    <row r="340" spans="1:11" x14ac:dyDescent="0.25">
      <c r="A340" t="s">
        <v>135</v>
      </c>
      <c r="B340" t="s">
        <v>136</v>
      </c>
      <c r="C340" t="s">
        <v>62</v>
      </c>
      <c r="D340">
        <v>6</v>
      </c>
      <c r="E340" t="s">
        <v>95</v>
      </c>
      <c r="F340" t="s">
        <v>523</v>
      </c>
      <c r="G340">
        <v>7</v>
      </c>
      <c r="H340">
        <v>10</v>
      </c>
      <c r="I340">
        <v>0</v>
      </c>
      <c r="J340">
        <v>0</v>
      </c>
      <c r="K340">
        <v>70</v>
      </c>
    </row>
    <row r="341" spans="1:11" x14ac:dyDescent="0.25">
      <c r="A341" t="s">
        <v>135</v>
      </c>
      <c r="B341" t="s">
        <v>136</v>
      </c>
      <c r="C341" t="s">
        <v>62</v>
      </c>
      <c r="D341">
        <v>7</v>
      </c>
      <c r="E341" t="s">
        <v>236</v>
      </c>
      <c r="F341" t="s">
        <v>523</v>
      </c>
      <c r="G341">
        <v>3</v>
      </c>
      <c r="H341">
        <v>6</v>
      </c>
      <c r="I341">
        <v>0</v>
      </c>
      <c r="J341">
        <v>0</v>
      </c>
      <c r="K341">
        <v>50</v>
      </c>
    </row>
    <row r="342" spans="1:11" x14ac:dyDescent="0.25">
      <c r="A342" t="s">
        <v>135</v>
      </c>
      <c r="B342" t="s">
        <v>136</v>
      </c>
      <c r="C342" t="s">
        <v>62</v>
      </c>
      <c r="D342">
        <v>8</v>
      </c>
      <c r="E342" t="s">
        <v>137</v>
      </c>
      <c r="F342" t="s">
        <v>523</v>
      </c>
      <c r="G342">
        <v>0</v>
      </c>
      <c r="H342">
        <v>1</v>
      </c>
      <c r="I342">
        <v>0</v>
      </c>
      <c r="J342">
        <v>0</v>
      </c>
      <c r="K342">
        <v>0</v>
      </c>
    </row>
    <row r="343" spans="1:11" x14ac:dyDescent="0.25">
      <c r="A343" t="s">
        <v>135</v>
      </c>
      <c r="B343" t="s">
        <v>136</v>
      </c>
      <c r="C343" t="s">
        <v>62</v>
      </c>
      <c r="D343">
        <v>9</v>
      </c>
      <c r="E343" t="s">
        <v>129</v>
      </c>
      <c r="F343" t="s">
        <v>523</v>
      </c>
      <c r="G343">
        <v>0</v>
      </c>
      <c r="H343">
        <v>1</v>
      </c>
      <c r="I343">
        <v>0</v>
      </c>
      <c r="J343">
        <v>0</v>
      </c>
      <c r="K343">
        <v>0</v>
      </c>
    </row>
    <row r="344" spans="1:11" x14ac:dyDescent="0.25">
      <c r="A344" t="s">
        <v>135</v>
      </c>
      <c r="B344" t="s">
        <v>136</v>
      </c>
      <c r="C344" t="s">
        <v>62</v>
      </c>
      <c r="D344">
        <v>10</v>
      </c>
      <c r="E344" t="s">
        <v>64</v>
      </c>
      <c r="F344" t="s">
        <v>523</v>
      </c>
      <c r="G344">
        <v>5</v>
      </c>
      <c r="H344">
        <v>6</v>
      </c>
      <c r="I344">
        <v>1</v>
      </c>
      <c r="J344">
        <v>0</v>
      </c>
      <c r="K344">
        <v>83.33</v>
      </c>
    </row>
    <row r="345" spans="1:11" x14ac:dyDescent="0.25">
      <c r="A345" t="s">
        <v>135</v>
      </c>
      <c r="B345" t="s">
        <v>136</v>
      </c>
      <c r="C345" t="s">
        <v>62</v>
      </c>
      <c r="D345">
        <v>11</v>
      </c>
      <c r="E345" t="s">
        <v>63</v>
      </c>
      <c r="F345" t="s">
        <v>526</v>
      </c>
      <c r="G345">
        <v>0</v>
      </c>
      <c r="H345">
        <v>3</v>
      </c>
      <c r="I345">
        <v>0</v>
      </c>
      <c r="J345">
        <v>0</v>
      </c>
      <c r="K345">
        <v>0</v>
      </c>
    </row>
    <row r="346" spans="1:11" x14ac:dyDescent="0.25">
      <c r="A346" t="s">
        <v>139</v>
      </c>
      <c r="B346" t="s">
        <v>140</v>
      </c>
      <c r="C346" t="s">
        <v>16</v>
      </c>
      <c r="D346">
        <v>1</v>
      </c>
      <c r="E346" t="s">
        <v>527</v>
      </c>
      <c r="F346" t="s">
        <v>523</v>
      </c>
      <c r="G346">
        <v>9</v>
      </c>
      <c r="H346">
        <v>5</v>
      </c>
      <c r="I346">
        <v>2</v>
      </c>
      <c r="J346">
        <v>0</v>
      </c>
      <c r="K346">
        <v>180</v>
      </c>
    </row>
    <row r="347" spans="1:11" x14ac:dyDescent="0.25">
      <c r="A347" t="s">
        <v>139</v>
      </c>
      <c r="B347" t="s">
        <v>140</v>
      </c>
      <c r="C347" t="s">
        <v>16</v>
      </c>
      <c r="D347">
        <v>2</v>
      </c>
      <c r="E347" t="s">
        <v>22</v>
      </c>
      <c r="F347" t="s">
        <v>523</v>
      </c>
      <c r="G347">
        <v>18</v>
      </c>
      <c r="H347">
        <v>15</v>
      </c>
      <c r="I347">
        <v>3</v>
      </c>
      <c r="J347">
        <v>0</v>
      </c>
      <c r="K347">
        <v>120</v>
      </c>
    </row>
    <row r="348" spans="1:11" x14ac:dyDescent="0.25">
      <c r="A348" t="s">
        <v>139</v>
      </c>
      <c r="B348" t="s">
        <v>140</v>
      </c>
      <c r="C348" t="s">
        <v>16</v>
      </c>
      <c r="D348">
        <v>3</v>
      </c>
      <c r="E348" t="s">
        <v>530</v>
      </c>
      <c r="F348" t="s">
        <v>523</v>
      </c>
      <c r="G348">
        <v>45</v>
      </c>
      <c r="H348">
        <v>33</v>
      </c>
      <c r="I348">
        <v>4</v>
      </c>
      <c r="J348">
        <v>1</v>
      </c>
      <c r="K348">
        <v>136.36000000000001</v>
      </c>
    </row>
    <row r="349" spans="1:11" x14ac:dyDescent="0.25">
      <c r="A349" t="s">
        <v>139</v>
      </c>
      <c r="B349" t="s">
        <v>140</v>
      </c>
      <c r="C349" t="s">
        <v>16</v>
      </c>
      <c r="D349">
        <v>4</v>
      </c>
      <c r="E349" t="s">
        <v>528</v>
      </c>
      <c r="F349" t="s">
        <v>523</v>
      </c>
      <c r="G349">
        <v>8</v>
      </c>
      <c r="H349">
        <v>14</v>
      </c>
      <c r="I349">
        <v>0</v>
      </c>
      <c r="J349">
        <v>0</v>
      </c>
      <c r="K349">
        <v>57.14</v>
      </c>
    </row>
    <row r="350" spans="1:11" x14ac:dyDescent="0.25">
      <c r="A350" t="s">
        <v>139</v>
      </c>
      <c r="B350" t="s">
        <v>140</v>
      </c>
      <c r="C350" t="s">
        <v>16</v>
      </c>
      <c r="D350">
        <v>5</v>
      </c>
      <c r="E350" t="s">
        <v>118</v>
      </c>
      <c r="F350" t="s">
        <v>526</v>
      </c>
      <c r="G350">
        <v>37</v>
      </c>
      <c r="H350">
        <v>27</v>
      </c>
      <c r="I350">
        <v>3</v>
      </c>
      <c r="J350">
        <v>1</v>
      </c>
      <c r="K350">
        <v>137.03</v>
      </c>
    </row>
    <row r="351" spans="1:11" x14ac:dyDescent="0.25">
      <c r="A351" t="s">
        <v>139</v>
      </c>
      <c r="B351" t="s">
        <v>140</v>
      </c>
      <c r="C351" t="s">
        <v>16</v>
      </c>
      <c r="D351">
        <v>6</v>
      </c>
      <c r="E351" t="s">
        <v>142</v>
      </c>
      <c r="F351" t="s">
        <v>523</v>
      </c>
      <c r="G351">
        <v>20</v>
      </c>
      <c r="H351">
        <v>15</v>
      </c>
      <c r="I351">
        <v>2</v>
      </c>
      <c r="J351">
        <v>1</v>
      </c>
      <c r="K351">
        <v>133.33000000000001</v>
      </c>
    </row>
    <row r="352" spans="1:11" x14ac:dyDescent="0.25">
      <c r="A352" t="s">
        <v>139</v>
      </c>
      <c r="B352" t="s">
        <v>140</v>
      </c>
      <c r="C352" t="s">
        <v>16</v>
      </c>
      <c r="D352">
        <v>7</v>
      </c>
      <c r="E352" t="s">
        <v>529</v>
      </c>
      <c r="F352" t="s">
        <v>523</v>
      </c>
      <c r="G352">
        <v>26</v>
      </c>
      <c r="H352">
        <v>11</v>
      </c>
      <c r="I352">
        <v>3</v>
      </c>
      <c r="J352">
        <v>1</v>
      </c>
      <c r="K352">
        <v>236.36</v>
      </c>
    </row>
    <row r="353" spans="1:11" x14ac:dyDescent="0.25">
      <c r="A353" t="s">
        <v>139</v>
      </c>
      <c r="B353" t="s">
        <v>140</v>
      </c>
      <c r="C353" t="s">
        <v>16</v>
      </c>
      <c r="D353">
        <v>8</v>
      </c>
      <c r="E353" t="s">
        <v>21</v>
      </c>
      <c r="F353" t="s">
        <v>526</v>
      </c>
      <c r="G353">
        <v>0</v>
      </c>
      <c r="H353">
        <v>1</v>
      </c>
      <c r="I353">
        <v>0</v>
      </c>
      <c r="J353">
        <v>0</v>
      </c>
      <c r="K353">
        <v>0</v>
      </c>
    </row>
    <row r="354" spans="1:11" x14ac:dyDescent="0.25">
      <c r="A354" t="s">
        <v>139</v>
      </c>
      <c r="B354" t="s">
        <v>140</v>
      </c>
      <c r="C354" t="s">
        <v>23</v>
      </c>
      <c r="D354">
        <v>1</v>
      </c>
      <c r="E354" t="s">
        <v>522</v>
      </c>
      <c r="F354" t="s">
        <v>523</v>
      </c>
      <c r="G354">
        <v>40</v>
      </c>
      <c r="H354">
        <v>28</v>
      </c>
      <c r="I354">
        <v>2</v>
      </c>
      <c r="J354">
        <v>3</v>
      </c>
      <c r="K354">
        <v>142.85</v>
      </c>
    </row>
    <row r="355" spans="1:11" x14ac:dyDescent="0.25">
      <c r="A355" t="s">
        <v>139</v>
      </c>
      <c r="B355" t="s">
        <v>140</v>
      </c>
      <c r="C355" t="s">
        <v>23</v>
      </c>
      <c r="D355">
        <v>2</v>
      </c>
      <c r="E355" t="s">
        <v>524</v>
      </c>
      <c r="F355" t="s">
        <v>523</v>
      </c>
      <c r="G355">
        <v>43</v>
      </c>
      <c r="H355">
        <v>30</v>
      </c>
      <c r="I355">
        <v>7</v>
      </c>
      <c r="J355">
        <v>0</v>
      </c>
      <c r="K355">
        <v>143.33000000000001</v>
      </c>
    </row>
    <row r="356" spans="1:11" x14ac:dyDescent="0.25">
      <c r="A356" t="s">
        <v>139</v>
      </c>
      <c r="B356" t="s">
        <v>140</v>
      </c>
      <c r="C356" t="s">
        <v>23</v>
      </c>
      <c r="D356">
        <v>3</v>
      </c>
      <c r="E356" t="s">
        <v>48</v>
      </c>
      <c r="F356" t="s">
        <v>523</v>
      </c>
      <c r="G356">
        <v>32</v>
      </c>
      <c r="H356">
        <v>28</v>
      </c>
      <c r="I356">
        <v>2</v>
      </c>
      <c r="J356">
        <v>1</v>
      </c>
      <c r="K356">
        <v>114.28</v>
      </c>
    </row>
    <row r="357" spans="1:11" x14ac:dyDescent="0.25">
      <c r="A357" t="s">
        <v>139</v>
      </c>
      <c r="B357" t="s">
        <v>140</v>
      </c>
      <c r="C357" t="s">
        <v>23</v>
      </c>
      <c r="D357">
        <v>4</v>
      </c>
      <c r="E357" t="s">
        <v>540</v>
      </c>
      <c r="F357" t="s">
        <v>523</v>
      </c>
      <c r="G357">
        <v>10</v>
      </c>
      <c r="H357">
        <v>9</v>
      </c>
      <c r="I357">
        <v>1</v>
      </c>
      <c r="J357">
        <v>0</v>
      </c>
      <c r="K357">
        <v>111.11</v>
      </c>
    </row>
    <row r="358" spans="1:11" x14ac:dyDescent="0.25">
      <c r="A358" t="s">
        <v>139</v>
      </c>
      <c r="B358" t="s">
        <v>140</v>
      </c>
      <c r="C358" t="s">
        <v>23</v>
      </c>
      <c r="D358">
        <v>5</v>
      </c>
      <c r="E358" t="s">
        <v>558</v>
      </c>
      <c r="F358" t="s">
        <v>523</v>
      </c>
      <c r="G358">
        <v>11</v>
      </c>
      <c r="H358">
        <v>7</v>
      </c>
      <c r="I358">
        <v>1</v>
      </c>
      <c r="J358">
        <v>0</v>
      </c>
      <c r="K358">
        <v>157.13999999999999</v>
      </c>
    </row>
    <row r="359" spans="1:11" x14ac:dyDescent="0.25">
      <c r="A359" t="s">
        <v>139</v>
      </c>
      <c r="B359" t="s">
        <v>140</v>
      </c>
      <c r="C359" t="s">
        <v>23</v>
      </c>
      <c r="D359">
        <v>6</v>
      </c>
      <c r="E359" t="s">
        <v>541</v>
      </c>
      <c r="F359" t="s">
        <v>523</v>
      </c>
      <c r="G359">
        <v>1</v>
      </c>
      <c r="H359">
        <v>4</v>
      </c>
      <c r="I359">
        <v>0</v>
      </c>
      <c r="J359">
        <v>0</v>
      </c>
      <c r="K359">
        <v>25</v>
      </c>
    </row>
    <row r="360" spans="1:11" x14ac:dyDescent="0.25">
      <c r="A360" t="s">
        <v>139</v>
      </c>
      <c r="B360" t="s">
        <v>140</v>
      </c>
      <c r="C360" t="s">
        <v>23</v>
      </c>
      <c r="D360">
        <v>7</v>
      </c>
      <c r="E360" t="s">
        <v>28</v>
      </c>
      <c r="F360" t="s">
        <v>523</v>
      </c>
      <c r="G360">
        <v>22</v>
      </c>
      <c r="H360">
        <v>8</v>
      </c>
      <c r="I360">
        <v>2</v>
      </c>
      <c r="J360">
        <v>2</v>
      </c>
      <c r="K360">
        <v>275</v>
      </c>
    </row>
    <row r="361" spans="1:11" x14ac:dyDescent="0.25">
      <c r="A361" t="s">
        <v>139</v>
      </c>
      <c r="B361" t="s">
        <v>140</v>
      </c>
      <c r="C361" t="s">
        <v>23</v>
      </c>
      <c r="D361">
        <v>8</v>
      </c>
      <c r="E361" t="s">
        <v>110</v>
      </c>
      <c r="F361" t="s">
        <v>523</v>
      </c>
      <c r="G361">
        <v>4</v>
      </c>
      <c r="H361">
        <v>4</v>
      </c>
      <c r="I361">
        <v>0</v>
      </c>
      <c r="J361">
        <v>0</v>
      </c>
      <c r="K361">
        <v>100</v>
      </c>
    </row>
    <row r="362" spans="1:11" x14ac:dyDescent="0.25">
      <c r="A362" t="s">
        <v>139</v>
      </c>
      <c r="B362" t="s">
        <v>140</v>
      </c>
      <c r="C362" t="s">
        <v>23</v>
      </c>
      <c r="D362">
        <v>9</v>
      </c>
      <c r="E362" t="s">
        <v>26</v>
      </c>
      <c r="F362" t="s">
        <v>526</v>
      </c>
      <c r="G362">
        <v>3</v>
      </c>
      <c r="H362">
        <v>2</v>
      </c>
      <c r="I362">
        <v>0</v>
      </c>
      <c r="J362">
        <v>0</v>
      </c>
      <c r="K362">
        <v>150</v>
      </c>
    </row>
    <row r="363" spans="1:11" x14ac:dyDescent="0.25">
      <c r="A363" t="s">
        <v>139</v>
      </c>
      <c r="B363" t="s">
        <v>140</v>
      </c>
      <c r="C363" t="s">
        <v>23</v>
      </c>
      <c r="D363">
        <v>10</v>
      </c>
      <c r="E363" t="s">
        <v>24</v>
      </c>
      <c r="F363" t="s">
        <v>526</v>
      </c>
      <c r="G363">
        <v>1</v>
      </c>
      <c r="H363">
        <v>1</v>
      </c>
      <c r="I363">
        <v>0</v>
      </c>
      <c r="J363">
        <v>0</v>
      </c>
      <c r="K363">
        <v>100</v>
      </c>
    </row>
    <row r="364" spans="1:11" x14ac:dyDescent="0.25">
      <c r="A364" t="s">
        <v>143</v>
      </c>
      <c r="B364" t="s">
        <v>144</v>
      </c>
      <c r="C364" t="s">
        <v>81</v>
      </c>
      <c r="D364">
        <v>1</v>
      </c>
      <c r="E364" t="s">
        <v>550</v>
      </c>
      <c r="F364" t="s">
        <v>523</v>
      </c>
      <c r="G364">
        <v>21</v>
      </c>
      <c r="H364">
        <v>21</v>
      </c>
      <c r="I364">
        <v>3</v>
      </c>
      <c r="J364">
        <v>0</v>
      </c>
      <c r="K364">
        <v>100</v>
      </c>
    </row>
    <row r="365" spans="1:11" x14ac:dyDescent="0.25">
      <c r="A365" t="s">
        <v>143</v>
      </c>
      <c r="B365" t="s">
        <v>144</v>
      </c>
      <c r="C365" t="s">
        <v>81</v>
      </c>
      <c r="D365">
        <v>2</v>
      </c>
      <c r="E365" t="s">
        <v>551</v>
      </c>
      <c r="F365" t="s">
        <v>523</v>
      </c>
      <c r="G365">
        <v>5</v>
      </c>
      <c r="H365">
        <v>6</v>
      </c>
      <c r="I365">
        <v>0</v>
      </c>
      <c r="J365">
        <v>0</v>
      </c>
      <c r="K365">
        <v>83.33</v>
      </c>
    </row>
    <row r="366" spans="1:11" x14ac:dyDescent="0.25">
      <c r="A366" t="s">
        <v>143</v>
      </c>
      <c r="B366" t="s">
        <v>144</v>
      </c>
      <c r="C366" t="s">
        <v>81</v>
      </c>
      <c r="D366">
        <v>3</v>
      </c>
      <c r="E366" t="s">
        <v>564</v>
      </c>
      <c r="F366" t="s">
        <v>523</v>
      </c>
      <c r="G366">
        <v>14</v>
      </c>
      <c r="H366">
        <v>17</v>
      </c>
      <c r="I366">
        <v>1</v>
      </c>
      <c r="J366">
        <v>0</v>
      </c>
      <c r="K366">
        <v>82.35</v>
      </c>
    </row>
    <row r="367" spans="1:11" x14ac:dyDescent="0.25">
      <c r="A367" t="s">
        <v>143</v>
      </c>
      <c r="B367" t="s">
        <v>144</v>
      </c>
      <c r="C367" t="s">
        <v>81</v>
      </c>
      <c r="D367">
        <v>4</v>
      </c>
      <c r="E367" t="s">
        <v>105</v>
      </c>
      <c r="F367" t="s">
        <v>523</v>
      </c>
      <c r="G367">
        <v>27</v>
      </c>
      <c r="H367">
        <v>32</v>
      </c>
      <c r="I367">
        <v>2</v>
      </c>
      <c r="J367">
        <v>0</v>
      </c>
      <c r="K367">
        <v>84.37</v>
      </c>
    </row>
    <row r="368" spans="1:11" x14ac:dyDescent="0.25">
      <c r="A368" t="s">
        <v>143</v>
      </c>
      <c r="B368" t="s">
        <v>144</v>
      </c>
      <c r="C368" t="s">
        <v>81</v>
      </c>
      <c r="D368">
        <v>5</v>
      </c>
      <c r="E368" t="s">
        <v>557</v>
      </c>
      <c r="F368" t="s">
        <v>523</v>
      </c>
      <c r="G368">
        <v>8</v>
      </c>
      <c r="H368">
        <v>4</v>
      </c>
      <c r="I368">
        <v>0</v>
      </c>
      <c r="J368">
        <v>1</v>
      </c>
      <c r="K368">
        <v>200</v>
      </c>
    </row>
    <row r="369" spans="1:11" x14ac:dyDescent="0.25">
      <c r="A369" t="s">
        <v>143</v>
      </c>
      <c r="B369" t="s">
        <v>144</v>
      </c>
      <c r="C369" t="s">
        <v>81</v>
      </c>
      <c r="D369">
        <v>6</v>
      </c>
      <c r="E369" t="s">
        <v>163</v>
      </c>
      <c r="F369" t="s">
        <v>523</v>
      </c>
      <c r="G369">
        <v>13</v>
      </c>
      <c r="H369">
        <v>10</v>
      </c>
      <c r="I369">
        <v>1</v>
      </c>
      <c r="J369">
        <v>0</v>
      </c>
      <c r="K369">
        <v>130</v>
      </c>
    </row>
    <row r="370" spans="1:11" x14ac:dyDescent="0.25">
      <c r="A370" t="s">
        <v>143</v>
      </c>
      <c r="B370" t="s">
        <v>144</v>
      </c>
      <c r="C370" t="s">
        <v>81</v>
      </c>
      <c r="D370">
        <v>7</v>
      </c>
      <c r="E370" t="s">
        <v>83</v>
      </c>
      <c r="F370" t="s">
        <v>526</v>
      </c>
      <c r="G370">
        <v>18</v>
      </c>
      <c r="H370">
        <v>18</v>
      </c>
      <c r="I370">
        <v>1</v>
      </c>
      <c r="J370">
        <v>0</v>
      </c>
      <c r="K370">
        <v>100</v>
      </c>
    </row>
    <row r="371" spans="1:11" x14ac:dyDescent="0.25">
      <c r="A371" t="s">
        <v>143</v>
      </c>
      <c r="B371" t="s">
        <v>144</v>
      </c>
      <c r="C371" t="s">
        <v>81</v>
      </c>
      <c r="D371">
        <v>8</v>
      </c>
      <c r="E371" t="s">
        <v>117</v>
      </c>
      <c r="F371" t="s">
        <v>523</v>
      </c>
      <c r="G371">
        <v>12</v>
      </c>
      <c r="H371">
        <v>12</v>
      </c>
      <c r="I371">
        <v>0</v>
      </c>
      <c r="J371">
        <v>1</v>
      </c>
      <c r="K371">
        <v>100</v>
      </c>
    </row>
    <row r="372" spans="1:11" x14ac:dyDescent="0.25">
      <c r="A372" t="s">
        <v>143</v>
      </c>
      <c r="B372" t="s">
        <v>144</v>
      </c>
      <c r="C372" t="s">
        <v>81</v>
      </c>
      <c r="D372">
        <v>9</v>
      </c>
      <c r="E372" t="s">
        <v>82</v>
      </c>
      <c r="F372" t="s">
        <v>526</v>
      </c>
      <c r="G372">
        <v>0</v>
      </c>
      <c r="H372">
        <v>0</v>
      </c>
      <c r="I372">
        <v>0</v>
      </c>
      <c r="J372">
        <v>0</v>
      </c>
      <c r="K372" t="s">
        <v>531</v>
      </c>
    </row>
    <row r="373" spans="1:11" x14ac:dyDescent="0.25">
      <c r="A373" t="s">
        <v>143</v>
      </c>
      <c r="B373" t="s">
        <v>144</v>
      </c>
      <c r="C373" t="s">
        <v>55</v>
      </c>
      <c r="D373">
        <v>1</v>
      </c>
      <c r="E373" t="s">
        <v>565</v>
      </c>
      <c r="F373" t="s">
        <v>523</v>
      </c>
      <c r="G373">
        <v>2</v>
      </c>
      <c r="H373">
        <v>3</v>
      </c>
      <c r="I373">
        <v>0</v>
      </c>
      <c r="J373">
        <v>0</v>
      </c>
      <c r="K373">
        <v>66.66</v>
      </c>
    </row>
    <row r="374" spans="1:11" x14ac:dyDescent="0.25">
      <c r="A374" t="s">
        <v>143</v>
      </c>
      <c r="B374" t="s">
        <v>144</v>
      </c>
      <c r="C374" t="s">
        <v>55</v>
      </c>
      <c r="D374">
        <v>2</v>
      </c>
      <c r="E374" t="s">
        <v>547</v>
      </c>
      <c r="F374" t="s">
        <v>523</v>
      </c>
      <c r="G374">
        <v>31</v>
      </c>
      <c r="H374">
        <v>37</v>
      </c>
      <c r="I374">
        <v>1</v>
      </c>
      <c r="J374">
        <v>0</v>
      </c>
      <c r="K374">
        <v>83.78</v>
      </c>
    </row>
    <row r="375" spans="1:11" x14ac:dyDescent="0.25">
      <c r="A375" t="s">
        <v>143</v>
      </c>
      <c r="B375" t="s">
        <v>144</v>
      </c>
      <c r="C375" t="s">
        <v>55</v>
      </c>
      <c r="D375">
        <v>3</v>
      </c>
      <c r="E375" t="s">
        <v>554</v>
      </c>
      <c r="F375" t="s">
        <v>523</v>
      </c>
      <c r="G375">
        <v>1</v>
      </c>
      <c r="H375">
        <v>6</v>
      </c>
      <c r="I375">
        <v>0</v>
      </c>
      <c r="J375">
        <v>0</v>
      </c>
      <c r="K375">
        <v>16.66</v>
      </c>
    </row>
    <row r="376" spans="1:11" x14ac:dyDescent="0.25">
      <c r="A376" t="s">
        <v>143</v>
      </c>
      <c r="B376" t="s">
        <v>144</v>
      </c>
      <c r="C376" t="s">
        <v>55</v>
      </c>
      <c r="D376">
        <v>4</v>
      </c>
      <c r="E376" t="s">
        <v>545</v>
      </c>
      <c r="F376" t="s">
        <v>523</v>
      </c>
      <c r="G376">
        <v>13</v>
      </c>
      <c r="H376">
        <v>23</v>
      </c>
      <c r="I376">
        <v>1</v>
      </c>
      <c r="J376">
        <v>0</v>
      </c>
      <c r="K376">
        <v>56.52</v>
      </c>
    </row>
    <row r="377" spans="1:11" x14ac:dyDescent="0.25">
      <c r="A377" t="s">
        <v>143</v>
      </c>
      <c r="B377" t="s">
        <v>144</v>
      </c>
      <c r="C377" t="s">
        <v>55</v>
      </c>
      <c r="D377">
        <v>5</v>
      </c>
      <c r="E377" t="s">
        <v>566</v>
      </c>
      <c r="F377" t="s">
        <v>523</v>
      </c>
      <c r="G377">
        <v>12</v>
      </c>
      <c r="H377">
        <v>12</v>
      </c>
      <c r="I377">
        <v>0</v>
      </c>
      <c r="J377">
        <v>0</v>
      </c>
      <c r="K377">
        <v>100</v>
      </c>
    </row>
    <row r="378" spans="1:11" x14ac:dyDescent="0.25">
      <c r="A378" t="s">
        <v>143</v>
      </c>
      <c r="B378" t="s">
        <v>144</v>
      </c>
      <c r="C378" t="s">
        <v>55</v>
      </c>
      <c r="D378">
        <v>6</v>
      </c>
      <c r="E378" t="s">
        <v>146</v>
      </c>
      <c r="F378" t="s">
        <v>523</v>
      </c>
      <c r="G378">
        <v>1</v>
      </c>
      <c r="H378">
        <v>2</v>
      </c>
      <c r="I378">
        <v>0</v>
      </c>
      <c r="J378">
        <v>0</v>
      </c>
      <c r="K378">
        <v>50</v>
      </c>
    </row>
    <row r="379" spans="1:11" x14ac:dyDescent="0.25">
      <c r="A379" t="s">
        <v>143</v>
      </c>
      <c r="B379" t="s">
        <v>144</v>
      </c>
      <c r="C379" t="s">
        <v>55</v>
      </c>
      <c r="D379">
        <v>7</v>
      </c>
      <c r="E379" t="s">
        <v>58</v>
      </c>
      <c r="F379" t="s">
        <v>526</v>
      </c>
      <c r="G379">
        <v>47</v>
      </c>
      <c r="H379">
        <v>29</v>
      </c>
      <c r="I379">
        <v>0</v>
      </c>
      <c r="J379">
        <v>5</v>
      </c>
      <c r="K379">
        <v>162.06</v>
      </c>
    </row>
    <row r="380" spans="1:11" x14ac:dyDescent="0.25">
      <c r="A380" t="s">
        <v>143</v>
      </c>
      <c r="B380" t="s">
        <v>144</v>
      </c>
      <c r="C380" t="s">
        <v>55</v>
      </c>
      <c r="D380">
        <v>8</v>
      </c>
      <c r="E380" t="s">
        <v>60</v>
      </c>
      <c r="F380" t="s">
        <v>523</v>
      </c>
      <c r="G380">
        <v>3</v>
      </c>
      <c r="H380">
        <v>4</v>
      </c>
      <c r="I380">
        <v>0</v>
      </c>
      <c r="J380">
        <v>0</v>
      </c>
      <c r="K380">
        <v>75</v>
      </c>
    </row>
    <row r="381" spans="1:11" x14ac:dyDescent="0.25">
      <c r="A381" t="s">
        <v>143</v>
      </c>
      <c r="B381" t="s">
        <v>144</v>
      </c>
      <c r="C381" t="s">
        <v>55</v>
      </c>
      <c r="D381">
        <v>9</v>
      </c>
      <c r="E381" t="s">
        <v>91</v>
      </c>
      <c r="F381" t="s">
        <v>526</v>
      </c>
      <c r="G381">
        <v>3</v>
      </c>
      <c r="H381">
        <v>4</v>
      </c>
      <c r="I381">
        <v>0</v>
      </c>
      <c r="J381">
        <v>0</v>
      </c>
      <c r="K381">
        <v>75</v>
      </c>
    </row>
    <row r="382" spans="1:11" x14ac:dyDescent="0.25">
      <c r="A382" t="s">
        <v>147</v>
      </c>
      <c r="B382" t="s">
        <v>148</v>
      </c>
      <c r="C382" t="s">
        <v>31</v>
      </c>
      <c r="D382">
        <v>1</v>
      </c>
      <c r="E382" t="s">
        <v>532</v>
      </c>
      <c r="F382" t="s">
        <v>523</v>
      </c>
      <c r="G382">
        <v>10</v>
      </c>
      <c r="H382">
        <v>12</v>
      </c>
      <c r="I382">
        <v>0</v>
      </c>
      <c r="J382">
        <v>0</v>
      </c>
      <c r="K382">
        <v>83.33</v>
      </c>
    </row>
    <row r="383" spans="1:11" x14ac:dyDescent="0.25">
      <c r="A383" t="s">
        <v>147</v>
      </c>
      <c r="B383" t="s">
        <v>148</v>
      </c>
      <c r="C383" t="s">
        <v>31</v>
      </c>
      <c r="D383">
        <v>2</v>
      </c>
      <c r="E383" t="s">
        <v>533</v>
      </c>
      <c r="F383" t="s">
        <v>523</v>
      </c>
      <c r="G383">
        <v>8</v>
      </c>
      <c r="H383">
        <v>8</v>
      </c>
      <c r="I383">
        <v>1</v>
      </c>
      <c r="J383">
        <v>0</v>
      </c>
      <c r="K383">
        <v>100</v>
      </c>
    </row>
    <row r="384" spans="1:11" x14ac:dyDescent="0.25">
      <c r="A384" t="s">
        <v>147</v>
      </c>
      <c r="B384" t="s">
        <v>148</v>
      </c>
      <c r="C384" t="s">
        <v>31</v>
      </c>
      <c r="D384">
        <v>3</v>
      </c>
      <c r="E384" t="s">
        <v>324</v>
      </c>
      <c r="F384" t="s">
        <v>523</v>
      </c>
      <c r="G384">
        <v>43</v>
      </c>
      <c r="H384">
        <v>32</v>
      </c>
      <c r="I384">
        <v>1</v>
      </c>
      <c r="J384">
        <v>2</v>
      </c>
      <c r="K384">
        <v>134.37</v>
      </c>
    </row>
    <row r="385" spans="1:11" x14ac:dyDescent="0.25">
      <c r="A385" t="s">
        <v>147</v>
      </c>
      <c r="B385" t="s">
        <v>148</v>
      </c>
      <c r="C385" t="s">
        <v>31</v>
      </c>
      <c r="D385">
        <v>4</v>
      </c>
      <c r="E385" t="s">
        <v>534</v>
      </c>
      <c r="F385" t="s">
        <v>523</v>
      </c>
      <c r="G385">
        <v>24</v>
      </c>
      <c r="H385">
        <v>24</v>
      </c>
      <c r="I385">
        <v>2</v>
      </c>
      <c r="J385">
        <v>0</v>
      </c>
      <c r="K385">
        <v>100</v>
      </c>
    </row>
    <row r="386" spans="1:11" x14ac:dyDescent="0.25">
      <c r="A386" t="s">
        <v>147</v>
      </c>
      <c r="B386" t="s">
        <v>148</v>
      </c>
      <c r="C386" t="s">
        <v>31</v>
      </c>
      <c r="D386">
        <v>5</v>
      </c>
      <c r="E386" t="s">
        <v>535</v>
      </c>
      <c r="F386" t="s">
        <v>523</v>
      </c>
      <c r="G386">
        <v>28</v>
      </c>
      <c r="H386">
        <v>16</v>
      </c>
      <c r="I386">
        <v>5</v>
      </c>
      <c r="J386">
        <v>0</v>
      </c>
      <c r="K386">
        <v>175</v>
      </c>
    </row>
    <row r="387" spans="1:11" x14ac:dyDescent="0.25">
      <c r="A387" t="s">
        <v>147</v>
      </c>
      <c r="B387" t="s">
        <v>148</v>
      </c>
      <c r="C387" t="s">
        <v>31</v>
      </c>
      <c r="D387">
        <v>6</v>
      </c>
      <c r="E387" t="s">
        <v>132</v>
      </c>
      <c r="F387" t="s">
        <v>526</v>
      </c>
      <c r="G387">
        <v>14</v>
      </c>
      <c r="H387">
        <v>15</v>
      </c>
      <c r="I387">
        <v>1</v>
      </c>
      <c r="J387">
        <v>0</v>
      </c>
      <c r="K387">
        <v>93.33</v>
      </c>
    </row>
    <row r="388" spans="1:11" x14ac:dyDescent="0.25">
      <c r="A388" t="s">
        <v>147</v>
      </c>
      <c r="B388" t="s">
        <v>148</v>
      </c>
      <c r="C388" t="s">
        <v>31</v>
      </c>
      <c r="D388">
        <v>7</v>
      </c>
      <c r="E388" t="s">
        <v>35</v>
      </c>
      <c r="F388" t="s">
        <v>523</v>
      </c>
      <c r="G388">
        <v>12</v>
      </c>
      <c r="H388">
        <v>7</v>
      </c>
      <c r="I388">
        <v>0</v>
      </c>
      <c r="J388">
        <v>1</v>
      </c>
      <c r="K388">
        <v>171.42</v>
      </c>
    </row>
    <row r="389" spans="1:11" x14ac:dyDescent="0.25">
      <c r="A389" t="s">
        <v>147</v>
      </c>
      <c r="B389" t="s">
        <v>148</v>
      </c>
      <c r="C389" t="s">
        <v>31</v>
      </c>
      <c r="D389">
        <v>8</v>
      </c>
      <c r="E389" t="s">
        <v>33</v>
      </c>
      <c r="F389" t="s">
        <v>526</v>
      </c>
      <c r="G389">
        <v>6</v>
      </c>
      <c r="H389">
        <v>6</v>
      </c>
      <c r="I389">
        <v>0</v>
      </c>
      <c r="J389">
        <v>0</v>
      </c>
      <c r="K389">
        <v>100</v>
      </c>
    </row>
    <row r="390" spans="1:11" x14ac:dyDescent="0.25">
      <c r="A390" t="s">
        <v>147</v>
      </c>
      <c r="B390" t="s">
        <v>148</v>
      </c>
      <c r="C390" t="s">
        <v>71</v>
      </c>
      <c r="D390">
        <v>1</v>
      </c>
      <c r="E390" t="s">
        <v>250</v>
      </c>
      <c r="F390" t="s">
        <v>523</v>
      </c>
      <c r="G390">
        <v>1</v>
      </c>
      <c r="H390">
        <v>3</v>
      </c>
      <c r="I390">
        <v>0</v>
      </c>
      <c r="J390">
        <v>0</v>
      </c>
      <c r="K390">
        <v>33.33</v>
      </c>
    </row>
    <row r="391" spans="1:11" x14ac:dyDescent="0.25">
      <c r="A391" t="s">
        <v>147</v>
      </c>
      <c r="B391" t="s">
        <v>148</v>
      </c>
      <c r="C391" t="s">
        <v>71</v>
      </c>
      <c r="D391">
        <v>2</v>
      </c>
      <c r="E391" t="s">
        <v>374</v>
      </c>
      <c r="F391" t="s">
        <v>523</v>
      </c>
      <c r="G391">
        <v>5</v>
      </c>
      <c r="H391">
        <v>4</v>
      </c>
      <c r="I391">
        <v>0</v>
      </c>
      <c r="J391">
        <v>0</v>
      </c>
      <c r="K391">
        <v>125</v>
      </c>
    </row>
    <row r="392" spans="1:11" x14ac:dyDescent="0.25">
      <c r="A392" t="s">
        <v>147</v>
      </c>
      <c r="B392" t="s">
        <v>148</v>
      </c>
      <c r="C392" t="s">
        <v>71</v>
      </c>
      <c r="D392">
        <v>3</v>
      </c>
      <c r="E392" t="s">
        <v>548</v>
      </c>
      <c r="F392" t="s">
        <v>526</v>
      </c>
      <c r="G392">
        <v>70</v>
      </c>
      <c r="H392">
        <v>53</v>
      </c>
      <c r="I392">
        <v>8</v>
      </c>
      <c r="J392">
        <v>1</v>
      </c>
      <c r="K392">
        <v>132.07</v>
      </c>
    </row>
    <row r="393" spans="1:11" x14ac:dyDescent="0.25">
      <c r="A393" t="s">
        <v>147</v>
      </c>
      <c r="B393" t="s">
        <v>148</v>
      </c>
      <c r="C393" t="s">
        <v>71</v>
      </c>
      <c r="D393">
        <v>4</v>
      </c>
      <c r="E393" t="s">
        <v>556</v>
      </c>
      <c r="F393" t="s">
        <v>523</v>
      </c>
      <c r="G393">
        <v>7</v>
      </c>
      <c r="H393">
        <v>10</v>
      </c>
      <c r="I393">
        <v>0</v>
      </c>
      <c r="J393">
        <v>0</v>
      </c>
      <c r="K393">
        <v>70</v>
      </c>
    </row>
    <row r="394" spans="1:11" x14ac:dyDescent="0.25">
      <c r="A394" t="s">
        <v>147</v>
      </c>
      <c r="B394" t="s">
        <v>148</v>
      </c>
      <c r="C394" t="s">
        <v>71</v>
      </c>
      <c r="D394">
        <v>5</v>
      </c>
      <c r="E394" t="s">
        <v>125</v>
      </c>
      <c r="F394" t="s">
        <v>523</v>
      </c>
      <c r="G394">
        <v>19</v>
      </c>
      <c r="H394">
        <v>24</v>
      </c>
      <c r="I394">
        <v>0</v>
      </c>
      <c r="J394">
        <v>1</v>
      </c>
      <c r="K394">
        <v>79.16</v>
      </c>
    </row>
    <row r="395" spans="1:11" x14ac:dyDescent="0.25">
      <c r="A395" t="s">
        <v>147</v>
      </c>
      <c r="B395" t="s">
        <v>148</v>
      </c>
      <c r="C395" t="s">
        <v>71</v>
      </c>
      <c r="D395">
        <v>6</v>
      </c>
      <c r="E395" t="s">
        <v>126</v>
      </c>
      <c r="F395" t="s">
        <v>523</v>
      </c>
      <c r="G395">
        <v>2</v>
      </c>
      <c r="H395">
        <v>7</v>
      </c>
      <c r="I395">
        <v>0</v>
      </c>
      <c r="J395">
        <v>0</v>
      </c>
      <c r="K395">
        <v>28.57</v>
      </c>
    </row>
    <row r="396" spans="1:11" x14ac:dyDescent="0.25">
      <c r="A396" t="s">
        <v>147</v>
      </c>
      <c r="B396" t="s">
        <v>148</v>
      </c>
      <c r="C396" t="s">
        <v>71</v>
      </c>
      <c r="D396">
        <v>7</v>
      </c>
      <c r="E396" t="s">
        <v>77</v>
      </c>
      <c r="F396" t="s">
        <v>523</v>
      </c>
      <c r="G396">
        <v>9</v>
      </c>
      <c r="H396">
        <v>15</v>
      </c>
      <c r="I396">
        <v>0</v>
      </c>
      <c r="J396">
        <v>0</v>
      </c>
      <c r="K396">
        <v>60</v>
      </c>
    </row>
    <row r="397" spans="1:11" x14ac:dyDescent="0.25">
      <c r="A397" t="s">
        <v>147</v>
      </c>
      <c r="B397" t="s">
        <v>148</v>
      </c>
      <c r="C397" t="s">
        <v>71</v>
      </c>
      <c r="D397">
        <v>8</v>
      </c>
      <c r="E397" t="s">
        <v>149</v>
      </c>
      <c r="F397" t="s">
        <v>526</v>
      </c>
      <c r="G397">
        <v>2</v>
      </c>
      <c r="H397">
        <v>4</v>
      </c>
      <c r="I397">
        <v>0</v>
      </c>
      <c r="J397">
        <v>0</v>
      </c>
      <c r="K397">
        <v>50</v>
      </c>
    </row>
    <row r="398" spans="1:11" x14ac:dyDescent="0.25">
      <c r="A398" t="s">
        <v>150</v>
      </c>
      <c r="B398" t="s">
        <v>151</v>
      </c>
      <c r="C398" t="s">
        <v>39</v>
      </c>
      <c r="D398">
        <v>1</v>
      </c>
      <c r="E398" t="s">
        <v>537</v>
      </c>
      <c r="F398" t="s">
        <v>523</v>
      </c>
      <c r="G398">
        <v>53</v>
      </c>
      <c r="H398">
        <v>41</v>
      </c>
      <c r="I398">
        <v>6</v>
      </c>
      <c r="J398">
        <v>1</v>
      </c>
      <c r="K398">
        <v>129.26</v>
      </c>
    </row>
    <row r="399" spans="1:11" x14ac:dyDescent="0.25">
      <c r="A399" t="s">
        <v>150</v>
      </c>
      <c r="B399" t="s">
        <v>151</v>
      </c>
      <c r="C399" t="s">
        <v>39</v>
      </c>
      <c r="D399">
        <v>2</v>
      </c>
      <c r="E399" t="s">
        <v>536</v>
      </c>
      <c r="F399" t="s">
        <v>523</v>
      </c>
      <c r="G399">
        <v>70</v>
      </c>
      <c r="H399">
        <v>50</v>
      </c>
      <c r="I399">
        <v>5</v>
      </c>
      <c r="J399">
        <v>3</v>
      </c>
      <c r="K399">
        <v>140</v>
      </c>
    </row>
    <row r="400" spans="1:11" x14ac:dyDescent="0.25">
      <c r="A400" t="s">
        <v>150</v>
      </c>
      <c r="B400" t="s">
        <v>151</v>
      </c>
      <c r="C400" t="s">
        <v>39</v>
      </c>
      <c r="D400">
        <v>3</v>
      </c>
      <c r="E400" t="s">
        <v>539</v>
      </c>
      <c r="F400" t="s">
        <v>523</v>
      </c>
      <c r="G400">
        <v>12</v>
      </c>
      <c r="H400">
        <v>11</v>
      </c>
      <c r="I400">
        <v>0</v>
      </c>
      <c r="J400">
        <v>1</v>
      </c>
      <c r="K400">
        <v>109.09</v>
      </c>
    </row>
    <row r="401" spans="1:11" x14ac:dyDescent="0.25">
      <c r="A401" t="s">
        <v>150</v>
      </c>
      <c r="B401" t="s">
        <v>151</v>
      </c>
      <c r="C401" t="s">
        <v>39</v>
      </c>
      <c r="D401">
        <v>4</v>
      </c>
      <c r="E401" t="s">
        <v>44</v>
      </c>
      <c r="F401" t="s">
        <v>523</v>
      </c>
      <c r="G401">
        <v>11</v>
      </c>
      <c r="H401">
        <v>9</v>
      </c>
      <c r="I401">
        <v>0</v>
      </c>
      <c r="J401">
        <v>1</v>
      </c>
      <c r="K401">
        <v>122.22</v>
      </c>
    </row>
    <row r="402" spans="1:11" x14ac:dyDescent="0.25">
      <c r="A402" t="s">
        <v>150</v>
      </c>
      <c r="B402" t="s">
        <v>151</v>
      </c>
      <c r="C402" t="s">
        <v>39</v>
      </c>
      <c r="D402">
        <v>5</v>
      </c>
      <c r="E402" t="s">
        <v>567</v>
      </c>
      <c r="F402" t="s">
        <v>523</v>
      </c>
      <c r="G402">
        <v>1</v>
      </c>
      <c r="H402">
        <v>3</v>
      </c>
      <c r="I402">
        <v>0</v>
      </c>
      <c r="J402">
        <v>0</v>
      </c>
      <c r="K402">
        <v>33.33</v>
      </c>
    </row>
    <row r="403" spans="1:11" x14ac:dyDescent="0.25">
      <c r="A403" t="s">
        <v>150</v>
      </c>
      <c r="B403" t="s">
        <v>151</v>
      </c>
      <c r="C403" t="s">
        <v>39</v>
      </c>
      <c r="D403">
        <v>6</v>
      </c>
      <c r="E403" t="s">
        <v>42</v>
      </c>
      <c r="F403" t="s">
        <v>523</v>
      </c>
      <c r="G403">
        <v>3</v>
      </c>
      <c r="H403">
        <v>5</v>
      </c>
      <c r="I403">
        <v>0</v>
      </c>
      <c r="J403">
        <v>0</v>
      </c>
      <c r="K403">
        <v>60</v>
      </c>
    </row>
    <row r="404" spans="1:11" x14ac:dyDescent="0.25">
      <c r="A404" t="s">
        <v>150</v>
      </c>
      <c r="B404" t="s">
        <v>151</v>
      </c>
      <c r="C404" t="s">
        <v>39</v>
      </c>
      <c r="D404">
        <v>7</v>
      </c>
      <c r="E404" t="s">
        <v>153</v>
      </c>
      <c r="F404" t="s">
        <v>526</v>
      </c>
      <c r="G404">
        <v>1</v>
      </c>
      <c r="H404">
        <v>1</v>
      </c>
      <c r="I404">
        <v>0</v>
      </c>
      <c r="J404">
        <v>0</v>
      </c>
      <c r="K404">
        <v>100</v>
      </c>
    </row>
    <row r="405" spans="1:11" x14ac:dyDescent="0.25">
      <c r="A405" t="s">
        <v>150</v>
      </c>
      <c r="B405" t="s">
        <v>151</v>
      </c>
      <c r="C405" t="s">
        <v>23</v>
      </c>
      <c r="D405">
        <v>1</v>
      </c>
      <c r="E405" t="s">
        <v>522</v>
      </c>
      <c r="F405" t="s">
        <v>523</v>
      </c>
      <c r="G405">
        <v>38</v>
      </c>
      <c r="H405">
        <v>26</v>
      </c>
      <c r="I405">
        <v>4</v>
      </c>
      <c r="J405">
        <v>1</v>
      </c>
      <c r="K405">
        <v>146.15</v>
      </c>
    </row>
    <row r="406" spans="1:11" x14ac:dyDescent="0.25">
      <c r="A406" t="s">
        <v>150</v>
      </c>
      <c r="B406" t="s">
        <v>151</v>
      </c>
      <c r="C406" t="s">
        <v>23</v>
      </c>
      <c r="D406">
        <v>2</v>
      </c>
      <c r="E406" t="s">
        <v>524</v>
      </c>
      <c r="F406" t="s">
        <v>523</v>
      </c>
      <c r="G406">
        <v>31</v>
      </c>
      <c r="H406">
        <v>26</v>
      </c>
      <c r="I406">
        <v>2</v>
      </c>
      <c r="J406">
        <v>2</v>
      </c>
      <c r="K406">
        <v>119.23</v>
      </c>
    </row>
    <row r="407" spans="1:11" x14ac:dyDescent="0.25">
      <c r="A407" t="s">
        <v>150</v>
      </c>
      <c r="B407" t="s">
        <v>151</v>
      </c>
      <c r="C407" t="s">
        <v>23</v>
      </c>
      <c r="D407">
        <v>3</v>
      </c>
      <c r="E407" t="s">
        <v>48</v>
      </c>
      <c r="F407" t="s">
        <v>523</v>
      </c>
      <c r="G407">
        <v>23</v>
      </c>
      <c r="H407">
        <v>18</v>
      </c>
      <c r="I407">
        <v>0</v>
      </c>
      <c r="J407">
        <v>2</v>
      </c>
      <c r="K407">
        <v>127.77</v>
      </c>
    </row>
    <row r="408" spans="1:11" x14ac:dyDescent="0.25">
      <c r="A408" t="s">
        <v>150</v>
      </c>
      <c r="B408" t="s">
        <v>151</v>
      </c>
      <c r="C408" t="s">
        <v>23</v>
      </c>
      <c r="D408">
        <v>4</v>
      </c>
      <c r="E408" t="s">
        <v>540</v>
      </c>
      <c r="F408" t="s">
        <v>523</v>
      </c>
      <c r="G408">
        <v>32</v>
      </c>
      <c r="H408">
        <v>22</v>
      </c>
      <c r="I408">
        <v>3</v>
      </c>
      <c r="J408">
        <v>1</v>
      </c>
      <c r="K408">
        <v>145.44999999999999</v>
      </c>
    </row>
    <row r="409" spans="1:11" x14ac:dyDescent="0.25">
      <c r="A409" t="s">
        <v>150</v>
      </c>
      <c r="B409" t="s">
        <v>151</v>
      </c>
      <c r="C409" t="s">
        <v>23</v>
      </c>
      <c r="D409">
        <v>5</v>
      </c>
      <c r="E409" t="s">
        <v>558</v>
      </c>
      <c r="F409" t="s">
        <v>526</v>
      </c>
      <c r="G409">
        <v>17</v>
      </c>
      <c r="H409">
        <v>10</v>
      </c>
      <c r="I409">
        <v>2</v>
      </c>
      <c r="J409">
        <v>1</v>
      </c>
      <c r="K409">
        <v>170</v>
      </c>
    </row>
    <row r="410" spans="1:11" x14ac:dyDescent="0.25">
      <c r="A410" t="s">
        <v>150</v>
      </c>
      <c r="B410" t="s">
        <v>151</v>
      </c>
      <c r="C410" t="s">
        <v>23</v>
      </c>
      <c r="D410">
        <v>6</v>
      </c>
      <c r="E410" t="s">
        <v>541</v>
      </c>
      <c r="F410" t="s">
        <v>526</v>
      </c>
      <c r="G410">
        <v>11</v>
      </c>
      <c r="H410">
        <v>9</v>
      </c>
      <c r="I410">
        <v>2</v>
      </c>
      <c r="J410">
        <v>0</v>
      </c>
      <c r="K410">
        <v>122.22</v>
      </c>
    </row>
    <row r="411" spans="1:11" x14ac:dyDescent="0.25">
      <c r="A411" t="s">
        <v>154</v>
      </c>
      <c r="B411" t="s">
        <v>155</v>
      </c>
      <c r="C411" t="s">
        <v>62</v>
      </c>
      <c r="D411">
        <v>1</v>
      </c>
      <c r="E411" t="s">
        <v>156</v>
      </c>
      <c r="F411" t="s">
        <v>523</v>
      </c>
      <c r="G411">
        <v>33</v>
      </c>
      <c r="H411">
        <v>30</v>
      </c>
      <c r="I411">
        <v>4</v>
      </c>
      <c r="J411">
        <v>0</v>
      </c>
      <c r="K411">
        <v>110</v>
      </c>
    </row>
    <row r="412" spans="1:11" x14ac:dyDescent="0.25">
      <c r="A412" t="s">
        <v>154</v>
      </c>
      <c r="B412" t="s">
        <v>155</v>
      </c>
      <c r="C412" t="s">
        <v>62</v>
      </c>
      <c r="D412">
        <v>2</v>
      </c>
      <c r="E412" t="s">
        <v>559</v>
      </c>
      <c r="F412" t="s">
        <v>523</v>
      </c>
      <c r="G412">
        <v>55</v>
      </c>
      <c r="H412">
        <v>42</v>
      </c>
      <c r="I412">
        <v>4</v>
      </c>
      <c r="J412">
        <v>3</v>
      </c>
      <c r="K412">
        <v>130.94999999999999</v>
      </c>
    </row>
    <row r="413" spans="1:11" x14ac:dyDescent="0.25">
      <c r="A413" t="s">
        <v>154</v>
      </c>
      <c r="B413" t="s">
        <v>155</v>
      </c>
      <c r="C413" t="s">
        <v>62</v>
      </c>
      <c r="D413">
        <v>3</v>
      </c>
      <c r="E413" t="s">
        <v>543</v>
      </c>
      <c r="F413" t="s">
        <v>523</v>
      </c>
      <c r="G413">
        <v>5</v>
      </c>
      <c r="H413">
        <v>10</v>
      </c>
      <c r="I413">
        <v>0</v>
      </c>
      <c r="J413">
        <v>0</v>
      </c>
      <c r="K413">
        <v>50</v>
      </c>
    </row>
    <row r="414" spans="1:11" x14ac:dyDescent="0.25">
      <c r="A414" t="s">
        <v>154</v>
      </c>
      <c r="B414" t="s">
        <v>155</v>
      </c>
      <c r="C414" t="s">
        <v>62</v>
      </c>
      <c r="D414">
        <v>4</v>
      </c>
      <c r="E414" t="s">
        <v>542</v>
      </c>
      <c r="F414" t="s">
        <v>523</v>
      </c>
      <c r="G414">
        <v>14</v>
      </c>
      <c r="H414">
        <v>13</v>
      </c>
      <c r="I414">
        <v>0</v>
      </c>
      <c r="J414">
        <v>1</v>
      </c>
      <c r="K414">
        <v>107.69</v>
      </c>
    </row>
    <row r="415" spans="1:11" x14ac:dyDescent="0.25">
      <c r="A415" t="s">
        <v>154</v>
      </c>
      <c r="B415" t="s">
        <v>155</v>
      </c>
      <c r="C415" t="s">
        <v>62</v>
      </c>
      <c r="D415">
        <v>5</v>
      </c>
      <c r="E415" t="s">
        <v>95</v>
      </c>
      <c r="F415" t="s">
        <v>523</v>
      </c>
      <c r="G415">
        <v>21</v>
      </c>
      <c r="H415">
        <v>15</v>
      </c>
      <c r="I415">
        <v>2</v>
      </c>
      <c r="J415">
        <v>1</v>
      </c>
      <c r="K415">
        <v>140</v>
      </c>
    </row>
    <row r="416" spans="1:11" x14ac:dyDescent="0.25">
      <c r="A416" t="s">
        <v>154</v>
      </c>
      <c r="B416" t="s">
        <v>155</v>
      </c>
      <c r="C416" t="s">
        <v>62</v>
      </c>
      <c r="D416">
        <v>6</v>
      </c>
      <c r="E416" t="s">
        <v>68</v>
      </c>
      <c r="F416" t="s">
        <v>523</v>
      </c>
      <c r="G416">
        <v>12</v>
      </c>
      <c r="H416">
        <v>9</v>
      </c>
      <c r="I416">
        <v>0</v>
      </c>
      <c r="J416">
        <v>1</v>
      </c>
      <c r="K416">
        <v>133.33000000000001</v>
      </c>
    </row>
    <row r="417" spans="1:11" x14ac:dyDescent="0.25">
      <c r="A417" t="s">
        <v>154</v>
      </c>
      <c r="B417" t="s">
        <v>155</v>
      </c>
      <c r="C417" t="s">
        <v>62</v>
      </c>
      <c r="D417">
        <v>7</v>
      </c>
      <c r="E417" t="s">
        <v>560</v>
      </c>
      <c r="F417" t="s">
        <v>526</v>
      </c>
      <c r="G417">
        <v>5</v>
      </c>
      <c r="H417">
        <v>2</v>
      </c>
      <c r="I417">
        <v>1</v>
      </c>
      <c r="J417">
        <v>0</v>
      </c>
      <c r="K417">
        <v>250</v>
      </c>
    </row>
    <row r="418" spans="1:11" x14ac:dyDescent="0.25">
      <c r="A418" t="s">
        <v>154</v>
      </c>
      <c r="B418" t="s">
        <v>155</v>
      </c>
      <c r="C418" t="s">
        <v>62</v>
      </c>
      <c r="D418">
        <v>8</v>
      </c>
      <c r="E418" t="s">
        <v>137</v>
      </c>
      <c r="F418" t="s">
        <v>526</v>
      </c>
      <c r="G418">
        <v>1</v>
      </c>
      <c r="H418">
        <v>1</v>
      </c>
      <c r="I418">
        <v>0</v>
      </c>
      <c r="J418">
        <v>0</v>
      </c>
      <c r="K418">
        <v>100</v>
      </c>
    </row>
    <row r="419" spans="1:11" x14ac:dyDescent="0.25">
      <c r="A419" t="s">
        <v>154</v>
      </c>
      <c r="B419" t="s">
        <v>155</v>
      </c>
      <c r="C419" t="s">
        <v>16</v>
      </c>
      <c r="D419">
        <v>1</v>
      </c>
      <c r="E419" t="s">
        <v>527</v>
      </c>
      <c r="F419" t="s">
        <v>523</v>
      </c>
      <c r="G419">
        <v>13</v>
      </c>
      <c r="H419">
        <v>9</v>
      </c>
      <c r="I419">
        <v>1</v>
      </c>
      <c r="J419">
        <v>1</v>
      </c>
      <c r="K419">
        <v>144.44</v>
      </c>
    </row>
    <row r="420" spans="1:11" x14ac:dyDescent="0.25">
      <c r="A420" t="s">
        <v>154</v>
      </c>
      <c r="B420" t="s">
        <v>155</v>
      </c>
      <c r="C420" t="s">
        <v>16</v>
      </c>
      <c r="D420">
        <v>2</v>
      </c>
      <c r="E420" t="s">
        <v>22</v>
      </c>
      <c r="F420" t="s">
        <v>523</v>
      </c>
      <c r="G420">
        <v>53</v>
      </c>
      <c r="H420">
        <v>30</v>
      </c>
      <c r="I420">
        <v>4</v>
      </c>
      <c r="J420">
        <v>3</v>
      </c>
      <c r="K420">
        <v>176.66</v>
      </c>
    </row>
    <row r="421" spans="1:11" x14ac:dyDescent="0.25">
      <c r="A421" t="s">
        <v>154</v>
      </c>
      <c r="B421" t="s">
        <v>155</v>
      </c>
      <c r="C421" t="s">
        <v>16</v>
      </c>
      <c r="D421">
        <v>3</v>
      </c>
      <c r="E421" t="s">
        <v>530</v>
      </c>
      <c r="F421" t="s">
        <v>526</v>
      </c>
      <c r="G421">
        <v>74</v>
      </c>
      <c r="H421">
        <v>42</v>
      </c>
      <c r="I421">
        <v>8</v>
      </c>
      <c r="J421">
        <v>3</v>
      </c>
      <c r="K421">
        <v>176.19</v>
      </c>
    </row>
    <row r="422" spans="1:11" x14ac:dyDescent="0.25">
      <c r="A422" t="s">
        <v>154</v>
      </c>
      <c r="B422" t="s">
        <v>155</v>
      </c>
      <c r="C422" t="s">
        <v>16</v>
      </c>
      <c r="D422">
        <v>4</v>
      </c>
      <c r="E422" t="s">
        <v>528</v>
      </c>
      <c r="F422" t="s">
        <v>523</v>
      </c>
      <c r="G422">
        <v>7</v>
      </c>
      <c r="H422">
        <v>8</v>
      </c>
      <c r="I422">
        <v>0</v>
      </c>
      <c r="J422">
        <v>1</v>
      </c>
      <c r="K422">
        <v>87.5</v>
      </c>
    </row>
    <row r="423" spans="1:11" x14ac:dyDescent="0.25">
      <c r="A423" t="s">
        <v>154</v>
      </c>
      <c r="B423" t="s">
        <v>155</v>
      </c>
      <c r="C423" t="s">
        <v>16</v>
      </c>
      <c r="D423">
        <v>5</v>
      </c>
      <c r="E423" t="s">
        <v>118</v>
      </c>
      <c r="F423" t="s">
        <v>526</v>
      </c>
      <c r="G423">
        <v>5</v>
      </c>
      <c r="H423">
        <v>2</v>
      </c>
      <c r="I423">
        <v>1</v>
      </c>
      <c r="J423">
        <v>0</v>
      </c>
      <c r="K423">
        <v>250</v>
      </c>
    </row>
    <row r="424" spans="1:11" x14ac:dyDescent="0.25">
      <c r="A424" t="s">
        <v>157</v>
      </c>
      <c r="B424" t="s">
        <v>158</v>
      </c>
      <c r="C424" t="s">
        <v>55</v>
      </c>
      <c r="D424">
        <v>1</v>
      </c>
      <c r="E424" t="s">
        <v>565</v>
      </c>
      <c r="F424" t="s">
        <v>523</v>
      </c>
      <c r="G424">
        <v>0</v>
      </c>
      <c r="H424">
        <v>3</v>
      </c>
      <c r="I424">
        <v>0</v>
      </c>
      <c r="J424">
        <v>0</v>
      </c>
      <c r="K424">
        <v>0</v>
      </c>
    </row>
    <row r="425" spans="1:11" x14ac:dyDescent="0.25">
      <c r="A425" t="s">
        <v>157</v>
      </c>
      <c r="B425" t="s">
        <v>158</v>
      </c>
      <c r="C425" t="s">
        <v>55</v>
      </c>
      <c r="D425">
        <v>2</v>
      </c>
      <c r="E425" t="s">
        <v>547</v>
      </c>
      <c r="F425" t="s">
        <v>523</v>
      </c>
      <c r="G425">
        <v>18</v>
      </c>
      <c r="H425">
        <v>17</v>
      </c>
      <c r="I425">
        <v>2</v>
      </c>
      <c r="J425">
        <v>1</v>
      </c>
      <c r="K425">
        <v>105.88</v>
      </c>
    </row>
    <row r="426" spans="1:11" x14ac:dyDescent="0.25">
      <c r="A426" t="s">
        <v>157</v>
      </c>
      <c r="B426" t="s">
        <v>158</v>
      </c>
      <c r="C426" t="s">
        <v>55</v>
      </c>
      <c r="D426">
        <v>3</v>
      </c>
      <c r="E426" t="s">
        <v>554</v>
      </c>
      <c r="F426" t="s">
        <v>523</v>
      </c>
      <c r="G426">
        <v>18</v>
      </c>
      <c r="H426">
        <v>26</v>
      </c>
      <c r="I426">
        <v>1</v>
      </c>
      <c r="J426">
        <v>0</v>
      </c>
      <c r="K426">
        <v>69.23</v>
      </c>
    </row>
    <row r="427" spans="1:11" x14ac:dyDescent="0.25">
      <c r="A427" t="s">
        <v>157</v>
      </c>
      <c r="B427" t="s">
        <v>158</v>
      </c>
      <c r="C427" t="s">
        <v>55</v>
      </c>
      <c r="D427">
        <v>4</v>
      </c>
      <c r="E427" t="s">
        <v>545</v>
      </c>
      <c r="F427" t="s">
        <v>523</v>
      </c>
      <c r="G427">
        <v>17</v>
      </c>
      <c r="H427">
        <v>16</v>
      </c>
      <c r="I427">
        <v>1</v>
      </c>
      <c r="J427">
        <v>0</v>
      </c>
      <c r="K427">
        <v>106.25</v>
      </c>
    </row>
    <row r="428" spans="1:11" x14ac:dyDescent="0.25">
      <c r="A428" t="s">
        <v>157</v>
      </c>
      <c r="B428" t="s">
        <v>158</v>
      </c>
      <c r="C428" t="s">
        <v>55</v>
      </c>
      <c r="D428">
        <v>5</v>
      </c>
      <c r="E428" t="s">
        <v>566</v>
      </c>
      <c r="F428" t="s">
        <v>523</v>
      </c>
      <c r="G428">
        <v>3</v>
      </c>
      <c r="H428">
        <v>8</v>
      </c>
      <c r="I428">
        <v>0</v>
      </c>
      <c r="J428">
        <v>0</v>
      </c>
      <c r="K428">
        <v>37.5</v>
      </c>
    </row>
    <row r="429" spans="1:11" x14ac:dyDescent="0.25">
      <c r="A429" t="s">
        <v>157</v>
      </c>
      <c r="B429" t="s">
        <v>158</v>
      </c>
      <c r="C429" t="s">
        <v>55</v>
      </c>
      <c r="D429">
        <v>6</v>
      </c>
      <c r="E429" t="s">
        <v>146</v>
      </c>
      <c r="F429" t="s">
        <v>523</v>
      </c>
      <c r="G429">
        <v>28</v>
      </c>
      <c r="H429">
        <v>21</v>
      </c>
      <c r="I429">
        <v>2</v>
      </c>
      <c r="J429">
        <v>1</v>
      </c>
      <c r="K429">
        <v>133.33000000000001</v>
      </c>
    </row>
    <row r="430" spans="1:11" x14ac:dyDescent="0.25">
      <c r="A430" t="s">
        <v>157</v>
      </c>
      <c r="B430" t="s">
        <v>158</v>
      </c>
      <c r="C430" t="s">
        <v>55</v>
      </c>
      <c r="D430">
        <v>7</v>
      </c>
      <c r="E430" t="s">
        <v>58</v>
      </c>
      <c r="F430" t="s">
        <v>523</v>
      </c>
      <c r="G430">
        <v>10</v>
      </c>
      <c r="H430">
        <v>9</v>
      </c>
      <c r="I430">
        <v>0</v>
      </c>
      <c r="J430">
        <v>1</v>
      </c>
      <c r="K430">
        <v>111.11</v>
      </c>
    </row>
    <row r="431" spans="1:11" x14ac:dyDescent="0.25">
      <c r="A431" t="s">
        <v>157</v>
      </c>
      <c r="B431" t="s">
        <v>158</v>
      </c>
      <c r="C431" t="s">
        <v>55</v>
      </c>
      <c r="D431">
        <v>8</v>
      </c>
      <c r="E431" t="s">
        <v>60</v>
      </c>
      <c r="F431" t="s">
        <v>523</v>
      </c>
      <c r="G431">
        <v>22</v>
      </c>
      <c r="H431">
        <v>19</v>
      </c>
      <c r="I431">
        <v>2</v>
      </c>
      <c r="J431">
        <v>1</v>
      </c>
      <c r="K431">
        <v>115.78</v>
      </c>
    </row>
    <row r="432" spans="1:11" x14ac:dyDescent="0.25">
      <c r="A432" t="s">
        <v>157</v>
      </c>
      <c r="B432" t="s">
        <v>158</v>
      </c>
      <c r="C432" t="s">
        <v>55</v>
      </c>
      <c r="D432">
        <v>9</v>
      </c>
      <c r="E432" t="s">
        <v>91</v>
      </c>
      <c r="F432" t="s">
        <v>526</v>
      </c>
      <c r="G432">
        <v>5</v>
      </c>
      <c r="H432">
        <v>3</v>
      </c>
      <c r="I432">
        <v>1</v>
      </c>
      <c r="J432">
        <v>0</v>
      </c>
      <c r="K432">
        <v>166.66</v>
      </c>
    </row>
    <row r="433" spans="1:11" x14ac:dyDescent="0.25">
      <c r="A433" t="s">
        <v>157</v>
      </c>
      <c r="B433" t="s">
        <v>158</v>
      </c>
      <c r="C433" t="s">
        <v>55</v>
      </c>
      <c r="D433">
        <v>10</v>
      </c>
      <c r="E433" t="s">
        <v>121</v>
      </c>
      <c r="F433" t="s">
        <v>523</v>
      </c>
      <c r="G433">
        <v>0</v>
      </c>
      <c r="H433">
        <v>1</v>
      </c>
      <c r="I433">
        <v>0</v>
      </c>
      <c r="J433">
        <v>0</v>
      </c>
      <c r="K433">
        <v>0</v>
      </c>
    </row>
    <row r="434" spans="1:11" x14ac:dyDescent="0.25">
      <c r="A434" t="s">
        <v>157</v>
      </c>
      <c r="B434" t="s">
        <v>158</v>
      </c>
      <c r="C434" t="s">
        <v>31</v>
      </c>
      <c r="D434">
        <v>1</v>
      </c>
      <c r="E434" t="s">
        <v>532</v>
      </c>
      <c r="F434" t="s">
        <v>523</v>
      </c>
      <c r="G434">
        <v>11</v>
      </c>
      <c r="H434">
        <v>8</v>
      </c>
      <c r="I434">
        <v>2</v>
      </c>
      <c r="J434">
        <v>0</v>
      </c>
      <c r="K434">
        <v>137.5</v>
      </c>
    </row>
    <row r="435" spans="1:11" x14ac:dyDescent="0.25">
      <c r="A435" t="s">
        <v>157</v>
      </c>
      <c r="B435" t="s">
        <v>158</v>
      </c>
      <c r="C435" t="s">
        <v>31</v>
      </c>
      <c r="D435">
        <v>2</v>
      </c>
      <c r="E435" t="s">
        <v>533</v>
      </c>
      <c r="F435" t="s">
        <v>523</v>
      </c>
      <c r="G435">
        <v>42</v>
      </c>
      <c r="H435">
        <v>37</v>
      </c>
      <c r="I435">
        <v>6</v>
      </c>
      <c r="J435">
        <v>1</v>
      </c>
      <c r="K435">
        <v>113.51</v>
      </c>
    </row>
    <row r="436" spans="1:11" x14ac:dyDescent="0.25">
      <c r="A436" t="s">
        <v>157</v>
      </c>
      <c r="B436" t="s">
        <v>158</v>
      </c>
      <c r="C436" t="s">
        <v>31</v>
      </c>
      <c r="D436">
        <v>3</v>
      </c>
      <c r="E436" t="s">
        <v>324</v>
      </c>
      <c r="F436" t="s">
        <v>526</v>
      </c>
      <c r="G436">
        <v>47</v>
      </c>
      <c r="H436">
        <v>41</v>
      </c>
      <c r="I436">
        <v>2</v>
      </c>
      <c r="J436">
        <v>2</v>
      </c>
      <c r="K436">
        <v>114.63</v>
      </c>
    </row>
    <row r="437" spans="1:11" x14ac:dyDescent="0.25">
      <c r="A437" t="s">
        <v>157</v>
      </c>
      <c r="B437" t="s">
        <v>158</v>
      </c>
      <c r="C437" t="s">
        <v>31</v>
      </c>
      <c r="D437">
        <v>4</v>
      </c>
      <c r="E437" t="s">
        <v>534</v>
      </c>
      <c r="F437" t="s">
        <v>526</v>
      </c>
      <c r="G437">
        <v>35</v>
      </c>
      <c r="H437">
        <v>21</v>
      </c>
      <c r="I437">
        <v>3</v>
      </c>
      <c r="J437">
        <v>2</v>
      </c>
      <c r="K437">
        <v>166.66</v>
      </c>
    </row>
    <row r="438" spans="1:11" x14ac:dyDescent="0.25">
      <c r="A438" t="s">
        <v>160</v>
      </c>
      <c r="B438" t="s">
        <v>161</v>
      </c>
      <c r="C438" t="s">
        <v>71</v>
      </c>
      <c r="D438">
        <v>1</v>
      </c>
      <c r="E438" t="s">
        <v>555</v>
      </c>
      <c r="F438" t="s">
        <v>523</v>
      </c>
      <c r="G438">
        <v>36</v>
      </c>
      <c r="H438">
        <v>21</v>
      </c>
      <c r="I438">
        <v>7</v>
      </c>
      <c r="J438">
        <v>1</v>
      </c>
      <c r="K438">
        <v>171.42</v>
      </c>
    </row>
    <row r="439" spans="1:11" x14ac:dyDescent="0.25">
      <c r="A439" t="s">
        <v>160</v>
      </c>
      <c r="B439" t="s">
        <v>161</v>
      </c>
      <c r="C439" t="s">
        <v>71</v>
      </c>
      <c r="D439">
        <v>2</v>
      </c>
      <c r="E439" t="s">
        <v>374</v>
      </c>
      <c r="F439" t="s">
        <v>523</v>
      </c>
      <c r="G439">
        <v>49</v>
      </c>
      <c r="H439">
        <v>36</v>
      </c>
      <c r="I439">
        <v>6</v>
      </c>
      <c r="J439">
        <v>2</v>
      </c>
      <c r="K439">
        <v>136.11000000000001</v>
      </c>
    </row>
    <row r="440" spans="1:11" x14ac:dyDescent="0.25">
      <c r="A440" t="s">
        <v>160</v>
      </c>
      <c r="B440" t="s">
        <v>161</v>
      </c>
      <c r="C440" t="s">
        <v>71</v>
      </c>
      <c r="D440">
        <v>3</v>
      </c>
      <c r="E440" t="s">
        <v>548</v>
      </c>
      <c r="F440" t="s">
        <v>523</v>
      </c>
      <c r="G440">
        <v>4</v>
      </c>
      <c r="H440">
        <v>5</v>
      </c>
      <c r="I440">
        <v>0</v>
      </c>
      <c r="J440">
        <v>0</v>
      </c>
      <c r="K440">
        <v>80</v>
      </c>
    </row>
    <row r="441" spans="1:11" x14ac:dyDescent="0.25">
      <c r="A441" t="s">
        <v>160</v>
      </c>
      <c r="B441" t="s">
        <v>161</v>
      </c>
      <c r="C441" t="s">
        <v>71</v>
      </c>
      <c r="D441">
        <v>4</v>
      </c>
      <c r="E441" t="s">
        <v>250</v>
      </c>
      <c r="F441" t="s">
        <v>523</v>
      </c>
      <c r="G441">
        <v>25</v>
      </c>
      <c r="H441">
        <v>17</v>
      </c>
      <c r="I441">
        <v>2</v>
      </c>
      <c r="J441">
        <v>1</v>
      </c>
      <c r="K441">
        <v>147.05000000000001</v>
      </c>
    </row>
    <row r="442" spans="1:11" x14ac:dyDescent="0.25">
      <c r="A442" t="s">
        <v>160</v>
      </c>
      <c r="B442" t="s">
        <v>161</v>
      </c>
      <c r="C442" t="s">
        <v>71</v>
      </c>
      <c r="D442">
        <v>5</v>
      </c>
      <c r="E442" t="s">
        <v>125</v>
      </c>
      <c r="F442" t="s">
        <v>523</v>
      </c>
      <c r="G442">
        <v>43</v>
      </c>
      <c r="H442">
        <v>17</v>
      </c>
      <c r="I442">
        <v>2</v>
      </c>
      <c r="J442">
        <v>4</v>
      </c>
      <c r="K442">
        <v>252.94</v>
      </c>
    </row>
    <row r="443" spans="1:11" x14ac:dyDescent="0.25">
      <c r="A443" t="s">
        <v>160</v>
      </c>
      <c r="B443" t="s">
        <v>161</v>
      </c>
      <c r="C443" t="s">
        <v>71</v>
      </c>
      <c r="D443">
        <v>6</v>
      </c>
      <c r="E443" t="s">
        <v>126</v>
      </c>
      <c r="F443" t="s">
        <v>523</v>
      </c>
      <c r="G443">
        <v>4</v>
      </c>
      <c r="H443">
        <v>5</v>
      </c>
      <c r="I443">
        <v>0</v>
      </c>
      <c r="J443">
        <v>0</v>
      </c>
      <c r="K443">
        <v>80</v>
      </c>
    </row>
    <row r="444" spans="1:11" x14ac:dyDescent="0.25">
      <c r="A444" t="s">
        <v>160</v>
      </c>
      <c r="B444" t="s">
        <v>161</v>
      </c>
      <c r="C444" t="s">
        <v>71</v>
      </c>
      <c r="D444">
        <v>7</v>
      </c>
      <c r="E444" t="s">
        <v>77</v>
      </c>
      <c r="F444" t="s">
        <v>523</v>
      </c>
      <c r="G444">
        <v>2</v>
      </c>
      <c r="H444">
        <v>5</v>
      </c>
      <c r="I444">
        <v>0</v>
      </c>
      <c r="J444">
        <v>0</v>
      </c>
      <c r="K444">
        <v>40</v>
      </c>
    </row>
    <row r="445" spans="1:11" x14ac:dyDescent="0.25">
      <c r="A445" t="s">
        <v>160</v>
      </c>
      <c r="B445" t="s">
        <v>161</v>
      </c>
      <c r="C445" t="s">
        <v>71</v>
      </c>
      <c r="D445">
        <v>8</v>
      </c>
      <c r="E445" t="s">
        <v>73</v>
      </c>
      <c r="F445" t="s">
        <v>523</v>
      </c>
      <c r="G445">
        <v>5</v>
      </c>
      <c r="H445">
        <v>5</v>
      </c>
      <c r="I445">
        <v>0</v>
      </c>
      <c r="J445">
        <v>0</v>
      </c>
      <c r="K445">
        <v>100</v>
      </c>
    </row>
    <row r="446" spans="1:11" x14ac:dyDescent="0.25">
      <c r="A446" t="s">
        <v>160</v>
      </c>
      <c r="B446" t="s">
        <v>161</v>
      </c>
      <c r="C446" t="s">
        <v>71</v>
      </c>
      <c r="D446">
        <v>9</v>
      </c>
      <c r="E446" t="s">
        <v>74</v>
      </c>
      <c r="F446" t="s">
        <v>523</v>
      </c>
      <c r="G446">
        <v>7</v>
      </c>
      <c r="H446">
        <v>6</v>
      </c>
      <c r="I446">
        <v>1</v>
      </c>
      <c r="J446">
        <v>0</v>
      </c>
      <c r="K446">
        <v>116.66</v>
      </c>
    </row>
    <row r="447" spans="1:11" x14ac:dyDescent="0.25">
      <c r="A447" t="s">
        <v>160</v>
      </c>
      <c r="B447" t="s">
        <v>161</v>
      </c>
      <c r="C447" t="s">
        <v>71</v>
      </c>
      <c r="D447">
        <v>10</v>
      </c>
      <c r="E447" t="s">
        <v>124</v>
      </c>
      <c r="F447" t="s">
        <v>523</v>
      </c>
      <c r="G447">
        <v>1</v>
      </c>
      <c r="H447">
        <v>3</v>
      </c>
      <c r="I447">
        <v>0</v>
      </c>
      <c r="J447">
        <v>0</v>
      </c>
      <c r="K447">
        <v>33.33</v>
      </c>
    </row>
    <row r="448" spans="1:11" x14ac:dyDescent="0.25">
      <c r="A448" t="s">
        <v>160</v>
      </c>
      <c r="B448" t="s">
        <v>161</v>
      </c>
      <c r="C448" t="s">
        <v>71</v>
      </c>
      <c r="D448">
        <v>11</v>
      </c>
      <c r="E448" t="s">
        <v>75</v>
      </c>
      <c r="F448" t="s">
        <v>526</v>
      </c>
      <c r="G448">
        <v>0</v>
      </c>
      <c r="H448">
        <v>0</v>
      </c>
      <c r="I448">
        <v>0</v>
      </c>
      <c r="J448">
        <v>0</v>
      </c>
      <c r="K448" t="s">
        <v>531</v>
      </c>
    </row>
    <row r="449" spans="1:11" x14ac:dyDescent="0.25">
      <c r="A449" t="s">
        <v>160</v>
      </c>
      <c r="B449" t="s">
        <v>161</v>
      </c>
      <c r="C449" t="s">
        <v>81</v>
      </c>
      <c r="D449">
        <v>1</v>
      </c>
      <c r="E449" t="s">
        <v>550</v>
      </c>
      <c r="F449" t="s">
        <v>523</v>
      </c>
      <c r="G449">
        <v>49</v>
      </c>
      <c r="H449">
        <v>33</v>
      </c>
      <c r="I449">
        <v>4</v>
      </c>
      <c r="J449">
        <v>2</v>
      </c>
      <c r="K449">
        <v>148.47999999999999</v>
      </c>
    </row>
    <row r="450" spans="1:11" x14ac:dyDescent="0.25">
      <c r="A450" t="s">
        <v>160</v>
      </c>
      <c r="B450" t="s">
        <v>161</v>
      </c>
      <c r="C450" t="s">
        <v>81</v>
      </c>
      <c r="D450">
        <v>2</v>
      </c>
      <c r="E450" t="s">
        <v>551</v>
      </c>
      <c r="F450" t="s">
        <v>523</v>
      </c>
      <c r="G450">
        <v>67</v>
      </c>
      <c r="H450">
        <v>43</v>
      </c>
      <c r="I450">
        <v>7</v>
      </c>
      <c r="J450">
        <v>2</v>
      </c>
      <c r="K450">
        <v>155.81</v>
      </c>
    </row>
    <row r="451" spans="1:11" x14ac:dyDescent="0.25">
      <c r="A451" t="s">
        <v>160</v>
      </c>
      <c r="B451" t="s">
        <v>161</v>
      </c>
      <c r="C451" t="s">
        <v>81</v>
      </c>
      <c r="D451">
        <v>3</v>
      </c>
      <c r="E451" t="s">
        <v>105</v>
      </c>
      <c r="F451" t="s">
        <v>526</v>
      </c>
      <c r="G451">
        <v>26</v>
      </c>
      <c r="H451">
        <v>20</v>
      </c>
      <c r="I451">
        <v>2</v>
      </c>
      <c r="J451">
        <v>1</v>
      </c>
      <c r="K451">
        <v>130</v>
      </c>
    </row>
    <row r="452" spans="1:11" x14ac:dyDescent="0.25">
      <c r="A452" t="s">
        <v>160</v>
      </c>
      <c r="B452" t="s">
        <v>161</v>
      </c>
      <c r="C452" t="s">
        <v>81</v>
      </c>
      <c r="D452">
        <v>4</v>
      </c>
      <c r="E452" t="s">
        <v>557</v>
      </c>
      <c r="F452" t="s">
        <v>523</v>
      </c>
      <c r="G452">
        <v>32</v>
      </c>
      <c r="H452">
        <v>22</v>
      </c>
      <c r="I452">
        <v>1</v>
      </c>
      <c r="J452">
        <v>2</v>
      </c>
      <c r="K452">
        <v>145.44999999999999</v>
      </c>
    </row>
    <row r="453" spans="1:11" x14ac:dyDescent="0.25">
      <c r="A453" t="s">
        <v>160</v>
      </c>
      <c r="B453" t="s">
        <v>161</v>
      </c>
      <c r="C453" t="s">
        <v>81</v>
      </c>
      <c r="D453">
        <v>5</v>
      </c>
      <c r="E453" t="s">
        <v>163</v>
      </c>
      <c r="F453" t="s">
        <v>523</v>
      </c>
      <c r="G453">
        <v>0</v>
      </c>
      <c r="H453">
        <v>2</v>
      </c>
      <c r="I453">
        <v>0</v>
      </c>
      <c r="J453">
        <v>0</v>
      </c>
      <c r="K453">
        <v>0</v>
      </c>
    </row>
    <row r="454" spans="1:11" x14ac:dyDescent="0.25">
      <c r="A454" t="s">
        <v>160</v>
      </c>
      <c r="B454" t="s">
        <v>161</v>
      </c>
      <c r="C454" t="s">
        <v>81</v>
      </c>
      <c r="D454">
        <v>6</v>
      </c>
      <c r="E454" t="s">
        <v>116</v>
      </c>
      <c r="F454" t="s">
        <v>526</v>
      </c>
      <c r="G454">
        <v>0</v>
      </c>
      <c r="H454">
        <v>1</v>
      </c>
      <c r="I454">
        <v>0</v>
      </c>
      <c r="J454">
        <v>0</v>
      </c>
      <c r="K454">
        <v>0</v>
      </c>
    </row>
    <row r="455" spans="1:11" x14ac:dyDescent="0.25">
      <c r="A455" t="s">
        <v>165</v>
      </c>
      <c r="B455" t="s">
        <v>38</v>
      </c>
      <c r="C455" t="s">
        <v>39</v>
      </c>
      <c r="D455">
        <v>1</v>
      </c>
      <c r="E455" t="s">
        <v>537</v>
      </c>
      <c r="F455" t="s">
        <v>523</v>
      </c>
      <c r="G455">
        <v>5</v>
      </c>
      <c r="H455">
        <v>4</v>
      </c>
      <c r="I455">
        <v>1</v>
      </c>
      <c r="J455">
        <v>0</v>
      </c>
      <c r="K455">
        <v>125</v>
      </c>
    </row>
    <row r="456" spans="1:11" x14ac:dyDescent="0.25">
      <c r="A456" t="s">
        <v>165</v>
      </c>
      <c r="B456" t="s">
        <v>38</v>
      </c>
      <c r="C456" t="s">
        <v>39</v>
      </c>
      <c r="D456">
        <v>2</v>
      </c>
      <c r="E456" t="s">
        <v>536</v>
      </c>
      <c r="F456" t="s">
        <v>523</v>
      </c>
      <c r="G456">
        <v>22</v>
      </c>
      <c r="H456">
        <v>20</v>
      </c>
      <c r="I456">
        <v>3</v>
      </c>
      <c r="J456">
        <v>0</v>
      </c>
      <c r="K456">
        <v>110</v>
      </c>
    </row>
    <row r="457" spans="1:11" x14ac:dyDescent="0.25">
      <c r="A457" t="s">
        <v>165</v>
      </c>
      <c r="B457" t="s">
        <v>38</v>
      </c>
      <c r="C457" t="s">
        <v>39</v>
      </c>
      <c r="D457">
        <v>3</v>
      </c>
      <c r="E457" t="s">
        <v>538</v>
      </c>
      <c r="F457" t="s">
        <v>523</v>
      </c>
      <c r="G457">
        <v>16</v>
      </c>
      <c r="H457">
        <v>19</v>
      </c>
      <c r="I457">
        <v>1</v>
      </c>
      <c r="J457">
        <v>0</v>
      </c>
      <c r="K457">
        <v>84.21</v>
      </c>
    </row>
    <row r="458" spans="1:11" x14ac:dyDescent="0.25">
      <c r="A458" t="s">
        <v>165</v>
      </c>
      <c r="B458" t="s">
        <v>38</v>
      </c>
      <c r="C458" t="s">
        <v>39</v>
      </c>
      <c r="D458">
        <v>4</v>
      </c>
      <c r="E458" t="s">
        <v>44</v>
      </c>
      <c r="F458" t="s">
        <v>523</v>
      </c>
      <c r="G458">
        <v>10</v>
      </c>
      <c r="H458">
        <v>17</v>
      </c>
      <c r="I458">
        <v>0</v>
      </c>
      <c r="J458">
        <v>0</v>
      </c>
      <c r="K458">
        <v>58.82</v>
      </c>
    </row>
    <row r="459" spans="1:11" x14ac:dyDescent="0.25">
      <c r="A459" t="s">
        <v>165</v>
      </c>
      <c r="B459" t="s">
        <v>38</v>
      </c>
      <c r="C459" t="s">
        <v>39</v>
      </c>
      <c r="D459">
        <v>5</v>
      </c>
      <c r="E459" t="s">
        <v>539</v>
      </c>
      <c r="F459" t="s">
        <v>523</v>
      </c>
      <c r="G459">
        <v>0</v>
      </c>
      <c r="H459">
        <v>1</v>
      </c>
      <c r="I459">
        <v>0</v>
      </c>
      <c r="J459">
        <v>0</v>
      </c>
      <c r="K459">
        <v>0</v>
      </c>
    </row>
    <row r="460" spans="1:11" x14ac:dyDescent="0.25">
      <c r="A460" t="s">
        <v>165</v>
      </c>
      <c r="B460" t="s">
        <v>38</v>
      </c>
      <c r="C460" t="s">
        <v>39</v>
      </c>
      <c r="D460">
        <v>6</v>
      </c>
      <c r="E460" t="s">
        <v>568</v>
      </c>
      <c r="F460" t="s">
        <v>523</v>
      </c>
      <c r="G460">
        <v>7</v>
      </c>
      <c r="H460">
        <v>17</v>
      </c>
      <c r="I460">
        <v>0</v>
      </c>
      <c r="J460">
        <v>0</v>
      </c>
      <c r="K460">
        <v>41.17</v>
      </c>
    </row>
    <row r="461" spans="1:11" x14ac:dyDescent="0.25">
      <c r="A461" t="s">
        <v>165</v>
      </c>
      <c r="B461" t="s">
        <v>38</v>
      </c>
      <c r="C461" t="s">
        <v>39</v>
      </c>
      <c r="D461">
        <v>7</v>
      </c>
      <c r="E461" t="s">
        <v>153</v>
      </c>
      <c r="F461" t="s">
        <v>523</v>
      </c>
      <c r="G461">
        <v>0</v>
      </c>
      <c r="H461">
        <v>1</v>
      </c>
      <c r="I461">
        <v>0</v>
      </c>
      <c r="J461">
        <v>0</v>
      </c>
      <c r="K461">
        <v>0</v>
      </c>
    </row>
    <row r="462" spans="1:11" x14ac:dyDescent="0.25">
      <c r="A462" t="s">
        <v>165</v>
      </c>
      <c r="B462" t="s">
        <v>38</v>
      </c>
      <c r="C462" t="s">
        <v>39</v>
      </c>
      <c r="D462">
        <v>8</v>
      </c>
      <c r="E462" t="s">
        <v>138</v>
      </c>
      <c r="F462" t="s">
        <v>523</v>
      </c>
      <c r="G462">
        <v>4</v>
      </c>
      <c r="H462">
        <v>12</v>
      </c>
      <c r="I462">
        <v>0</v>
      </c>
      <c r="J462">
        <v>0</v>
      </c>
      <c r="K462">
        <v>33.33</v>
      </c>
    </row>
    <row r="463" spans="1:11" x14ac:dyDescent="0.25">
      <c r="A463" t="s">
        <v>165</v>
      </c>
      <c r="B463" t="s">
        <v>38</v>
      </c>
      <c r="C463" t="s">
        <v>39</v>
      </c>
      <c r="D463">
        <v>9</v>
      </c>
      <c r="E463" t="s">
        <v>42</v>
      </c>
      <c r="F463" t="s">
        <v>523</v>
      </c>
      <c r="G463">
        <v>12</v>
      </c>
      <c r="H463">
        <v>10</v>
      </c>
      <c r="I463">
        <v>2</v>
      </c>
      <c r="J463">
        <v>0</v>
      </c>
      <c r="K463">
        <v>120</v>
      </c>
    </row>
    <row r="464" spans="1:11" x14ac:dyDescent="0.25">
      <c r="A464" t="s">
        <v>165</v>
      </c>
      <c r="B464" t="s">
        <v>38</v>
      </c>
      <c r="C464" t="s">
        <v>39</v>
      </c>
      <c r="D464">
        <v>10</v>
      </c>
      <c r="E464" t="s">
        <v>40</v>
      </c>
      <c r="F464" t="s">
        <v>523</v>
      </c>
      <c r="G464">
        <v>8</v>
      </c>
      <c r="H464">
        <v>10</v>
      </c>
      <c r="I464">
        <v>1</v>
      </c>
      <c r="J464">
        <v>0</v>
      </c>
      <c r="K464">
        <v>80</v>
      </c>
    </row>
    <row r="465" spans="1:11" x14ac:dyDescent="0.25">
      <c r="A465" t="s">
        <v>165</v>
      </c>
      <c r="B465" t="s">
        <v>38</v>
      </c>
      <c r="C465" t="s">
        <v>39</v>
      </c>
      <c r="D465">
        <v>11</v>
      </c>
      <c r="E465" t="s">
        <v>43</v>
      </c>
      <c r="F465" t="s">
        <v>526</v>
      </c>
      <c r="G465">
        <v>2</v>
      </c>
      <c r="H465">
        <v>6</v>
      </c>
      <c r="I465">
        <v>0</v>
      </c>
      <c r="J465">
        <v>0</v>
      </c>
      <c r="K465">
        <v>33.33</v>
      </c>
    </row>
    <row r="466" spans="1:11" x14ac:dyDescent="0.25">
      <c r="A466" t="s">
        <v>165</v>
      </c>
      <c r="B466" t="s">
        <v>38</v>
      </c>
      <c r="C466" t="s">
        <v>16</v>
      </c>
      <c r="D466">
        <v>1</v>
      </c>
      <c r="E466" t="s">
        <v>527</v>
      </c>
      <c r="F466" t="s">
        <v>523</v>
      </c>
      <c r="G466">
        <v>48</v>
      </c>
      <c r="H466">
        <v>34</v>
      </c>
      <c r="I466">
        <v>6</v>
      </c>
      <c r="J466">
        <v>1</v>
      </c>
      <c r="K466">
        <v>141.16999999999999</v>
      </c>
    </row>
    <row r="467" spans="1:11" x14ac:dyDescent="0.25">
      <c r="A467" t="s">
        <v>165</v>
      </c>
      <c r="B467" t="s">
        <v>38</v>
      </c>
      <c r="C467" t="s">
        <v>16</v>
      </c>
      <c r="D467">
        <v>2</v>
      </c>
      <c r="E467" t="s">
        <v>22</v>
      </c>
      <c r="F467" t="s">
        <v>526</v>
      </c>
      <c r="G467">
        <v>41</v>
      </c>
      <c r="H467">
        <v>27</v>
      </c>
      <c r="I467">
        <v>7</v>
      </c>
      <c r="J467">
        <v>1</v>
      </c>
      <c r="K467">
        <v>151.85</v>
      </c>
    </row>
    <row r="468" spans="1:11" x14ac:dyDescent="0.25">
      <c r="A468" t="s">
        <v>165</v>
      </c>
      <c r="B468" t="s">
        <v>38</v>
      </c>
      <c r="C468" t="s">
        <v>16</v>
      </c>
      <c r="D468">
        <v>3</v>
      </c>
      <c r="E468" t="s">
        <v>142</v>
      </c>
      <c r="F468" t="s">
        <v>526</v>
      </c>
      <c r="G468">
        <v>0</v>
      </c>
      <c r="H468">
        <v>0</v>
      </c>
      <c r="I468">
        <v>0</v>
      </c>
      <c r="J468">
        <v>0</v>
      </c>
      <c r="K468" t="s">
        <v>531</v>
      </c>
    </row>
    <row r="469" spans="1:11" x14ac:dyDescent="0.25">
      <c r="A469" t="s">
        <v>166</v>
      </c>
      <c r="B469" t="s">
        <v>167</v>
      </c>
      <c r="C469" t="s">
        <v>23</v>
      </c>
      <c r="D469">
        <v>1</v>
      </c>
      <c r="E469" t="s">
        <v>522</v>
      </c>
      <c r="F469" t="s">
        <v>526</v>
      </c>
      <c r="G469">
        <v>88</v>
      </c>
      <c r="H469">
        <v>58</v>
      </c>
      <c r="I469">
        <v>9</v>
      </c>
      <c r="J469">
        <v>4</v>
      </c>
      <c r="K469">
        <v>151.72</v>
      </c>
    </row>
    <row r="470" spans="1:11" x14ac:dyDescent="0.25">
      <c r="A470" t="s">
        <v>166</v>
      </c>
      <c r="B470" t="s">
        <v>167</v>
      </c>
      <c r="C470" t="s">
        <v>23</v>
      </c>
      <c r="D470">
        <v>2</v>
      </c>
      <c r="E470" t="s">
        <v>524</v>
      </c>
      <c r="F470" t="s">
        <v>523</v>
      </c>
      <c r="G470">
        <v>0</v>
      </c>
      <c r="H470">
        <v>3</v>
      </c>
      <c r="I470">
        <v>0</v>
      </c>
      <c r="J470">
        <v>0</v>
      </c>
      <c r="K470">
        <v>0</v>
      </c>
    </row>
    <row r="471" spans="1:11" x14ac:dyDescent="0.25">
      <c r="A471" t="s">
        <v>166</v>
      </c>
      <c r="B471" t="s">
        <v>167</v>
      </c>
      <c r="C471" t="s">
        <v>23</v>
      </c>
      <c r="D471">
        <v>3</v>
      </c>
      <c r="E471" t="s">
        <v>48</v>
      </c>
      <c r="F471" t="s">
        <v>523</v>
      </c>
      <c r="G471">
        <v>0</v>
      </c>
      <c r="H471">
        <v>3</v>
      </c>
      <c r="I471">
        <v>0</v>
      </c>
      <c r="J471">
        <v>0</v>
      </c>
      <c r="K471">
        <v>0</v>
      </c>
    </row>
    <row r="472" spans="1:11" x14ac:dyDescent="0.25">
      <c r="A472" t="s">
        <v>166</v>
      </c>
      <c r="B472" t="s">
        <v>167</v>
      </c>
      <c r="C472" t="s">
        <v>23</v>
      </c>
      <c r="D472">
        <v>4</v>
      </c>
      <c r="E472" t="s">
        <v>540</v>
      </c>
      <c r="F472" t="s">
        <v>523</v>
      </c>
      <c r="G472">
        <v>0</v>
      </c>
      <c r="H472">
        <v>3</v>
      </c>
      <c r="I472">
        <v>0</v>
      </c>
      <c r="J472">
        <v>0</v>
      </c>
      <c r="K472">
        <v>0</v>
      </c>
    </row>
    <row r="473" spans="1:11" x14ac:dyDescent="0.25">
      <c r="A473" t="s">
        <v>166</v>
      </c>
      <c r="B473" t="s">
        <v>167</v>
      </c>
      <c r="C473" t="s">
        <v>23</v>
      </c>
      <c r="D473">
        <v>5</v>
      </c>
      <c r="E473" t="s">
        <v>558</v>
      </c>
      <c r="F473" t="s">
        <v>523</v>
      </c>
      <c r="G473">
        <v>4</v>
      </c>
      <c r="H473">
        <v>6</v>
      </c>
      <c r="I473">
        <v>1</v>
      </c>
      <c r="J473">
        <v>0</v>
      </c>
      <c r="K473">
        <v>66.66</v>
      </c>
    </row>
    <row r="474" spans="1:11" x14ac:dyDescent="0.25">
      <c r="A474" t="s">
        <v>166</v>
      </c>
      <c r="B474" t="s">
        <v>167</v>
      </c>
      <c r="C474" t="s">
        <v>23</v>
      </c>
      <c r="D474">
        <v>6</v>
      </c>
      <c r="E474" t="s">
        <v>541</v>
      </c>
      <c r="F474" t="s">
        <v>523</v>
      </c>
      <c r="G474">
        <v>3</v>
      </c>
      <c r="H474">
        <v>5</v>
      </c>
      <c r="I474">
        <v>0</v>
      </c>
      <c r="J474">
        <v>0</v>
      </c>
      <c r="K474">
        <v>60</v>
      </c>
    </row>
    <row r="475" spans="1:11" x14ac:dyDescent="0.25">
      <c r="A475" t="s">
        <v>166</v>
      </c>
      <c r="B475" t="s">
        <v>167</v>
      </c>
      <c r="C475" t="s">
        <v>23</v>
      </c>
      <c r="D475">
        <v>7</v>
      </c>
      <c r="E475" t="s">
        <v>28</v>
      </c>
      <c r="F475" t="s">
        <v>523</v>
      </c>
      <c r="G475">
        <v>26</v>
      </c>
      <c r="H475">
        <v>33</v>
      </c>
      <c r="I475">
        <v>1</v>
      </c>
      <c r="J475">
        <v>0</v>
      </c>
      <c r="K475">
        <v>78.78</v>
      </c>
    </row>
    <row r="476" spans="1:11" x14ac:dyDescent="0.25">
      <c r="A476" t="s">
        <v>166</v>
      </c>
      <c r="B476" t="s">
        <v>167</v>
      </c>
      <c r="C476" t="s">
        <v>23</v>
      </c>
      <c r="D476">
        <v>8</v>
      </c>
      <c r="E476" t="s">
        <v>27</v>
      </c>
      <c r="F476" t="s">
        <v>523</v>
      </c>
      <c r="G476">
        <v>23</v>
      </c>
      <c r="H476">
        <v>8</v>
      </c>
      <c r="I476">
        <v>0</v>
      </c>
      <c r="J476">
        <v>3</v>
      </c>
      <c r="K476">
        <v>287.5</v>
      </c>
    </row>
    <row r="477" spans="1:11" x14ac:dyDescent="0.25">
      <c r="A477" t="s">
        <v>166</v>
      </c>
      <c r="B477" t="s">
        <v>167</v>
      </c>
      <c r="C477" t="s">
        <v>23</v>
      </c>
      <c r="D477">
        <v>9</v>
      </c>
      <c r="E477" t="s">
        <v>26</v>
      </c>
      <c r="F477" t="s">
        <v>526</v>
      </c>
      <c r="G477">
        <v>1</v>
      </c>
      <c r="H477">
        <v>1</v>
      </c>
      <c r="I477">
        <v>0</v>
      </c>
      <c r="J477">
        <v>0</v>
      </c>
      <c r="K477">
        <v>100</v>
      </c>
    </row>
    <row r="478" spans="1:11" x14ac:dyDescent="0.25">
      <c r="A478" t="s">
        <v>166</v>
      </c>
      <c r="B478" t="s">
        <v>167</v>
      </c>
      <c r="C478" t="s">
        <v>62</v>
      </c>
      <c r="D478">
        <v>1</v>
      </c>
      <c r="E478" t="s">
        <v>559</v>
      </c>
      <c r="F478" t="s">
        <v>523</v>
      </c>
      <c r="G478">
        <v>17</v>
      </c>
      <c r="H478">
        <v>12</v>
      </c>
      <c r="I478">
        <v>3</v>
      </c>
      <c r="J478">
        <v>0</v>
      </c>
      <c r="K478">
        <v>141.66</v>
      </c>
    </row>
    <row r="479" spans="1:11" x14ac:dyDescent="0.25">
      <c r="A479" t="s">
        <v>166</v>
      </c>
      <c r="B479" t="s">
        <v>167</v>
      </c>
      <c r="C479" t="s">
        <v>62</v>
      </c>
      <c r="D479">
        <v>2</v>
      </c>
      <c r="E479" t="s">
        <v>569</v>
      </c>
      <c r="F479" t="s">
        <v>523</v>
      </c>
      <c r="G479">
        <v>16</v>
      </c>
      <c r="H479">
        <v>14</v>
      </c>
      <c r="I479">
        <v>2</v>
      </c>
      <c r="J479">
        <v>1</v>
      </c>
      <c r="K479">
        <v>114.28</v>
      </c>
    </row>
    <row r="480" spans="1:11" x14ac:dyDescent="0.25">
      <c r="A480" t="s">
        <v>166</v>
      </c>
      <c r="B480" t="s">
        <v>167</v>
      </c>
      <c r="C480" t="s">
        <v>62</v>
      </c>
      <c r="D480">
        <v>3</v>
      </c>
      <c r="E480" t="s">
        <v>543</v>
      </c>
      <c r="F480" t="s">
        <v>523</v>
      </c>
      <c r="G480">
        <v>3</v>
      </c>
      <c r="H480">
        <v>7</v>
      </c>
      <c r="I480">
        <v>0</v>
      </c>
      <c r="J480">
        <v>0</v>
      </c>
      <c r="K480">
        <v>42.85</v>
      </c>
    </row>
    <row r="481" spans="1:11" x14ac:dyDescent="0.25">
      <c r="A481" t="s">
        <v>166</v>
      </c>
      <c r="B481" t="s">
        <v>167</v>
      </c>
      <c r="C481" t="s">
        <v>62</v>
      </c>
      <c r="D481">
        <v>4</v>
      </c>
      <c r="E481" t="s">
        <v>542</v>
      </c>
      <c r="F481" t="s">
        <v>523</v>
      </c>
      <c r="G481">
        <v>11</v>
      </c>
      <c r="H481">
        <v>10</v>
      </c>
      <c r="I481">
        <v>1</v>
      </c>
      <c r="J481">
        <v>0</v>
      </c>
      <c r="K481">
        <v>110</v>
      </c>
    </row>
    <row r="482" spans="1:11" x14ac:dyDescent="0.25">
      <c r="A482" t="s">
        <v>166</v>
      </c>
      <c r="B482" t="s">
        <v>167</v>
      </c>
      <c r="C482" t="s">
        <v>62</v>
      </c>
      <c r="D482">
        <v>5</v>
      </c>
      <c r="E482" t="s">
        <v>560</v>
      </c>
      <c r="F482" t="s">
        <v>526</v>
      </c>
      <c r="G482">
        <v>50</v>
      </c>
      <c r="H482">
        <v>40</v>
      </c>
      <c r="I482">
        <v>5</v>
      </c>
      <c r="J482">
        <v>0</v>
      </c>
      <c r="K482">
        <v>125</v>
      </c>
    </row>
    <row r="483" spans="1:11" x14ac:dyDescent="0.25">
      <c r="A483" t="s">
        <v>166</v>
      </c>
      <c r="B483" t="s">
        <v>167</v>
      </c>
      <c r="C483" t="s">
        <v>62</v>
      </c>
      <c r="D483">
        <v>6</v>
      </c>
      <c r="E483" t="s">
        <v>95</v>
      </c>
      <c r="F483" t="s">
        <v>523</v>
      </c>
      <c r="G483">
        <v>15</v>
      </c>
      <c r="H483">
        <v>14</v>
      </c>
      <c r="I483">
        <v>1</v>
      </c>
      <c r="J483">
        <v>1</v>
      </c>
      <c r="K483">
        <v>107.14</v>
      </c>
    </row>
    <row r="484" spans="1:11" x14ac:dyDescent="0.25">
      <c r="A484" t="s">
        <v>166</v>
      </c>
      <c r="B484" t="s">
        <v>167</v>
      </c>
      <c r="C484" t="s">
        <v>62</v>
      </c>
      <c r="D484">
        <v>7</v>
      </c>
      <c r="E484" t="s">
        <v>68</v>
      </c>
      <c r="F484" t="s">
        <v>523</v>
      </c>
      <c r="G484">
        <v>4</v>
      </c>
      <c r="H484">
        <v>5</v>
      </c>
      <c r="I484">
        <v>0</v>
      </c>
      <c r="J484">
        <v>0</v>
      </c>
      <c r="K484">
        <v>80</v>
      </c>
    </row>
    <row r="485" spans="1:11" x14ac:dyDescent="0.25">
      <c r="A485" t="s">
        <v>166</v>
      </c>
      <c r="B485" t="s">
        <v>167</v>
      </c>
      <c r="C485" t="s">
        <v>62</v>
      </c>
      <c r="D485">
        <v>8</v>
      </c>
      <c r="E485" t="s">
        <v>137</v>
      </c>
      <c r="F485" t="s">
        <v>523</v>
      </c>
      <c r="G485">
        <v>15</v>
      </c>
      <c r="H485">
        <v>15</v>
      </c>
      <c r="I485">
        <v>0</v>
      </c>
      <c r="J485">
        <v>1</v>
      </c>
      <c r="K485">
        <v>100</v>
      </c>
    </row>
    <row r="486" spans="1:11" x14ac:dyDescent="0.25">
      <c r="A486" t="s">
        <v>166</v>
      </c>
      <c r="B486" t="s">
        <v>167</v>
      </c>
      <c r="C486" t="s">
        <v>62</v>
      </c>
      <c r="D486">
        <v>9</v>
      </c>
      <c r="E486" t="s">
        <v>129</v>
      </c>
      <c r="F486" t="s">
        <v>523</v>
      </c>
      <c r="G486">
        <v>0</v>
      </c>
      <c r="H486">
        <v>1</v>
      </c>
      <c r="I486">
        <v>0</v>
      </c>
      <c r="J486">
        <v>0</v>
      </c>
      <c r="K486">
        <v>0</v>
      </c>
    </row>
    <row r="487" spans="1:11" x14ac:dyDescent="0.25">
      <c r="A487" t="s">
        <v>166</v>
      </c>
      <c r="B487" t="s">
        <v>167</v>
      </c>
      <c r="C487" t="s">
        <v>62</v>
      </c>
      <c r="D487">
        <v>10</v>
      </c>
      <c r="E487" t="s">
        <v>64</v>
      </c>
      <c r="F487" t="s">
        <v>526</v>
      </c>
      <c r="G487">
        <v>1</v>
      </c>
      <c r="H487">
        <v>2</v>
      </c>
      <c r="I487">
        <v>0</v>
      </c>
      <c r="J487">
        <v>0</v>
      </c>
      <c r="K487">
        <v>50</v>
      </c>
    </row>
    <row r="488" spans="1:11" x14ac:dyDescent="0.25">
      <c r="A488" t="s">
        <v>168</v>
      </c>
      <c r="B488" t="s">
        <v>169</v>
      </c>
      <c r="C488" t="s">
        <v>81</v>
      </c>
      <c r="D488">
        <v>1</v>
      </c>
      <c r="E488" t="s">
        <v>570</v>
      </c>
      <c r="F488" t="s">
        <v>523</v>
      </c>
      <c r="G488">
        <v>12</v>
      </c>
      <c r="H488">
        <v>16</v>
      </c>
      <c r="I488">
        <v>0</v>
      </c>
      <c r="J488">
        <v>1</v>
      </c>
      <c r="K488">
        <v>75</v>
      </c>
    </row>
    <row r="489" spans="1:11" x14ac:dyDescent="0.25">
      <c r="A489" t="s">
        <v>168</v>
      </c>
      <c r="B489" t="s">
        <v>169</v>
      </c>
      <c r="C489" t="s">
        <v>81</v>
      </c>
      <c r="D489">
        <v>2</v>
      </c>
      <c r="E489" t="s">
        <v>551</v>
      </c>
      <c r="F489" t="s">
        <v>526</v>
      </c>
      <c r="G489">
        <v>99</v>
      </c>
      <c r="H489">
        <v>58</v>
      </c>
      <c r="I489">
        <v>8</v>
      </c>
      <c r="J489">
        <v>4</v>
      </c>
      <c r="K489">
        <v>170.68</v>
      </c>
    </row>
    <row r="490" spans="1:11" x14ac:dyDescent="0.25">
      <c r="A490" t="s">
        <v>168</v>
      </c>
      <c r="B490" t="s">
        <v>169</v>
      </c>
      <c r="C490" t="s">
        <v>81</v>
      </c>
      <c r="D490">
        <v>3</v>
      </c>
      <c r="E490" t="s">
        <v>564</v>
      </c>
      <c r="F490" t="s">
        <v>523</v>
      </c>
      <c r="G490">
        <v>13</v>
      </c>
      <c r="H490">
        <v>9</v>
      </c>
      <c r="I490">
        <v>1</v>
      </c>
      <c r="J490">
        <v>1</v>
      </c>
      <c r="K490">
        <v>144.44</v>
      </c>
    </row>
    <row r="491" spans="1:11" x14ac:dyDescent="0.25">
      <c r="A491" t="s">
        <v>168</v>
      </c>
      <c r="B491" t="s">
        <v>169</v>
      </c>
      <c r="C491" t="s">
        <v>81</v>
      </c>
      <c r="D491">
        <v>4</v>
      </c>
      <c r="E491" t="s">
        <v>571</v>
      </c>
      <c r="F491" t="s">
        <v>523</v>
      </c>
      <c r="G491">
        <v>26</v>
      </c>
      <c r="H491">
        <v>26</v>
      </c>
      <c r="I491">
        <v>1</v>
      </c>
      <c r="J491">
        <v>1</v>
      </c>
      <c r="K491">
        <v>100</v>
      </c>
    </row>
    <row r="492" spans="1:11" x14ac:dyDescent="0.25">
      <c r="A492" t="s">
        <v>168</v>
      </c>
      <c r="B492" t="s">
        <v>169</v>
      </c>
      <c r="C492" t="s">
        <v>81</v>
      </c>
      <c r="D492">
        <v>5</v>
      </c>
      <c r="E492" t="s">
        <v>163</v>
      </c>
      <c r="F492" t="s">
        <v>523</v>
      </c>
      <c r="G492">
        <v>1</v>
      </c>
      <c r="H492">
        <v>1</v>
      </c>
      <c r="I492">
        <v>0</v>
      </c>
      <c r="J492">
        <v>0</v>
      </c>
      <c r="K492">
        <v>100</v>
      </c>
    </row>
    <row r="493" spans="1:11" x14ac:dyDescent="0.25">
      <c r="A493" t="s">
        <v>168</v>
      </c>
      <c r="B493" t="s">
        <v>169</v>
      </c>
      <c r="C493" t="s">
        <v>81</v>
      </c>
      <c r="D493">
        <v>6</v>
      </c>
      <c r="E493" t="s">
        <v>553</v>
      </c>
      <c r="F493" t="s">
        <v>523</v>
      </c>
      <c r="G493">
        <v>4</v>
      </c>
      <c r="H493">
        <v>5</v>
      </c>
      <c r="I493">
        <v>0</v>
      </c>
      <c r="J493">
        <v>0</v>
      </c>
      <c r="K493">
        <v>80</v>
      </c>
    </row>
    <row r="494" spans="1:11" x14ac:dyDescent="0.25">
      <c r="A494" t="s">
        <v>168</v>
      </c>
      <c r="B494" t="s">
        <v>169</v>
      </c>
      <c r="C494" t="s">
        <v>81</v>
      </c>
      <c r="D494">
        <v>7</v>
      </c>
      <c r="E494" t="s">
        <v>85</v>
      </c>
      <c r="F494" t="s">
        <v>523</v>
      </c>
      <c r="G494">
        <v>2</v>
      </c>
      <c r="H494">
        <v>3</v>
      </c>
      <c r="I494">
        <v>0</v>
      </c>
      <c r="J494">
        <v>0</v>
      </c>
      <c r="K494">
        <v>66.66</v>
      </c>
    </row>
    <row r="495" spans="1:11" x14ac:dyDescent="0.25">
      <c r="A495" t="s">
        <v>168</v>
      </c>
      <c r="B495" t="s">
        <v>169</v>
      </c>
      <c r="C495" t="s">
        <v>81</v>
      </c>
      <c r="D495">
        <v>8</v>
      </c>
      <c r="E495" t="s">
        <v>83</v>
      </c>
      <c r="F495" t="s">
        <v>526</v>
      </c>
      <c r="G495">
        <v>4</v>
      </c>
      <c r="H495">
        <v>2</v>
      </c>
      <c r="I495">
        <v>1</v>
      </c>
      <c r="J495">
        <v>0</v>
      </c>
      <c r="K495">
        <v>200</v>
      </c>
    </row>
    <row r="496" spans="1:11" x14ac:dyDescent="0.25">
      <c r="A496" t="s">
        <v>168</v>
      </c>
      <c r="B496" t="s">
        <v>169</v>
      </c>
      <c r="C496" t="s">
        <v>31</v>
      </c>
      <c r="D496">
        <v>1</v>
      </c>
      <c r="E496" t="s">
        <v>532</v>
      </c>
      <c r="F496" t="s">
        <v>523</v>
      </c>
      <c r="G496">
        <v>39</v>
      </c>
      <c r="H496">
        <v>22</v>
      </c>
      <c r="I496">
        <v>3</v>
      </c>
      <c r="J496">
        <v>3</v>
      </c>
      <c r="K496">
        <v>177.27</v>
      </c>
    </row>
    <row r="497" spans="1:11" x14ac:dyDescent="0.25">
      <c r="A497" t="s">
        <v>168</v>
      </c>
      <c r="B497" t="s">
        <v>169</v>
      </c>
      <c r="C497" t="s">
        <v>31</v>
      </c>
      <c r="D497">
        <v>2</v>
      </c>
      <c r="E497" t="s">
        <v>533</v>
      </c>
      <c r="F497" t="s">
        <v>526</v>
      </c>
      <c r="G497">
        <v>69</v>
      </c>
      <c r="H497">
        <v>47</v>
      </c>
      <c r="I497">
        <v>6</v>
      </c>
      <c r="J497">
        <v>2</v>
      </c>
      <c r="K497">
        <v>146.80000000000001</v>
      </c>
    </row>
    <row r="498" spans="1:11" x14ac:dyDescent="0.25">
      <c r="A498" t="s">
        <v>168</v>
      </c>
      <c r="B498" t="s">
        <v>169</v>
      </c>
      <c r="C498" t="s">
        <v>31</v>
      </c>
      <c r="D498">
        <v>3</v>
      </c>
      <c r="E498" t="s">
        <v>561</v>
      </c>
      <c r="F498" t="s">
        <v>523</v>
      </c>
      <c r="G498">
        <v>24</v>
      </c>
      <c r="H498">
        <v>22</v>
      </c>
      <c r="I498">
        <v>1</v>
      </c>
      <c r="J498">
        <v>0</v>
      </c>
      <c r="K498">
        <v>109.09</v>
      </c>
    </row>
    <row r="499" spans="1:11" x14ac:dyDescent="0.25">
      <c r="A499" t="s">
        <v>168</v>
      </c>
      <c r="B499" t="s">
        <v>169</v>
      </c>
      <c r="C499" t="s">
        <v>31</v>
      </c>
      <c r="D499">
        <v>4</v>
      </c>
      <c r="E499" t="s">
        <v>534</v>
      </c>
      <c r="F499" t="s">
        <v>523</v>
      </c>
      <c r="G499">
        <v>14</v>
      </c>
      <c r="H499">
        <v>11</v>
      </c>
      <c r="I499">
        <v>1</v>
      </c>
      <c r="J499">
        <v>1</v>
      </c>
      <c r="K499">
        <v>127.27</v>
      </c>
    </row>
    <row r="500" spans="1:11" x14ac:dyDescent="0.25">
      <c r="A500" t="s">
        <v>168</v>
      </c>
      <c r="B500" t="s">
        <v>169</v>
      </c>
      <c r="C500" t="s">
        <v>31</v>
      </c>
      <c r="D500">
        <v>5</v>
      </c>
      <c r="E500" t="s">
        <v>535</v>
      </c>
      <c r="F500" t="s">
        <v>526</v>
      </c>
      <c r="G500">
        <v>16</v>
      </c>
      <c r="H500">
        <v>4</v>
      </c>
      <c r="I500">
        <v>1</v>
      </c>
      <c r="J500">
        <v>2</v>
      </c>
      <c r="K500">
        <v>400</v>
      </c>
    </row>
    <row r="501" spans="1:11" x14ac:dyDescent="0.25">
      <c r="A501" t="s">
        <v>172</v>
      </c>
      <c r="B501" t="s">
        <v>134</v>
      </c>
      <c r="C501" t="s">
        <v>71</v>
      </c>
      <c r="D501">
        <v>1</v>
      </c>
      <c r="E501" t="s">
        <v>572</v>
      </c>
      <c r="F501" t="s">
        <v>523</v>
      </c>
      <c r="G501">
        <v>124</v>
      </c>
      <c r="H501">
        <v>64</v>
      </c>
      <c r="I501">
        <v>11</v>
      </c>
      <c r="J501">
        <v>8</v>
      </c>
      <c r="K501">
        <v>193.75</v>
      </c>
    </row>
    <row r="502" spans="1:11" x14ac:dyDescent="0.25">
      <c r="A502" t="s">
        <v>172</v>
      </c>
      <c r="B502" t="s">
        <v>134</v>
      </c>
      <c r="C502" t="s">
        <v>71</v>
      </c>
      <c r="D502">
        <v>2</v>
      </c>
      <c r="E502" t="s">
        <v>374</v>
      </c>
      <c r="F502" t="s">
        <v>523</v>
      </c>
      <c r="G502">
        <v>12</v>
      </c>
      <c r="H502">
        <v>13</v>
      </c>
      <c r="I502">
        <v>2</v>
      </c>
      <c r="J502">
        <v>0</v>
      </c>
      <c r="K502">
        <v>92.3</v>
      </c>
    </row>
    <row r="503" spans="1:11" x14ac:dyDescent="0.25">
      <c r="A503" t="s">
        <v>172</v>
      </c>
      <c r="B503" t="s">
        <v>134</v>
      </c>
      <c r="C503" t="s">
        <v>71</v>
      </c>
      <c r="D503">
        <v>3</v>
      </c>
      <c r="E503" t="s">
        <v>548</v>
      </c>
      <c r="F503" t="s">
        <v>523</v>
      </c>
      <c r="G503">
        <v>48</v>
      </c>
      <c r="H503">
        <v>33</v>
      </c>
      <c r="I503">
        <v>4</v>
      </c>
      <c r="J503">
        <v>2</v>
      </c>
      <c r="K503">
        <v>145.44999999999999</v>
      </c>
    </row>
    <row r="504" spans="1:11" x14ac:dyDescent="0.25">
      <c r="A504" t="s">
        <v>172</v>
      </c>
      <c r="B504" t="s">
        <v>134</v>
      </c>
      <c r="C504" t="s">
        <v>71</v>
      </c>
      <c r="D504">
        <v>4</v>
      </c>
      <c r="E504" t="s">
        <v>126</v>
      </c>
      <c r="F504" t="s">
        <v>526</v>
      </c>
      <c r="G504">
        <v>15</v>
      </c>
      <c r="H504">
        <v>8</v>
      </c>
      <c r="I504">
        <v>0</v>
      </c>
      <c r="J504">
        <v>1</v>
      </c>
      <c r="K504">
        <v>187.5</v>
      </c>
    </row>
    <row r="505" spans="1:11" x14ac:dyDescent="0.25">
      <c r="A505" t="s">
        <v>172</v>
      </c>
      <c r="B505" t="s">
        <v>134</v>
      </c>
      <c r="C505" t="s">
        <v>71</v>
      </c>
      <c r="D505">
        <v>5</v>
      </c>
      <c r="E505" t="s">
        <v>556</v>
      </c>
      <c r="F505" t="s">
        <v>526</v>
      </c>
      <c r="G505">
        <v>7</v>
      </c>
      <c r="H505">
        <v>3</v>
      </c>
      <c r="I505">
        <v>0</v>
      </c>
      <c r="J505">
        <v>1</v>
      </c>
      <c r="K505">
        <v>233.33</v>
      </c>
    </row>
    <row r="506" spans="1:11" x14ac:dyDescent="0.25">
      <c r="A506" t="s">
        <v>172</v>
      </c>
      <c r="B506" t="s">
        <v>134</v>
      </c>
      <c r="C506" t="s">
        <v>55</v>
      </c>
      <c r="D506">
        <v>1</v>
      </c>
      <c r="E506" t="s">
        <v>545</v>
      </c>
      <c r="F506" t="s">
        <v>523</v>
      </c>
      <c r="G506">
        <v>31</v>
      </c>
      <c r="H506">
        <v>20</v>
      </c>
      <c r="I506">
        <v>3</v>
      </c>
      <c r="J506">
        <v>2</v>
      </c>
      <c r="K506">
        <v>155</v>
      </c>
    </row>
    <row r="507" spans="1:11" x14ac:dyDescent="0.25">
      <c r="A507" t="s">
        <v>172</v>
      </c>
      <c r="B507" t="s">
        <v>134</v>
      </c>
      <c r="C507" t="s">
        <v>55</v>
      </c>
      <c r="D507">
        <v>2</v>
      </c>
      <c r="E507" t="s">
        <v>573</v>
      </c>
      <c r="F507" t="s">
        <v>523</v>
      </c>
      <c r="G507">
        <v>30</v>
      </c>
      <c r="H507">
        <v>21</v>
      </c>
      <c r="I507">
        <v>4</v>
      </c>
      <c r="J507">
        <v>1</v>
      </c>
      <c r="K507">
        <v>142.85</v>
      </c>
    </row>
    <row r="508" spans="1:11" x14ac:dyDescent="0.25">
      <c r="A508" t="s">
        <v>172</v>
      </c>
      <c r="B508" t="s">
        <v>134</v>
      </c>
      <c r="C508" t="s">
        <v>55</v>
      </c>
      <c r="D508">
        <v>3</v>
      </c>
      <c r="E508" t="s">
        <v>554</v>
      </c>
      <c r="F508" t="s">
        <v>523</v>
      </c>
      <c r="G508">
        <v>20</v>
      </c>
      <c r="H508">
        <v>21</v>
      </c>
      <c r="I508">
        <v>1</v>
      </c>
      <c r="J508">
        <v>0</v>
      </c>
      <c r="K508">
        <v>95.23</v>
      </c>
    </row>
    <row r="509" spans="1:11" x14ac:dyDescent="0.25">
      <c r="A509" t="s">
        <v>172</v>
      </c>
      <c r="B509" t="s">
        <v>134</v>
      </c>
      <c r="C509" t="s">
        <v>55</v>
      </c>
      <c r="D509">
        <v>4</v>
      </c>
      <c r="E509" t="s">
        <v>173</v>
      </c>
      <c r="F509" t="s">
        <v>523</v>
      </c>
      <c r="G509">
        <v>8</v>
      </c>
      <c r="H509">
        <v>8</v>
      </c>
      <c r="I509">
        <v>1</v>
      </c>
      <c r="J509">
        <v>0</v>
      </c>
      <c r="K509">
        <v>100</v>
      </c>
    </row>
    <row r="510" spans="1:11" x14ac:dyDescent="0.25">
      <c r="A510" t="s">
        <v>172</v>
      </c>
      <c r="B510" t="s">
        <v>134</v>
      </c>
      <c r="C510" t="s">
        <v>55</v>
      </c>
      <c r="D510">
        <v>5</v>
      </c>
      <c r="E510" t="s">
        <v>566</v>
      </c>
      <c r="F510" t="s">
        <v>523</v>
      </c>
      <c r="G510">
        <v>19</v>
      </c>
      <c r="H510">
        <v>19</v>
      </c>
      <c r="I510">
        <v>0</v>
      </c>
      <c r="J510">
        <v>1</v>
      </c>
      <c r="K510">
        <v>100</v>
      </c>
    </row>
    <row r="511" spans="1:11" x14ac:dyDescent="0.25">
      <c r="A511" t="s">
        <v>172</v>
      </c>
      <c r="B511" t="s">
        <v>134</v>
      </c>
      <c r="C511" t="s">
        <v>55</v>
      </c>
      <c r="D511">
        <v>6</v>
      </c>
      <c r="E511" t="s">
        <v>56</v>
      </c>
      <c r="F511" t="s">
        <v>523</v>
      </c>
      <c r="G511">
        <v>17</v>
      </c>
      <c r="H511">
        <v>5</v>
      </c>
      <c r="I511">
        <v>1</v>
      </c>
      <c r="J511">
        <v>2</v>
      </c>
      <c r="K511">
        <v>340</v>
      </c>
    </row>
    <row r="512" spans="1:11" x14ac:dyDescent="0.25">
      <c r="A512" t="s">
        <v>172</v>
      </c>
      <c r="B512" t="s">
        <v>134</v>
      </c>
      <c r="C512" t="s">
        <v>55</v>
      </c>
      <c r="D512">
        <v>7</v>
      </c>
      <c r="E512" t="s">
        <v>146</v>
      </c>
      <c r="F512" t="s">
        <v>523</v>
      </c>
      <c r="G512">
        <v>10</v>
      </c>
      <c r="H512">
        <v>8</v>
      </c>
      <c r="I512">
        <v>0</v>
      </c>
      <c r="J512">
        <v>1</v>
      </c>
      <c r="K512">
        <v>125</v>
      </c>
    </row>
    <row r="513" spans="1:11" x14ac:dyDescent="0.25">
      <c r="A513" t="s">
        <v>172</v>
      </c>
      <c r="B513" t="s">
        <v>134</v>
      </c>
      <c r="C513" t="s">
        <v>55</v>
      </c>
      <c r="D513">
        <v>8</v>
      </c>
      <c r="E513" t="s">
        <v>60</v>
      </c>
      <c r="F513" t="s">
        <v>523</v>
      </c>
      <c r="G513">
        <v>0</v>
      </c>
      <c r="H513">
        <v>2</v>
      </c>
      <c r="I513">
        <v>0</v>
      </c>
      <c r="J513">
        <v>0</v>
      </c>
      <c r="K513">
        <v>0</v>
      </c>
    </row>
    <row r="514" spans="1:11" x14ac:dyDescent="0.25">
      <c r="A514" t="s">
        <v>172</v>
      </c>
      <c r="B514" t="s">
        <v>134</v>
      </c>
      <c r="C514" t="s">
        <v>55</v>
      </c>
      <c r="D514">
        <v>9</v>
      </c>
      <c r="E514" t="s">
        <v>91</v>
      </c>
      <c r="F514" t="s">
        <v>526</v>
      </c>
      <c r="G514">
        <v>14</v>
      </c>
      <c r="H514">
        <v>10</v>
      </c>
      <c r="I514">
        <v>2</v>
      </c>
      <c r="J514">
        <v>0</v>
      </c>
      <c r="K514">
        <v>140</v>
      </c>
    </row>
    <row r="515" spans="1:11" x14ac:dyDescent="0.25">
      <c r="A515" t="s">
        <v>172</v>
      </c>
      <c r="B515" t="s">
        <v>134</v>
      </c>
      <c r="C515" t="s">
        <v>55</v>
      </c>
      <c r="D515">
        <v>10</v>
      </c>
      <c r="E515" t="s">
        <v>121</v>
      </c>
      <c r="F515" t="s">
        <v>526</v>
      </c>
      <c r="G515">
        <v>8</v>
      </c>
      <c r="H515">
        <v>6</v>
      </c>
      <c r="I515">
        <v>1</v>
      </c>
      <c r="J515">
        <v>0</v>
      </c>
      <c r="K515">
        <v>133.33000000000001</v>
      </c>
    </row>
    <row r="516" spans="1:11" x14ac:dyDescent="0.25">
      <c r="A516" t="s">
        <v>174</v>
      </c>
      <c r="B516" t="s">
        <v>167</v>
      </c>
      <c r="C516" t="s">
        <v>23</v>
      </c>
      <c r="D516">
        <v>1</v>
      </c>
      <c r="E516" t="s">
        <v>522</v>
      </c>
      <c r="F516" t="s">
        <v>523</v>
      </c>
      <c r="G516">
        <v>4</v>
      </c>
      <c r="H516">
        <v>4</v>
      </c>
      <c r="I516">
        <v>1</v>
      </c>
      <c r="J516">
        <v>0</v>
      </c>
      <c r="K516">
        <v>100</v>
      </c>
    </row>
    <row r="517" spans="1:11" x14ac:dyDescent="0.25">
      <c r="A517" t="s">
        <v>174</v>
      </c>
      <c r="B517" t="s">
        <v>167</v>
      </c>
      <c r="C517" t="s">
        <v>23</v>
      </c>
      <c r="D517">
        <v>2</v>
      </c>
      <c r="E517" t="s">
        <v>524</v>
      </c>
      <c r="F517" t="s">
        <v>523</v>
      </c>
      <c r="G517">
        <v>50</v>
      </c>
      <c r="H517">
        <v>28</v>
      </c>
      <c r="I517">
        <v>2</v>
      </c>
      <c r="J517">
        <v>4</v>
      </c>
      <c r="K517">
        <v>178.57</v>
      </c>
    </row>
    <row r="518" spans="1:11" x14ac:dyDescent="0.25">
      <c r="A518" t="s">
        <v>174</v>
      </c>
      <c r="B518" t="s">
        <v>167</v>
      </c>
      <c r="C518" t="s">
        <v>23</v>
      </c>
      <c r="D518">
        <v>3</v>
      </c>
      <c r="E518" t="s">
        <v>48</v>
      </c>
      <c r="F518" t="s">
        <v>523</v>
      </c>
      <c r="G518">
        <v>58</v>
      </c>
      <c r="H518">
        <v>36</v>
      </c>
      <c r="I518">
        <v>5</v>
      </c>
      <c r="J518">
        <v>5</v>
      </c>
      <c r="K518">
        <v>161.11000000000001</v>
      </c>
    </row>
    <row r="519" spans="1:11" x14ac:dyDescent="0.25">
      <c r="A519" t="s">
        <v>174</v>
      </c>
      <c r="B519" t="s">
        <v>167</v>
      </c>
      <c r="C519" t="s">
        <v>23</v>
      </c>
      <c r="D519">
        <v>4</v>
      </c>
      <c r="E519" t="s">
        <v>558</v>
      </c>
      <c r="F519" t="s">
        <v>523</v>
      </c>
      <c r="G519">
        <v>2</v>
      </c>
      <c r="H519">
        <v>4</v>
      </c>
      <c r="I519">
        <v>0</v>
      </c>
      <c r="J519">
        <v>0</v>
      </c>
      <c r="K519">
        <v>50</v>
      </c>
    </row>
    <row r="520" spans="1:11" x14ac:dyDescent="0.25">
      <c r="A520" t="s">
        <v>174</v>
      </c>
      <c r="B520" t="s">
        <v>167</v>
      </c>
      <c r="C520" t="s">
        <v>23</v>
      </c>
      <c r="D520">
        <v>5</v>
      </c>
      <c r="E520" t="s">
        <v>540</v>
      </c>
      <c r="F520" t="s">
        <v>526</v>
      </c>
      <c r="G520">
        <v>72</v>
      </c>
      <c r="H520">
        <v>27</v>
      </c>
      <c r="I520">
        <v>4</v>
      </c>
      <c r="J520">
        <v>7</v>
      </c>
      <c r="K520">
        <v>266.66000000000003</v>
      </c>
    </row>
    <row r="521" spans="1:11" x14ac:dyDescent="0.25">
      <c r="A521" t="s">
        <v>174</v>
      </c>
      <c r="B521" t="s">
        <v>167</v>
      </c>
      <c r="C521" t="s">
        <v>23</v>
      </c>
      <c r="D521">
        <v>6</v>
      </c>
      <c r="E521" t="s">
        <v>28</v>
      </c>
      <c r="F521" t="s">
        <v>526</v>
      </c>
      <c r="G521">
        <v>22</v>
      </c>
      <c r="H521">
        <v>22</v>
      </c>
      <c r="I521">
        <v>2</v>
      </c>
      <c r="J521">
        <v>0</v>
      </c>
      <c r="K521">
        <v>100</v>
      </c>
    </row>
    <row r="522" spans="1:11" x14ac:dyDescent="0.25">
      <c r="A522" t="s">
        <v>174</v>
      </c>
      <c r="B522" t="s">
        <v>167</v>
      </c>
      <c r="C522" t="s">
        <v>62</v>
      </c>
      <c r="D522">
        <v>1</v>
      </c>
      <c r="E522" t="s">
        <v>559</v>
      </c>
      <c r="F522" t="s">
        <v>523</v>
      </c>
      <c r="G522">
        <v>38</v>
      </c>
      <c r="H522">
        <v>28</v>
      </c>
      <c r="I522">
        <v>4</v>
      </c>
      <c r="J522">
        <v>1</v>
      </c>
      <c r="K522">
        <v>135.71</v>
      </c>
    </row>
    <row r="523" spans="1:11" x14ac:dyDescent="0.25">
      <c r="A523" t="s">
        <v>174</v>
      </c>
      <c r="B523" t="s">
        <v>167</v>
      </c>
      <c r="C523" t="s">
        <v>62</v>
      </c>
      <c r="D523">
        <v>2</v>
      </c>
      <c r="E523" t="s">
        <v>156</v>
      </c>
      <c r="F523" t="s">
        <v>523</v>
      </c>
      <c r="G523">
        <v>35</v>
      </c>
      <c r="H523">
        <v>24</v>
      </c>
      <c r="I523">
        <v>4</v>
      </c>
      <c r="J523">
        <v>1</v>
      </c>
      <c r="K523">
        <v>145.83000000000001</v>
      </c>
    </row>
    <row r="524" spans="1:11" x14ac:dyDescent="0.25">
      <c r="A524" t="s">
        <v>174</v>
      </c>
      <c r="B524" t="s">
        <v>167</v>
      </c>
      <c r="C524" t="s">
        <v>62</v>
      </c>
      <c r="D524">
        <v>3</v>
      </c>
      <c r="E524" t="s">
        <v>543</v>
      </c>
      <c r="F524" t="s">
        <v>523</v>
      </c>
      <c r="G524">
        <v>3</v>
      </c>
      <c r="H524">
        <v>3</v>
      </c>
      <c r="I524">
        <v>0</v>
      </c>
      <c r="J524">
        <v>0</v>
      </c>
      <c r="K524">
        <v>100</v>
      </c>
    </row>
    <row r="525" spans="1:11" x14ac:dyDescent="0.25">
      <c r="A525" t="s">
        <v>174</v>
      </c>
      <c r="B525" t="s">
        <v>167</v>
      </c>
      <c r="C525" t="s">
        <v>62</v>
      </c>
      <c r="D525">
        <v>4</v>
      </c>
      <c r="E525" t="s">
        <v>68</v>
      </c>
      <c r="F525" t="s">
        <v>523</v>
      </c>
      <c r="G525">
        <v>32</v>
      </c>
      <c r="H525">
        <v>23</v>
      </c>
      <c r="I525">
        <v>2</v>
      </c>
      <c r="J525">
        <v>2</v>
      </c>
      <c r="K525">
        <v>139.13</v>
      </c>
    </row>
    <row r="526" spans="1:11" x14ac:dyDescent="0.25">
      <c r="A526" t="s">
        <v>174</v>
      </c>
      <c r="B526" t="s">
        <v>167</v>
      </c>
      <c r="C526" t="s">
        <v>62</v>
      </c>
      <c r="D526">
        <v>5</v>
      </c>
      <c r="E526" t="s">
        <v>95</v>
      </c>
      <c r="F526" t="s">
        <v>526</v>
      </c>
      <c r="G526">
        <v>87</v>
      </c>
      <c r="H526">
        <v>34</v>
      </c>
      <c r="I526">
        <v>6</v>
      </c>
      <c r="J526">
        <v>8</v>
      </c>
      <c r="K526">
        <v>255.88</v>
      </c>
    </row>
    <row r="527" spans="1:11" x14ac:dyDescent="0.25">
      <c r="A527" t="s">
        <v>174</v>
      </c>
      <c r="B527" t="s">
        <v>167</v>
      </c>
      <c r="C527" t="s">
        <v>62</v>
      </c>
      <c r="D527">
        <v>6</v>
      </c>
      <c r="E527" t="s">
        <v>236</v>
      </c>
      <c r="F527" t="s">
        <v>523</v>
      </c>
      <c r="G527">
        <v>16</v>
      </c>
      <c r="H527">
        <v>7</v>
      </c>
      <c r="I527">
        <v>0</v>
      </c>
      <c r="J527">
        <v>2</v>
      </c>
      <c r="K527">
        <v>228.57</v>
      </c>
    </row>
    <row r="528" spans="1:11" x14ac:dyDescent="0.25">
      <c r="A528" t="s">
        <v>174</v>
      </c>
      <c r="B528" t="s">
        <v>167</v>
      </c>
      <c r="C528" t="s">
        <v>62</v>
      </c>
      <c r="D528">
        <v>7</v>
      </c>
      <c r="E528" t="s">
        <v>67</v>
      </c>
      <c r="F528" t="s">
        <v>523</v>
      </c>
      <c r="G528">
        <v>0</v>
      </c>
      <c r="H528">
        <v>1</v>
      </c>
      <c r="I528">
        <v>0</v>
      </c>
      <c r="J528">
        <v>0</v>
      </c>
      <c r="K528">
        <v>0</v>
      </c>
    </row>
    <row r="529" spans="1:11" x14ac:dyDescent="0.25">
      <c r="A529" t="s">
        <v>174</v>
      </c>
      <c r="B529" t="s">
        <v>167</v>
      </c>
      <c r="C529" t="s">
        <v>62</v>
      </c>
      <c r="D529">
        <v>8</v>
      </c>
      <c r="E529" t="s">
        <v>175</v>
      </c>
      <c r="F529" t="s">
        <v>526</v>
      </c>
      <c r="G529">
        <v>0</v>
      </c>
      <c r="H529">
        <v>0</v>
      </c>
      <c r="I529">
        <v>0</v>
      </c>
      <c r="J529">
        <v>0</v>
      </c>
      <c r="K529" t="s">
        <v>531</v>
      </c>
    </row>
    <row r="530" spans="1:11" x14ac:dyDescent="0.25">
      <c r="A530" t="s">
        <v>177</v>
      </c>
      <c r="B530" t="s">
        <v>178</v>
      </c>
      <c r="C530" t="s">
        <v>81</v>
      </c>
      <c r="D530">
        <v>1</v>
      </c>
      <c r="E530" t="s">
        <v>550</v>
      </c>
      <c r="F530" t="s">
        <v>526</v>
      </c>
      <c r="G530">
        <v>91</v>
      </c>
      <c r="H530">
        <v>57</v>
      </c>
      <c r="I530">
        <v>7</v>
      </c>
      <c r="J530">
        <v>5</v>
      </c>
      <c r="K530">
        <v>159.63999999999999</v>
      </c>
    </row>
    <row r="531" spans="1:11" x14ac:dyDescent="0.25">
      <c r="A531" t="s">
        <v>177</v>
      </c>
      <c r="B531" t="s">
        <v>178</v>
      </c>
      <c r="C531" t="s">
        <v>81</v>
      </c>
      <c r="D531">
        <v>2</v>
      </c>
      <c r="E531" t="s">
        <v>570</v>
      </c>
      <c r="F531" t="s">
        <v>523</v>
      </c>
      <c r="G531">
        <v>7</v>
      </c>
      <c r="H531">
        <v>7</v>
      </c>
      <c r="I531">
        <v>1</v>
      </c>
      <c r="J531">
        <v>0</v>
      </c>
      <c r="K531">
        <v>100</v>
      </c>
    </row>
    <row r="532" spans="1:11" x14ac:dyDescent="0.25">
      <c r="A532" t="s">
        <v>177</v>
      </c>
      <c r="B532" t="s">
        <v>178</v>
      </c>
      <c r="C532" t="s">
        <v>81</v>
      </c>
      <c r="D532">
        <v>3</v>
      </c>
      <c r="E532" t="s">
        <v>564</v>
      </c>
      <c r="F532" t="s">
        <v>523</v>
      </c>
      <c r="G532">
        <v>46</v>
      </c>
      <c r="H532">
        <v>24</v>
      </c>
      <c r="I532">
        <v>6</v>
      </c>
      <c r="J532">
        <v>2</v>
      </c>
      <c r="K532">
        <v>191.66</v>
      </c>
    </row>
    <row r="533" spans="1:11" x14ac:dyDescent="0.25">
      <c r="A533" t="s">
        <v>177</v>
      </c>
      <c r="B533" t="s">
        <v>178</v>
      </c>
      <c r="C533" t="s">
        <v>81</v>
      </c>
      <c r="D533">
        <v>4</v>
      </c>
      <c r="E533" t="s">
        <v>557</v>
      </c>
      <c r="F533" t="s">
        <v>523</v>
      </c>
      <c r="G533">
        <v>0</v>
      </c>
      <c r="H533">
        <v>3</v>
      </c>
      <c r="I533">
        <v>0</v>
      </c>
      <c r="J533">
        <v>0</v>
      </c>
      <c r="K533">
        <v>0</v>
      </c>
    </row>
    <row r="534" spans="1:11" x14ac:dyDescent="0.25">
      <c r="A534" t="s">
        <v>177</v>
      </c>
      <c r="B534" t="s">
        <v>178</v>
      </c>
      <c r="C534" t="s">
        <v>81</v>
      </c>
      <c r="D534">
        <v>5</v>
      </c>
      <c r="E534" t="s">
        <v>163</v>
      </c>
      <c r="F534" t="s">
        <v>523</v>
      </c>
      <c r="G534">
        <v>5</v>
      </c>
      <c r="H534">
        <v>9</v>
      </c>
      <c r="I534">
        <v>0</v>
      </c>
      <c r="J534">
        <v>0</v>
      </c>
      <c r="K534">
        <v>55.55</v>
      </c>
    </row>
    <row r="535" spans="1:11" x14ac:dyDescent="0.25">
      <c r="A535" t="s">
        <v>177</v>
      </c>
      <c r="B535" t="s">
        <v>178</v>
      </c>
      <c r="C535" t="s">
        <v>81</v>
      </c>
      <c r="D535">
        <v>6</v>
      </c>
      <c r="E535" t="s">
        <v>553</v>
      </c>
      <c r="F535" t="s">
        <v>523</v>
      </c>
      <c r="G535">
        <v>0</v>
      </c>
      <c r="H535">
        <v>3</v>
      </c>
      <c r="I535">
        <v>0</v>
      </c>
      <c r="J535">
        <v>0</v>
      </c>
      <c r="K535">
        <v>0</v>
      </c>
    </row>
    <row r="536" spans="1:11" x14ac:dyDescent="0.25">
      <c r="A536" t="s">
        <v>177</v>
      </c>
      <c r="B536" t="s">
        <v>178</v>
      </c>
      <c r="C536" t="s">
        <v>81</v>
      </c>
      <c r="D536">
        <v>7</v>
      </c>
      <c r="E536" t="s">
        <v>83</v>
      </c>
      <c r="F536" t="s">
        <v>526</v>
      </c>
      <c r="G536">
        <v>25</v>
      </c>
      <c r="H536">
        <v>17</v>
      </c>
      <c r="I536">
        <v>1</v>
      </c>
      <c r="J536">
        <v>2</v>
      </c>
      <c r="K536">
        <v>147.05000000000001</v>
      </c>
    </row>
    <row r="537" spans="1:11" x14ac:dyDescent="0.25">
      <c r="A537" t="s">
        <v>177</v>
      </c>
      <c r="B537" t="s">
        <v>178</v>
      </c>
      <c r="C537" t="s">
        <v>39</v>
      </c>
      <c r="D537">
        <v>1</v>
      </c>
      <c r="E537" t="s">
        <v>537</v>
      </c>
      <c r="F537" t="s">
        <v>523</v>
      </c>
      <c r="G537">
        <v>35</v>
      </c>
      <c r="H537">
        <v>34</v>
      </c>
      <c r="I537">
        <v>3</v>
      </c>
      <c r="J537">
        <v>1</v>
      </c>
      <c r="K537">
        <v>102.94</v>
      </c>
    </row>
    <row r="538" spans="1:11" x14ac:dyDescent="0.25">
      <c r="A538" t="s">
        <v>177</v>
      </c>
      <c r="B538" t="s">
        <v>178</v>
      </c>
      <c r="C538" t="s">
        <v>39</v>
      </c>
      <c r="D538">
        <v>2</v>
      </c>
      <c r="E538" t="s">
        <v>536</v>
      </c>
      <c r="F538" t="s">
        <v>523</v>
      </c>
      <c r="G538">
        <v>7</v>
      </c>
      <c r="H538">
        <v>6</v>
      </c>
      <c r="I538">
        <v>0</v>
      </c>
      <c r="J538">
        <v>1</v>
      </c>
      <c r="K538">
        <v>116.66</v>
      </c>
    </row>
    <row r="539" spans="1:11" x14ac:dyDescent="0.25">
      <c r="A539" t="s">
        <v>177</v>
      </c>
      <c r="B539" t="s">
        <v>178</v>
      </c>
      <c r="C539" t="s">
        <v>39</v>
      </c>
      <c r="D539">
        <v>3</v>
      </c>
      <c r="E539" t="s">
        <v>574</v>
      </c>
      <c r="F539" t="s">
        <v>523</v>
      </c>
      <c r="G539">
        <v>31</v>
      </c>
      <c r="H539">
        <v>30</v>
      </c>
      <c r="I539">
        <v>2</v>
      </c>
      <c r="J539">
        <v>1</v>
      </c>
      <c r="K539">
        <v>103.33</v>
      </c>
    </row>
    <row r="540" spans="1:11" x14ac:dyDescent="0.25">
      <c r="A540" t="s">
        <v>177</v>
      </c>
      <c r="B540" t="s">
        <v>178</v>
      </c>
      <c r="C540" t="s">
        <v>39</v>
      </c>
      <c r="D540">
        <v>4</v>
      </c>
      <c r="E540" t="s">
        <v>44</v>
      </c>
      <c r="F540" t="s">
        <v>523</v>
      </c>
      <c r="G540">
        <v>0</v>
      </c>
      <c r="H540">
        <v>1</v>
      </c>
      <c r="I540">
        <v>0</v>
      </c>
      <c r="J540">
        <v>0</v>
      </c>
      <c r="K540">
        <v>0</v>
      </c>
    </row>
    <row r="541" spans="1:11" x14ac:dyDescent="0.25">
      <c r="A541" t="s">
        <v>177</v>
      </c>
      <c r="B541" t="s">
        <v>178</v>
      </c>
      <c r="C541" t="s">
        <v>39</v>
      </c>
      <c r="D541">
        <v>5</v>
      </c>
      <c r="E541" t="s">
        <v>539</v>
      </c>
      <c r="F541" t="s">
        <v>523</v>
      </c>
      <c r="G541">
        <v>3</v>
      </c>
      <c r="H541">
        <v>9</v>
      </c>
      <c r="I541">
        <v>0</v>
      </c>
      <c r="J541">
        <v>0</v>
      </c>
      <c r="K541">
        <v>33.33</v>
      </c>
    </row>
    <row r="542" spans="1:11" x14ac:dyDescent="0.25">
      <c r="A542" t="s">
        <v>177</v>
      </c>
      <c r="B542" t="s">
        <v>178</v>
      </c>
      <c r="C542" t="s">
        <v>39</v>
      </c>
      <c r="D542">
        <v>6</v>
      </c>
      <c r="E542" t="s">
        <v>90</v>
      </c>
      <c r="F542" t="s">
        <v>523</v>
      </c>
      <c r="G542">
        <v>8</v>
      </c>
      <c r="H542">
        <v>11</v>
      </c>
      <c r="I542">
        <v>1</v>
      </c>
      <c r="J542">
        <v>0</v>
      </c>
      <c r="K542">
        <v>72.72</v>
      </c>
    </row>
    <row r="543" spans="1:11" x14ac:dyDescent="0.25">
      <c r="A543" t="s">
        <v>177</v>
      </c>
      <c r="B543" t="s">
        <v>178</v>
      </c>
      <c r="C543" t="s">
        <v>39</v>
      </c>
      <c r="D543">
        <v>7</v>
      </c>
      <c r="E543" t="s">
        <v>179</v>
      </c>
      <c r="F543" t="s">
        <v>523</v>
      </c>
      <c r="G543">
        <v>3</v>
      </c>
      <c r="H543">
        <v>4</v>
      </c>
      <c r="I543">
        <v>0</v>
      </c>
      <c r="J543">
        <v>0</v>
      </c>
      <c r="K543">
        <v>75</v>
      </c>
    </row>
    <row r="544" spans="1:11" x14ac:dyDescent="0.25">
      <c r="A544" t="s">
        <v>177</v>
      </c>
      <c r="B544" t="s">
        <v>178</v>
      </c>
      <c r="C544" t="s">
        <v>39</v>
      </c>
      <c r="D544">
        <v>8</v>
      </c>
      <c r="E544" t="s">
        <v>138</v>
      </c>
      <c r="F544" t="s">
        <v>526</v>
      </c>
      <c r="G544">
        <v>16</v>
      </c>
      <c r="H544">
        <v>11</v>
      </c>
      <c r="I544">
        <v>1</v>
      </c>
      <c r="J544">
        <v>1</v>
      </c>
      <c r="K544">
        <v>145.44999999999999</v>
      </c>
    </row>
    <row r="545" spans="1:11" x14ac:dyDescent="0.25">
      <c r="A545" t="s">
        <v>177</v>
      </c>
      <c r="B545" t="s">
        <v>178</v>
      </c>
      <c r="C545" t="s">
        <v>39</v>
      </c>
      <c r="D545">
        <v>9</v>
      </c>
      <c r="E545" t="s">
        <v>42</v>
      </c>
      <c r="F545" t="s">
        <v>523</v>
      </c>
      <c r="G545">
        <v>31</v>
      </c>
      <c r="H545">
        <v>13</v>
      </c>
      <c r="I545">
        <v>3</v>
      </c>
      <c r="J545">
        <v>2</v>
      </c>
      <c r="K545">
        <v>238.46</v>
      </c>
    </row>
    <row r="546" spans="1:11" x14ac:dyDescent="0.25">
      <c r="A546" t="s">
        <v>177</v>
      </c>
      <c r="B546" t="s">
        <v>178</v>
      </c>
      <c r="C546" t="s">
        <v>39</v>
      </c>
      <c r="D546">
        <v>10</v>
      </c>
      <c r="E546" t="s">
        <v>40</v>
      </c>
      <c r="F546" t="s">
        <v>526</v>
      </c>
      <c r="G546">
        <v>0</v>
      </c>
      <c r="H546">
        <v>1</v>
      </c>
      <c r="I546">
        <v>0</v>
      </c>
      <c r="J546">
        <v>0</v>
      </c>
      <c r="K546">
        <v>0</v>
      </c>
    </row>
    <row r="547" spans="1:11" x14ac:dyDescent="0.25">
      <c r="A547" t="s">
        <v>180</v>
      </c>
      <c r="B547" t="s">
        <v>181</v>
      </c>
      <c r="C547" t="s">
        <v>16</v>
      </c>
      <c r="D547">
        <v>1</v>
      </c>
      <c r="E547" t="s">
        <v>118</v>
      </c>
      <c r="F547" t="s">
        <v>523</v>
      </c>
      <c r="G547">
        <v>15</v>
      </c>
      <c r="H547">
        <v>12</v>
      </c>
      <c r="I547">
        <v>1</v>
      </c>
      <c r="J547">
        <v>1</v>
      </c>
      <c r="K547">
        <v>125</v>
      </c>
    </row>
    <row r="548" spans="1:11" x14ac:dyDescent="0.25">
      <c r="A548" t="s">
        <v>180</v>
      </c>
      <c r="B548" t="s">
        <v>181</v>
      </c>
      <c r="C548" t="s">
        <v>16</v>
      </c>
      <c r="D548">
        <v>2</v>
      </c>
      <c r="E548" t="s">
        <v>527</v>
      </c>
      <c r="F548" t="s">
        <v>523</v>
      </c>
      <c r="G548">
        <v>43</v>
      </c>
      <c r="H548">
        <v>38</v>
      </c>
      <c r="I548">
        <v>3</v>
      </c>
      <c r="J548">
        <v>1</v>
      </c>
      <c r="K548">
        <v>113.15</v>
      </c>
    </row>
    <row r="549" spans="1:11" x14ac:dyDescent="0.25">
      <c r="A549" t="s">
        <v>180</v>
      </c>
      <c r="B549" t="s">
        <v>181</v>
      </c>
      <c r="C549" t="s">
        <v>16</v>
      </c>
      <c r="D549">
        <v>3</v>
      </c>
      <c r="E549" t="s">
        <v>530</v>
      </c>
      <c r="F549" t="s">
        <v>523</v>
      </c>
      <c r="G549">
        <v>19</v>
      </c>
      <c r="H549">
        <v>17</v>
      </c>
      <c r="I549">
        <v>2</v>
      </c>
      <c r="J549">
        <v>0</v>
      </c>
      <c r="K549">
        <v>111.76</v>
      </c>
    </row>
    <row r="550" spans="1:11" x14ac:dyDescent="0.25">
      <c r="A550" t="s">
        <v>180</v>
      </c>
      <c r="B550" t="s">
        <v>181</v>
      </c>
      <c r="C550" t="s">
        <v>16</v>
      </c>
      <c r="D550">
        <v>4</v>
      </c>
      <c r="E550" t="s">
        <v>528</v>
      </c>
      <c r="F550" t="s">
        <v>523</v>
      </c>
      <c r="G550">
        <v>0</v>
      </c>
      <c r="H550">
        <v>2</v>
      </c>
      <c r="I550">
        <v>0</v>
      </c>
      <c r="J550">
        <v>0</v>
      </c>
      <c r="K550">
        <v>0</v>
      </c>
    </row>
    <row r="551" spans="1:11" x14ac:dyDescent="0.25">
      <c r="A551" t="s">
        <v>180</v>
      </c>
      <c r="B551" t="s">
        <v>181</v>
      </c>
      <c r="C551" t="s">
        <v>16</v>
      </c>
      <c r="D551">
        <v>5</v>
      </c>
      <c r="E551" t="s">
        <v>21</v>
      </c>
      <c r="F551" t="s">
        <v>523</v>
      </c>
      <c r="G551">
        <v>0</v>
      </c>
      <c r="H551">
        <v>1</v>
      </c>
      <c r="I551">
        <v>0</v>
      </c>
      <c r="J551">
        <v>0</v>
      </c>
      <c r="K551">
        <v>0</v>
      </c>
    </row>
    <row r="552" spans="1:11" x14ac:dyDescent="0.25">
      <c r="A552" t="s">
        <v>180</v>
      </c>
      <c r="B552" t="s">
        <v>181</v>
      </c>
      <c r="C552" t="s">
        <v>16</v>
      </c>
      <c r="D552">
        <v>6</v>
      </c>
      <c r="E552" t="s">
        <v>142</v>
      </c>
      <c r="F552" t="s">
        <v>526</v>
      </c>
      <c r="G552">
        <v>45</v>
      </c>
      <c r="H552">
        <v>27</v>
      </c>
      <c r="I552">
        <v>2</v>
      </c>
      <c r="J552">
        <v>4</v>
      </c>
      <c r="K552">
        <v>166.66</v>
      </c>
    </row>
    <row r="553" spans="1:11" x14ac:dyDescent="0.25">
      <c r="A553" t="s">
        <v>180</v>
      </c>
      <c r="B553" t="s">
        <v>181</v>
      </c>
      <c r="C553" t="s">
        <v>16</v>
      </c>
      <c r="D553">
        <v>7</v>
      </c>
      <c r="E553" t="s">
        <v>529</v>
      </c>
      <c r="F553" t="s">
        <v>523</v>
      </c>
      <c r="G553">
        <v>14</v>
      </c>
      <c r="H553">
        <v>10</v>
      </c>
      <c r="I553">
        <v>1</v>
      </c>
      <c r="J553">
        <v>1</v>
      </c>
      <c r="K553">
        <v>140</v>
      </c>
    </row>
    <row r="554" spans="1:11" x14ac:dyDescent="0.25">
      <c r="A554" t="s">
        <v>180</v>
      </c>
      <c r="B554" t="s">
        <v>181</v>
      </c>
      <c r="C554" t="s">
        <v>16</v>
      </c>
      <c r="D554">
        <v>8</v>
      </c>
      <c r="E554" t="s">
        <v>182</v>
      </c>
      <c r="F554" t="s">
        <v>526</v>
      </c>
      <c r="G554">
        <v>11</v>
      </c>
      <c r="H554">
        <v>13</v>
      </c>
      <c r="I554">
        <v>1</v>
      </c>
      <c r="J554">
        <v>0</v>
      </c>
      <c r="K554">
        <v>84.61</v>
      </c>
    </row>
    <row r="555" spans="1:11" x14ac:dyDescent="0.25">
      <c r="A555" t="s">
        <v>180</v>
      </c>
      <c r="B555" t="s">
        <v>181</v>
      </c>
      <c r="C555" t="s">
        <v>31</v>
      </c>
      <c r="D555">
        <v>1</v>
      </c>
      <c r="E555" t="s">
        <v>532</v>
      </c>
      <c r="F555" t="s">
        <v>523</v>
      </c>
      <c r="G555">
        <v>82</v>
      </c>
      <c r="H555">
        <v>41</v>
      </c>
      <c r="I555">
        <v>11</v>
      </c>
      <c r="J555">
        <v>3</v>
      </c>
      <c r="K555">
        <v>200</v>
      </c>
    </row>
    <row r="556" spans="1:11" x14ac:dyDescent="0.25">
      <c r="A556" t="s">
        <v>180</v>
      </c>
      <c r="B556" t="s">
        <v>181</v>
      </c>
      <c r="C556" t="s">
        <v>31</v>
      </c>
      <c r="D556">
        <v>2</v>
      </c>
      <c r="E556" t="s">
        <v>533</v>
      </c>
      <c r="F556" t="s">
        <v>523</v>
      </c>
      <c r="G556">
        <v>46</v>
      </c>
      <c r="H556">
        <v>47</v>
      </c>
      <c r="I556">
        <v>4</v>
      </c>
      <c r="J556">
        <v>1</v>
      </c>
      <c r="K556">
        <v>97.87</v>
      </c>
    </row>
    <row r="557" spans="1:11" x14ac:dyDescent="0.25">
      <c r="A557" t="s">
        <v>180</v>
      </c>
      <c r="B557" t="s">
        <v>181</v>
      </c>
      <c r="C557" t="s">
        <v>31</v>
      </c>
      <c r="D557">
        <v>3</v>
      </c>
      <c r="E557" t="s">
        <v>534</v>
      </c>
      <c r="F557" t="s">
        <v>523</v>
      </c>
      <c r="G557">
        <v>16</v>
      </c>
      <c r="H557">
        <v>8</v>
      </c>
      <c r="I557">
        <v>2</v>
      </c>
      <c r="J557">
        <v>1</v>
      </c>
      <c r="K557">
        <v>200</v>
      </c>
    </row>
    <row r="558" spans="1:11" x14ac:dyDescent="0.25">
      <c r="A558" t="s">
        <v>180</v>
      </c>
      <c r="B558" t="s">
        <v>181</v>
      </c>
      <c r="C558" t="s">
        <v>31</v>
      </c>
      <c r="D558">
        <v>4</v>
      </c>
      <c r="E558" t="s">
        <v>159</v>
      </c>
      <c r="F558" t="s">
        <v>526</v>
      </c>
      <c r="G558">
        <v>6</v>
      </c>
      <c r="H558">
        <v>3</v>
      </c>
      <c r="I558">
        <v>1</v>
      </c>
      <c r="J558">
        <v>0</v>
      </c>
      <c r="K558">
        <v>200</v>
      </c>
    </row>
    <row r="559" spans="1:11" x14ac:dyDescent="0.25">
      <c r="A559" t="s">
        <v>180</v>
      </c>
      <c r="B559" t="s">
        <v>181</v>
      </c>
      <c r="C559" t="s">
        <v>31</v>
      </c>
      <c r="D559">
        <v>5</v>
      </c>
      <c r="E559" t="s">
        <v>535</v>
      </c>
      <c r="F559" t="s">
        <v>526</v>
      </c>
      <c r="G559">
        <v>0</v>
      </c>
      <c r="H559">
        <v>1</v>
      </c>
      <c r="I559">
        <v>0</v>
      </c>
      <c r="J559">
        <v>0</v>
      </c>
      <c r="K559">
        <v>0</v>
      </c>
    </row>
    <row r="560" spans="1:11" x14ac:dyDescent="0.25">
      <c r="A560" t="s">
        <v>183</v>
      </c>
      <c r="B560" t="s">
        <v>93</v>
      </c>
      <c r="C560" t="s">
        <v>71</v>
      </c>
      <c r="D560">
        <v>1</v>
      </c>
      <c r="E560" t="s">
        <v>572</v>
      </c>
      <c r="F560" t="s">
        <v>523</v>
      </c>
      <c r="G560">
        <v>41</v>
      </c>
      <c r="H560">
        <v>32</v>
      </c>
      <c r="I560">
        <v>3</v>
      </c>
      <c r="J560">
        <v>3</v>
      </c>
      <c r="K560">
        <v>128.12</v>
      </c>
    </row>
    <row r="561" spans="1:11" x14ac:dyDescent="0.25">
      <c r="A561" t="s">
        <v>183</v>
      </c>
      <c r="B561" t="s">
        <v>93</v>
      </c>
      <c r="C561" t="s">
        <v>71</v>
      </c>
      <c r="D561">
        <v>2</v>
      </c>
      <c r="E561" t="s">
        <v>374</v>
      </c>
      <c r="F561" t="s">
        <v>523</v>
      </c>
      <c r="G561">
        <v>32</v>
      </c>
      <c r="H561">
        <v>20</v>
      </c>
      <c r="I561">
        <v>2</v>
      </c>
      <c r="J561">
        <v>2</v>
      </c>
      <c r="K561">
        <v>160</v>
      </c>
    </row>
    <row r="562" spans="1:11" x14ac:dyDescent="0.25">
      <c r="A562" t="s">
        <v>183</v>
      </c>
      <c r="B562" t="s">
        <v>93</v>
      </c>
      <c r="C562" t="s">
        <v>71</v>
      </c>
      <c r="D562">
        <v>3</v>
      </c>
      <c r="E562" t="s">
        <v>548</v>
      </c>
      <c r="F562" t="s">
        <v>523</v>
      </c>
      <c r="G562">
        <v>42</v>
      </c>
      <c r="H562">
        <v>27</v>
      </c>
      <c r="I562">
        <v>5</v>
      </c>
      <c r="J562">
        <v>0</v>
      </c>
      <c r="K562">
        <v>155.55000000000001</v>
      </c>
    </row>
    <row r="563" spans="1:11" x14ac:dyDescent="0.25">
      <c r="A563" t="s">
        <v>183</v>
      </c>
      <c r="B563" t="s">
        <v>93</v>
      </c>
      <c r="C563" t="s">
        <v>71</v>
      </c>
      <c r="D563">
        <v>4</v>
      </c>
      <c r="E563" t="s">
        <v>76</v>
      </c>
      <c r="F563" t="s">
        <v>523</v>
      </c>
      <c r="G563">
        <v>35</v>
      </c>
      <c r="H563">
        <v>31</v>
      </c>
      <c r="I563">
        <v>2</v>
      </c>
      <c r="J563">
        <v>2</v>
      </c>
      <c r="K563">
        <v>112.9</v>
      </c>
    </row>
    <row r="564" spans="1:11" x14ac:dyDescent="0.25">
      <c r="A564" t="s">
        <v>183</v>
      </c>
      <c r="B564" t="s">
        <v>93</v>
      </c>
      <c r="C564" t="s">
        <v>71</v>
      </c>
      <c r="D564">
        <v>5</v>
      </c>
      <c r="E564" t="s">
        <v>556</v>
      </c>
      <c r="F564" t="s">
        <v>526</v>
      </c>
      <c r="G564">
        <v>7</v>
      </c>
      <c r="H564">
        <v>4</v>
      </c>
      <c r="I564">
        <v>1</v>
      </c>
      <c r="J564">
        <v>0</v>
      </c>
      <c r="K564">
        <v>175</v>
      </c>
    </row>
    <row r="565" spans="1:11" x14ac:dyDescent="0.25">
      <c r="A565" t="s">
        <v>183</v>
      </c>
      <c r="B565" t="s">
        <v>93</v>
      </c>
      <c r="C565" t="s">
        <v>71</v>
      </c>
      <c r="D565">
        <v>6</v>
      </c>
      <c r="E565" t="s">
        <v>126</v>
      </c>
      <c r="F565" t="s">
        <v>526</v>
      </c>
      <c r="G565">
        <v>8</v>
      </c>
      <c r="H565">
        <v>7</v>
      </c>
      <c r="I565">
        <v>1</v>
      </c>
      <c r="J565">
        <v>0</v>
      </c>
      <c r="K565">
        <v>114.28</v>
      </c>
    </row>
    <row r="566" spans="1:11" x14ac:dyDescent="0.25">
      <c r="A566" t="s">
        <v>183</v>
      </c>
      <c r="B566" t="s">
        <v>93</v>
      </c>
      <c r="C566" t="s">
        <v>62</v>
      </c>
      <c r="D566">
        <v>1</v>
      </c>
      <c r="E566" t="s">
        <v>156</v>
      </c>
      <c r="F566" t="s">
        <v>523</v>
      </c>
      <c r="G566">
        <v>14</v>
      </c>
      <c r="H566">
        <v>17</v>
      </c>
      <c r="I566">
        <v>0</v>
      </c>
      <c r="J566">
        <v>1</v>
      </c>
      <c r="K566">
        <v>82.35</v>
      </c>
    </row>
    <row r="567" spans="1:11" x14ac:dyDescent="0.25">
      <c r="A567" t="s">
        <v>183</v>
      </c>
      <c r="B567" t="s">
        <v>93</v>
      </c>
      <c r="C567" t="s">
        <v>62</v>
      </c>
      <c r="D567">
        <v>2</v>
      </c>
      <c r="E567" t="s">
        <v>559</v>
      </c>
      <c r="F567" t="s">
        <v>526</v>
      </c>
      <c r="G567">
        <v>70</v>
      </c>
      <c r="H567">
        <v>50</v>
      </c>
      <c r="I567">
        <v>6</v>
      </c>
      <c r="J567">
        <v>2</v>
      </c>
      <c r="K567">
        <v>140</v>
      </c>
    </row>
    <row r="568" spans="1:11" x14ac:dyDescent="0.25">
      <c r="A568" t="s">
        <v>183</v>
      </c>
      <c r="B568" t="s">
        <v>93</v>
      </c>
      <c r="C568" t="s">
        <v>62</v>
      </c>
      <c r="D568">
        <v>3</v>
      </c>
      <c r="E568" t="s">
        <v>543</v>
      </c>
      <c r="F568" t="s">
        <v>523</v>
      </c>
      <c r="G568">
        <v>16</v>
      </c>
      <c r="H568">
        <v>10</v>
      </c>
      <c r="I568">
        <v>3</v>
      </c>
      <c r="J568">
        <v>0</v>
      </c>
      <c r="K568">
        <v>160</v>
      </c>
    </row>
    <row r="569" spans="1:11" x14ac:dyDescent="0.25">
      <c r="A569" t="s">
        <v>183</v>
      </c>
      <c r="B569" t="s">
        <v>93</v>
      </c>
      <c r="C569" t="s">
        <v>62</v>
      </c>
      <c r="D569">
        <v>4</v>
      </c>
      <c r="E569" t="s">
        <v>68</v>
      </c>
      <c r="F569" t="s">
        <v>523</v>
      </c>
      <c r="G569">
        <v>39</v>
      </c>
      <c r="H569">
        <v>26</v>
      </c>
      <c r="I569">
        <v>2</v>
      </c>
      <c r="J569">
        <v>2</v>
      </c>
      <c r="K569">
        <v>150</v>
      </c>
    </row>
    <row r="570" spans="1:11" x14ac:dyDescent="0.25">
      <c r="A570" t="s">
        <v>183</v>
      </c>
      <c r="B570" t="s">
        <v>93</v>
      </c>
      <c r="C570" t="s">
        <v>62</v>
      </c>
      <c r="D570">
        <v>5</v>
      </c>
      <c r="E570" t="s">
        <v>95</v>
      </c>
      <c r="F570" t="s">
        <v>526</v>
      </c>
      <c r="G570">
        <v>16</v>
      </c>
      <c r="H570">
        <v>8</v>
      </c>
      <c r="I570">
        <v>2</v>
      </c>
      <c r="J570">
        <v>1</v>
      </c>
      <c r="K570">
        <v>200</v>
      </c>
    </row>
    <row r="571" spans="1:11" x14ac:dyDescent="0.25">
      <c r="A571" t="s">
        <v>184</v>
      </c>
      <c r="B571" t="s">
        <v>120</v>
      </c>
      <c r="C571" t="s">
        <v>55</v>
      </c>
      <c r="D571">
        <v>1</v>
      </c>
      <c r="E571" t="s">
        <v>565</v>
      </c>
      <c r="F571" t="s">
        <v>523</v>
      </c>
      <c r="G571">
        <v>57</v>
      </c>
      <c r="H571">
        <v>55</v>
      </c>
      <c r="I571">
        <v>3</v>
      </c>
      <c r="J571">
        <v>2</v>
      </c>
      <c r="K571">
        <v>103.63</v>
      </c>
    </row>
    <row r="572" spans="1:11" x14ac:dyDescent="0.25">
      <c r="A572" t="s">
        <v>184</v>
      </c>
      <c r="B572" t="s">
        <v>120</v>
      </c>
      <c r="C572" t="s">
        <v>55</v>
      </c>
      <c r="D572">
        <v>2</v>
      </c>
      <c r="E572" t="s">
        <v>573</v>
      </c>
      <c r="F572" t="s">
        <v>523</v>
      </c>
      <c r="G572">
        <v>7</v>
      </c>
      <c r="H572">
        <v>5</v>
      </c>
      <c r="I572">
        <v>1</v>
      </c>
      <c r="J572">
        <v>0</v>
      </c>
      <c r="K572">
        <v>140</v>
      </c>
    </row>
    <row r="573" spans="1:11" x14ac:dyDescent="0.25">
      <c r="A573" t="s">
        <v>184</v>
      </c>
      <c r="B573" t="s">
        <v>120</v>
      </c>
      <c r="C573" t="s">
        <v>55</v>
      </c>
      <c r="D573">
        <v>3</v>
      </c>
      <c r="E573" t="s">
        <v>545</v>
      </c>
      <c r="F573" t="s">
        <v>523</v>
      </c>
      <c r="G573">
        <v>61</v>
      </c>
      <c r="H573">
        <v>46</v>
      </c>
      <c r="I573">
        <v>5</v>
      </c>
      <c r="J573">
        <v>1</v>
      </c>
      <c r="K573">
        <v>132.6</v>
      </c>
    </row>
    <row r="574" spans="1:11" x14ac:dyDescent="0.25">
      <c r="A574" t="s">
        <v>184</v>
      </c>
      <c r="B574" t="s">
        <v>120</v>
      </c>
      <c r="C574" t="s">
        <v>55</v>
      </c>
      <c r="D574">
        <v>4</v>
      </c>
      <c r="E574" t="s">
        <v>554</v>
      </c>
      <c r="F574" t="s">
        <v>526</v>
      </c>
      <c r="G574">
        <v>26</v>
      </c>
      <c r="H574">
        <v>10</v>
      </c>
      <c r="I574">
        <v>4</v>
      </c>
      <c r="J574">
        <v>1</v>
      </c>
      <c r="K574">
        <v>260</v>
      </c>
    </row>
    <row r="575" spans="1:11" x14ac:dyDescent="0.25">
      <c r="A575" t="s">
        <v>184</v>
      </c>
      <c r="B575" t="s">
        <v>120</v>
      </c>
      <c r="C575" t="s">
        <v>55</v>
      </c>
      <c r="D575">
        <v>5</v>
      </c>
      <c r="E575" t="s">
        <v>566</v>
      </c>
      <c r="F575" t="s">
        <v>526</v>
      </c>
      <c r="G575">
        <v>12</v>
      </c>
      <c r="H575">
        <v>4</v>
      </c>
      <c r="I575">
        <v>1</v>
      </c>
      <c r="J575">
        <v>1</v>
      </c>
      <c r="K575">
        <v>300</v>
      </c>
    </row>
    <row r="576" spans="1:11" x14ac:dyDescent="0.25">
      <c r="A576" t="s">
        <v>184</v>
      </c>
      <c r="B576" t="s">
        <v>120</v>
      </c>
      <c r="C576" t="s">
        <v>23</v>
      </c>
      <c r="D576">
        <v>1</v>
      </c>
      <c r="E576" t="s">
        <v>522</v>
      </c>
      <c r="F576" t="s">
        <v>523</v>
      </c>
      <c r="G576">
        <v>75</v>
      </c>
      <c r="H576">
        <v>44</v>
      </c>
      <c r="I576">
        <v>12</v>
      </c>
      <c r="J576">
        <v>0</v>
      </c>
      <c r="K576">
        <v>170.45</v>
      </c>
    </row>
    <row r="577" spans="1:11" x14ac:dyDescent="0.25">
      <c r="A577" t="s">
        <v>184</v>
      </c>
      <c r="B577" t="s">
        <v>120</v>
      </c>
      <c r="C577" t="s">
        <v>23</v>
      </c>
      <c r="D577">
        <v>2</v>
      </c>
      <c r="E577" t="s">
        <v>524</v>
      </c>
      <c r="F577" t="s">
        <v>523</v>
      </c>
      <c r="G577">
        <v>56</v>
      </c>
      <c r="H577">
        <v>38</v>
      </c>
      <c r="I577">
        <v>6</v>
      </c>
      <c r="J577">
        <v>1</v>
      </c>
      <c r="K577">
        <v>147.36000000000001</v>
      </c>
    </row>
    <row r="578" spans="1:11" x14ac:dyDescent="0.25">
      <c r="A578" t="s">
        <v>184</v>
      </c>
      <c r="B578" t="s">
        <v>120</v>
      </c>
      <c r="C578" t="s">
        <v>23</v>
      </c>
      <c r="D578">
        <v>3</v>
      </c>
      <c r="E578" t="s">
        <v>48</v>
      </c>
      <c r="F578" t="s">
        <v>523</v>
      </c>
      <c r="G578">
        <v>15</v>
      </c>
      <c r="H578">
        <v>8</v>
      </c>
      <c r="I578">
        <v>3</v>
      </c>
      <c r="J578">
        <v>0</v>
      </c>
      <c r="K578">
        <v>187.5</v>
      </c>
    </row>
    <row r="579" spans="1:11" x14ac:dyDescent="0.25">
      <c r="A579" t="s">
        <v>184</v>
      </c>
      <c r="B579" t="s">
        <v>120</v>
      </c>
      <c r="C579" t="s">
        <v>23</v>
      </c>
      <c r="D579">
        <v>4</v>
      </c>
      <c r="E579" t="s">
        <v>28</v>
      </c>
      <c r="F579" t="s">
        <v>526</v>
      </c>
      <c r="G579">
        <v>7</v>
      </c>
      <c r="H579">
        <v>6</v>
      </c>
      <c r="I579">
        <v>1</v>
      </c>
      <c r="J579">
        <v>0</v>
      </c>
      <c r="K579">
        <v>116.66</v>
      </c>
    </row>
    <row r="580" spans="1:11" x14ac:dyDescent="0.25">
      <c r="A580" t="s">
        <v>184</v>
      </c>
      <c r="B580" t="s">
        <v>120</v>
      </c>
      <c r="C580" t="s">
        <v>23</v>
      </c>
      <c r="D580">
        <v>5</v>
      </c>
      <c r="E580" t="s">
        <v>558</v>
      </c>
      <c r="F580" t="s">
        <v>526</v>
      </c>
      <c r="G580">
        <v>17</v>
      </c>
      <c r="H580">
        <v>15</v>
      </c>
      <c r="I580">
        <v>3</v>
      </c>
      <c r="J580">
        <v>0</v>
      </c>
      <c r="K580">
        <v>113.33</v>
      </c>
    </row>
    <row r="581" spans="1:11" x14ac:dyDescent="0.25">
      <c r="A581" t="s">
        <v>186</v>
      </c>
      <c r="B581" t="s">
        <v>187</v>
      </c>
      <c r="C581" t="s">
        <v>39</v>
      </c>
      <c r="D581">
        <v>1</v>
      </c>
      <c r="E581" t="s">
        <v>537</v>
      </c>
      <c r="F581" t="s">
        <v>523</v>
      </c>
      <c r="G581">
        <v>12</v>
      </c>
      <c r="H581">
        <v>11</v>
      </c>
      <c r="I581">
        <v>2</v>
      </c>
      <c r="J581">
        <v>0</v>
      </c>
      <c r="K581">
        <v>109.09</v>
      </c>
    </row>
    <row r="582" spans="1:11" x14ac:dyDescent="0.25">
      <c r="A582" t="s">
        <v>186</v>
      </c>
      <c r="B582" t="s">
        <v>187</v>
      </c>
      <c r="C582" t="s">
        <v>39</v>
      </c>
      <c r="D582">
        <v>2</v>
      </c>
      <c r="E582" t="s">
        <v>536</v>
      </c>
      <c r="F582" t="s">
        <v>523</v>
      </c>
      <c r="G582">
        <v>17</v>
      </c>
      <c r="H582">
        <v>14</v>
      </c>
      <c r="I582">
        <v>3</v>
      </c>
      <c r="J582">
        <v>0</v>
      </c>
      <c r="K582">
        <v>121.42</v>
      </c>
    </row>
    <row r="583" spans="1:11" x14ac:dyDescent="0.25">
      <c r="A583" t="s">
        <v>186</v>
      </c>
      <c r="B583" t="s">
        <v>187</v>
      </c>
      <c r="C583" t="s">
        <v>39</v>
      </c>
      <c r="D583">
        <v>3</v>
      </c>
      <c r="E583" t="s">
        <v>574</v>
      </c>
      <c r="F583" t="s">
        <v>523</v>
      </c>
      <c r="G583">
        <v>31</v>
      </c>
      <c r="H583">
        <v>22</v>
      </c>
      <c r="I583">
        <v>0</v>
      </c>
      <c r="J583">
        <v>2</v>
      </c>
      <c r="K583">
        <v>140.9</v>
      </c>
    </row>
    <row r="584" spans="1:11" x14ac:dyDescent="0.25">
      <c r="A584" t="s">
        <v>186</v>
      </c>
      <c r="B584" t="s">
        <v>187</v>
      </c>
      <c r="C584" t="s">
        <v>39</v>
      </c>
      <c r="D584">
        <v>4</v>
      </c>
      <c r="E584" t="s">
        <v>44</v>
      </c>
      <c r="F584" t="s">
        <v>523</v>
      </c>
      <c r="G584">
        <v>25</v>
      </c>
      <c r="H584">
        <v>20</v>
      </c>
      <c r="I584">
        <v>1</v>
      </c>
      <c r="J584">
        <v>2</v>
      </c>
      <c r="K584">
        <v>125</v>
      </c>
    </row>
    <row r="585" spans="1:11" x14ac:dyDescent="0.25">
      <c r="A585" t="s">
        <v>186</v>
      </c>
      <c r="B585" t="s">
        <v>187</v>
      </c>
      <c r="C585" t="s">
        <v>39</v>
      </c>
      <c r="D585">
        <v>5</v>
      </c>
      <c r="E585" t="s">
        <v>539</v>
      </c>
      <c r="F585" t="s">
        <v>526</v>
      </c>
      <c r="G585">
        <v>75</v>
      </c>
      <c r="H585">
        <v>42</v>
      </c>
      <c r="I585">
        <v>3</v>
      </c>
      <c r="J585">
        <v>5</v>
      </c>
      <c r="K585">
        <v>178.57</v>
      </c>
    </row>
    <row r="586" spans="1:11" x14ac:dyDescent="0.25">
      <c r="A586" t="s">
        <v>186</v>
      </c>
      <c r="B586" t="s">
        <v>187</v>
      </c>
      <c r="C586" t="s">
        <v>39</v>
      </c>
      <c r="D586">
        <v>6</v>
      </c>
      <c r="E586" t="s">
        <v>189</v>
      </c>
      <c r="F586" t="s">
        <v>523</v>
      </c>
      <c r="G586">
        <v>6</v>
      </c>
      <c r="H586">
        <v>9</v>
      </c>
      <c r="I586">
        <v>0</v>
      </c>
      <c r="J586">
        <v>0</v>
      </c>
      <c r="K586">
        <v>66.66</v>
      </c>
    </row>
    <row r="587" spans="1:11" x14ac:dyDescent="0.25">
      <c r="A587" t="s">
        <v>186</v>
      </c>
      <c r="B587" t="s">
        <v>187</v>
      </c>
      <c r="C587" t="s">
        <v>39</v>
      </c>
      <c r="D587">
        <v>7</v>
      </c>
      <c r="E587" t="s">
        <v>179</v>
      </c>
      <c r="F587" t="s">
        <v>526</v>
      </c>
      <c r="G587">
        <v>3</v>
      </c>
      <c r="H587">
        <v>2</v>
      </c>
      <c r="I587">
        <v>0</v>
      </c>
      <c r="J587">
        <v>0</v>
      </c>
      <c r="K587">
        <v>150</v>
      </c>
    </row>
    <row r="588" spans="1:11" x14ac:dyDescent="0.25">
      <c r="A588" t="s">
        <v>186</v>
      </c>
      <c r="B588" t="s">
        <v>187</v>
      </c>
      <c r="C588" t="s">
        <v>31</v>
      </c>
      <c r="D588">
        <v>1</v>
      </c>
      <c r="E588" t="s">
        <v>532</v>
      </c>
      <c r="F588" t="s">
        <v>523</v>
      </c>
      <c r="G588">
        <v>21</v>
      </c>
      <c r="H588">
        <v>18</v>
      </c>
      <c r="I588">
        <v>3</v>
      </c>
      <c r="J588">
        <v>0</v>
      </c>
      <c r="K588">
        <v>116.66</v>
      </c>
    </row>
    <row r="589" spans="1:11" x14ac:dyDescent="0.25">
      <c r="A589" t="s">
        <v>186</v>
      </c>
      <c r="B589" t="s">
        <v>187</v>
      </c>
      <c r="C589" t="s">
        <v>31</v>
      </c>
      <c r="D589">
        <v>2</v>
      </c>
      <c r="E589" t="s">
        <v>533</v>
      </c>
      <c r="F589" t="s">
        <v>523</v>
      </c>
      <c r="G589">
        <v>6</v>
      </c>
      <c r="H589">
        <v>7</v>
      </c>
      <c r="I589">
        <v>1</v>
      </c>
      <c r="J589">
        <v>0</v>
      </c>
      <c r="K589">
        <v>85.71</v>
      </c>
    </row>
    <row r="590" spans="1:11" x14ac:dyDescent="0.25">
      <c r="A590" t="s">
        <v>186</v>
      </c>
      <c r="B590" t="s">
        <v>187</v>
      </c>
      <c r="C590" t="s">
        <v>31</v>
      </c>
      <c r="D590">
        <v>3</v>
      </c>
      <c r="E590" t="s">
        <v>561</v>
      </c>
      <c r="F590" t="s">
        <v>523</v>
      </c>
      <c r="G590">
        <v>4</v>
      </c>
      <c r="H590">
        <v>5</v>
      </c>
      <c r="I590">
        <v>1</v>
      </c>
      <c r="J590">
        <v>0</v>
      </c>
      <c r="K590">
        <v>80</v>
      </c>
    </row>
    <row r="591" spans="1:11" x14ac:dyDescent="0.25">
      <c r="A591" t="s">
        <v>186</v>
      </c>
      <c r="B591" t="s">
        <v>187</v>
      </c>
      <c r="C591" t="s">
        <v>31</v>
      </c>
      <c r="D591">
        <v>4</v>
      </c>
      <c r="E591" t="s">
        <v>534</v>
      </c>
      <c r="F591" t="s">
        <v>526</v>
      </c>
      <c r="G591">
        <v>58</v>
      </c>
      <c r="H591">
        <v>48</v>
      </c>
      <c r="I591">
        <v>6</v>
      </c>
      <c r="J591">
        <v>0</v>
      </c>
      <c r="K591">
        <v>120.83</v>
      </c>
    </row>
    <row r="592" spans="1:11" x14ac:dyDescent="0.25">
      <c r="A592" t="s">
        <v>186</v>
      </c>
      <c r="B592" t="s">
        <v>187</v>
      </c>
      <c r="C592" t="s">
        <v>31</v>
      </c>
      <c r="D592">
        <v>5</v>
      </c>
      <c r="E592" t="s">
        <v>159</v>
      </c>
      <c r="F592" t="s">
        <v>523</v>
      </c>
      <c r="G592">
        <v>22</v>
      </c>
      <c r="H592">
        <v>17</v>
      </c>
      <c r="I592">
        <v>3</v>
      </c>
      <c r="J592">
        <v>0</v>
      </c>
      <c r="K592">
        <v>129.41</v>
      </c>
    </row>
    <row r="593" spans="1:11" x14ac:dyDescent="0.25">
      <c r="A593" t="s">
        <v>186</v>
      </c>
      <c r="B593" t="s">
        <v>187</v>
      </c>
      <c r="C593" t="s">
        <v>31</v>
      </c>
      <c r="D593">
        <v>6</v>
      </c>
      <c r="E593" t="s">
        <v>535</v>
      </c>
      <c r="F593" t="s">
        <v>526</v>
      </c>
      <c r="G593">
        <v>53</v>
      </c>
      <c r="H593">
        <v>25</v>
      </c>
      <c r="I593">
        <v>2</v>
      </c>
      <c r="J593">
        <v>4</v>
      </c>
      <c r="K593">
        <v>212</v>
      </c>
    </row>
    <row r="594" spans="1:11" x14ac:dyDescent="0.25">
      <c r="A594" t="s">
        <v>190</v>
      </c>
      <c r="B594" t="s">
        <v>191</v>
      </c>
      <c r="C594" t="s">
        <v>81</v>
      </c>
      <c r="D594">
        <v>1</v>
      </c>
      <c r="E594" t="s">
        <v>550</v>
      </c>
      <c r="F594" t="s">
        <v>523</v>
      </c>
      <c r="G594">
        <v>19</v>
      </c>
      <c r="H594">
        <v>20</v>
      </c>
      <c r="I594">
        <v>2</v>
      </c>
      <c r="J594">
        <v>1</v>
      </c>
      <c r="K594">
        <v>95</v>
      </c>
    </row>
    <row r="595" spans="1:11" x14ac:dyDescent="0.25">
      <c r="A595" t="s">
        <v>190</v>
      </c>
      <c r="B595" t="s">
        <v>191</v>
      </c>
      <c r="C595" t="s">
        <v>81</v>
      </c>
      <c r="D595">
        <v>2</v>
      </c>
      <c r="E595" t="s">
        <v>551</v>
      </c>
      <c r="F595" t="s">
        <v>523</v>
      </c>
      <c r="G595">
        <v>31</v>
      </c>
      <c r="H595">
        <v>34</v>
      </c>
      <c r="I595">
        <v>1</v>
      </c>
      <c r="J595">
        <v>2</v>
      </c>
      <c r="K595">
        <v>91.17</v>
      </c>
    </row>
    <row r="596" spans="1:11" x14ac:dyDescent="0.25">
      <c r="A596" t="s">
        <v>190</v>
      </c>
      <c r="B596" t="s">
        <v>191</v>
      </c>
      <c r="C596" t="s">
        <v>81</v>
      </c>
      <c r="D596">
        <v>3</v>
      </c>
      <c r="E596" t="s">
        <v>564</v>
      </c>
      <c r="F596" t="s">
        <v>523</v>
      </c>
      <c r="G596">
        <v>0</v>
      </c>
      <c r="H596">
        <v>1</v>
      </c>
      <c r="I596">
        <v>0</v>
      </c>
      <c r="J596">
        <v>0</v>
      </c>
      <c r="K596">
        <v>0</v>
      </c>
    </row>
    <row r="597" spans="1:11" x14ac:dyDescent="0.25">
      <c r="A597" t="s">
        <v>190</v>
      </c>
      <c r="B597" t="s">
        <v>191</v>
      </c>
      <c r="C597" t="s">
        <v>81</v>
      </c>
      <c r="D597">
        <v>4</v>
      </c>
      <c r="E597" t="s">
        <v>163</v>
      </c>
      <c r="F597" t="s">
        <v>523</v>
      </c>
      <c r="G597">
        <v>1</v>
      </c>
      <c r="H597">
        <v>4</v>
      </c>
      <c r="I597">
        <v>0</v>
      </c>
      <c r="J597">
        <v>0</v>
      </c>
      <c r="K597">
        <v>25</v>
      </c>
    </row>
    <row r="598" spans="1:11" x14ac:dyDescent="0.25">
      <c r="A598" t="s">
        <v>190</v>
      </c>
      <c r="B598" t="s">
        <v>191</v>
      </c>
      <c r="C598" t="s">
        <v>81</v>
      </c>
      <c r="D598">
        <v>5</v>
      </c>
      <c r="E598" t="s">
        <v>557</v>
      </c>
      <c r="F598" t="s">
        <v>523</v>
      </c>
      <c r="G598">
        <v>19</v>
      </c>
      <c r="H598">
        <v>19</v>
      </c>
      <c r="I598">
        <v>1</v>
      </c>
      <c r="J598">
        <v>1</v>
      </c>
      <c r="K598">
        <v>100</v>
      </c>
    </row>
    <row r="599" spans="1:11" x14ac:dyDescent="0.25">
      <c r="A599" t="s">
        <v>190</v>
      </c>
      <c r="B599" t="s">
        <v>191</v>
      </c>
      <c r="C599" t="s">
        <v>81</v>
      </c>
      <c r="D599">
        <v>6</v>
      </c>
      <c r="E599" t="s">
        <v>87</v>
      </c>
      <c r="F599" t="s">
        <v>523</v>
      </c>
      <c r="G599">
        <v>2</v>
      </c>
      <c r="H599">
        <v>3</v>
      </c>
      <c r="I599">
        <v>0</v>
      </c>
      <c r="J599">
        <v>0</v>
      </c>
      <c r="K599">
        <v>66.66</v>
      </c>
    </row>
    <row r="600" spans="1:11" x14ac:dyDescent="0.25">
      <c r="A600" t="s">
        <v>190</v>
      </c>
      <c r="B600" t="s">
        <v>191</v>
      </c>
      <c r="C600" t="s">
        <v>81</v>
      </c>
      <c r="D600">
        <v>7</v>
      </c>
      <c r="E600" t="s">
        <v>553</v>
      </c>
      <c r="F600" t="s">
        <v>523</v>
      </c>
      <c r="G600">
        <v>13</v>
      </c>
      <c r="H600">
        <v>14</v>
      </c>
      <c r="I600">
        <v>0</v>
      </c>
      <c r="J600">
        <v>1</v>
      </c>
      <c r="K600">
        <v>92.85</v>
      </c>
    </row>
    <row r="601" spans="1:11" x14ac:dyDescent="0.25">
      <c r="A601" t="s">
        <v>190</v>
      </c>
      <c r="B601" t="s">
        <v>191</v>
      </c>
      <c r="C601" t="s">
        <v>81</v>
      </c>
      <c r="D601">
        <v>8</v>
      </c>
      <c r="E601" t="s">
        <v>85</v>
      </c>
      <c r="F601" t="s">
        <v>523</v>
      </c>
      <c r="G601">
        <v>30</v>
      </c>
      <c r="H601">
        <v>18</v>
      </c>
      <c r="I601">
        <v>1</v>
      </c>
      <c r="J601">
        <v>3</v>
      </c>
      <c r="K601">
        <v>166.66</v>
      </c>
    </row>
    <row r="602" spans="1:11" x14ac:dyDescent="0.25">
      <c r="A602" t="s">
        <v>190</v>
      </c>
      <c r="B602" t="s">
        <v>191</v>
      </c>
      <c r="C602" t="s">
        <v>81</v>
      </c>
      <c r="D602">
        <v>9</v>
      </c>
      <c r="E602" t="s">
        <v>86</v>
      </c>
      <c r="F602" t="s">
        <v>523</v>
      </c>
      <c r="G602">
        <v>1</v>
      </c>
      <c r="H602">
        <v>4</v>
      </c>
      <c r="I602">
        <v>0</v>
      </c>
      <c r="J602">
        <v>0</v>
      </c>
      <c r="K602">
        <v>25</v>
      </c>
    </row>
    <row r="603" spans="1:11" x14ac:dyDescent="0.25">
      <c r="A603" t="s">
        <v>190</v>
      </c>
      <c r="B603" t="s">
        <v>191</v>
      </c>
      <c r="C603" t="s">
        <v>81</v>
      </c>
      <c r="D603">
        <v>10</v>
      </c>
      <c r="E603" t="s">
        <v>82</v>
      </c>
      <c r="F603" t="s">
        <v>526</v>
      </c>
      <c r="G603">
        <v>1</v>
      </c>
      <c r="H603">
        <v>2</v>
      </c>
      <c r="I603">
        <v>0</v>
      </c>
      <c r="J603">
        <v>0</v>
      </c>
      <c r="K603">
        <v>50</v>
      </c>
    </row>
    <row r="604" spans="1:11" x14ac:dyDescent="0.25">
      <c r="A604" t="s">
        <v>190</v>
      </c>
      <c r="B604" t="s">
        <v>191</v>
      </c>
      <c r="C604" t="s">
        <v>81</v>
      </c>
      <c r="D604">
        <v>11</v>
      </c>
      <c r="E604" t="s">
        <v>84</v>
      </c>
      <c r="F604" t="s">
        <v>526</v>
      </c>
      <c r="G604">
        <v>1</v>
      </c>
      <c r="H604">
        <v>1</v>
      </c>
      <c r="I604">
        <v>0</v>
      </c>
      <c r="J604">
        <v>0</v>
      </c>
      <c r="K604">
        <v>100</v>
      </c>
    </row>
    <row r="605" spans="1:11" x14ac:dyDescent="0.25">
      <c r="A605" t="s">
        <v>190</v>
      </c>
      <c r="B605" t="s">
        <v>191</v>
      </c>
      <c r="C605" t="s">
        <v>16</v>
      </c>
      <c r="D605">
        <v>1</v>
      </c>
      <c r="E605" t="s">
        <v>527</v>
      </c>
      <c r="F605" t="s">
        <v>523</v>
      </c>
      <c r="G605">
        <v>9</v>
      </c>
      <c r="H605">
        <v>8</v>
      </c>
      <c r="I605">
        <v>2</v>
      </c>
      <c r="J605">
        <v>0</v>
      </c>
      <c r="K605">
        <v>112.5</v>
      </c>
    </row>
    <row r="606" spans="1:11" x14ac:dyDescent="0.25">
      <c r="A606" t="s">
        <v>190</v>
      </c>
      <c r="B606" t="s">
        <v>191</v>
      </c>
      <c r="C606" t="s">
        <v>16</v>
      </c>
      <c r="D606">
        <v>2</v>
      </c>
      <c r="E606" t="s">
        <v>118</v>
      </c>
      <c r="F606" t="s">
        <v>523</v>
      </c>
      <c r="G606">
        <v>0</v>
      </c>
      <c r="H606">
        <v>1</v>
      </c>
      <c r="I606">
        <v>0</v>
      </c>
      <c r="J606">
        <v>0</v>
      </c>
      <c r="K606">
        <v>0</v>
      </c>
    </row>
    <row r="607" spans="1:11" x14ac:dyDescent="0.25">
      <c r="A607" t="s">
        <v>190</v>
      </c>
      <c r="B607" t="s">
        <v>191</v>
      </c>
      <c r="C607" t="s">
        <v>16</v>
      </c>
      <c r="D607">
        <v>3</v>
      </c>
      <c r="E607" t="s">
        <v>530</v>
      </c>
      <c r="F607" t="s">
        <v>523</v>
      </c>
      <c r="G607">
        <v>41</v>
      </c>
      <c r="H607">
        <v>32</v>
      </c>
      <c r="I607">
        <v>7</v>
      </c>
      <c r="J607">
        <v>0</v>
      </c>
      <c r="K607">
        <v>128.12</v>
      </c>
    </row>
    <row r="608" spans="1:11" x14ac:dyDescent="0.25">
      <c r="A608" t="s">
        <v>190</v>
      </c>
      <c r="B608" t="s">
        <v>191</v>
      </c>
      <c r="C608" t="s">
        <v>16</v>
      </c>
      <c r="D608">
        <v>4</v>
      </c>
      <c r="E608" t="s">
        <v>21</v>
      </c>
      <c r="F608" t="s">
        <v>523</v>
      </c>
      <c r="G608">
        <v>0</v>
      </c>
      <c r="H608">
        <v>4</v>
      </c>
      <c r="I608">
        <v>0</v>
      </c>
      <c r="J608">
        <v>0</v>
      </c>
      <c r="K608">
        <v>0</v>
      </c>
    </row>
    <row r="609" spans="1:11" x14ac:dyDescent="0.25">
      <c r="A609" t="s">
        <v>190</v>
      </c>
      <c r="B609" t="s">
        <v>191</v>
      </c>
      <c r="C609" t="s">
        <v>16</v>
      </c>
      <c r="D609">
        <v>5</v>
      </c>
      <c r="E609" t="s">
        <v>528</v>
      </c>
      <c r="F609" t="s">
        <v>526</v>
      </c>
      <c r="G609">
        <v>47</v>
      </c>
      <c r="H609">
        <v>40</v>
      </c>
      <c r="I609">
        <v>4</v>
      </c>
      <c r="J609">
        <v>2</v>
      </c>
      <c r="K609">
        <v>117.5</v>
      </c>
    </row>
    <row r="610" spans="1:11" x14ac:dyDescent="0.25">
      <c r="A610" t="s">
        <v>190</v>
      </c>
      <c r="B610" t="s">
        <v>191</v>
      </c>
      <c r="C610" t="s">
        <v>16</v>
      </c>
      <c r="D610">
        <v>6</v>
      </c>
      <c r="E610" t="s">
        <v>142</v>
      </c>
      <c r="F610" t="s">
        <v>523</v>
      </c>
      <c r="G610">
        <v>10</v>
      </c>
      <c r="H610">
        <v>9</v>
      </c>
      <c r="I610">
        <v>2</v>
      </c>
      <c r="J610">
        <v>0</v>
      </c>
      <c r="K610">
        <v>111.11</v>
      </c>
    </row>
    <row r="611" spans="1:11" x14ac:dyDescent="0.25">
      <c r="A611" t="s">
        <v>190</v>
      </c>
      <c r="B611" t="s">
        <v>191</v>
      </c>
      <c r="C611" t="s">
        <v>16</v>
      </c>
      <c r="D611">
        <v>7</v>
      </c>
      <c r="E611" t="s">
        <v>529</v>
      </c>
      <c r="F611" t="s">
        <v>526</v>
      </c>
      <c r="G611">
        <v>12</v>
      </c>
      <c r="H611">
        <v>6</v>
      </c>
      <c r="I611">
        <v>2</v>
      </c>
      <c r="J611">
        <v>0</v>
      </c>
      <c r="K611">
        <v>200</v>
      </c>
    </row>
    <row r="612" spans="1:11" x14ac:dyDescent="0.25">
      <c r="A612" t="s">
        <v>192</v>
      </c>
      <c r="B612" t="s">
        <v>193</v>
      </c>
      <c r="C612" t="s">
        <v>23</v>
      </c>
      <c r="D612">
        <v>1</v>
      </c>
      <c r="E612" t="s">
        <v>522</v>
      </c>
      <c r="F612" t="s">
        <v>523</v>
      </c>
      <c r="G612">
        <v>33</v>
      </c>
      <c r="H612">
        <v>25</v>
      </c>
      <c r="I612">
        <v>4</v>
      </c>
      <c r="J612">
        <v>1</v>
      </c>
      <c r="K612">
        <v>132</v>
      </c>
    </row>
    <row r="613" spans="1:11" x14ac:dyDescent="0.25">
      <c r="A613" t="s">
        <v>192</v>
      </c>
      <c r="B613" t="s">
        <v>193</v>
      </c>
      <c r="C613" t="s">
        <v>23</v>
      </c>
      <c r="D613">
        <v>2</v>
      </c>
      <c r="E613" t="s">
        <v>524</v>
      </c>
      <c r="F613" t="s">
        <v>523</v>
      </c>
      <c r="G613">
        <v>50</v>
      </c>
      <c r="H613">
        <v>41</v>
      </c>
      <c r="I613">
        <v>5</v>
      </c>
      <c r="J613">
        <v>1</v>
      </c>
      <c r="K613">
        <v>121.95</v>
      </c>
    </row>
    <row r="614" spans="1:11" x14ac:dyDescent="0.25">
      <c r="A614" t="s">
        <v>192</v>
      </c>
      <c r="B614" t="s">
        <v>193</v>
      </c>
      <c r="C614" t="s">
        <v>23</v>
      </c>
      <c r="D614">
        <v>3</v>
      </c>
      <c r="E614" t="s">
        <v>558</v>
      </c>
      <c r="F614" t="s">
        <v>523</v>
      </c>
      <c r="G614">
        <v>24</v>
      </c>
      <c r="H614">
        <v>18</v>
      </c>
      <c r="I614">
        <v>1</v>
      </c>
      <c r="J614">
        <v>3</v>
      </c>
      <c r="K614">
        <v>133.33000000000001</v>
      </c>
    </row>
    <row r="615" spans="1:11" x14ac:dyDescent="0.25">
      <c r="A615" t="s">
        <v>192</v>
      </c>
      <c r="B615" t="s">
        <v>193</v>
      </c>
      <c r="C615" t="s">
        <v>23</v>
      </c>
      <c r="D615">
        <v>4</v>
      </c>
      <c r="E615" t="s">
        <v>540</v>
      </c>
      <c r="F615" t="s">
        <v>523</v>
      </c>
      <c r="G615">
        <v>14</v>
      </c>
      <c r="H615">
        <v>7</v>
      </c>
      <c r="I615">
        <v>1</v>
      </c>
      <c r="J615">
        <v>1</v>
      </c>
      <c r="K615">
        <v>200</v>
      </c>
    </row>
    <row r="616" spans="1:11" x14ac:dyDescent="0.25">
      <c r="A616" t="s">
        <v>192</v>
      </c>
      <c r="B616" t="s">
        <v>193</v>
      </c>
      <c r="C616" t="s">
        <v>23</v>
      </c>
      <c r="D616">
        <v>5</v>
      </c>
      <c r="E616" t="s">
        <v>28</v>
      </c>
      <c r="F616" t="s">
        <v>526</v>
      </c>
      <c r="G616">
        <v>62</v>
      </c>
      <c r="H616">
        <v>28</v>
      </c>
      <c r="I616">
        <v>4</v>
      </c>
      <c r="J616">
        <v>5</v>
      </c>
      <c r="K616">
        <v>221.42</v>
      </c>
    </row>
    <row r="617" spans="1:11" x14ac:dyDescent="0.25">
      <c r="A617" t="s">
        <v>192</v>
      </c>
      <c r="B617" t="s">
        <v>193</v>
      </c>
      <c r="C617" t="s">
        <v>23</v>
      </c>
      <c r="D617">
        <v>6</v>
      </c>
      <c r="E617" t="s">
        <v>541</v>
      </c>
      <c r="F617" t="s">
        <v>526</v>
      </c>
      <c r="G617">
        <v>2</v>
      </c>
      <c r="H617">
        <v>3</v>
      </c>
      <c r="I617">
        <v>0</v>
      </c>
      <c r="J617">
        <v>0</v>
      </c>
      <c r="K617">
        <v>66.66</v>
      </c>
    </row>
    <row r="618" spans="1:11" x14ac:dyDescent="0.25">
      <c r="A618" t="s">
        <v>192</v>
      </c>
      <c r="B618" t="s">
        <v>193</v>
      </c>
      <c r="C618" t="s">
        <v>39</v>
      </c>
      <c r="D618">
        <v>1</v>
      </c>
      <c r="E618" t="s">
        <v>537</v>
      </c>
      <c r="F618" t="s">
        <v>523</v>
      </c>
      <c r="G618">
        <v>8</v>
      </c>
      <c r="H618">
        <v>7</v>
      </c>
      <c r="I618">
        <v>1</v>
      </c>
      <c r="J618">
        <v>0</v>
      </c>
      <c r="K618">
        <v>114.28</v>
      </c>
    </row>
    <row r="619" spans="1:11" x14ac:dyDescent="0.25">
      <c r="A619" t="s">
        <v>192</v>
      </c>
      <c r="B619" t="s">
        <v>193</v>
      </c>
      <c r="C619" t="s">
        <v>39</v>
      </c>
      <c r="D619">
        <v>2</v>
      </c>
      <c r="E619" t="s">
        <v>536</v>
      </c>
      <c r="F619" t="s">
        <v>523</v>
      </c>
      <c r="G619">
        <v>34</v>
      </c>
      <c r="H619">
        <v>15</v>
      </c>
      <c r="I619">
        <v>4</v>
      </c>
      <c r="J619">
        <v>2</v>
      </c>
      <c r="K619">
        <v>226.66</v>
      </c>
    </row>
    <row r="620" spans="1:11" x14ac:dyDescent="0.25">
      <c r="A620" t="s">
        <v>192</v>
      </c>
      <c r="B620" t="s">
        <v>193</v>
      </c>
      <c r="C620" t="s">
        <v>39</v>
      </c>
      <c r="D620">
        <v>3</v>
      </c>
      <c r="E620" t="s">
        <v>189</v>
      </c>
      <c r="F620" t="s">
        <v>523</v>
      </c>
      <c r="G620">
        <v>7</v>
      </c>
      <c r="H620">
        <v>11</v>
      </c>
      <c r="I620">
        <v>1</v>
      </c>
      <c r="J620">
        <v>0</v>
      </c>
      <c r="K620">
        <v>63.63</v>
      </c>
    </row>
    <row r="621" spans="1:11" x14ac:dyDescent="0.25">
      <c r="A621" t="s">
        <v>192</v>
      </c>
      <c r="B621" t="s">
        <v>193</v>
      </c>
      <c r="C621" t="s">
        <v>39</v>
      </c>
      <c r="D621">
        <v>4</v>
      </c>
      <c r="E621" t="s">
        <v>44</v>
      </c>
      <c r="F621" t="s">
        <v>523</v>
      </c>
      <c r="G621">
        <v>22</v>
      </c>
      <c r="H621">
        <v>15</v>
      </c>
      <c r="I621">
        <v>3</v>
      </c>
      <c r="J621">
        <v>0</v>
      </c>
      <c r="K621">
        <v>146.66</v>
      </c>
    </row>
    <row r="622" spans="1:11" x14ac:dyDescent="0.25">
      <c r="A622" t="s">
        <v>192</v>
      </c>
      <c r="B622" t="s">
        <v>193</v>
      </c>
      <c r="C622" t="s">
        <v>39</v>
      </c>
      <c r="D622">
        <v>5</v>
      </c>
      <c r="E622" t="s">
        <v>539</v>
      </c>
      <c r="F622" t="s">
        <v>523</v>
      </c>
      <c r="G622">
        <v>4</v>
      </c>
      <c r="H622">
        <v>9</v>
      </c>
      <c r="I622">
        <v>0</v>
      </c>
      <c r="J622">
        <v>0</v>
      </c>
      <c r="K622">
        <v>44.44</v>
      </c>
    </row>
    <row r="623" spans="1:11" x14ac:dyDescent="0.25">
      <c r="A623" t="s">
        <v>192</v>
      </c>
      <c r="B623" t="s">
        <v>193</v>
      </c>
      <c r="C623" t="s">
        <v>39</v>
      </c>
      <c r="D623">
        <v>6</v>
      </c>
      <c r="E623" t="s">
        <v>45</v>
      </c>
      <c r="F623" t="s">
        <v>523</v>
      </c>
      <c r="G623">
        <v>1</v>
      </c>
      <c r="H623">
        <v>3</v>
      </c>
      <c r="I623">
        <v>0</v>
      </c>
      <c r="J623">
        <v>0</v>
      </c>
      <c r="K623">
        <v>33.33</v>
      </c>
    </row>
    <row r="624" spans="1:11" x14ac:dyDescent="0.25">
      <c r="A624" t="s">
        <v>192</v>
      </c>
      <c r="B624" t="s">
        <v>193</v>
      </c>
      <c r="C624" t="s">
        <v>39</v>
      </c>
      <c r="D624">
        <v>7</v>
      </c>
      <c r="E624" t="s">
        <v>138</v>
      </c>
      <c r="F624" t="s">
        <v>523</v>
      </c>
      <c r="G624">
        <v>16</v>
      </c>
      <c r="H624">
        <v>13</v>
      </c>
      <c r="I624">
        <v>1</v>
      </c>
      <c r="J624">
        <v>1</v>
      </c>
      <c r="K624">
        <v>123.07</v>
      </c>
    </row>
    <row r="625" spans="1:11" x14ac:dyDescent="0.25">
      <c r="A625" t="s">
        <v>192</v>
      </c>
      <c r="B625" t="s">
        <v>193</v>
      </c>
      <c r="C625" t="s">
        <v>39</v>
      </c>
      <c r="D625">
        <v>8</v>
      </c>
      <c r="E625" t="s">
        <v>42</v>
      </c>
      <c r="F625" t="s">
        <v>523</v>
      </c>
      <c r="G625">
        <v>0</v>
      </c>
      <c r="H625">
        <v>8</v>
      </c>
      <c r="I625">
        <v>0</v>
      </c>
      <c r="J625">
        <v>0</v>
      </c>
      <c r="K625">
        <v>0</v>
      </c>
    </row>
    <row r="626" spans="1:11" x14ac:dyDescent="0.25">
      <c r="A626" t="s">
        <v>192</v>
      </c>
      <c r="B626" t="s">
        <v>193</v>
      </c>
      <c r="C626" t="s">
        <v>39</v>
      </c>
      <c r="D626">
        <v>9</v>
      </c>
      <c r="E626" t="s">
        <v>152</v>
      </c>
      <c r="F626" t="s">
        <v>523</v>
      </c>
      <c r="G626">
        <v>2</v>
      </c>
      <c r="H626">
        <v>4</v>
      </c>
      <c r="I626">
        <v>0</v>
      </c>
      <c r="J626">
        <v>0</v>
      </c>
      <c r="K626">
        <v>50</v>
      </c>
    </row>
    <row r="627" spans="1:11" x14ac:dyDescent="0.25">
      <c r="A627" t="s">
        <v>192</v>
      </c>
      <c r="B627" t="s">
        <v>193</v>
      </c>
      <c r="C627" t="s">
        <v>39</v>
      </c>
      <c r="D627">
        <v>10</v>
      </c>
      <c r="E627" t="s">
        <v>43</v>
      </c>
      <c r="F627" t="s">
        <v>526</v>
      </c>
      <c r="G627">
        <v>8</v>
      </c>
      <c r="H627">
        <v>21</v>
      </c>
      <c r="I627">
        <v>0</v>
      </c>
      <c r="J627">
        <v>0</v>
      </c>
      <c r="K627">
        <v>38.090000000000003</v>
      </c>
    </row>
    <row r="628" spans="1:11" x14ac:dyDescent="0.25">
      <c r="A628" t="s">
        <v>192</v>
      </c>
      <c r="B628" t="s">
        <v>193</v>
      </c>
      <c r="C628" t="s">
        <v>39</v>
      </c>
      <c r="D628">
        <v>11</v>
      </c>
      <c r="E628" t="s">
        <v>40</v>
      </c>
      <c r="F628" t="s">
        <v>526</v>
      </c>
      <c r="G628">
        <v>12</v>
      </c>
      <c r="H628">
        <v>14</v>
      </c>
      <c r="I628">
        <v>0</v>
      </c>
      <c r="J628">
        <v>1</v>
      </c>
      <c r="K628">
        <v>85.71</v>
      </c>
    </row>
    <row r="629" spans="1:11" x14ac:dyDescent="0.25">
      <c r="A629" t="s">
        <v>195</v>
      </c>
      <c r="B629" t="s">
        <v>70</v>
      </c>
      <c r="C629" t="s">
        <v>16</v>
      </c>
      <c r="D629">
        <v>1</v>
      </c>
      <c r="E629" t="s">
        <v>118</v>
      </c>
      <c r="F629" t="s">
        <v>523</v>
      </c>
      <c r="G629">
        <v>22</v>
      </c>
      <c r="H629">
        <v>25</v>
      </c>
      <c r="I629">
        <v>1</v>
      </c>
      <c r="J629">
        <v>1</v>
      </c>
      <c r="K629">
        <v>88</v>
      </c>
    </row>
    <row r="630" spans="1:11" x14ac:dyDescent="0.25">
      <c r="A630" t="s">
        <v>195</v>
      </c>
      <c r="B630" t="s">
        <v>70</v>
      </c>
      <c r="C630" t="s">
        <v>16</v>
      </c>
      <c r="D630">
        <v>2</v>
      </c>
      <c r="E630" t="s">
        <v>527</v>
      </c>
      <c r="F630" t="s">
        <v>523</v>
      </c>
      <c r="G630">
        <v>11</v>
      </c>
      <c r="H630">
        <v>19</v>
      </c>
      <c r="I630">
        <v>1</v>
      </c>
      <c r="J630">
        <v>0</v>
      </c>
      <c r="K630">
        <v>57.89</v>
      </c>
    </row>
    <row r="631" spans="1:11" x14ac:dyDescent="0.25">
      <c r="A631" t="s">
        <v>195</v>
      </c>
      <c r="B631" t="s">
        <v>70</v>
      </c>
      <c r="C631" t="s">
        <v>16</v>
      </c>
      <c r="D631">
        <v>3</v>
      </c>
      <c r="E631" t="s">
        <v>530</v>
      </c>
      <c r="F631" t="s">
        <v>523</v>
      </c>
      <c r="G631">
        <v>36</v>
      </c>
      <c r="H631">
        <v>26</v>
      </c>
      <c r="I631">
        <v>1</v>
      </c>
      <c r="J631">
        <v>2</v>
      </c>
      <c r="K631">
        <v>138.46</v>
      </c>
    </row>
    <row r="632" spans="1:11" x14ac:dyDescent="0.25">
      <c r="A632" t="s">
        <v>195</v>
      </c>
      <c r="B632" t="s">
        <v>70</v>
      </c>
      <c r="C632" t="s">
        <v>16</v>
      </c>
      <c r="D632">
        <v>4</v>
      </c>
      <c r="E632" t="s">
        <v>21</v>
      </c>
      <c r="F632" t="s">
        <v>523</v>
      </c>
      <c r="G632">
        <v>6</v>
      </c>
      <c r="H632">
        <v>7</v>
      </c>
      <c r="I632">
        <v>1</v>
      </c>
      <c r="J632">
        <v>0</v>
      </c>
      <c r="K632">
        <v>85.71</v>
      </c>
    </row>
    <row r="633" spans="1:11" x14ac:dyDescent="0.25">
      <c r="A633" t="s">
        <v>195</v>
      </c>
      <c r="B633" t="s">
        <v>70</v>
      </c>
      <c r="C633" t="s">
        <v>16</v>
      </c>
      <c r="D633">
        <v>5</v>
      </c>
      <c r="E633" t="s">
        <v>528</v>
      </c>
      <c r="F633" t="s">
        <v>523</v>
      </c>
      <c r="G633">
        <v>0</v>
      </c>
      <c r="H633">
        <v>0</v>
      </c>
      <c r="I633">
        <v>0</v>
      </c>
      <c r="J633">
        <v>0</v>
      </c>
      <c r="K633" t="s">
        <v>531</v>
      </c>
    </row>
    <row r="634" spans="1:11" x14ac:dyDescent="0.25">
      <c r="A634" t="s">
        <v>195</v>
      </c>
      <c r="B634" t="s">
        <v>70</v>
      </c>
      <c r="C634" t="s">
        <v>16</v>
      </c>
      <c r="D634">
        <v>6</v>
      </c>
      <c r="E634" t="s">
        <v>529</v>
      </c>
      <c r="F634" t="s">
        <v>523</v>
      </c>
      <c r="G634">
        <v>25</v>
      </c>
      <c r="H634">
        <v>24</v>
      </c>
      <c r="I634">
        <v>4</v>
      </c>
      <c r="J634">
        <v>0</v>
      </c>
      <c r="K634">
        <v>104.16</v>
      </c>
    </row>
    <row r="635" spans="1:11" x14ac:dyDescent="0.25">
      <c r="A635" t="s">
        <v>195</v>
      </c>
      <c r="B635" t="s">
        <v>70</v>
      </c>
      <c r="C635" t="s">
        <v>16</v>
      </c>
      <c r="D635">
        <v>7</v>
      </c>
      <c r="E635" t="s">
        <v>142</v>
      </c>
      <c r="F635" t="s">
        <v>523</v>
      </c>
      <c r="G635">
        <v>9</v>
      </c>
      <c r="H635">
        <v>7</v>
      </c>
      <c r="I635">
        <v>0</v>
      </c>
      <c r="J635">
        <v>1</v>
      </c>
      <c r="K635">
        <v>128.57</v>
      </c>
    </row>
    <row r="636" spans="1:11" x14ac:dyDescent="0.25">
      <c r="A636" t="s">
        <v>195</v>
      </c>
      <c r="B636" t="s">
        <v>70</v>
      </c>
      <c r="C636" t="s">
        <v>16</v>
      </c>
      <c r="D636">
        <v>8</v>
      </c>
      <c r="E636" t="s">
        <v>182</v>
      </c>
      <c r="F636" t="s">
        <v>523</v>
      </c>
      <c r="G636">
        <v>10</v>
      </c>
      <c r="H636">
        <v>6</v>
      </c>
      <c r="I636">
        <v>0</v>
      </c>
      <c r="J636">
        <v>1</v>
      </c>
      <c r="K636">
        <v>166.66</v>
      </c>
    </row>
    <row r="637" spans="1:11" x14ac:dyDescent="0.25">
      <c r="A637" t="s">
        <v>195</v>
      </c>
      <c r="B637" t="s">
        <v>70</v>
      </c>
      <c r="C637" t="s">
        <v>16</v>
      </c>
      <c r="D637">
        <v>9</v>
      </c>
      <c r="E637" t="s">
        <v>18</v>
      </c>
      <c r="F637" t="s">
        <v>523</v>
      </c>
      <c r="G637">
        <v>5</v>
      </c>
      <c r="H637">
        <v>7</v>
      </c>
      <c r="I637">
        <v>1</v>
      </c>
      <c r="J637">
        <v>0</v>
      </c>
      <c r="K637">
        <v>71.42</v>
      </c>
    </row>
    <row r="638" spans="1:11" x14ac:dyDescent="0.25">
      <c r="A638" t="s">
        <v>195</v>
      </c>
      <c r="B638" t="s">
        <v>70</v>
      </c>
      <c r="C638" t="s">
        <v>16</v>
      </c>
      <c r="D638">
        <v>10</v>
      </c>
      <c r="E638" t="s">
        <v>141</v>
      </c>
      <c r="F638" t="s">
        <v>526</v>
      </c>
      <c r="G638">
        <v>0</v>
      </c>
      <c r="H638">
        <v>0</v>
      </c>
      <c r="I638">
        <v>0</v>
      </c>
      <c r="J638">
        <v>0</v>
      </c>
      <c r="K638" t="s">
        <v>531</v>
      </c>
    </row>
    <row r="639" spans="1:11" x14ac:dyDescent="0.25">
      <c r="A639" t="s">
        <v>195</v>
      </c>
      <c r="B639" t="s">
        <v>70</v>
      </c>
      <c r="C639" t="s">
        <v>71</v>
      </c>
      <c r="D639">
        <v>1</v>
      </c>
      <c r="E639" t="s">
        <v>572</v>
      </c>
      <c r="F639" t="s">
        <v>523</v>
      </c>
      <c r="G639">
        <v>5</v>
      </c>
      <c r="H639">
        <v>7</v>
      </c>
      <c r="I639">
        <v>1</v>
      </c>
      <c r="J639">
        <v>0</v>
      </c>
      <c r="K639">
        <v>71.42</v>
      </c>
    </row>
    <row r="640" spans="1:11" x14ac:dyDescent="0.25">
      <c r="A640" t="s">
        <v>195</v>
      </c>
      <c r="B640" t="s">
        <v>70</v>
      </c>
      <c r="C640" t="s">
        <v>71</v>
      </c>
      <c r="D640">
        <v>2</v>
      </c>
      <c r="E640" t="s">
        <v>374</v>
      </c>
      <c r="F640" t="s">
        <v>523</v>
      </c>
      <c r="G640">
        <v>22</v>
      </c>
      <c r="H640">
        <v>17</v>
      </c>
      <c r="I640">
        <v>5</v>
      </c>
      <c r="J640">
        <v>0</v>
      </c>
      <c r="K640">
        <v>129.41</v>
      </c>
    </row>
    <row r="641" spans="1:11" x14ac:dyDescent="0.25">
      <c r="A641" t="s">
        <v>195</v>
      </c>
      <c r="B641" t="s">
        <v>70</v>
      </c>
      <c r="C641" t="s">
        <v>71</v>
      </c>
      <c r="D641">
        <v>3</v>
      </c>
      <c r="E641" t="s">
        <v>548</v>
      </c>
      <c r="F641" t="s">
        <v>526</v>
      </c>
      <c r="G641">
        <v>42</v>
      </c>
      <c r="H641">
        <v>41</v>
      </c>
      <c r="I641">
        <v>2</v>
      </c>
      <c r="J641">
        <v>1</v>
      </c>
      <c r="K641">
        <v>102.43</v>
      </c>
    </row>
    <row r="642" spans="1:11" x14ac:dyDescent="0.25">
      <c r="A642" t="s">
        <v>195</v>
      </c>
      <c r="B642" t="s">
        <v>70</v>
      </c>
      <c r="C642" t="s">
        <v>71</v>
      </c>
      <c r="D642">
        <v>4</v>
      </c>
      <c r="E642" t="s">
        <v>76</v>
      </c>
      <c r="F642" t="s">
        <v>523</v>
      </c>
      <c r="G642">
        <v>22</v>
      </c>
      <c r="H642">
        <v>18</v>
      </c>
      <c r="I642">
        <v>2</v>
      </c>
      <c r="J642">
        <v>1</v>
      </c>
      <c r="K642">
        <v>122.22</v>
      </c>
    </row>
    <row r="643" spans="1:11" x14ac:dyDescent="0.25">
      <c r="A643" t="s">
        <v>195</v>
      </c>
      <c r="B643" t="s">
        <v>70</v>
      </c>
      <c r="C643" t="s">
        <v>71</v>
      </c>
      <c r="D643">
        <v>5</v>
      </c>
      <c r="E643" t="s">
        <v>77</v>
      </c>
      <c r="F643" t="s">
        <v>523</v>
      </c>
      <c r="G643">
        <v>5</v>
      </c>
      <c r="H643">
        <v>8</v>
      </c>
      <c r="I643">
        <v>0</v>
      </c>
      <c r="J643">
        <v>0</v>
      </c>
      <c r="K643">
        <v>62.5</v>
      </c>
    </row>
    <row r="644" spans="1:11" x14ac:dyDescent="0.25">
      <c r="A644" t="s">
        <v>195</v>
      </c>
      <c r="B644" t="s">
        <v>70</v>
      </c>
      <c r="C644" t="s">
        <v>71</v>
      </c>
      <c r="D644">
        <v>6</v>
      </c>
      <c r="E644" t="s">
        <v>556</v>
      </c>
      <c r="F644" t="s">
        <v>526</v>
      </c>
      <c r="G644">
        <v>24</v>
      </c>
      <c r="H644">
        <v>23</v>
      </c>
      <c r="I644">
        <v>3</v>
      </c>
      <c r="J644">
        <v>0</v>
      </c>
      <c r="K644">
        <v>104.34</v>
      </c>
    </row>
    <row r="645" spans="1:11" x14ac:dyDescent="0.25">
      <c r="A645" t="s">
        <v>196</v>
      </c>
      <c r="B645" t="s">
        <v>197</v>
      </c>
      <c r="C645" t="s">
        <v>62</v>
      </c>
      <c r="D645">
        <v>1</v>
      </c>
      <c r="E645" t="s">
        <v>559</v>
      </c>
      <c r="F645" t="s">
        <v>523</v>
      </c>
      <c r="G645">
        <v>3</v>
      </c>
      <c r="H645">
        <v>5</v>
      </c>
      <c r="I645">
        <v>0</v>
      </c>
      <c r="J645">
        <v>0</v>
      </c>
      <c r="K645">
        <v>60</v>
      </c>
    </row>
    <row r="646" spans="1:11" x14ac:dyDescent="0.25">
      <c r="A646" t="s">
        <v>196</v>
      </c>
      <c r="B646" t="s">
        <v>197</v>
      </c>
      <c r="C646" t="s">
        <v>62</v>
      </c>
      <c r="D646">
        <v>2</v>
      </c>
      <c r="E646" t="s">
        <v>156</v>
      </c>
      <c r="F646" t="s">
        <v>523</v>
      </c>
      <c r="G646">
        <v>63</v>
      </c>
      <c r="H646">
        <v>52</v>
      </c>
      <c r="I646">
        <v>5</v>
      </c>
      <c r="J646">
        <v>2</v>
      </c>
      <c r="K646">
        <v>121.15</v>
      </c>
    </row>
    <row r="647" spans="1:11" x14ac:dyDescent="0.25">
      <c r="A647" t="s">
        <v>196</v>
      </c>
      <c r="B647" t="s">
        <v>197</v>
      </c>
      <c r="C647" t="s">
        <v>62</v>
      </c>
      <c r="D647">
        <v>3</v>
      </c>
      <c r="E647" t="s">
        <v>542</v>
      </c>
      <c r="F647" t="s">
        <v>523</v>
      </c>
      <c r="G647">
        <v>6</v>
      </c>
      <c r="H647">
        <v>17</v>
      </c>
      <c r="I647">
        <v>0</v>
      </c>
      <c r="J647">
        <v>0</v>
      </c>
      <c r="K647">
        <v>35.29</v>
      </c>
    </row>
    <row r="648" spans="1:11" x14ac:dyDescent="0.25">
      <c r="A648" t="s">
        <v>196</v>
      </c>
      <c r="B648" t="s">
        <v>197</v>
      </c>
      <c r="C648" t="s">
        <v>62</v>
      </c>
      <c r="D648">
        <v>4</v>
      </c>
      <c r="E648" t="s">
        <v>543</v>
      </c>
      <c r="F648" t="s">
        <v>523</v>
      </c>
      <c r="G648">
        <v>33</v>
      </c>
      <c r="H648">
        <v>27</v>
      </c>
      <c r="I648">
        <v>3</v>
      </c>
      <c r="J648">
        <v>1</v>
      </c>
      <c r="K648">
        <v>122.22</v>
      </c>
    </row>
    <row r="649" spans="1:11" x14ac:dyDescent="0.25">
      <c r="A649" t="s">
        <v>196</v>
      </c>
      <c r="B649" t="s">
        <v>197</v>
      </c>
      <c r="C649" t="s">
        <v>62</v>
      </c>
      <c r="D649">
        <v>5</v>
      </c>
      <c r="E649" t="s">
        <v>95</v>
      </c>
      <c r="F649" t="s">
        <v>526</v>
      </c>
      <c r="G649">
        <v>16</v>
      </c>
      <c r="H649">
        <v>12</v>
      </c>
      <c r="I649">
        <v>0</v>
      </c>
      <c r="J649">
        <v>1</v>
      </c>
      <c r="K649">
        <v>133.33000000000001</v>
      </c>
    </row>
    <row r="650" spans="1:11" x14ac:dyDescent="0.25">
      <c r="A650" t="s">
        <v>196</v>
      </c>
      <c r="B650" t="s">
        <v>197</v>
      </c>
      <c r="C650" t="s">
        <v>62</v>
      </c>
      <c r="D650">
        <v>6</v>
      </c>
      <c r="E650" t="s">
        <v>236</v>
      </c>
      <c r="F650" t="s">
        <v>523</v>
      </c>
      <c r="G650">
        <v>1</v>
      </c>
      <c r="H650">
        <v>4</v>
      </c>
      <c r="I650">
        <v>0</v>
      </c>
      <c r="J650">
        <v>0</v>
      </c>
      <c r="K650">
        <v>25</v>
      </c>
    </row>
    <row r="651" spans="1:11" x14ac:dyDescent="0.25">
      <c r="A651" t="s">
        <v>196</v>
      </c>
      <c r="B651" t="s">
        <v>197</v>
      </c>
      <c r="C651" t="s">
        <v>62</v>
      </c>
      <c r="D651">
        <v>7</v>
      </c>
      <c r="E651" t="s">
        <v>68</v>
      </c>
      <c r="F651" t="s">
        <v>523</v>
      </c>
      <c r="G651">
        <v>3</v>
      </c>
      <c r="H651">
        <v>3</v>
      </c>
      <c r="I651">
        <v>0</v>
      </c>
      <c r="J651">
        <v>0</v>
      </c>
      <c r="K651">
        <v>100</v>
      </c>
    </row>
    <row r="652" spans="1:11" x14ac:dyDescent="0.25">
      <c r="A652" t="s">
        <v>196</v>
      </c>
      <c r="B652" t="s">
        <v>197</v>
      </c>
      <c r="C652" t="s">
        <v>62</v>
      </c>
      <c r="D652">
        <v>8</v>
      </c>
      <c r="E652" t="s">
        <v>94</v>
      </c>
      <c r="F652" t="s">
        <v>526</v>
      </c>
      <c r="G652">
        <v>0</v>
      </c>
      <c r="H652">
        <v>0</v>
      </c>
      <c r="I652">
        <v>0</v>
      </c>
      <c r="J652">
        <v>0</v>
      </c>
      <c r="K652" t="s">
        <v>531</v>
      </c>
    </row>
    <row r="653" spans="1:11" x14ac:dyDescent="0.25">
      <c r="A653" t="s">
        <v>196</v>
      </c>
      <c r="B653" t="s">
        <v>197</v>
      </c>
      <c r="C653" t="s">
        <v>81</v>
      </c>
      <c r="D653">
        <v>1</v>
      </c>
      <c r="E653" t="s">
        <v>550</v>
      </c>
      <c r="F653" t="s">
        <v>526</v>
      </c>
      <c r="G653">
        <v>60</v>
      </c>
      <c r="H653">
        <v>52</v>
      </c>
      <c r="I653">
        <v>3</v>
      </c>
      <c r="J653">
        <v>3</v>
      </c>
      <c r="K653">
        <v>115.38</v>
      </c>
    </row>
    <row r="654" spans="1:11" x14ac:dyDescent="0.25">
      <c r="A654" t="s">
        <v>196</v>
      </c>
      <c r="B654" t="s">
        <v>197</v>
      </c>
      <c r="C654" t="s">
        <v>81</v>
      </c>
      <c r="D654">
        <v>2</v>
      </c>
      <c r="E654" t="s">
        <v>551</v>
      </c>
      <c r="F654" t="s">
        <v>523</v>
      </c>
      <c r="G654">
        <v>25</v>
      </c>
      <c r="H654">
        <v>20</v>
      </c>
      <c r="I654">
        <v>4</v>
      </c>
      <c r="J654">
        <v>1</v>
      </c>
      <c r="K654">
        <v>125</v>
      </c>
    </row>
    <row r="655" spans="1:11" x14ac:dyDescent="0.25">
      <c r="A655" t="s">
        <v>196</v>
      </c>
      <c r="B655" t="s">
        <v>197</v>
      </c>
      <c r="C655" t="s">
        <v>81</v>
      </c>
      <c r="D655">
        <v>3</v>
      </c>
      <c r="E655" t="s">
        <v>564</v>
      </c>
      <c r="F655" t="s">
        <v>526</v>
      </c>
      <c r="G655">
        <v>43</v>
      </c>
      <c r="H655">
        <v>35</v>
      </c>
      <c r="I655">
        <v>5</v>
      </c>
      <c r="J655">
        <v>2</v>
      </c>
      <c r="K655">
        <v>122.85</v>
      </c>
    </row>
    <row r="656" spans="1:11" x14ac:dyDescent="0.25">
      <c r="A656" t="s">
        <v>198</v>
      </c>
      <c r="B656" t="s">
        <v>123</v>
      </c>
      <c r="C656" t="s">
        <v>71</v>
      </c>
      <c r="D656">
        <v>1</v>
      </c>
      <c r="E656" t="s">
        <v>572</v>
      </c>
      <c r="F656" t="s">
        <v>523</v>
      </c>
      <c r="G656">
        <v>8</v>
      </c>
      <c r="H656">
        <v>8</v>
      </c>
      <c r="I656">
        <v>2</v>
      </c>
      <c r="J656">
        <v>0</v>
      </c>
      <c r="K656">
        <v>100</v>
      </c>
    </row>
    <row r="657" spans="1:11" x14ac:dyDescent="0.25">
      <c r="A657" t="s">
        <v>198</v>
      </c>
      <c r="B657" t="s">
        <v>123</v>
      </c>
      <c r="C657" t="s">
        <v>71</v>
      </c>
      <c r="D657">
        <v>2</v>
      </c>
      <c r="E657" t="s">
        <v>575</v>
      </c>
      <c r="F657" t="s">
        <v>523</v>
      </c>
      <c r="G657">
        <v>7</v>
      </c>
      <c r="H657">
        <v>9</v>
      </c>
      <c r="I657">
        <v>1</v>
      </c>
      <c r="J657">
        <v>0</v>
      </c>
      <c r="K657">
        <v>77.77</v>
      </c>
    </row>
    <row r="658" spans="1:11" x14ac:dyDescent="0.25">
      <c r="A658" t="s">
        <v>198</v>
      </c>
      <c r="B658" t="s">
        <v>123</v>
      </c>
      <c r="C658" t="s">
        <v>71</v>
      </c>
      <c r="D658">
        <v>3</v>
      </c>
      <c r="E658" t="s">
        <v>548</v>
      </c>
      <c r="F658" t="s">
        <v>523</v>
      </c>
      <c r="G658">
        <v>21</v>
      </c>
      <c r="H658">
        <v>18</v>
      </c>
      <c r="I658">
        <v>2</v>
      </c>
      <c r="J658">
        <v>1</v>
      </c>
      <c r="K658">
        <v>116.66</v>
      </c>
    </row>
    <row r="659" spans="1:11" x14ac:dyDescent="0.25">
      <c r="A659" t="s">
        <v>198</v>
      </c>
      <c r="B659" t="s">
        <v>123</v>
      </c>
      <c r="C659" t="s">
        <v>71</v>
      </c>
      <c r="D659">
        <v>4</v>
      </c>
      <c r="E659" t="s">
        <v>556</v>
      </c>
      <c r="F659" t="s">
        <v>523</v>
      </c>
      <c r="G659">
        <v>0</v>
      </c>
      <c r="H659">
        <v>2</v>
      </c>
      <c r="I659">
        <v>0</v>
      </c>
      <c r="J659">
        <v>0</v>
      </c>
      <c r="K659">
        <v>0</v>
      </c>
    </row>
    <row r="660" spans="1:11" x14ac:dyDescent="0.25">
      <c r="A660" t="s">
        <v>198</v>
      </c>
      <c r="B660" t="s">
        <v>123</v>
      </c>
      <c r="C660" t="s">
        <v>71</v>
      </c>
      <c r="D660">
        <v>5</v>
      </c>
      <c r="E660" t="s">
        <v>76</v>
      </c>
      <c r="F660" t="s">
        <v>523</v>
      </c>
      <c r="G660">
        <v>46</v>
      </c>
      <c r="H660">
        <v>32</v>
      </c>
      <c r="I660">
        <v>5</v>
      </c>
      <c r="J660">
        <v>2</v>
      </c>
      <c r="K660">
        <v>143.75</v>
      </c>
    </row>
    <row r="661" spans="1:11" x14ac:dyDescent="0.25">
      <c r="A661" t="s">
        <v>198</v>
      </c>
      <c r="B661" t="s">
        <v>123</v>
      </c>
      <c r="C661" t="s">
        <v>71</v>
      </c>
      <c r="D661">
        <v>6</v>
      </c>
      <c r="E661" t="s">
        <v>126</v>
      </c>
      <c r="F661" t="s">
        <v>523</v>
      </c>
      <c r="G661">
        <v>25</v>
      </c>
      <c r="H661">
        <v>16</v>
      </c>
      <c r="I661">
        <v>4</v>
      </c>
      <c r="J661">
        <v>0</v>
      </c>
      <c r="K661">
        <v>156.25</v>
      </c>
    </row>
    <row r="662" spans="1:11" x14ac:dyDescent="0.25">
      <c r="A662" t="s">
        <v>198</v>
      </c>
      <c r="B662" t="s">
        <v>123</v>
      </c>
      <c r="C662" t="s">
        <v>71</v>
      </c>
      <c r="D662">
        <v>7</v>
      </c>
      <c r="E662" t="s">
        <v>77</v>
      </c>
      <c r="F662" t="s">
        <v>523</v>
      </c>
      <c r="G662">
        <v>40</v>
      </c>
      <c r="H662">
        <v>23</v>
      </c>
      <c r="I662">
        <v>4</v>
      </c>
      <c r="J662">
        <v>2</v>
      </c>
      <c r="K662">
        <v>173.91</v>
      </c>
    </row>
    <row r="663" spans="1:11" x14ac:dyDescent="0.25">
      <c r="A663" t="s">
        <v>198</v>
      </c>
      <c r="B663" t="s">
        <v>123</v>
      </c>
      <c r="C663" t="s">
        <v>71</v>
      </c>
      <c r="D663">
        <v>8</v>
      </c>
      <c r="E663" t="s">
        <v>73</v>
      </c>
      <c r="F663" t="s">
        <v>523</v>
      </c>
      <c r="G663">
        <v>10</v>
      </c>
      <c r="H663">
        <v>7</v>
      </c>
      <c r="I663">
        <v>0</v>
      </c>
      <c r="J663">
        <v>1</v>
      </c>
      <c r="K663">
        <v>142.85</v>
      </c>
    </row>
    <row r="664" spans="1:11" x14ac:dyDescent="0.25">
      <c r="A664" t="s">
        <v>198</v>
      </c>
      <c r="B664" t="s">
        <v>123</v>
      </c>
      <c r="C664" t="s">
        <v>71</v>
      </c>
      <c r="D664">
        <v>9</v>
      </c>
      <c r="E664" t="s">
        <v>96</v>
      </c>
      <c r="F664" t="s">
        <v>526</v>
      </c>
      <c r="G664">
        <v>7</v>
      </c>
      <c r="H664">
        <v>4</v>
      </c>
      <c r="I664">
        <v>0</v>
      </c>
      <c r="J664">
        <v>1</v>
      </c>
      <c r="K664">
        <v>175</v>
      </c>
    </row>
    <row r="665" spans="1:11" x14ac:dyDescent="0.25">
      <c r="A665" t="s">
        <v>198</v>
      </c>
      <c r="B665" t="s">
        <v>123</v>
      </c>
      <c r="C665" t="s">
        <v>71</v>
      </c>
      <c r="D665">
        <v>10</v>
      </c>
      <c r="E665" t="s">
        <v>74</v>
      </c>
      <c r="F665" t="s">
        <v>523</v>
      </c>
      <c r="G665">
        <v>0</v>
      </c>
      <c r="H665">
        <v>1</v>
      </c>
      <c r="I665">
        <v>0</v>
      </c>
      <c r="J665">
        <v>0</v>
      </c>
      <c r="K665">
        <v>0</v>
      </c>
    </row>
    <row r="666" spans="1:11" x14ac:dyDescent="0.25">
      <c r="A666" t="s">
        <v>198</v>
      </c>
      <c r="B666" t="s">
        <v>123</v>
      </c>
      <c r="C666" t="s">
        <v>71</v>
      </c>
      <c r="D666">
        <v>11</v>
      </c>
      <c r="E666" t="s">
        <v>75</v>
      </c>
      <c r="F666" t="s">
        <v>526</v>
      </c>
      <c r="G666">
        <v>0</v>
      </c>
      <c r="H666">
        <v>0</v>
      </c>
      <c r="I666">
        <v>0</v>
      </c>
      <c r="J666">
        <v>0</v>
      </c>
      <c r="K666" t="s">
        <v>531</v>
      </c>
    </row>
    <row r="667" spans="1:11" x14ac:dyDescent="0.25">
      <c r="A667" t="s">
        <v>198</v>
      </c>
      <c r="B667" t="s">
        <v>123</v>
      </c>
      <c r="C667" t="s">
        <v>39</v>
      </c>
      <c r="D667">
        <v>1</v>
      </c>
      <c r="E667" t="s">
        <v>537</v>
      </c>
      <c r="F667" t="s">
        <v>526</v>
      </c>
      <c r="G667">
        <v>72</v>
      </c>
      <c r="H667">
        <v>47</v>
      </c>
      <c r="I667">
        <v>6</v>
      </c>
      <c r="J667">
        <v>3</v>
      </c>
      <c r="K667">
        <v>153.19</v>
      </c>
    </row>
    <row r="668" spans="1:11" x14ac:dyDescent="0.25">
      <c r="A668" t="s">
        <v>198</v>
      </c>
      <c r="B668" t="s">
        <v>123</v>
      </c>
      <c r="C668" t="s">
        <v>39</v>
      </c>
      <c r="D668">
        <v>2</v>
      </c>
      <c r="E668" t="s">
        <v>536</v>
      </c>
      <c r="F668" t="s">
        <v>526</v>
      </c>
      <c r="G668">
        <v>101</v>
      </c>
      <c r="H668">
        <v>52</v>
      </c>
      <c r="I668">
        <v>11</v>
      </c>
      <c r="J668">
        <v>6</v>
      </c>
      <c r="K668">
        <v>194.23</v>
      </c>
    </row>
    <row r="669" spans="1:11" x14ac:dyDescent="0.25">
      <c r="A669" t="s">
        <v>200</v>
      </c>
      <c r="B669" t="s">
        <v>15</v>
      </c>
      <c r="C669" t="s">
        <v>23</v>
      </c>
      <c r="D669">
        <v>1</v>
      </c>
      <c r="E669" t="s">
        <v>522</v>
      </c>
      <c r="F669" t="s">
        <v>523</v>
      </c>
      <c r="G669">
        <v>64</v>
      </c>
      <c r="H669">
        <v>42</v>
      </c>
      <c r="I669">
        <v>6</v>
      </c>
      <c r="J669">
        <v>4</v>
      </c>
      <c r="K669">
        <v>152.38</v>
      </c>
    </row>
    <row r="670" spans="1:11" x14ac:dyDescent="0.25">
      <c r="A670" t="s">
        <v>200</v>
      </c>
      <c r="B670" t="s">
        <v>15</v>
      </c>
      <c r="C670" t="s">
        <v>23</v>
      </c>
      <c r="D670">
        <v>2</v>
      </c>
      <c r="E670" t="s">
        <v>524</v>
      </c>
      <c r="F670" t="s">
        <v>526</v>
      </c>
      <c r="G670">
        <v>95</v>
      </c>
      <c r="H670">
        <v>60</v>
      </c>
      <c r="I670">
        <v>9</v>
      </c>
      <c r="J670">
        <v>4</v>
      </c>
      <c r="K670">
        <v>158.33000000000001</v>
      </c>
    </row>
    <row r="671" spans="1:11" x14ac:dyDescent="0.25">
      <c r="A671" t="s">
        <v>200</v>
      </c>
      <c r="B671" t="s">
        <v>15</v>
      </c>
      <c r="C671" t="s">
        <v>23</v>
      </c>
      <c r="D671">
        <v>3</v>
      </c>
      <c r="E671" t="s">
        <v>48</v>
      </c>
      <c r="F671" t="s">
        <v>523</v>
      </c>
      <c r="G671">
        <v>25</v>
      </c>
      <c r="H671">
        <v>12</v>
      </c>
      <c r="I671">
        <v>2</v>
      </c>
      <c r="J671">
        <v>2</v>
      </c>
      <c r="K671">
        <v>208.33</v>
      </c>
    </row>
    <row r="672" spans="1:11" x14ac:dyDescent="0.25">
      <c r="A672" t="s">
        <v>200</v>
      </c>
      <c r="B672" t="s">
        <v>15</v>
      </c>
      <c r="C672" t="s">
        <v>23</v>
      </c>
      <c r="D672">
        <v>4</v>
      </c>
      <c r="E672" t="s">
        <v>541</v>
      </c>
      <c r="F672" t="s">
        <v>523</v>
      </c>
      <c r="G672">
        <v>17</v>
      </c>
      <c r="H672">
        <v>8</v>
      </c>
      <c r="I672">
        <v>2</v>
      </c>
      <c r="J672">
        <v>1</v>
      </c>
      <c r="K672">
        <v>212.5</v>
      </c>
    </row>
    <row r="673" spans="1:11" x14ac:dyDescent="0.25">
      <c r="A673" t="s">
        <v>200</v>
      </c>
      <c r="B673" t="s">
        <v>15</v>
      </c>
      <c r="C673" t="s">
        <v>23</v>
      </c>
      <c r="D673">
        <v>5</v>
      </c>
      <c r="E673" t="s">
        <v>28</v>
      </c>
      <c r="F673" t="s">
        <v>526</v>
      </c>
      <c r="G673">
        <v>6</v>
      </c>
      <c r="H673">
        <v>1</v>
      </c>
      <c r="I673">
        <v>0</v>
      </c>
      <c r="J673">
        <v>1</v>
      </c>
      <c r="K673">
        <v>600</v>
      </c>
    </row>
    <row r="674" spans="1:11" x14ac:dyDescent="0.25">
      <c r="A674" t="s">
        <v>200</v>
      </c>
      <c r="B674" t="s">
        <v>15</v>
      </c>
      <c r="C674" t="s">
        <v>16</v>
      </c>
      <c r="D674">
        <v>1</v>
      </c>
      <c r="E674" t="s">
        <v>118</v>
      </c>
      <c r="F674" t="s">
        <v>523</v>
      </c>
      <c r="G674">
        <v>9</v>
      </c>
      <c r="H674">
        <v>12</v>
      </c>
      <c r="I674">
        <v>2</v>
      </c>
      <c r="J674">
        <v>0</v>
      </c>
      <c r="K674">
        <v>75</v>
      </c>
    </row>
    <row r="675" spans="1:11" x14ac:dyDescent="0.25">
      <c r="A675" t="s">
        <v>200</v>
      </c>
      <c r="B675" t="s">
        <v>15</v>
      </c>
      <c r="C675" t="s">
        <v>16</v>
      </c>
      <c r="D675">
        <v>2</v>
      </c>
      <c r="E675" t="s">
        <v>527</v>
      </c>
      <c r="F675" t="s">
        <v>523</v>
      </c>
      <c r="G675">
        <v>0</v>
      </c>
      <c r="H675">
        <v>1</v>
      </c>
      <c r="I675">
        <v>0</v>
      </c>
      <c r="J675">
        <v>0</v>
      </c>
      <c r="K675">
        <v>0</v>
      </c>
    </row>
    <row r="676" spans="1:11" x14ac:dyDescent="0.25">
      <c r="A676" t="s">
        <v>200</v>
      </c>
      <c r="B676" t="s">
        <v>15</v>
      </c>
      <c r="C676" t="s">
        <v>16</v>
      </c>
      <c r="D676">
        <v>3</v>
      </c>
      <c r="E676" t="s">
        <v>530</v>
      </c>
      <c r="F676" t="s">
        <v>523</v>
      </c>
      <c r="G676">
        <v>8</v>
      </c>
      <c r="H676">
        <v>9</v>
      </c>
      <c r="I676">
        <v>1</v>
      </c>
      <c r="J676">
        <v>0</v>
      </c>
      <c r="K676">
        <v>88.88</v>
      </c>
    </row>
    <row r="677" spans="1:11" x14ac:dyDescent="0.25">
      <c r="A677" t="s">
        <v>200</v>
      </c>
      <c r="B677" t="s">
        <v>15</v>
      </c>
      <c r="C677" t="s">
        <v>16</v>
      </c>
      <c r="D677">
        <v>4</v>
      </c>
      <c r="E677" t="s">
        <v>528</v>
      </c>
      <c r="F677" t="s">
        <v>523</v>
      </c>
      <c r="G677">
        <v>7</v>
      </c>
      <c r="H677">
        <v>7</v>
      </c>
      <c r="I677">
        <v>1</v>
      </c>
      <c r="J677">
        <v>0</v>
      </c>
      <c r="K677">
        <v>100</v>
      </c>
    </row>
    <row r="678" spans="1:11" x14ac:dyDescent="0.25">
      <c r="A678" t="s">
        <v>200</v>
      </c>
      <c r="B678" t="s">
        <v>15</v>
      </c>
      <c r="C678" t="s">
        <v>16</v>
      </c>
      <c r="D678">
        <v>5</v>
      </c>
      <c r="E678" t="s">
        <v>21</v>
      </c>
      <c r="F678" t="s">
        <v>523</v>
      </c>
      <c r="G678">
        <v>4</v>
      </c>
      <c r="H678">
        <v>3</v>
      </c>
      <c r="I678">
        <v>1</v>
      </c>
      <c r="J678">
        <v>0</v>
      </c>
      <c r="K678">
        <v>133.33000000000001</v>
      </c>
    </row>
    <row r="679" spans="1:11" x14ac:dyDescent="0.25">
      <c r="A679" t="s">
        <v>200</v>
      </c>
      <c r="B679" t="s">
        <v>15</v>
      </c>
      <c r="C679" t="s">
        <v>16</v>
      </c>
      <c r="D679">
        <v>6</v>
      </c>
      <c r="E679" t="s">
        <v>529</v>
      </c>
      <c r="F679" t="s">
        <v>523</v>
      </c>
      <c r="G679">
        <v>40</v>
      </c>
      <c r="H679">
        <v>24</v>
      </c>
      <c r="I679">
        <v>4</v>
      </c>
      <c r="J679">
        <v>2</v>
      </c>
      <c r="K679">
        <v>166.66</v>
      </c>
    </row>
    <row r="680" spans="1:11" x14ac:dyDescent="0.25">
      <c r="A680" t="s">
        <v>200</v>
      </c>
      <c r="B680" t="s">
        <v>15</v>
      </c>
      <c r="C680" t="s">
        <v>16</v>
      </c>
      <c r="D680">
        <v>7</v>
      </c>
      <c r="E680" t="s">
        <v>142</v>
      </c>
      <c r="F680" t="s">
        <v>523</v>
      </c>
      <c r="G680">
        <v>54</v>
      </c>
      <c r="H680">
        <v>22</v>
      </c>
      <c r="I680">
        <v>3</v>
      </c>
      <c r="J680">
        <v>6</v>
      </c>
      <c r="K680">
        <v>245.45</v>
      </c>
    </row>
    <row r="681" spans="1:11" x14ac:dyDescent="0.25">
      <c r="A681" t="s">
        <v>200</v>
      </c>
      <c r="B681" t="s">
        <v>15</v>
      </c>
      <c r="C681" t="s">
        <v>16</v>
      </c>
      <c r="D681">
        <v>8</v>
      </c>
      <c r="E681" t="s">
        <v>182</v>
      </c>
      <c r="F681" t="s">
        <v>526</v>
      </c>
      <c r="G681">
        <v>66</v>
      </c>
      <c r="H681">
        <v>34</v>
      </c>
      <c r="I681">
        <v>4</v>
      </c>
      <c r="J681">
        <v>6</v>
      </c>
      <c r="K681">
        <v>194.11</v>
      </c>
    </row>
    <row r="682" spans="1:11" x14ac:dyDescent="0.25">
      <c r="A682" t="s">
        <v>200</v>
      </c>
      <c r="B682" t="s">
        <v>15</v>
      </c>
      <c r="C682" t="s">
        <v>16</v>
      </c>
      <c r="D682">
        <v>9</v>
      </c>
      <c r="E682" t="s">
        <v>201</v>
      </c>
      <c r="F682" t="s">
        <v>523</v>
      </c>
      <c r="G682">
        <v>0</v>
      </c>
      <c r="H682">
        <v>2</v>
      </c>
      <c r="I682">
        <v>0</v>
      </c>
      <c r="J682">
        <v>0</v>
      </c>
      <c r="K682">
        <v>0</v>
      </c>
    </row>
    <row r="683" spans="1:11" x14ac:dyDescent="0.25">
      <c r="A683" t="s">
        <v>200</v>
      </c>
      <c r="B683" t="s">
        <v>15</v>
      </c>
      <c r="C683" t="s">
        <v>16</v>
      </c>
      <c r="D683">
        <v>10</v>
      </c>
      <c r="E683" t="s">
        <v>20</v>
      </c>
      <c r="F683" t="s">
        <v>523</v>
      </c>
      <c r="G683">
        <v>0</v>
      </c>
      <c r="H683">
        <v>1</v>
      </c>
      <c r="I683">
        <v>0</v>
      </c>
      <c r="J683">
        <v>0</v>
      </c>
      <c r="K683">
        <v>0</v>
      </c>
    </row>
    <row r="684" spans="1:11" x14ac:dyDescent="0.25">
      <c r="A684" t="s">
        <v>200</v>
      </c>
      <c r="B684" t="s">
        <v>15</v>
      </c>
      <c r="C684" t="s">
        <v>16</v>
      </c>
      <c r="D684">
        <v>11</v>
      </c>
      <c r="E684" t="s">
        <v>141</v>
      </c>
      <c r="F684" t="s">
        <v>523</v>
      </c>
      <c r="G684">
        <v>0</v>
      </c>
      <c r="H684">
        <v>1</v>
      </c>
      <c r="I684">
        <v>0</v>
      </c>
      <c r="J684">
        <v>0</v>
      </c>
      <c r="K684">
        <v>0</v>
      </c>
    </row>
    <row r="685" spans="1:11" x14ac:dyDescent="0.25">
      <c r="A685" t="s">
        <v>202</v>
      </c>
      <c r="B685" t="s">
        <v>144</v>
      </c>
      <c r="C685" t="s">
        <v>81</v>
      </c>
      <c r="D685">
        <v>1</v>
      </c>
      <c r="E685" t="s">
        <v>550</v>
      </c>
      <c r="F685" t="s">
        <v>523</v>
      </c>
      <c r="G685">
        <v>4</v>
      </c>
      <c r="H685">
        <v>6</v>
      </c>
      <c r="I685">
        <v>0</v>
      </c>
      <c r="J685">
        <v>0</v>
      </c>
      <c r="K685">
        <v>66.66</v>
      </c>
    </row>
    <row r="686" spans="1:11" x14ac:dyDescent="0.25">
      <c r="A686" t="s">
        <v>202</v>
      </c>
      <c r="B686" t="s">
        <v>144</v>
      </c>
      <c r="C686" t="s">
        <v>81</v>
      </c>
      <c r="D686">
        <v>2</v>
      </c>
      <c r="E686" t="s">
        <v>551</v>
      </c>
      <c r="F686" t="s">
        <v>523</v>
      </c>
      <c r="G686">
        <v>22</v>
      </c>
      <c r="H686">
        <v>25</v>
      </c>
      <c r="I686">
        <v>2</v>
      </c>
      <c r="J686">
        <v>0</v>
      </c>
      <c r="K686">
        <v>88</v>
      </c>
    </row>
    <row r="687" spans="1:11" x14ac:dyDescent="0.25">
      <c r="A687" t="s">
        <v>202</v>
      </c>
      <c r="B687" t="s">
        <v>144</v>
      </c>
      <c r="C687" t="s">
        <v>81</v>
      </c>
      <c r="D687">
        <v>3</v>
      </c>
      <c r="E687" t="s">
        <v>564</v>
      </c>
      <c r="F687" t="s">
        <v>523</v>
      </c>
      <c r="G687">
        <v>15</v>
      </c>
      <c r="H687">
        <v>17</v>
      </c>
      <c r="I687">
        <v>2</v>
      </c>
      <c r="J687">
        <v>0</v>
      </c>
      <c r="K687">
        <v>88.23</v>
      </c>
    </row>
    <row r="688" spans="1:11" x14ac:dyDescent="0.25">
      <c r="A688" t="s">
        <v>202</v>
      </c>
      <c r="B688" t="s">
        <v>144</v>
      </c>
      <c r="C688" t="s">
        <v>81</v>
      </c>
      <c r="D688">
        <v>4</v>
      </c>
      <c r="E688" t="s">
        <v>557</v>
      </c>
      <c r="F688" t="s">
        <v>523</v>
      </c>
      <c r="G688">
        <v>0</v>
      </c>
      <c r="H688">
        <v>0</v>
      </c>
      <c r="I688">
        <v>0</v>
      </c>
      <c r="J688">
        <v>0</v>
      </c>
      <c r="K688" t="s">
        <v>531</v>
      </c>
    </row>
    <row r="689" spans="1:11" x14ac:dyDescent="0.25">
      <c r="A689" t="s">
        <v>202</v>
      </c>
      <c r="B689" t="s">
        <v>144</v>
      </c>
      <c r="C689" t="s">
        <v>81</v>
      </c>
      <c r="D689">
        <v>5</v>
      </c>
      <c r="E689" t="s">
        <v>163</v>
      </c>
      <c r="F689" t="s">
        <v>523</v>
      </c>
      <c r="G689">
        <v>13</v>
      </c>
      <c r="H689">
        <v>11</v>
      </c>
      <c r="I689">
        <v>2</v>
      </c>
      <c r="J689">
        <v>0</v>
      </c>
      <c r="K689">
        <v>118.18</v>
      </c>
    </row>
    <row r="690" spans="1:11" x14ac:dyDescent="0.25">
      <c r="A690" t="s">
        <v>202</v>
      </c>
      <c r="B690" t="s">
        <v>144</v>
      </c>
      <c r="C690" t="s">
        <v>81</v>
      </c>
      <c r="D690">
        <v>6</v>
      </c>
      <c r="E690" t="s">
        <v>87</v>
      </c>
      <c r="F690" t="s">
        <v>523</v>
      </c>
      <c r="G690">
        <v>14</v>
      </c>
      <c r="H690">
        <v>17</v>
      </c>
      <c r="I690">
        <v>0</v>
      </c>
      <c r="J690">
        <v>0</v>
      </c>
      <c r="K690">
        <v>82.35</v>
      </c>
    </row>
    <row r="691" spans="1:11" x14ac:dyDescent="0.25">
      <c r="A691" t="s">
        <v>202</v>
      </c>
      <c r="B691" t="s">
        <v>144</v>
      </c>
      <c r="C691" t="s">
        <v>81</v>
      </c>
      <c r="D691">
        <v>7</v>
      </c>
      <c r="E691" t="s">
        <v>553</v>
      </c>
      <c r="F691" t="s">
        <v>523</v>
      </c>
      <c r="G691">
        <v>22</v>
      </c>
      <c r="H691">
        <v>17</v>
      </c>
      <c r="I691">
        <v>0</v>
      </c>
      <c r="J691">
        <v>2</v>
      </c>
      <c r="K691">
        <v>129.41</v>
      </c>
    </row>
    <row r="692" spans="1:11" x14ac:dyDescent="0.25">
      <c r="A692" t="s">
        <v>202</v>
      </c>
      <c r="B692" t="s">
        <v>144</v>
      </c>
      <c r="C692" t="s">
        <v>81</v>
      </c>
      <c r="D692">
        <v>8</v>
      </c>
      <c r="E692" t="s">
        <v>116</v>
      </c>
      <c r="F692" t="s">
        <v>523</v>
      </c>
      <c r="G692">
        <v>6</v>
      </c>
      <c r="H692">
        <v>11</v>
      </c>
      <c r="I692">
        <v>0</v>
      </c>
      <c r="J692">
        <v>0</v>
      </c>
      <c r="K692">
        <v>54.54</v>
      </c>
    </row>
    <row r="693" spans="1:11" x14ac:dyDescent="0.25">
      <c r="A693" t="s">
        <v>202</v>
      </c>
      <c r="B693" t="s">
        <v>144</v>
      </c>
      <c r="C693" t="s">
        <v>81</v>
      </c>
      <c r="D693">
        <v>9</v>
      </c>
      <c r="E693" t="s">
        <v>203</v>
      </c>
      <c r="F693" t="s">
        <v>523</v>
      </c>
      <c r="G693">
        <v>9</v>
      </c>
      <c r="H693">
        <v>10</v>
      </c>
      <c r="I693">
        <v>1</v>
      </c>
      <c r="J693">
        <v>0</v>
      </c>
      <c r="K693">
        <v>90</v>
      </c>
    </row>
    <row r="694" spans="1:11" x14ac:dyDescent="0.25">
      <c r="A694" t="s">
        <v>202</v>
      </c>
      <c r="B694" t="s">
        <v>144</v>
      </c>
      <c r="C694" t="s">
        <v>81</v>
      </c>
      <c r="D694">
        <v>10</v>
      </c>
      <c r="E694" t="s">
        <v>82</v>
      </c>
      <c r="F694" t="s">
        <v>523</v>
      </c>
      <c r="G694">
        <v>3</v>
      </c>
      <c r="H694">
        <v>3</v>
      </c>
      <c r="I694">
        <v>0</v>
      </c>
      <c r="J694">
        <v>0</v>
      </c>
      <c r="K694">
        <v>100</v>
      </c>
    </row>
    <row r="695" spans="1:11" x14ac:dyDescent="0.25">
      <c r="A695" t="s">
        <v>202</v>
      </c>
      <c r="B695" t="s">
        <v>144</v>
      </c>
      <c r="C695" t="s">
        <v>81</v>
      </c>
      <c r="D695">
        <v>11</v>
      </c>
      <c r="E695" t="s">
        <v>84</v>
      </c>
      <c r="F695" t="s">
        <v>526</v>
      </c>
      <c r="G695">
        <v>1</v>
      </c>
      <c r="H695">
        <v>2</v>
      </c>
      <c r="I695">
        <v>0</v>
      </c>
      <c r="J695">
        <v>0</v>
      </c>
      <c r="K695">
        <v>50</v>
      </c>
    </row>
    <row r="696" spans="1:11" x14ac:dyDescent="0.25">
      <c r="A696" t="s">
        <v>202</v>
      </c>
      <c r="B696" t="s">
        <v>144</v>
      </c>
      <c r="C696" t="s">
        <v>55</v>
      </c>
      <c r="D696">
        <v>1</v>
      </c>
      <c r="E696" t="s">
        <v>565</v>
      </c>
      <c r="F696" t="s">
        <v>523</v>
      </c>
      <c r="G696">
        <v>37</v>
      </c>
      <c r="H696">
        <v>37</v>
      </c>
      <c r="I696">
        <v>3</v>
      </c>
      <c r="J696">
        <v>1</v>
      </c>
      <c r="K696">
        <v>100</v>
      </c>
    </row>
    <row r="697" spans="1:11" x14ac:dyDescent="0.25">
      <c r="A697" t="s">
        <v>202</v>
      </c>
      <c r="B697" t="s">
        <v>144</v>
      </c>
      <c r="C697" t="s">
        <v>55</v>
      </c>
      <c r="D697">
        <v>2</v>
      </c>
      <c r="E697" t="s">
        <v>573</v>
      </c>
      <c r="F697" t="s">
        <v>526</v>
      </c>
      <c r="G697">
        <v>63</v>
      </c>
      <c r="H697">
        <v>56</v>
      </c>
      <c r="I697">
        <v>3</v>
      </c>
      <c r="J697">
        <v>3</v>
      </c>
      <c r="K697">
        <v>112.5</v>
      </c>
    </row>
    <row r="698" spans="1:11" x14ac:dyDescent="0.25">
      <c r="A698" t="s">
        <v>202</v>
      </c>
      <c r="B698" t="s">
        <v>144</v>
      </c>
      <c r="C698" t="s">
        <v>55</v>
      </c>
      <c r="D698">
        <v>3</v>
      </c>
      <c r="E698" t="s">
        <v>554</v>
      </c>
      <c r="F698" t="s">
        <v>526</v>
      </c>
      <c r="G698">
        <v>16</v>
      </c>
      <c r="H698">
        <v>19</v>
      </c>
      <c r="I698">
        <v>0</v>
      </c>
      <c r="J698">
        <v>0</v>
      </c>
      <c r="K698">
        <v>84.21</v>
      </c>
    </row>
    <row r="699" spans="1:11" x14ac:dyDescent="0.25">
      <c r="A699" t="s">
        <v>204</v>
      </c>
      <c r="B699" t="s">
        <v>113</v>
      </c>
      <c r="C699" t="s">
        <v>62</v>
      </c>
      <c r="D699">
        <v>1</v>
      </c>
      <c r="E699" t="s">
        <v>156</v>
      </c>
      <c r="F699" t="s">
        <v>523</v>
      </c>
      <c r="G699">
        <v>44</v>
      </c>
      <c r="H699">
        <v>30</v>
      </c>
      <c r="I699">
        <v>3</v>
      </c>
      <c r="J699">
        <v>3</v>
      </c>
      <c r="K699">
        <v>146.66</v>
      </c>
    </row>
    <row r="700" spans="1:11" x14ac:dyDescent="0.25">
      <c r="A700" t="s">
        <v>204</v>
      </c>
      <c r="B700" t="s">
        <v>113</v>
      </c>
      <c r="C700" t="s">
        <v>62</v>
      </c>
      <c r="D700">
        <v>2</v>
      </c>
      <c r="E700" t="s">
        <v>559</v>
      </c>
      <c r="F700" t="s">
        <v>523</v>
      </c>
      <c r="G700">
        <v>2</v>
      </c>
      <c r="H700">
        <v>4</v>
      </c>
      <c r="I700">
        <v>0</v>
      </c>
      <c r="J700">
        <v>0</v>
      </c>
      <c r="K700">
        <v>50</v>
      </c>
    </row>
    <row r="701" spans="1:11" x14ac:dyDescent="0.25">
      <c r="A701" t="s">
        <v>204</v>
      </c>
      <c r="B701" t="s">
        <v>113</v>
      </c>
      <c r="C701" t="s">
        <v>62</v>
      </c>
      <c r="D701">
        <v>3</v>
      </c>
      <c r="E701" t="s">
        <v>543</v>
      </c>
      <c r="F701" t="s">
        <v>523</v>
      </c>
      <c r="G701">
        <v>24</v>
      </c>
      <c r="H701">
        <v>15</v>
      </c>
      <c r="I701">
        <v>4</v>
      </c>
      <c r="J701">
        <v>0</v>
      </c>
      <c r="K701">
        <v>160</v>
      </c>
    </row>
    <row r="702" spans="1:11" x14ac:dyDescent="0.25">
      <c r="A702" t="s">
        <v>204</v>
      </c>
      <c r="B702" t="s">
        <v>113</v>
      </c>
      <c r="C702" t="s">
        <v>62</v>
      </c>
      <c r="D702">
        <v>4</v>
      </c>
      <c r="E702" t="s">
        <v>542</v>
      </c>
      <c r="F702" t="s">
        <v>523</v>
      </c>
      <c r="G702">
        <v>26</v>
      </c>
      <c r="H702">
        <v>28</v>
      </c>
      <c r="I702">
        <v>1</v>
      </c>
      <c r="J702">
        <v>1</v>
      </c>
      <c r="K702">
        <v>92.85</v>
      </c>
    </row>
    <row r="703" spans="1:11" x14ac:dyDescent="0.25">
      <c r="A703" t="s">
        <v>204</v>
      </c>
      <c r="B703" t="s">
        <v>113</v>
      </c>
      <c r="C703" t="s">
        <v>62</v>
      </c>
      <c r="D703">
        <v>5</v>
      </c>
      <c r="E703" t="s">
        <v>236</v>
      </c>
      <c r="F703" t="s">
        <v>523</v>
      </c>
      <c r="G703">
        <v>0</v>
      </c>
      <c r="H703">
        <v>1</v>
      </c>
      <c r="I703">
        <v>0</v>
      </c>
      <c r="J703">
        <v>0</v>
      </c>
      <c r="K703">
        <v>0</v>
      </c>
    </row>
    <row r="704" spans="1:11" x14ac:dyDescent="0.25">
      <c r="A704" t="s">
        <v>204</v>
      </c>
      <c r="B704" t="s">
        <v>113</v>
      </c>
      <c r="C704" t="s">
        <v>62</v>
      </c>
      <c r="D704">
        <v>6</v>
      </c>
      <c r="E704" t="s">
        <v>68</v>
      </c>
      <c r="F704" t="s">
        <v>523</v>
      </c>
      <c r="G704">
        <v>1</v>
      </c>
      <c r="H704">
        <v>5</v>
      </c>
      <c r="I704">
        <v>0</v>
      </c>
      <c r="J704">
        <v>0</v>
      </c>
      <c r="K704">
        <v>20</v>
      </c>
    </row>
    <row r="705" spans="1:11" x14ac:dyDescent="0.25">
      <c r="A705" t="s">
        <v>204</v>
      </c>
      <c r="B705" t="s">
        <v>113</v>
      </c>
      <c r="C705" t="s">
        <v>62</v>
      </c>
      <c r="D705">
        <v>7</v>
      </c>
      <c r="E705" t="s">
        <v>95</v>
      </c>
      <c r="F705" t="s">
        <v>523</v>
      </c>
      <c r="G705">
        <v>2</v>
      </c>
      <c r="H705">
        <v>5</v>
      </c>
      <c r="I705">
        <v>0</v>
      </c>
      <c r="J705">
        <v>0</v>
      </c>
      <c r="K705">
        <v>40</v>
      </c>
    </row>
    <row r="706" spans="1:11" x14ac:dyDescent="0.25">
      <c r="A706" t="s">
        <v>204</v>
      </c>
      <c r="B706" t="s">
        <v>113</v>
      </c>
      <c r="C706" t="s">
        <v>62</v>
      </c>
      <c r="D706">
        <v>8</v>
      </c>
      <c r="E706" t="s">
        <v>94</v>
      </c>
      <c r="F706" t="s">
        <v>523</v>
      </c>
      <c r="G706">
        <v>23</v>
      </c>
      <c r="H706">
        <v>22</v>
      </c>
      <c r="I706">
        <v>1</v>
      </c>
      <c r="J706">
        <v>0</v>
      </c>
      <c r="K706">
        <v>104.54</v>
      </c>
    </row>
    <row r="707" spans="1:11" x14ac:dyDescent="0.25">
      <c r="A707" t="s">
        <v>204</v>
      </c>
      <c r="B707" t="s">
        <v>113</v>
      </c>
      <c r="C707" t="s">
        <v>62</v>
      </c>
      <c r="D707">
        <v>9</v>
      </c>
      <c r="E707" t="s">
        <v>129</v>
      </c>
      <c r="F707" t="s">
        <v>523</v>
      </c>
      <c r="G707">
        <v>6</v>
      </c>
      <c r="H707">
        <v>6</v>
      </c>
      <c r="I707">
        <v>1</v>
      </c>
      <c r="J707">
        <v>0</v>
      </c>
      <c r="K707">
        <v>100</v>
      </c>
    </row>
    <row r="708" spans="1:11" x14ac:dyDescent="0.25">
      <c r="A708" t="s">
        <v>204</v>
      </c>
      <c r="B708" t="s">
        <v>113</v>
      </c>
      <c r="C708" t="s">
        <v>62</v>
      </c>
      <c r="D708">
        <v>10</v>
      </c>
      <c r="E708" t="s">
        <v>64</v>
      </c>
      <c r="F708" t="s">
        <v>526</v>
      </c>
      <c r="G708">
        <v>3</v>
      </c>
      <c r="H708">
        <v>3</v>
      </c>
      <c r="I708">
        <v>0</v>
      </c>
      <c r="J708">
        <v>0</v>
      </c>
      <c r="K708">
        <v>100</v>
      </c>
    </row>
    <row r="709" spans="1:11" x14ac:dyDescent="0.25">
      <c r="A709" t="s">
        <v>204</v>
      </c>
      <c r="B709" t="s">
        <v>113</v>
      </c>
      <c r="C709" t="s">
        <v>62</v>
      </c>
      <c r="D709">
        <v>11</v>
      </c>
      <c r="E709" t="s">
        <v>63</v>
      </c>
      <c r="F709" t="s">
        <v>526</v>
      </c>
      <c r="G709">
        <v>1</v>
      </c>
      <c r="H709">
        <v>1</v>
      </c>
      <c r="I709">
        <v>0</v>
      </c>
      <c r="J709">
        <v>0</v>
      </c>
      <c r="K709">
        <v>100</v>
      </c>
    </row>
    <row r="710" spans="1:11" x14ac:dyDescent="0.25">
      <c r="A710" t="s">
        <v>204</v>
      </c>
      <c r="B710" t="s">
        <v>113</v>
      </c>
      <c r="C710" t="s">
        <v>31</v>
      </c>
      <c r="D710">
        <v>1</v>
      </c>
      <c r="E710" t="s">
        <v>532</v>
      </c>
      <c r="F710" t="s">
        <v>523</v>
      </c>
      <c r="G710">
        <v>7</v>
      </c>
      <c r="H710">
        <v>5</v>
      </c>
      <c r="I710">
        <v>1</v>
      </c>
      <c r="J710">
        <v>0</v>
      </c>
      <c r="K710">
        <v>140</v>
      </c>
    </row>
    <row r="711" spans="1:11" x14ac:dyDescent="0.25">
      <c r="A711" t="s">
        <v>204</v>
      </c>
      <c r="B711" t="s">
        <v>113</v>
      </c>
      <c r="C711" t="s">
        <v>31</v>
      </c>
      <c r="D711">
        <v>2</v>
      </c>
      <c r="E711" t="s">
        <v>533</v>
      </c>
      <c r="F711" t="s">
        <v>523</v>
      </c>
      <c r="G711">
        <v>45</v>
      </c>
      <c r="H711">
        <v>42</v>
      </c>
      <c r="I711">
        <v>5</v>
      </c>
      <c r="J711">
        <v>1</v>
      </c>
      <c r="K711">
        <v>107.14</v>
      </c>
    </row>
    <row r="712" spans="1:11" x14ac:dyDescent="0.25">
      <c r="A712" t="s">
        <v>204</v>
      </c>
      <c r="B712" t="s">
        <v>113</v>
      </c>
      <c r="C712" t="s">
        <v>31</v>
      </c>
      <c r="D712">
        <v>3</v>
      </c>
      <c r="E712" t="s">
        <v>561</v>
      </c>
      <c r="F712" t="s">
        <v>523</v>
      </c>
      <c r="G712">
        <v>33</v>
      </c>
      <c r="H712">
        <v>29</v>
      </c>
      <c r="I712">
        <v>4</v>
      </c>
      <c r="J712">
        <v>0</v>
      </c>
      <c r="K712">
        <v>113.79</v>
      </c>
    </row>
    <row r="713" spans="1:11" x14ac:dyDescent="0.25">
      <c r="A713" t="s">
        <v>204</v>
      </c>
      <c r="B713" t="s">
        <v>113</v>
      </c>
      <c r="C713" t="s">
        <v>31</v>
      </c>
      <c r="D713">
        <v>4</v>
      </c>
      <c r="E713" t="s">
        <v>132</v>
      </c>
      <c r="F713" t="s">
        <v>526</v>
      </c>
      <c r="G713">
        <v>22</v>
      </c>
      <c r="H713">
        <v>25</v>
      </c>
      <c r="I713">
        <v>1</v>
      </c>
      <c r="J713">
        <v>0</v>
      </c>
      <c r="K713">
        <v>88</v>
      </c>
    </row>
    <row r="714" spans="1:11" x14ac:dyDescent="0.25">
      <c r="A714" t="s">
        <v>204</v>
      </c>
      <c r="B714" t="s">
        <v>113</v>
      </c>
      <c r="C714" t="s">
        <v>31</v>
      </c>
      <c r="D714">
        <v>5</v>
      </c>
      <c r="E714" t="s">
        <v>534</v>
      </c>
      <c r="F714" t="s">
        <v>523</v>
      </c>
      <c r="G714">
        <v>7</v>
      </c>
      <c r="H714">
        <v>8</v>
      </c>
      <c r="I714">
        <v>1</v>
      </c>
      <c r="J714">
        <v>0</v>
      </c>
      <c r="K714">
        <v>87.5</v>
      </c>
    </row>
    <row r="715" spans="1:11" x14ac:dyDescent="0.25">
      <c r="A715" t="s">
        <v>204</v>
      </c>
      <c r="B715" t="s">
        <v>113</v>
      </c>
      <c r="C715" t="s">
        <v>31</v>
      </c>
      <c r="D715">
        <v>6</v>
      </c>
      <c r="E715" t="s">
        <v>535</v>
      </c>
      <c r="F715" t="s">
        <v>526</v>
      </c>
      <c r="G715">
        <v>14</v>
      </c>
      <c r="H715">
        <v>9</v>
      </c>
      <c r="I715">
        <v>2</v>
      </c>
      <c r="J715">
        <v>0</v>
      </c>
      <c r="K715">
        <v>155.55000000000001</v>
      </c>
    </row>
    <row r="716" spans="1:11" x14ac:dyDescent="0.25">
      <c r="A716" t="s">
        <v>205</v>
      </c>
      <c r="B716" t="s">
        <v>107</v>
      </c>
      <c r="C716" t="s">
        <v>23</v>
      </c>
      <c r="D716">
        <v>1</v>
      </c>
      <c r="E716" t="s">
        <v>522</v>
      </c>
      <c r="F716" t="s">
        <v>523</v>
      </c>
      <c r="G716">
        <v>10</v>
      </c>
      <c r="H716">
        <v>13</v>
      </c>
      <c r="I716">
        <v>1</v>
      </c>
      <c r="J716">
        <v>0</v>
      </c>
      <c r="K716">
        <v>76.92</v>
      </c>
    </row>
    <row r="717" spans="1:11" x14ac:dyDescent="0.25">
      <c r="A717" t="s">
        <v>205</v>
      </c>
      <c r="B717" t="s">
        <v>107</v>
      </c>
      <c r="C717" t="s">
        <v>23</v>
      </c>
      <c r="D717">
        <v>2</v>
      </c>
      <c r="E717" t="s">
        <v>524</v>
      </c>
      <c r="F717" t="s">
        <v>523</v>
      </c>
      <c r="G717">
        <v>33</v>
      </c>
      <c r="H717">
        <v>17</v>
      </c>
      <c r="I717">
        <v>4</v>
      </c>
      <c r="J717">
        <v>2</v>
      </c>
      <c r="K717">
        <v>194.11</v>
      </c>
    </row>
    <row r="718" spans="1:11" x14ac:dyDescent="0.25">
      <c r="A718" t="s">
        <v>205</v>
      </c>
      <c r="B718" t="s">
        <v>107</v>
      </c>
      <c r="C718" t="s">
        <v>23</v>
      </c>
      <c r="D718">
        <v>3</v>
      </c>
      <c r="E718" t="s">
        <v>48</v>
      </c>
      <c r="F718" t="s">
        <v>523</v>
      </c>
      <c r="G718">
        <v>26</v>
      </c>
      <c r="H718">
        <v>20</v>
      </c>
      <c r="I718">
        <v>1</v>
      </c>
      <c r="J718">
        <v>2</v>
      </c>
      <c r="K718">
        <v>130</v>
      </c>
    </row>
    <row r="719" spans="1:11" x14ac:dyDescent="0.25">
      <c r="A719" t="s">
        <v>205</v>
      </c>
      <c r="B719" t="s">
        <v>107</v>
      </c>
      <c r="C719" t="s">
        <v>23</v>
      </c>
      <c r="D719">
        <v>4</v>
      </c>
      <c r="E719" t="s">
        <v>558</v>
      </c>
      <c r="F719" t="s">
        <v>523</v>
      </c>
      <c r="G719">
        <v>18</v>
      </c>
      <c r="H719">
        <v>15</v>
      </c>
      <c r="I719">
        <v>1</v>
      </c>
      <c r="J719">
        <v>1</v>
      </c>
      <c r="K719">
        <v>120</v>
      </c>
    </row>
    <row r="720" spans="1:11" x14ac:dyDescent="0.25">
      <c r="A720" t="s">
        <v>205</v>
      </c>
      <c r="B720" t="s">
        <v>107</v>
      </c>
      <c r="C720" t="s">
        <v>23</v>
      </c>
      <c r="D720">
        <v>5</v>
      </c>
      <c r="E720" t="s">
        <v>540</v>
      </c>
      <c r="F720" t="s">
        <v>523</v>
      </c>
      <c r="G720">
        <v>27</v>
      </c>
      <c r="H720">
        <v>17</v>
      </c>
      <c r="I720">
        <v>0</v>
      </c>
      <c r="J720">
        <v>3</v>
      </c>
      <c r="K720">
        <v>158.82</v>
      </c>
    </row>
    <row r="721" spans="1:11" x14ac:dyDescent="0.25">
      <c r="A721" t="s">
        <v>205</v>
      </c>
      <c r="B721" t="s">
        <v>107</v>
      </c>
      <c r="C721" t="s">
        <v>23</v>
      </c>
      <c r="D721">
        <v>6</v>
      </c>
      <c r="E721" t="s">
        <v>28</v>
      </c>
      <c r="F721" t="s">
        <v>523</v>
      </c>
      <c r="G721">
        <v>8</v>
      </c>
      <c r="H721">
        <v>7</v>
      </c>
      <c r="I721">
        <v>1</v>
      </c>
      <c r="J721">
        <v>0</v>
      </c>
      <c r="K721">
        <v>114.28</v>
      </c>
    </row>
    <row r="722" spans="1:11" x14ac:dyDescent="0.25">
      <c r="A722" t="s">
        <v>205</v>
      </c>
      <c r="B722" t="s">
        <v>107</v>
      </c>
      <c r="C722" t="s">
        <v>23</v>
      </c>
      <c r="D722">
        <v>7</v>
      </c>
      <c r="E722" t="s">
        <v>541</v>
      </c>
      <c r="F722" t="s">
        <v>523</v>
      </c>
      <c r="G722">
        <v>18</v>
      </c>
      <c r="H722">
        <v>17</v>
      </c>
      <c r="I722">
        <v>2</v>
      </c>
      <c r="J722">
        <v>0</v>
      </c>
      <c r="K722">
        <v>105.88</v>
      </c>
    </row>
    <row r="723" spans="1:11" x14ac:dyDescent="0.25">
      <c r="A723" t="s">
        <v>205</v>
      </c>
      <c r="B723" t="s">
        <v>107</v>
      </c>
      <c r="C723" t="s">
        <v>23</v>
      </c>
      <c r="D723">
        <v>8</v>
      </c>
      <c r="E723" t="s">
        <v>110</v>
      </c>
      <c r="F723" t="s">
        <v>523</v>
      </c>
      <c r="G723">
        <v>13</v>
      </c>
      <c r="H723">
        <v>6</v>
      </c>
      <c r="I723">
        <v>0</v>
      </c>
      <c r="J723">
        <v>1</v>
      </c>
      <c r="K723">
        <v>216.66</v>
      </c>
    </row>
    <row r="724" spans="1:11" x14ac:dyDescent="0.25">
      <c r="A724" t="s">
        <v>205</v>
      </c>
      <c r="B724" t="s">
        <v>107</v>
      </c>
      <c r="C724" t="s">
        <v>23</v>
      </c>
      <c r="D724">
        <v>9</v>
      </c>
      <c r="E724" t="s">
        <v>27</v>
      </c>
      <c r="F724" t="s">
        <v>526</v>
      </c>
      <c r="G724">
        <v>20</v>
      </c>
      <c r="H724">
        <v>8</v>
      </c>
      <c r="I724">
        <v>2</v>
      </c>
      <c r="J724">
        <v>1</v>
      </c>
      <c r="K724">
        <v>250</v>
      </c>
    </row>
    <row r="725" spans="1:11" x14ac:dyDescent="0.25">
      <c r="A725" t="s">
        <v>205</v>
      </c>
      <c r="B725" t="s">
        <v>107</v>
      </c>
      <c r="C725" t="s">
        <v>23</v>
      </c>
      <c r="D725">
        <v>10</v>
      </c>
      <c r="E725" t="s">
        <v>26</v>
      </c>
      <c r="F725" t="s">
        <v>523</v>
      </c>
      <c r="G725">
        <v>1</v>
      </c>
      <c r="H725">
        <v>1</v>
      </c>
      <c r="I725">
        <v>0</v>
      </c>
      <c r="J725">
        <v>0</v>
      </c>
      <c r="K725">
        <v>100</v>
      </c>
    </row>
    <row r="726" spans="1:11" x14ac:dyDescent="0.25">
      <c r="A726" t="s">
        <v>205</v>
      </c>
      <c r="B726" t="s">
        <v>107</v>
      </c>
      <c r="C726" t="s">
        <v>23</v>
      </c>
      <c r="D726">
        <v>11</v>
      </c>
      <c r="E726" t="s">
        <v>24</v>
      </c>
      <c r="F726" t="s">
        <v>526</v>
      </c>
      <c r="G726">
        <v>0</v>
      </c>
      <c r="H726">
        <v>0</v>
      </c>
      <c r="I726">
        <v>0</v>
      </c>
      <c r="J726">
        <v>0</v>
      </c>
      <c r="K726" t="s">
        <v>531</v>
      </c>
    </row>
    <row r="727" spans="1:11" x14ac:dyDescent="0.25">
      <c r="A727" t="s">
        <v>205</v>
      </c>
      <c r="B727" t="s">
        <v>107</v>
      </c>
      <c r="C727" t="s">
        <v>71</v>
      </c>
      <c r="D727">
        <v>1</v>
      </c>
      <c r="E727" t="s">
        <v>572</v>
      </c>
      <c r="F727" t="s">
        <v>523</v>
      </c>
      <c r="G727">
        <v>49</v>
      </c>
      <c r="H727">
        <v>35</v>
      </c>
      <c r="I727">
        <v>5</v>
      </c>
      <c r="J727">
        <v>2</v>
      </c>
      <c r="K727">
        <v>140</v>
      </c>
    </row>
    <row r="728" spans="1:11" x14ac:dyDescent="0.25">
      <c r="A728" t="s">
        <v>205</v>
      </c>
      <c r="B728" t="s">
        <v>107</v>
      </c>
      <c r="C728" t="s">
        <v>71</v>
      </c>
      <c r="D728">
        <v>2</v>
      </c>
      <c r="E728" t="s">
        <v>575</v>
      </c>
      <c r="F728" t="s">
        <v>523</v>
      </c>
      <c r="G728">
        <v>14</v>
      </c>
      <c r="H728">
        <v>11</v>
      </c>
      <c r="I728">
        <v>1</v>
      </c>
      <c r="J728">
        <v>1</v>
      </c>
      <c r="K728">
        <v>127.27</v>
      </c>
    </row>
    <row r="729" spans="1:11" x14ac:dyDescent="0.25">
      <c r="A729" t="s">
        <v>205</v>
      </c>
      <c r="B729" t="s">
        <v>107</v>
      </c>
      <c r="C729" t="s">
        <v>71</v>
      </c>
      <c r="D729">
        <v>3</v>
      </c>
      <c r="E729" t="s">
        <v>548</v>
      </c>
      <c r="F729" t="s">
        <v>523</v>
      </c>
      <c r="G729">
        <v>1</v>
      </c>
      <c r="H729">
        <v>5</v>
      </c>
      <c r="I729">
        <v>0</v>
      </c>
      <c r="J729">
        <v>0</v>
      </c>
      <c r="K729">
        <v>20</v>
      </c>
    </row>
    <row r="730" spans="1:11" x14ac:dyDescent="0.25">
      <c r="A730" t="s">
        <v>205</v>
      </c>
      <c r="B730" t="s">
        <v>107</v>
      </c>
      <c r="C730" t="s">
        <v>71</v>
      </c>
      <c r="D730">
        <v>4</v>
      </c>
      <c r="E730" t="s">
        <v>76</v>
      </c>
      <c r="F730" t="s">
        <v>523</v>
      </c>
      <c r="G730">
        <v>17</v>
      </c>
      <c r="H730">
        <v>20</v>
      </c>
      <c r="I730">
        <v>2</v>
      </c>
      <c r="J730">
        <v>0</v>
      </c>
      <c r="K730">
        <v>85</v>
      </c>
    </row>
    <row r="731" spans="1:11" x14ac:dyDescent="0.25">
      <c r="A731" t="s">
        <v>205</v>
      </c>
      <c r="B731" t="s">
        <v>107</v>
      </c>
      <c r="C731" t="s">
        <v>71</v>
      </c>
      <c r="D731">
        <v>5</v>
      </c>
      <c r="E731" t="s">
        <v>556</v>
      </c>
      <c r="F731" t="s">
        <v>523</v>
      </c>
      <c r="G731">
        <v>2</v>
      </c>
      <c r="H731">
        <v>5</v>
      </c>
      <c r="I731">
        <v>0</v>
      </c>
      <c r="J731">
        <v>0</v>
      </c>
      <c r="K731">
        <v>40</v>
      </c>
    </row>
    <row r="732" spans="1:11" x14ac:dyDescent="0.25">
      <c r="A732" t="s">
        <v>205</v>
      </c>
      <c r="B732" t="s">
        <v>107</v>
      </c>
      <c r="C732" t="s">
        <v>71</v>
      </c>
      <c r="D732">
        <v>6</v>
      </c>
      <c r="E732" t="s">
        <v>126</v>
      </c>
      <c r="F732" t="s">
        <v>523</v>
      </c>
      <c r="G732">
        <v>3</v>
      </c>
      <c r="H732">
        <v>7</v>
      </c>
      <c r="I732">
        <v>0</v>
      </c>
      <c r="J732">
        <v>0</v>
      </c>
      <c r="K732">
        <v>42.85</v>
      </c>
    </row>
    <row r="733" spans="1:11" x14ac:dyDescent="0.25">
      <c r="A733" t="s">
        <v>205</v>
      </c>
      <c r="B733" t="s">
        <v>107</v>
      </c>
      <c r="C733" t="s">
        <v>71</v>
      </c>
      <c r="D733">
        <v>7</v>
      </c>
      <c r="E733" t="s">
        <v>77</v>
      </c>
      <c r="F733" t="s">
        <v>523</v>
      </c>
      <c r="G733">
        <v>20</v>
      </c>
      <c r="H733">
        <v>15</v>
      </c>
      <c r="I733">
        <v>0</v>
      </c>
      <c r="J733">
        <v>2</v>
      </c>
      <c r="K733">
        <v>133.33000000000001</v>
      </c>
    </row>
    <row r="734" spans="1:11" x14ac:dyDescent="0.25">
      <c r="A734" t="s">
        <v>205</v>
      </c>
      <c r="B734" t="s">
        <v>107</v>
      </c>
      <c r="C734" t="s">
        <v>71</v>
      </c>
      <c r="D734">
        <v>8</v>
      </c>
      <c r="E734" t="s">
        <v>73</v>
      </c>
      <c r="F734" t="s">
        <v>523</v>
      </c>
      <c r="G734">
        <v>0</v>
      </c>
      <c r="H734">
        <v>2</v>
      </c>
      <c r="I734">
        <v>0</v>
      </c>
      <c r="J734">
        <v>0</v>
      </c>
      <c r="K734">
        <v>0</v>
      </c>
    </row>
    <row r="735" spans="1:11" x14ac:dyDescent="0.25">
      <c r="A735" t="s">
        <v>205</v>
      </c>
      <c r="B735" t="s">
        <v>107</v>
      </c>
      <c r="C735" t="s">
        <v>71</v>
      </c>
      <c r="D735">
        <v>9</v>
      </c>
      <c r="E735" t="s">
        <v>72</v>
      </c>
      <c r="F735" t="s">
        <v>523</v>
      </c>
      <c r="G735">
        <v>24</v>
      </c>
      <c r="H735">
        <v>17</v>
      </c>
      <c r="I735">
        <v>2</v>
      </c>
      <c r="J735">
        <v>1</v>
      </c>
      <c r="K735">
        <v>141.16999999999999</v>
      </c>
    </row>
    <row r="736" spans="1:11" x14ac:dyDescent="0.25">
      <c r="A736" t="s">
        <v>205</v>
      </c>
      <c r="B736" t="s">
        <v>107</v>
      </c>
      <c r="C736" t="s">
        <v>71</v>
      </c>
      <c r="D736">
        <v>10</v>
      </c>
      <c r="E736" t="s">
        <v>74</v>
      </c>
      <c r="F736" t="s">
        <v>526</v>
      </c>
      <c r="G736">
        <v>0</v>
      </c>
      <c r="H736">
        <v>0</v>
      </c>
      <c r="I736">
        <v>0</v>
      </c>
      <c r="J736">
        <v>0</v>
      </c>
      <c r="K736" t="s">
        <v>531</v>
      </c>
    </row>
    <row r="737" spans="1:11" x14ac:dyDescent="0.25">
      <c r="A737" t="s">
        <v>205</v>
      </c>
      <c r="B737" t="s">
        <v>107</v>
      </c>
      <c r="C737" t="s">
        <v>71</v>
      </c>
      <c r="D737">
        <v>11</v>
      </c>
      <c r="E737" t="s">
        <v>75</v>
      </c>
      <c r="F737" t="s">
        <v>526</v>
      </c>
      <c r="G737">
        <v>0</v>
      </c>
      <c r="H737">
        <v>4</v>
      </c>
      <c r="I737">
        <v>0</v>
      </c>
      <c r="J737">
        <v>0</v>
      </c>
      <c r="K737">
        <v>0</v>
      </c>
    </row>
    <row r="738" spans="1:11" x14ac:dyDescent="0.25">
      <c r="A738" t="s">
        <v>206</v>
      </c>
      <c r="B738" t="s">
        <v>169</v>
      </c>
      <c r="C738" t="s">
        <v>81</v>
      </c>
      <c r="D738">
        <v>1</v>
      </c>
      <c r="E738" t="s">
        <v>550</v>
      </c>
      <c r="F738" t="s">
        <v>523</v>
      </c>
      <c r="G738">
        <v>61</v>
      </c>
      <c r="H738">
        <v>51</v>
      </c>
      <c r="I738">
        <v>7</v>
      </c>
      <c r="J738">
        <v>2</v>
      </c>
      <c r="K738">
        <v>119.6</v>
      </c>
    </row>
    <row r="739" spans="1:11" x14ac:dyDescent="0.25">
      <c r="A739" t="s">
        <v>206</v>
      </c>
      <c r="B739" t="s">
        <v>169</v>
      </c>
      <c r="C739" t="s">
        <v>81</v>
      </c>
      <c r="D739">
        <v>2</v>
      </c>
      <c r="E739" t="s">
        <v>551</v>
      </c>
      <c r="F739" t="s">
        <v>523</v>
      </c>
      <c r="G739">
        <v>69</v>
      </c>
      <c r="H739">
        <v>36</v>
      </c>
      <c r="I739">
        <v>7</v>
      </c>
      <c r="J739">
        <v>4</v>
      </c>
      <c r="K739">
        <v>191.66</v>
      </c>
    </row>
    <row r="740" spans="1:11" x14ac:dyDescent="0.25">
      <c r="A740" t="s">
        <v>206</v>
      </c>
      <c r="B740" t="s">
        <v>169</v>
      </c>
      <c r="C740" t="s">
        <v>81</v>
      </c>
      <c r="D740">
        <v>3</v>
      </c>
      <c r="E740" t="s">
        <v>564</v>
      </c>
      <c r="F740" t="s">
        <v>523</v>
      </c>
      <c r="G740">
        <v>11</v>
      </c>
      <c r="H740">
        <v>9</v>
      </c>
      <c r="I740">
        <v>0</v>
      </c>
      <c r="J740">
        <v>1</v>
      </c>
      <c r="K740">
        <v>122.22</v>
      </c>
    </row>
    <row r="741" spans="1:11" x14ac:dyDescent="0.25">
      <c r="A741" t="s">
        <v>206</v>
      </c>
      <c r="B741" t="s">
        <v>169</v>
      </c>
      <c r="C741" t="s">
        <v>81</v>
      </c>
      <c r="D741">
        <v>4</v>
      </c>
      <c r="E741" t="s">
        <v>163</v>
      </c>
      <c r="F741" t="s">
        <v>526</v>
      </c>
      <c r="G741">
        <v>22</v>
      </c>
      <c r="H741">
        <v>13</v>
      </c>
      <c r="I741">
        <v>0</v>
      </c>
      <c r="J741">
        <v>2</v>
      </c>
      <c r="K741">
        <v>169.23</v>
      </c>
    </row>
    <row r="742" spans="1:11" x14ac:dyDescent="0.25">
      <c r="A742" t="s">
        <v>206</v>
      </c>
      <c r="B742" t="s">
        <v>169</v>
      </c>
      <c r="C742" t="s">
        <v>81</v>
      </c>
      <c r="D742">
        <v>5</v>
      </c>
      <c r="E742" t="s">
        <v>557</v>
      </c>
      <c r="F742" t="s">
        <v>523</v>
      </c>
      <c r="G742">
        <v>9</v>
      </c>
      <c r="H742">
        <v>8</v>
      </c>
      <c r="I742">
        <v>1</v>
      </c>
      <c r="J742">
        <v>0</v>
      </c>
      <c r="K742">
        <v>112.5</v>
      </c>
    </row>
    <row r="743" spans="1:11" x14ac:dyDescent="0.25">
      <c r="A743" t="s">
        <v>206</v>
      </c>
      <c r="B743" t="s">
        <v>169</v>
      </c>
      <c r="C743" t="s">
        <v>81</v>
      </c>
      <c r="D743">
        <v>6</v>
      </c>
      <c r="E743" t="s">
        <v>553</v>
      </c>
      <c r="F743" t="s">
        <v>526</v>
      </c>
      <c r="G743">
        <v>15</v>
      </c>
      <c r="H743">
        <v>5</v>
      </c>
      <c r="I743">
        <v>2</v>
      </c>
      <c r="J743">
        <v>1</v>
      </c>
      <c r="K743">
        <v>300</v>
      </c>
    </row>
    <row r="744" spans="1:11" x14ac:dyDescent="0.25">
      <c r="A744" t="s">
        <v>206</v>
      </c>
      <c r="B744" t="s">
        <v>169</v>
      </c>
      <c r="C744" t="s">
        <v>31</v>
      </c>
      <c r="D744">
        <v>1</v>
      </c>
      <c r="E744" t="s">
        <v>532</v>
      </c>
      <c r="F744" t="s">
        <v>523</v>
      </c>
      <c r="G744">
        <v>32</v>
      </c>
      <c r="H744">
        <v>17</v>
      </c>
      <c r="I744">
        <v>3</v>
      </c>
      <c r="J744">
        <v>2</v>
      </c>
      <c r="K744">
        <v>188.23</v>
      </c>
    </row>
    <row r="745" spans="1:11" x14ac:dyDescent="0.25">
      <c r="A745" t="s">
        <v>206</v>
      </c>
      <c r="B745" t="s">
        <v>169</v>
      </c>
      <c r="C745" t="s">
        <v>31</v>
      </c>
      <c r="D745">
        <v>2</v>
      </c>
      <c r="E745" t="s">
        <v>533</v>
      </c>
      <c r="F745" t="s">
        <v>523</v>
      </c>
      <c r="G745">
        <v>92</v>
      </c>
      <c r="H745">
        <v>49</v>
      </c>
      <c r="I745">
        <v>13</v>
      </c>
      <c r="J745">
        <v>2</v>
      </c>
      <c r="K745">
        <v>187.75</v>
      </c>
    </row>
    <row r="746" spans="1:11" x14ac:dyDescent="0.25">
      <c r="A746" t="s">
        <v>206</v>
      </c>
      <c r="B746" t="s">
        <v>169</v>
      </c>
      <c r="C746" t="s">
        <v>31</v>
      </c>
      <c r="D746">
        <v>3</v>
      </c>
      <c r="E746" t="s">
        <v>561</v>
      </c>
      <c r="F746" t="s">
        <v>523</v>
      </c>
      <c r="G746">
        <v>9</v>
      </c>
      <c r="H746">
        <v>12</v>
      </c>
      <c r="I746">
        <v>0</v>
      </c>
      <c r="J746">
        <v>0</v>
      </c>
      <c r="K746">
        <v>75</v>
      </c>
    </row>
    <row r="747" spans="1:11" x14ac:dyDescent="0.25">
      <c r="A747" t="s">
        <v>206</v>
      </c>
      <c r="B747" t="s">
        <v>169</v>
      </c>
      <c r="C747" t="s">
        <v>31</v>
      </c>
      <c r="D747">
        <v>4</v>
      </c>
      <c r="E747" t="s">
        <v>534</v>
      </c>
      <c r="F747" t="s">
        <v>523</v>
      </c>
      <c r="G747">
        <v>15</v>
      </c>
      <c r="H747">
        <v>16</v>
      </c>
      <c r="I747">
        <v>0</v>
      </c>
      <c r="J747">
        <v>1</v>
      </c>
      <c r="K747">
        <v>93.75</v>
      </c>
    </row>
    <row r="748" spans="1:11" x14ac:dyDescent="0.25">
      <c r="A748" t="s">
        <v>206</v>
      </c>
      <c r="B748" t="s">
        <v>169</v>
      </c>
      <c r="C748" t="s">
        <v>31</v>
      </c>
      <c r="D748">
        <v>5</v>
      </c>
      <c r="E748" t="s">
        <v>159</v>
      </c>
      <c r="F748" t="s">
        <v>526</v>
      </c>
      <c r="G748">
        <v>27</v>
      </c>
      <c r="H748">
        <v>13</v>
      </c>
      <c r="I748">
        <v>3</v>
      </c>
      <c r="J748">
        <v>1</v>
      </c>
      <c r="K748">
        <v>207.69</v>
      </c>
    </row>
    <row r="749" spans="1:11" x14ac:dyDescent="0.25">
      <c r="A749" t="s">
        <v>206</v>
      </c>
      <c r="B749" t="s">
        <v>169</v>
      </c>
      <c r="C749" t="s">
        <v>31</v>
      </c>
      <c r="D749">
        <v>6</v>
      </c>
      <c r="E749" t="s">
        <v>132</v>
      </c>
      <c r="F749" t="s">
        <v>526</v>
      </c>
      <c r="G749">
        <v>12</v>
      </c>
      <c r="H749">
        <v>6</v>
      </c>
      <c r="I749">
        <v>2</v>
      </c>
      <c r="J749">
        <v>0</v>
      </c>
      <c r="K749">
        <v>200</v>
      </c>
    </row>
    <row r="750" spans="1:11" x14ac:dyDescent="0.25">
      <c r="A750" t="s">
        <v>211</v>
      </c>
      <c r="B750" t="s">
        <v>38</v>
      </c>
      <c r="C750" t="s">
        <v>39</v>
      </c>
      <c r="D750">
        <v>1</v>
      </c>
      <c r="E750" t="s">
        <v>537</v>
      </c>
      <c r="F750" t="s">
        <v>523</v>
      </c>
      <c r="G750">
        <v>5</v>
      </c>
      <c r="H750">
        <v>6</v>
      </c>
      <c r="I750">
        <v>1</v>
      </c>
      <c r="J750">
        <v>0</v>
      </c>
      <c r="K750">
        <v>83.33</v>
      </c>
    </row>
    <row r="751" spans="1:11" x14ac:dyDescent="0.25">
      <c r="A751" t="s">
        <v>211</v>
      </c>
      <c r="B751" t="s">
        <v>38</v>
      </c>
      <c r="C751" t="s">
        <v>39</v>
      </c>
      <c r="D751">
        <v>2</v>
      </c>
      <c r="E751" t="s">
        <v>536</v>
      </c>
      <c r="F751" t="s">
        <v>523</v>
      </c>
      <c r="G751">
        <v>25</v>
      </c>
      <c r="H751">
        <v>28</v>
      </c>
      <c r="I751">
        <v>2</v>
      </c>
      <c r="J751">
        <v>0</v>
      </c>
      <c r="K751">
        <v>89.28</v>
      </c>
    </row>
    <row r="752" spans="1:11" x14ac:dyDescent="0.25">
      <c r="A752" t="s">
        <v>211</v>
      </c>
      <c r="B752" t="s">
        <v>38</v>
      </c>
      <c r="C752" t="s">
        <v>39</v>
      </c>
      <c r="D752">
        <v>3</v>
      </c>
      <c r="E752" t="s">
        <v>574</v>
      </c>
      <c r="F752" t="s">
        <v>523</v>
      </c>
      <c r="G752">
        <v>1</v>
      </c>
      <c r="H752">
        <v>2</v>
      </c>
      <c r="I752">
        <v>0</v>
      </c>
      <c r="J752">
        <v>0</v>
      </c>
      <c r="K752">
        <v>50</v>
      </c>
    </row>
    <row r="753" spans="1:11" x14ac:dyDescent="0.25">
      <c r="A753" t="s">
        <v>211</v>
      </c>
      <c r="B753" t="s">
        <v>38</v>
      </c>
      <c r="C753" t="s">
        <v>39</v>
      </c>
      <c r="D753">
        <v>4</v>
      </c>
      <c r="E753" t="s">
        <v>44</v>
      </c>
      <c r="F753" t="s">
        <v>523</v>
      </c>
      <c r="G753">
        <v>78</v>
      </c>
      <c r="H753">
        <v>49</v>
      </c>
      <c r="I753">
        <v>9</v>
      </c>
      <c r="J753">
        <v>3</v>
      </c>
      <c r="K753">
        <v>159.18</v>
      </c>
    </row>
    <row r="754" spans="1:11" x14ac:dyDescent="0.25">
      <c r="A754" t="s">
        <v>211</v>
      </c>
      <c r="B754" t="s">
        <v>38</v>
      </c>
      <c r="C754" t="s">
        <v>39</v>
      </c>
      <c r="D754">
        <v>5</v>
      </c>
      <c r="E754" t="s">
        <v>539</v>
      </c>
      <c r="F754" t="s">
        <v>526</v>
      </c>
      <c r="G754">
        <v>76</v>
      </c>
      <c r="H754">
        <v>34</v>
      </c>
      <c r="I754">
        <v>9</v>
      </c>
      <c r="J754">
        <v>3</v>
      </c>
      <c r="K754">
        <v>223.52</v>
      </c>
    </row>
    <row r="755" spans="1:11" x14ac:dyDescent="0.25">
      <c r="A755" t="s">
        <v>211</v>
      </c>
      <c r="B755" t="s">
        <v>38</v>
      </c>
      <c r="C755" t="s">
        <v>39</v>
      </c>
      <c r="D755">
        <v>6</v>
      </c>
      <c r="E755" t="s">
        <v>138</v>
      </c>
      <c r="F755" t="s">
        <v>526</v>
      </c>
      <c r="G755">
        <v>11</v>
      </c>
      <c r="H755">
        <v>4</v>
      </c>
      <c r="I755">
        <v>1</v>
      </c>
      <c r="J755">
        <v>1</v>
      </c>
      <c r="K755">
        <v>275</v>
      </c>
    </row>
    <row r="756" spans="1:11" x14ac:dyDescent="0.25">
      <c r="A756" t="s">
        <v>211</v>
      </c>
      <c r="B756" t="s">
        <v>38</v>
      </c>
      <c r="C756" t="s">
        <v>16</v>
      </c>
      <c r="D756">
        <v>1</v>
      </c>
      <c r="E756" t="s">
        <v>118</v>
      </c>
      <c r="F756" t="s">
        <v>523</v>
      </c>
      <c r="G756">
        <v>18</v>
      </c>
      <c r="H756">
        <v>11</v>
      </c>
      <c r="I756">
        <v>2</v>
      </c>
      <c r="J756">
        <v>1</v>
      </c>
      <c r="K756">
        <v>163.63</v>
      </c>
    </row>
    <row r="757" spans="1:11" x14ac:dyDescent="0.25">
      <c r="A757" t="s">
        <v>211</v>
      </c>
      <c r="B757" t="s">
        <v>38</v>
      </c>
      <c r="C757" t="s">
        <v>16</v>
      </c>
      <c r="D757">
        <v>2</v>
      </c>
      <c r="E757" t="s">
        <v>527</v>
      </c>
      <c r="F757" t="s">
        <v>523</v>
      </c>
      <c r="G757">
        <v>21</v>
      </c>
      <c r="H757">
        <v>9</v>
      </c>
      <c r="I757">
        <v>2</v>
      </c>
      <c r="J757">
        <v>2</v>
      </c>
      <c r="K757">
        <v>233.33</v>
      </c>
    </row>
    <row r="758" spans="1:11" x14ac:dyDescent="0.25">
      <c r="A758" t="s">
        <v>211</v>
      </c>
      <c r="B758" t="s">
        <v>38</v>
      </c>
      <c r="C758" t="s">
        <v>16</v>
      </c>
      <c r="D758">
        <v>3</v>
      </c>
      <c r="E758" t="s">
        <v>530</v>
      </c>
      <c r="F758" t="s">
        <v>523</v>
      </c>
      <c r="G758">
        <v>25</v>
      </c>
      <c r="H758">
        <v>20</v>
      </c>
      <c r="I758">
        <v>5</v>
      </c>
      <c r="J758">
        <v>0</v>
      </c>
      <c r="K758">
        <v>125</v>
      </c>
    </row>
    <row r="759" spans="1:11" x14ac:dyDescent="0.25">
      <c r="A759" t="s">
        <v>211</v>
      </c>
      <c r="B759" t="s">
        <v>38</v>
      </c>
      <c r="C759" t="s">
        <v>16</v>
      </c>
      <c r="D759">
        <v>4</v>
      </c>
      <c r="E759" t="s">
        <v>528</v>
      </c>
      <c r="F759" t="s">
        <v>523</v>
      </c>
      <c r="G759">
        <v>29</v>
      </c>
      <c r="H759">
        <v>23</v>
      </c>
      <c r="I759">
        <v>1</v>
      </c>
      <c r="J759">
        <v>2</v>
      </c>
      <c r="K759">
        <v>126.08</v>
      </c>
    </row>
    <row r="760" spans="1:11" x14ac:dyDescent="0.25">
      <c r="A760" t="s">
        <v>211</v>
      </c>
      <c r="B760" t="s">
        <v>38</v>
      </c>
      <c r="C760" t="s">
        <v>16</v>
      </c>
      <c r="D760">
        <v>5</v>
      </c>
      <c r="E760" t="s">
        <v>529</v>
      </c>
      <c r="F760" t="s">
        <v>523</v>
      </c>
      <c r="G760">
        <v>2</v>
      </c>
      <c r="H760">
        <v>5</v>
      </c>
      <c r="I760">
        <v>0</v>
      </c>
      <c r="J760">
        <v>0</v>
      </c>
      <c r="K760">
        <v>40</v>
      </c>
    </row>
    <row r="761" spans="1:11" x14ac:dyDescent="0.25">
      <c r="A761" t="s">
        <v>211</v>
      </c>
      <c r="B761" t="s">
        <v>38</v>
      </c>
      <c r="C761" t="s">
        <v>16</v>
      </c>
      <c r="D761">
        <v>6</v>
      </c>
      <c r="E761" t="s">
        <v>17</v>
      </c>
      <c r="F761" t="s">
        <v>523</v>
      </c>
      <c r="G761">
        <v>26</v>
      </c>
      <c r="H761">
        <v>25</v>
      </c>
      <c r="I761">
        <v>1</v>
      </c>
      <c r="J761">
        <v>1</v>
      </c>
      <c r="K761">
        <v>104</v>
      </c>
    </row>
    <row r="762" spans="1:11" x14ac:dyDescent="0.25">
      <c r="A762" t="s">
        <v>211</v>
      </c>
      <c r="B762" t="s">
        <v>38</v>
      </c>
      <c r="C762" t="s">
        <v>16</v>
      </c>
      <c r="D762">
        <v>7</v>
      </c>
      <c r="E762" t="s">
        <v>142</v>
      </c>
      <c r="F762" t="s">
        <v>523</v>
      </c>
      <c r="G762">
        <v>31</v>
      </c>
      <c r="H762">
        <v>20</v>
      </c>
      <c r="I762">
        <v>3</v>
      </c>
      <c r="J762">
        <v>2</v>
      </c>
      <c r="K762">
        <v>155</v>
      </c>
    </row>
    <row r="763" spans="1:11" x14ac:dyDescent="0.25">
      <c r="A763" t="s">
        <v>211</v>
      </c>
      <c r="B763" t="s">
        <v>38</v>
      </c>
      <c r="C763" t="s">
        <v>16</v>
      </c>
      <c r="D763">
        <v>8</v>
      </c>
      <c r="E763" t="s">
        <v>182</v>
      </c>
      <c r="F763" t="s">
        <v>523</v>
      </c>
      <c r="G763">
        <v>6</v>
      </c>
      <c r="H763">
        <v>2</v>
      </c>
      <c r="I763">
        <v>0</v>
      </c>
      <c r="J763">
        <v>1</v>
      </c>
      <c r="K763">
        <v>300</v>
      </c>
    </row>
    <row r="764" spans="1:11" x14ac:dyDescent="0.25">
      <c r="A764" t="s">
        <v>211</v>
      </c>
      <c r="B764" t="s">
        <v>38</v>
      </c>
      <c r="C764" t="s">
        <v>16</v>
      </c>
      <c r="D764">
        <v>9</v>
      </c>
      <c r="E764" t="s">
        <v>212</v>
      </c>
      <c r="F764" t="s">
        <v>526</v>
      </c>
      <c r="G764">
        <v>2</v>
      </c>
      <c r="H764">
        <v>2</v>
      </c>
      <c r="I764">
        <v>0</v>
      </c>
      <c r="J764">
        <v>0</v>
      </c>
      <c r="K764">
        <v>100</v>
      </c>
    </row>
    <row r="765" spans="1:11" x14ac:dyDescent="0.25">
      <c r="A765" t="s">
        <v>211</v>
      </c>
      <c r="B765" t="s">
        <v>38</v>
      </c>
      <c r="C765" t="s">
        <v>16</v>
      </c>
      <c r="D765">
        <v>10</v>
      </c>
      <c r="E765" t="s">
        <v>20</v>
      </c>
      <c r="F765" t="s">
        <v>526</v>
      </c>
      <c r="G765">
        <v>2</v>
      </c>
      <c r="H765">
        <v>3</v>
      </c>
      <c r="I765">
        <v>0</v>
      </c>
      <c r="J765">
        <v>0</v>
      </c>
      <c r="K765">
        <v>66.66</v>
      </c>
    </row>
    <row r="766" spans="1:11" x14ac:dyDescent="0.25">
      <c r="A766" t="s">
        <v>213</v>
      </c>
      <c r="B766" t="s">
        <v>54</v>
      </c>
      <c r="C766" t="s">
        <v>62</v>
      </c>
      <c r="D766">
        <v>1</v>
      </c>
      <c r="E766" t="s">
        <v>559</v>
      </c>
      <c r="F766" t="s">
        <v>523</v>
      </c>
      <c r="G766">
        <v>40</v>
      </c>
      <c r="H766">
        <v>39</v>
      </c>
      <c r="I766">
        <v>5</v>
      </c>
      <c r="J766">
        <v>0</v>
      </c>
      <c r="K766">
        <v>102.56</v>
      </c>
    </row>
    <row r="767" spans="1:11" x14ac:dyDescent="0.25">
      <c r="A767" t="s">
        <v>213</v>
      </c>
      <c r="B767" t="s">
        <v>54</v>
      </c>
      <c r="C767" t="s">
        <v>62</v>
      </c>
      <c r="D767">
        <v>2</v>
      </c>
      <c r="E767" t="s">
        <v>156</v>
      </c>
      <c r="F767" t="s">
        <v>523</v>
      </c>
      <c r="G767">
        <v>32</v>
      </c>
      <c r="H767">
        <v>25</v>
      </c>
      <c r="I767">
        <v>2</v>
      </c>
      <c r="J767">
        <v>2</v>
      </c>
      <c r="K767">
        <v>128</v>
      </c>
    </row>
    <row r="768" spans="1:11" x14ac:dyDescent="0.25">
      <c r="A768" t="s">
        <v>213</v>
      </c>
      <c r="B768" t="s">
        <v>54</v>
      </c>
      <c r="C768" t="s">
        <v>62</v>
      </c>
      <c r="D768">
        <v>3</v>
      </c>
      <c r="E768" t="s">
        <v>543</v>
      </c>
      <c r="F768" t="s">
        <v>523</v>
      </c>
      <c r="G768">
        <v>10</v>
      </c>
      <c r="H768">
        <v>6</v>
      </c>
      <c r="I768">
        <v>1</v>
      </c>
      <c r="J768">
        <v>1</v>
      </c>
      <c r="K768">
        <v>166.66</v>
      </c>
    </row>
    <row r="769" spans="1:11" x14ac:dyDescent="0.25">
      <c r="A769" t="s">
        <v>213</v>
      </c>
      <c r="B769" t="s">
        <v>54</v>
      </c>
      <c r="C769" t="s">
        <v>62</v>
      </c>
      <c r="D769">
        <v>4</v>
      </c>
      <c r="E769" t="s">
        <v>542</v>
      </c>
      <c r="F769" t="s">
        <v>523</v>
      </c>
      <c r="G769">
        <v>12</v>
      </c>
      <c r="H769">
        <v>21</v>
      </c>
      <c r="I769">
        <v>0</v>
      </c>
      <c r="J769">
        <v>0</v>
      </c>
      <c r="K769">
        <v>57.14</v>
      </c>
    </row>
    <row r="770" spans="1:11" x14ac:dyDescent="0.25">
      <c r="A770" t="s">
        <v>213</v>
      </c>
      <c r="B770" t="s">
        <v>54</v>
      </c>
      <c r="C770" t="s">
        <v>62</v>
      </c>
      <c r="D770">
        <v>5</v>
      </c>
      <c r="E770" t="s">
        <v>95</v>
      </c>
      <c r="F770" t="s">
        <v>526</v>
      </c>
      <c r="G770">
        <v>35</v>
      </c>
      <c r="H770">
        <v>22</v>
      </c>
      <c r="I770">
        <v>1</v>
      </c>
      <c r="J770">
        <v>3</v>
      </c>
      <c r="K770">
        <v>159.09</v>
      </c>
    </row>
    <row r="771" spans="1:11" x14ac:dyDescent="0.25">
      <c r="A771" t="s">
        <v>213</v>
      </c>
      <c r="B771" t="s">
        <v>54</v>
      </c>
      <c r="C771" t="s">
        <v>62</v>
      </c>
      <c r="D771">
        <v>6</v>
      </c>
      <c r="E771" t="s">
        <v>236</v>
      </c>
      <c r="F771" t="s">
        <v>523</v>
      </c>
      <c r="G771">
        <v>7</v>
      </c>
      <c r="H771">
        <v>5</v>
      </c>
      <c r="I771">
        <v>1</v>
      </c>
      <c r="J771">
        <v>0</v>
      </c>
      <c r="K771">
        <v>140</v>
      </c>
    </row>
    <row r="772" spans="1:11" x14ac:dyDescent="0.25">
      <c r="A772" t="s">
        <v>213</v>
      </c>
      <c r="B772" t="s">
        <v>54</v>
      </c>
      <c r="C772" t="s">
        <v>62</v>
      </c>
      <c r="D772">
        <v>7</v>
      </c>
      <c r="E772" t="s">
        <v>68</v>
      </c>
      <c r="F772" t="s">
        <v>526</v>
      </c>
      <c r="G772">
        <v>3</v>
      </c>
      <c r="H772">
        <v>3</v>
      </c>
      <c r="I772">
        <v>0</v>
      </c>
      <c r="J772">
        <v>0</v>
      </c>
      <c r="K772">
        <v>100</v>
      </c>
    </row>
    <row r="773" spans="1:11" x14ac:dyDescent="0.25">
      <c r="A773" t="s">
        <v>213</v>
      </c>
      <c r="B773" t="s">
        <v>54</v>
      </c>
      <c r="C773" t="s">
        <v>55</v>
      </c>
      <c r="D773">
        <v>1</v>
      </c>
      <c r="E773" t="s">
        <v>565</v>
      </c>
      <c r="F773" t="s">
        <v>523</v>
      </c>
      <c r="G773">
        <v>36</v>
      </c>
      <c r="H773">
        <v>34</v>
      </c>
      <c r="I773">
        <v>2</v>
      </c>
      <c r="J773">
        <v>2</v>
      </c>
      <c r="K773">
        <v>105.88</v>
      </c>
    </row>
    <row r="774" spans="1:11" x14ac:dyDescent="0.25">
      <c r="A774" t="s">
        <v>213</v>
      </c>
      <c r="B774" t="s">
        <v>54</v>
      </c>
      <c r="C774" t="s">
        <v>55</v>
      </c>
      <c r="D774">
        <v>2</v>
      </c>
      <c r="E774" t="s">
        <v>573</v>
      </c>
      <c r="F774" t="s">
        <v>523</v>
      </c>
      <c r="G774">
        <v>43</v>
      </c>
      <c r="H774">
        <v>22</v>
      </c>
      <c r="I774">
        <v>3</v>
      </c>
      <c r="J774">
        <v>4</v>
      </c>
      <c r="K774">
        <v>195.45</v>
      </c>
    </row>
    <row r="775" spans="1:11" x14ac:dyDescent="0.25">
      <c r="A775" t="s">
        <v>213</v>
      </c>
      <c r="B775" t="s">
        <v>54</v>
      </c>
      <c r="C775" t="s">
        <v>55</v>
      </c>
      <c r="D775">
        <v>3</v>
      </c>
      <c r="E775" t="s">
        <v>545</v>
      </c>
      <c r="F775" t="s">
        <v>523</v>
      </c>
      <c r="G775">
        <v>2</v>
      </c>
      <c r="H775">
        <v>7</v>
      </c>
      <c r="I775">
        <v>0</v>
      </c>
      <c r="J775">
        <v>0</v>
      </c>
      <c r="K775">
        <v>28.57</v>
      </c>
    </row>
    <row r="776" spans="1:11" x14ac:dyDescent="0.25">
      <c r="A776" t="s">
        <v>213</v>
      </c>
      <c r="B776" t="s">
        <v>54</v>
      </c>
      <c r="C776" t="s">
        <v>55</v>
      </c>
      <c r="D776">
        <v>4</v>
      </c>
      <c r="E776" t="s">
        <v>576</v>
      </c>
      <c r="F776" t="s">
        <v>523</v>
      </c>
      <c r="G776">
        <v>11</v>
      </c>
      <c r="H776">
        <v>12</v>
      </c>
      <c r="I776">
        <v>1</v>
      </c>
      <c r="J776">
        <v>0</v>
      </c>
      <c r="K776">
        <v>91.66</v>
      </c>
    </row>
    <row r="777" spans="1:11" x14ac:dyDescent="0.25">
      <c r="A777" t="s">
        <v>213</v>
      </c>
      <c r="B777" t="s">
        <v>54</v>
      </c>
      <c r="C777" t="s">
        <v>55</v>
      </c>
      <c r="D777">
        <v>5</v>
      </c>
      <c r="E777" t="s">
        <v>173</v>
      </c>
      <c r="F777" t="s">
        <v>523</v>
      </c>
      <c r="G777">
        <v>28</v>
      </c>
      <c r="H777">
        <v>25</v>
      </c>
      <c r="I777">
        <v>0</v>
      </c>
      <c r="J777">
        <v>2</v>
      </c>
      <c r="K777">
        <v>112</v>
      </c>
    </row>
    <row r="778" spans="1:11" x14ac:dyDescent="0.25">
      <c r="A778" t="s">
        <v>213</v>
      </c>
      <c r="B778" t="s">
        <v>54</v>
      </c>
      <c r="C778" t="s">
        <v>55</v>
      </c>
      <c r="D778">
        <v>6</v>
      </c>
      <c r="E778" t="s">
        <v>61</v>
      </c>
      <c r="F778" t="s">
        <v>523</v>
      </c>
      <c r="G778">
        <v>2</v>
      </c>
      <c r="H778">
        <v>4</v>
      </c>
      <c r="I778">
        <v>0</v>
      </c>
      <c r="J778">
        <v>0</v>
      </c>
      <c r="K778">
        <v>50</v>
      </c>
    </row>
    <row r="779" spans="1:11" x14ac:dyDescent="0.25">
      <c r="A779" t="s">
        <v>213</v>
      </c>
      <c r="B779" t="s">
        <v>54</v>
      </c>
      <c r="C779" t="s">
        <v>55</v>
      </c>
      <c r="D779">
        <v>7</v>
      </c>
      <c r="E779" t="s">
        <v>146</v>
      </c>
      <c r="F779" t="s">
        <v>523</v>
      </c>
      <c r="G779">
        <v>7</v>
      </c>
      <c r="H779">
        <v>8</v>
      </c>
      <c r="I779">
        <v>1</v>
      </c>
      <c r="J779">
        <v>0</v>
      </c>
      <c r="K779">
        <v>87.5</v>
      </c>
    </row>
    <row r="780" spans="1:11" x14ac:dyDescent="0.25">
      <c r="A780" t="s">
        <v>213</v>
      </c>
      <c r="B780" t="s">
        <v>54</v>
      </c>
      <c r="C780" t="s">
        <v>55</v>
      </c>
      <c r="D780">
        <v>8</v>
      </c>
      <c r="E780" t="s">
        <v>60</v>
      </c>
      <c r="F780" t="s">
        <v>523</v>
      </c>
      <c r="G780">
        <v>0</v>
      </c>
      <c r="H780">
        <v>1</v>
      </c>
      <c r="I780">
        <v>0</v>
      </c>
      <c r="J780">
        <v>0</v>
      </c>
      <c r="K780">
        <v>0</v>
      </c>
    </row>
    <row r="781" spans="1:11" x14ac:dyDescent="0.25">
      <c r="A781" t="s">
        <v>213</v>
      </c>
      <c r="B781" t="s">
        <v>54</v>
      </c>
      <c r="C781" t="s">
        <v>55</v>
      </c>
      <c r="D781">
        <v>9</v>
      </c>
      <c r="E781" t="s">
        <v>91</v>
      </c>
      <c r="F781" t="s">
        <v>523</v>
      </c>
      <c r="G781">
        <v>1</v>
      </c>
      <c r="H781">
        <v>2</v>
      </c>
      <c r="I781">
        <v>0</v>
      </c>
      <c r="J781">
        <v>0</v>
      </c>
      <c r="K781">
        <v>50</v>
      </c>
    </row>
    <row r="782" spans="1:11" x14ac:dyDescent="0.25">
      <c r="A782" t="s">
        <v>213</v>
      </c>
      <c r="B782" t="s">
        <v>54</v>
      </c>
      <c r="C782" t="s">
        <v>55</v>
      </c>
      <c r="D782">
        <v>10</v>
      </c>
      <c r="E782" t="s">
        <v>214</v>
      </c>
      <c r="F782" t="s">
        <v>526</v>
      </c>
      <c r="G782">
        <v>1</v>
      </c>
      <c r="H782">
        <v>1</v>
      </c>
      <c r="I782">
        <v>0</v>
      </c>
      <c r="J782">
        <v>0</v>
      </c>
      <c r="K782">
        <v>100</v>
      </c>
    </row>
    <row r="783" spans="1:11" x14ac:dyDescent="0.25">
      <c r="A783" t="s">
        <v>213</v>
      </c>
      <c r="B783" t="s">
        <v>54</v>
      </c>
      <c r="C783" t="s">
        <v>55</v>
      </c>
      <c r="D783">
        <v>11</v>
      </c>
      <c r="E783" t="s">
        <v>145</v>
      </c>
      <c r="F783" t="s">
        <v>523</v>
      </c>
      <c r="G783">
        <v>1</v>
      </c>
      <c r="H783">
        <v>2</v>
      </c>
      <c r="I783">
        <v>0</v>
      </c>
      <c r="J783">
        <v>0</v>
      </c>
      <c r="K783">
        <v>50</v>
      </c>
    </row>
    <row r="784" spans="1:11" x14ac:dyDescent="0.25">
      <c r="A784" t="s">
        <v>215</v>
      </c>
      <c r="B784" t="s">
        <v>216</v>
      </c>
      <c r="C784" t="s">
        <v>81</v>
      </c>
      <c r="D784">
        <v>1</v>
      </c>
      <c r="E784" t="s">
        <v>550</v>
      </c>
      <c r="F784" t="s">
        <v>523</v>
      </c>
      <c r="G784">
        <v>5</v>
      </c>
      <c r="H784">
        <v>7</v>
      </c>
      <c r="I784">
        <v>1</v>
      </c>
      <c r="J784">
        <v>0</v>
      </c>
      <c r="K784">
        <v>71.42</v>
      </c>
    </row>
    <row r="785" spans="1:11" x14ac:dyDescent="0.25">
      <c r="A785" t="s">
        <v>215</v>
      </c>
      <c r="B785" t="s">
        <v>216</v>
      </c>
      <c r="C785" t="s">
        <v>81</v>
      </c>
      <c r="D785">
        <v>2</v>
      </c>
      <c r="E785" t="s">
        <v>551</v>
      </c>
      <c r="F785" t="s">
        <v>523</v>
      </c>
      <c r="G785">
        <v>0</v>
      </c>
      <c r="H785">
        <v>2</v>
      </c>
      <c r="I785">
        <v>0</v>
      </c>
      <c r="J785">
        <v>0</v>
      </c>
      <c r="K785">
        <v>0</v>
      </c>
    </row>
    <row r="786" spans="1:11" x14ac:dyDescent="0.25">
      <c r="A786" t="s">
        <v>215</v>
      </c>
      <c r="B786" t="s">
        <v>216</v>
      </c>
      <c r="C786" t="s">
        <v>81</v>
      </c>
      <c r="D786">
        <v>3</v>
      </c>
      <c r="E786" t="s">
        <v>564</v>
      </c>
      <c r="F786" t="s">
        <v>523</v>
      </c>
      <c r="G786">
        <v>10</v>
      </c>
      <c r="H786">
        <v>10</v>
      </c>
      <c r="I786">
        <v>2</v>
      </c>
      <c r="J786">
        <v>0</v>
      </c>
      <c r="K786">
        <v>100</v>
      </c>
    </row>
    <row r="787" spans="1:11" x14ac:dyDescent="0.25">
      <c r="A787" t="s">
        <v>215</v>
      </c>
      <c r="B787" t="s">
        <v>216</v>
      </c>
      <c r="C787" t="s">
        <v>81</v>
      </c>
      <c r="D787">
        <v>4</v>
      </c>
      <c r="E787" t="s">
        <v>163</v>
      </c>
      <c r="F787" t="s">
        <v>523</v>
      </c>
      <c r="G787">
        <v>10</v>
      </c>
      <c r="H787">
        <v>15</v>
      </c>
      <c r="I787">
        <v>1</v>
      </c>
      <c r="J787">
        <v>0</v>
      </c>
      <c r="K787">
        <v>66.66</v>
      </c>
    </row>
    <row r="788" spans="1:11" x14ac:dyDescent="0.25">
      <c r="A788" t="s">
        <v>215</v>
      </c>
      <c r="B788" t="s">
        <v>216</v>
      </c>
      <c r="C788" t="s">
        <v>81</v>
      </c>
      <c r="D788">
        <v>5</v>
      </c>
      <c r="E788" t="s">
        <v>557</v>
      </c>
      <c r="F788" t="s">
        <v>523</v>
      </c>
      <c r="G788">
        <v>0</v>
      </c>
      <c r="H788">
        <v>2</v>
      </c>
      <c r="I788">
        <v>0</v>
      </c>
      <c r="J788">
        <v>0</v>
      </c>
      <c r="K788">
        <v>0</v>
      </c>
    </row>
    <row r="789" spans="1:11" x14ac:dyDescent="0.25">
      <c r="A789" t="s">
        <v>215</v>
      </c>
      <c r="B789" t="s">
        <v>216</v>
      </c>
      <c r="C789" t="s">
        <v>81</v>
      </c>
      <c r="D789">
        <v>6</v>
      </c>
      <c r="E789" t="s">
        <v>553</v>
      </c>
      <c r="F789" t="s">
        <v>523</v>
      </c>
      <c r="G789">
        <v>47</v>
      </c>
      <c r="H789">
        <v>36</v>
      </c>
      <c r="I789">
        <v>4</v>
      </c>
      <c r="J789">
        <v>2</v>
      </c>
      <c r="K789">
        <v>130.55000000000001</v>
      </c>
    </row>
    <row r="790" spans="1:11" x14ac:dyDescent="0.25">
      <c r="A790" t="s">
        <v>215</v>
      </c>
      <c r="B790" t="s">
        <v>216</v>
      </c>
      <c r="C790" t="s">
        <v>81</v>
      </c>
      <c r="D790">
        <v>7</v>
      </c>
      <c r="E790" t="s">
        <v>210</v>
      </c>
      <c r="F790" t="s">
        <v>523</v>
      </c>
      <c r="G790">
        <v>15</v>
      </c>
      <c r="H790">
        <v>22</v>
      </c>
      <c r="I790">
        <v>2</v>
      </c>
      <c r="J790">
        <v>0</v>
      </c>
      <c r="K790">
        <v>68.180000000000007</v>
      </c>
    </row>
    <row r="791" spans="1:11" x14ac:dyDescent="0.25">
      <c r="A791" t="s">
        <v>215</v>
      </c>
      <c r="B791" t="s">
        <v>216</v>
      </c>
      <c r="C791" t="s">
        <v>81</v>
      </c>
      <c r="D791">
        <v>8</v>
      </c>
      <c r="E791" t="s">
        <v>203</v>
      </c>
      <c r="F791" t="s">
        <v>523</v>
      </c>
      <c r="G791">
        <v>6</v>
      </c>
      <c r="H791">
        <v>14</v>
      </c>
      <c r="I791">
        <v>0</v>
      </c>
      <c r="J791">
        <v>0</v>
      </c>
      <c r="K791">
        <v>42.85</v>
      </c>
    </row>
    <row r="792" spans="1:11" x14ac:dyDescent="0.25">
      <c r="A792" t="s">
        <v>215</v>
      </c>
      <c r="B792" t="s">
        <v>216</v>
      </c>
      <c r="C792" t="s">
        <v>81</v>
      </c>
      <c r="D792">
        <v>9</v>
      </c>
      <c r="E792" t="s">
        <v>82</v>
      </c>
      <c r="F792" t="s">
        <v>526</v>
      </c>
      <c r="G792">
        <v>9</v>
      </c>
      <c r="H792">
        <v>12</v>
      </c>
      <c r="I792">
        <v>0</v>
      </c>
      <c r="J792">
        <v>0</v>
      </c>
      <c r="K792">
        <v>75</v>
      </c>
    </row>
    <row r="793" spans="1:11" x14ac:dyDescent="0.25">
      <c r="A793" t="s">
        <v>215</v>
      </c>
      <c r="B793" t="s">
        <v>216</v>
      </c>
      <c r="C793" t="s">
        <v>81</v>
      </c>
      <c r="D793">
        <v>10</v>
      </c>
      <c r="E793" t="s">
        <v>171</v>
      </c>
      <c r="F793" t="s">
        <v>526</v>
      </c>
      <c r="G793">
        <v>0</v>
      </c>
      <c r="H793">
        <v>0</v>
      </c>
      <c r="I793">
        <v>0</v>
      </c>
      <c r="J793">
        <v>0</v>
      </c>
      <c r="K793" t="s">
        <v>531</v>
      </c>
    </row>
    <row r="794" spans="1:11" x14ac:dyDescent="0.25">
      <c r="A794" t="s">
        <v>215</v>
      </c>
      <c r="B794" t="s">
        <v>216</v>
      </c>
      <c r="C794" t="s">
        <v>23</v>
      </c>
      <c r="D794">
        <v>1</v>
      </c>
      <c r="E794" t="s">
        <v>522</v>
      </c>
      <c r="F794" t="s">
        <v>523</v>
      </c>
      <c r="G794">
        <v>5</v>
      </c>
      <c r="H794">
        <v>16</v>
      </c>
      <c r="I794">
        <v>0</v>
      </c>
      <c r="J794">
        <v>0</v>
      </c>
      <c r="K794">
        <v>31.25</v>
      </c>
    </row>
    <row r="795" spans="1:11" x14ac:dyDescent="0.25">
      <c r="A795" t="s">
        <v>215</v>
      </c>
      <c r="B795" t="s">
        <v>216</v>
      </c>
      <c r="C795" t="s">
        <v>23</v>
      </c>
      <c r="D795">
        <v>2</v>
      </c>
      <c r="E795" t="s">
        <v>524</v>
      </c>
      <c r="F795" t="s">
        <v>526</v>
      </c>
      <c r="G795">
        <v>36</v>
      </c>
      <c r="H795">
        <v>33</v>
      </c>
      <c r="I795">
        <v>3</v>
      </c>
      <c r="J795">
        <v>1</v>
      </c>
      <c r="K795">
        <v>109.09</v>
      </c>
    </row>
    <row r="796" spans="1:11" x14ac:dyDescent="0.25">
      <c r="A796" t="s">
        <v>215</v>
      </c>
      <c r="B796" t="s">
        <v>216</v>
      </c>
      <c r="C796" t="s">
        <v>23</v>
      </c>
      <c r="D796">
        <v>3</v>
      </c>
      <c r="E796" t="s">
        <v>48</v>
      </c>
      <c r="F796" t="s">
        <v>523</v>
      </c>
      <c r="G796">
        <v>46</v>
      </c>
      <c r="H796">
        <v>31</v>
      </c>
      <c r="I796">
        <v>7</v>
      </c>
      <c r="J796">
        <v>1</v>
      </c>
      <c r="K796">
        <v>148.38</v>
      </c>
    </row>
    <row r="797" spans="1:11" x14ac:dyDescent="0.25">
      <c r="A797" t="s">
        <v>215</v>
      </c>
      <c r="B797" t="s">
        <v>216</v>
      </c>
      <c r="C797" t="s">
        <v>23</v>
      </c>
      <c r="D797">
        <v>4</v>
      </c>
      <c r="E797" t="s">
        <v>558</v>
      </c>
      <c r="F797" t="s">
        <v>523</v>
      </c>
      <c r="G797">
        <v>8</v>
      </c>
      <c r="H797">
        <v>9</v>
      </c>
      <c r="I797">
        <v>1</v>
      </c>
      <c r="J797">
        <v>0</v>
      </c>
      <c r="K797">
        <v>88.88</v>
      </c>
    </row>
    <row r="798" spans="1:11" x14ac:dyDescent="0.25">
      <c r="A798" t="s">
        <v>215</v>
      </c>
      <c r="B798" t="s">
        <v>216</v>
      </c>
      <c r="C798" t="s">
        <v>23</v>
      </c>
      <c r="D798">
        <v>5</v>
      </c>
      <c r="E798" t="s">
        <v>540</v>
      </c>
      <c r="F798" t="s">
        <v>523</v>
      </c>
      <c r="G798">
        <v>0</v>
      </c>
      <c r="H798">
        <v>1</v>
      </c>
      <c r="I798">
        <v>0</v>
      </c>
      <c r="J798">
        <v>0</v>
      </c>
      <c r="K798">
        <v>0</v>
      </c>
    </row>
    <row r="799" spans="1:11" x14ac:dyDescent="0.25">
      <c r="A799" t="s">
        <v>215</v>
      </c>
      <c r="B799" t="s">
        <v>216</v>
      </c>
      <c r="C799" t="s">
        <v>23</v>
      </c>
      <c r="D799">
        <v>6</v>
      </c>
      <c r="E799" t="s">
        <v>110</v>
      </c>
      <c r="F799" t="s">
        <v>526</v>
      </c>
      <c r="G799">
        <v>5</v>
      </c>
      <c r="H799">
        <v>4</v>
      </c>
      <c r="I799">
        <v>1</v>
      </c>
      <c r="J799">
        <v>0</v>
      </c>
      <c r="K799">
        <v>125</v>
      </c>
    </row>
    <row r="800" spans="1:11" x14ac:dyDescent="0.25">
      <c r="A800" t="s">
        <v>217</v>
      </c>
      <c r="B800" t="s">
        <v>148</v>
      </c>
      <c r="C800" t="s">
        <v>31</v>
      </c>
      <c r="D800">
        <v>1</v>
      </c>
      <c r="E800" t="s">
        <v>532</v>
      </c>
      <c r="F800" t="s">
        <v>523</v>
      </c>
      <c r="G800">
        <v>2</v>
      </c>
      <c r="H800">
        <v>5</v>
      </c>
      <c r="I800">
        <v>0</v>
      </c>
      <c r="J800">
        <v>0</v>
      </c>
      <c r="K800">
        <v>40</v>
      </c>
    </row>
    <row r="801" spans="1:11" x14ac:dyDescent="0.25">
      <c r="A801" t="s">
        <v>217</v>
      </c>
      <c r="B801" t="s">
        <v>148</v>
      </c>
      <c r="C801" t="s">
        <v>31</v>
      </c>
      <c r="D801">
        <v>2</v>
      </c>
      <c r="E801" t="s">
        <v>533</v>
      </c>
      <c r="F801" t="s">
        <v>523</v>
      </c>
      <c r="G801">
        <v>9</v>
      </c>
      <c r="H801">
        <v>11</v>
      </c>
      <c r="I801">
        <v>1</v>
      </c>
      <c r="J801">
        <v>0</v>
      </c>
      <c r="K801">
        <v>81.81</v>
      </c>
    </row>
    <row r="802" spans="1:11" x14ac:dyDescent="0.25">
      <c r="A802" t="s">
        <v>217</v>
      </c>
      <c r="B802" t="s">
        <v>148</v>
      </c>
      <c r="C802" t="s">
        <v>31</v>
      </c>
      <c r="D802">
        <v>3</v>
      </c>
      <c r="E802" t="s">
        <v>577</v>
      </c>
      <c r="F802" t="s">
        <v>523</v>
      </c>
      <c r="G802">
        <v>8</v>
      </c>
      <c r="H802">
        <v>8</v>
      </c>
      <c r="I802">
        <v>1</v>
      </c>
      <c r="J802">
        <v>0</v>
      </c>
      <c r="K802">
        <v>100</v>
      </c>
    </row>
    <row r="803" spans="1:11" x14ac:dyDescent="0.25">
      <c r="A803" t="s">
        <v>217</v>
      </c>
      <c r="B803" t="s">
        <v>148</v>
      </c>
      <c r="C803" t="s">
        <v>31</v>
      </c>
      <c r="D803">
        <v>4</v>
      </c>
      <c r="E803" t="s">
        <v>534</v>
      </c>
      <c r="F803" t="s">
        <v>523</v>
      </c>
      <c r="G803">
        <v>51</v>
      </c>
      <c r="H803">
        <v>32</v>
      </c>
      <c r="I803">
        <v>9</v>
      </c>
      <c r="J803">
        <v>0</v>
      </c>
      <c r="K803">
        <v>159.37</v>
      </c>
    </row>
    <row r="804" spans="1:11" x14ac:dyDescent="0.25">
      <c r="A804" t="s">
        <v>217</v>
      </c>
      <c r="B804" t="s">
        <v>148</v>
      </c>
      <c r="C804" t="s">
        <v>31</v>
      </c>
      <c r="D804">
        <v>5</v>
      </c>
      <c r="E804" t="s">
        <v>159</v>
      </c>
      <c r="F804" t="s">
        <v>523</v>
      </c>
      <c r="G804">
        <v>0</v>
      </c>
      <c r="H804">
        <v>5</v>
      </c>
      <c r="I804">
        <v>0</v>
      </c>
      <c r="J804">
        <v>0</v>
      </c>
      <c r="K804">
        <v>0</v>
      </c>
    </row>
    <row r="805" spans="1:11" x14ac:dyDescent="0.25">
      <c r="A805" t="s">
        <v>217</v>
      </c>
      <c r="B805" t="s">
        <v>148</v>
      </c>
      <c r="C805" t="s">
        <v>31</v>
      </c>
      <c r="D805">
        <v>6</v>
      </c>
      <c r="E805" t="s">
        <v>132</v>
      </c>
      <c r="F805" t="s">
        <v>523</v>
      </c>
      <c r="G805">
        <v>20</v>
      </c>
      <c r="H805">
        <v>24</v>
      </c>
      <c r="I805">
        <v>3</v>
      </c>
      <c r="J805">
        <v>0</v>
      </c>
      <c r="K805">
        <v>83.33</v>
      </c>
    </row>
    <row r="806" spans="1:11" x14ac:dyDescent="0.25">
      <c r="A806" t="s">
        <v>217</v>
      </c>
      <c r="B806" t="s">
        <v>148</v>
      </c>
      <c r="C806" t="s">
        <v>31</v>
      </c>
      <c r="D806">
        <v>7</v>
      </c>
      <c r="E806" t="s">
        <v>49</v>
      </c>
      <c r="F806" t="s">
        <v>523</v>
      </c>
      <c r="G806">
        <v>21</v>
      </c>
      <c r="H806">
        <v>16</v>
      </c>
      <c r="I806">
        <v>2</v>
      </c>
      <c r="J806">
        <v>0</v>
      </c>
      <c r="K806">
        <v>131.25</v>
      </c>
    </row>
    <row r="807" spans="1:11" x14ac:dyDescent="0.25">
      <c r="A807" t="s">
        <v>217</v>
      </c>
      <c r="B807" t="s">
        <v>148</v>
      </c>
      <c r="C807" t="s">
        <v>31</v>
      </c>
      <c r="D807">
        <v>8</v>
      </c>
      <c r="E807" t="s">
        <v>207</v>
      </c>
      <c r="F807" t="s">
        <v>526</v>
      </c>
      <c r="G807">
        <v>15</v>
      </c>
      <c r="H807">
        <v>11</v>
      </c>
      <c r="I807">
        <v>2</v>
      </c>
      <c r="J807">
        <v>0</v>
      </c>
      <c r="K807">
        <v>136.36000000000001</v>
      </c>
    </row>
    <row r="808" spans="1:11" x14ac:dyDescent="0.25">
      <c r="A808" t="s">
        <v>217</v>
      </c>
      <c r="B808" t="s">
        <v>148</v>
      </c>
      <c r="C808" t="s">
        <v>31</v>
      </c>
      <c r="D808">
        <v>9</v>
      </c>
      <c r="E808" t="s">
        <v>33</v>
      </c>
      <c r="F808" t="s">
        <v>523</v>
      </c>
      <c r="G808">
        <v>7</v>
      </c>
      <c r="H808">
        <v>4</v>
      </c>
      <c r="I808">
        <v>1</v>
      </c>
      <c r="J808">
        <v>0</v>
      </c>
      <c r="K808">
        <v>175</v>
      </c>
    </row>
    <row r="809" spans="1:11" x14ac:dyDescent="0.25">
      <c r="A809" t="s">
        <v>217</v>
      </c>
      <c r="B809" t="s">
        <v>148</v>
      </c>
      <c r="C809" t="s">
        <v>31</v>
      </c>
      <c r="D809">
        <v>10</v>
      </c>
      <c r="E809" t="s">
        <v>36</v>
      </c>
      <c r="F809" t="s">
        <v>526</v>
      </c>
      <c r="G809">
        <v>9</v>
      </c>
      <c r="H809">
        <v>4</v>
      </c>
      <c r="I809">
        <v>1</v>
      </c>
      <c r="J809">
        <v>0</v>
      </c>
      <c r="K809">
        <v>225</v>
      </c>
    </row>
    <row r="810" spans="1:11" x14ac:dyDescent="0.25">
      <c r="A810" t="s">
        <v>217</v>
      </c>
      <c r="B810" t="s">
        <v>148</v>
      </c>
      <c r="C810" t="s">
        <v>71</v>
      </c>
      <c r="D810">
        <v>1</v>
      </c>
      <c r="E810" t="s">
        <v>572</v>
      </c>
      <c r="F810" t="s">
        <v>523</v>
      </c>
      <c r="G810">
        <v>2</v>
      </c>
      <c r="H810">
        <v>7</v>
      </c>
      <c r="I810">
        <v>0</v>
      </c>
      <c r="J810">
        <v>0</v>
      </c>
      <c r="K810">
        <v>28.57</v>
      </c>
    </row>
    <row r="811" spans="1:11" x14ac:dyDescent="0.25">
      <c r="A811" t="s">
        <v>217</v>
      </c>
      <c r="B811" t="s">
        <v>148</v>
      </c>
      <c r="C811" t="s">
        <v>71</v>
      </c>
      <c r="D811">
        <v>2</v>
      </c>
      <c r="E811" t="s">
        <v>575</v>
      </c>
      <c r="F811" t="s">
        <v>523</v>
      </c>
      <c r="G811">
        <v>9</v>
      </c>
      <c r="H811">
        <v>11</v>
      </c>
      <c r="I811">
        <v>2</v>
      </c>
      <c r="J811">
        <v>0</v>
      </c>
      <c r="K811">
        <v>81.81</v>
      </c>
    </row>
    <row r="812" spans="1:11" x14ac:dyDescent="0.25">
      <c r="A812" t="s">
        <v>217</v>
      </c>
      <c r="B812" t="s">
        <v>148</v>
      </c>
      <c r="C812" t="s">
        <v>71</v>
      </c>
      <c r="D812">
        <v>3</v>
      </c>
      <c r="E812" t="s">
        <v>548</v>
      </c>
      <c r="F812" t="s">
        <v>523</v>
      </c>
      <c r="G812">
        <v>4</v>
      </c>
      <c r="H812">
        <v>3</v>
      </c>
      <c r="I812">
        <v>1</v>
      </c>
      <c r="J812">
        <v>0</v>
      </c>
      <c r="K812">
        <v>133.33000000000001</v>
      </c>
    </row>
    <row r="813" spans="1:11" x14ac:dyDescent="0.25">
      <c r="A813" t="s">
        <v>217</v>
      </c>
      <c r="B813" t="s">
        <v>148</v>
      </c>
      <c r="C813" t="s">
        <v>71</v>
      </c>
      <c r="D813">
        <v>4</v>
      </c>
      <c r="E813" t="s">
        <v>76</v>
      </c>
      <c r="F813" t="s">
        <v>523</v>
      </c>
      <c r="G813">
        <v>2</v>
      </c>
      <c r="H813">
        <v>7</v>
      </c>
      <c r="I813">
        <v>0</v>
      </c>
      <c r="J813">
        <v>0</v>
      </c>
      <c r="K813">
        <v>28.57</v>
      </c>
    </row>
    <row r="814" spans="1:11" x14ac:dyDescent="0.25">
      <c r="A814" t="s">
        <v>217</v>
      </c>
      <c r="B814" t="s">
        <v>148</v>
      </c>
      <c r="C814" t="s">
        <v>71</v>
      </c>
      <c r="D814">
        <v>5</v>
      </c>
      <c r="E814" t="s">
        <v>556</v>
      </c>
      <c r="F814" t="s">
        <v>523</v>
      </c>
      <c r="G814">
        <v>62</v>
      </c>
      <c r="H814">
        <v>43</v>
      </c>
      <c r="I814">
        <v>7</v>
      </c>
      <c r="J814">
        <v>2</v>
      </c>
      <c r="K814">
        <v>144.18</v>
      </c>
    </row>
    <row r="815" spans="1:11" x14ac:dyDescent="0.25">
      <c r="A815" t="s">
        <v>217</v>
      </c>
      <c r="B815" t="s">
        <v>148</v>
      </c>
      <c r="C815" t="s">
        <v>71</v>
      </c>
      <c r="D815">
        <v>6</v>
      </c>
      <c r="E815" t="s">
        <v>126</v>
      </c>
      <c r="F815" t="s">
        <v>523</v>
      </c>
      <c r="G815">
        <v>2</v>
      </c>
      <c r="H815">
        <v>5</v>
      </c>
      <c r="I815">
        <v>0</v>
      </c>
      <c r="J815">
        <v>0</v>
      </c>
      <c r="K815">
        <v>40</v>
      </c>
    </row>
    <row r="816" spans="1:11" x14ac:dyDescent="0.25">
      <c r="A816" t="s">
        <v>217</v>
      </c>
      <c r="B816" t="s">
        <v>148</v>
      </c>
      <c r="C816" t="s">
        <v>71</v>
      </c>
      <c r="D816">
        <v>7</v>
      </c>
      <c r="E816" t="s">
        <v>77</v>
      </c>
      <c r="F816" t="s">
        <v>523</v>
      </c>
      <c r="G816">
        <v>19</v>
      </c>
      <c r="H816">
        <v>17</v>
      </c>
      <c r="I816">
        <v>2</v>
      </c>
      <c r="J816">
        <v>0</v>
      </c>
      <c r="K816">
        <v>111.76</v>
      </c>
    </row>
    <row r="817" spans="1:11" x14ac:dyDescent="0.25">
      <c r="A817" t="s">
        <v>217</v>
      </c>
      <c r="B817" t="s">
        <v>148</v>
      </c>
      <c r="C817" t="s">
        <v>71</v>
      </c>
      <c r="D817">
        <v>8</v>
      </c>
      <c r="E817" t="s">
        <v>73</v>
      </c>
      <c r="F817" t="s">
        <v>526</v>
      </c>
      <c r="G817">
        <v>36</v>
      </c>
      <c r="H817">
        <v>18</v>
      </c>
      <c r="I817">
        <v>0</v>
      </c>
      <c r="J817">
        <v>4</v>
      </c>
      <c r="K817">
        <v>200</v>
      </c>
    </row>
    <row r="818" spans="1:11" x14ac:dyDescent="0.25">
      <c r="A818" t="s">
        <v>217</v>
      </c>
      <c r="B818" t="s">
        <v>148</v>
      </c>
      <c r="C818" t="s">
        <v>71</v>
      </c>
      <c r="D818">
        <v>9</v>
      </c>
      <c r="E818" t="s">
        <v>72</v>
      </c>
      <c r="F818" t="s">
        <v>526</v>
      </c>
      <c r="G818">
        <v>11</v>
      </c>
      <c r="H818">
        <v>7</v>
      </c>
      <c r="I818">
        <v>0</v>
      </c>
      <c r="J818">
        <v>1</v>
      </c>
      <c r="K818">
        <v>157.13999999999999</v>
      </c>
    </row>
    <row r="819" spans="1:11" x14ac:dyDescent="0.25">
      <c r="A819" t="s">
        <v>218</v>
      </c>
      <c r="B819" t="s">
        <v>219</v>
      </c>
      <c r="C819" t="s">
        <v>39</v>
      </c>
      <c r="D819">
        <v>1</v>
      </c>
      <c r="E819" t="s">
        <v>537</v>
      </c>
      <c r="F819" t="s">
        <v>523</v>
      </c>
      <c r="G819">
        <v>33</v>
      </c>
      <c r="H819">
        <v>29</v>
      </c>
      <c r="I819">
        <v>4</v>
      </c>
      <c r="J819">
        <v>0</v>
      </c>
      <c r="K819">
        <v>113.79</v>
      </c>
    </row>
    <row r="820" spans="1:11" x14ac:dyDescent="0.25">
      <c r="A820" t="s">
        <v>218</v>
      </c>
      <c r="B820" t="s">
        <v>219</v>
      </c>
      <c r="C820" t="s">
        <v>39</v>
      </c>
      <c r="D820">
        <v>2</v>
      </c>
      <c r="E820" t="s">
        <v>536</v>
      </c>
      <c r="F820" t="s">
        <v>523</v>
      </c>
      <c r="G820">
        <v>11</v>
      </c>
      <c r="H820">
        <v>13</v>
      </c>
      <c r="I820">
        <v>2</v>
      </c>
      <c r="J820">
        <v>0</v>
      </c>
      <c r="K820">
        <v>84.61</v>
      </c>
    </row>
    <row r="821" spans="1:11" x14ac:dyDescent="0.25">
      <c r="A821" t="s">
        <v>218</v>
      </c>
      <c r="B821" t="s">
        <v>219</v>
      </c>
      <c r="C821" t="s">
        <v>39</v>
      </c>
      <c r="D821">
        <v>3</v>
      </c>
      <c r="E821" t="s">
        <v>90</v>
      </c>
      <c r="F821" t="s">
        <v>523</v>
      </c>
      <c r="G821">
        <v>14</v>
      </c>
      <c r="H821">
        <v>10</v>
      </c>
      <c r="I821">
        <v>0</v>
      </c>
      <c r="J821">
        <v>1</v>
      </c>
      <c r="K821">
        <v>140</v>
      </c>
    </row>
    <row r="822" spans="1:11" x14ac:dyDescent="0.25">
      <c r="A822" t="s">
        <v>218</v>
      </c>
      <c r="B822" t="s">
        <v>219</v>
      </c>
      <c r="C822" t="s">
        <v>39</v>
      </c>
      <c r="D822">
        <v>4</v>
      </c>
      <c r="E822" t="s">
        <v>44</v>
      </c>
      <c r="F822" t="s">
        <v>523</v>
      </c>
      <c r="G822">
        <v>59</v>
      </c>
      <c r="H822">
        <v>41</v>
      </c>
      <c r="I822">
        <v>5</v>
      </c>
      <c r="J822">
        <v>3</v>
      </c>
      <c r="K822">
        <v>143.9</v>
      </c>
    </row>
    <row r="823" spans="1:11" x14ac:dyDescent="0.25">
      <c r="A823" t="s">
        <v>218</v>
      </c>
      <c r="B823" t="s">
        <v>219</v>
      </c>
      <c r="C823" t="s">
        <v>39</v>
      </c>
      <c r="D823">
        <v>5</v>
      </c>
      <c r="E823" t="s">
        <v>539</v>
      </c>
      <c r="F823" t="s">
        <v>523</v>
      </c>
      <c r="G823">
        <v>1</v>
      </c>
      <c r="H823">
        <v>5</v>
      </c>
      <c r="I823">
        <v>0</v>
      </c>
      <c r="J823">
        <v>0</v>
      </c>
      <c r="K823">
        <v>20</v>
      </c>
    </row>
    <row r="824" spans="1:11" x14ac:dyDescent="0.25">
      <c r="A824" t="s">
        <v>218</v>
      </c>
      <c r="B824" t="s">
        <v>219</v>
      </c>
      <c r="C824" t="s">
        <v>39</v>
      </c>
      <c r="D824">
        <v>6</v>
      </c>
      <c r="E824" t="s">
        <v>189</v>
      </c>
      <c r="F824" t="s">
        <v>523</v>
      </c>
      <c r="G824">
        <v>8</v>
      </c>
      <c r="H824">
        <v>11</v>
      </c>
      <c r="I824">
        <v>1</v>
      </c>
      <c r="J824">
        <v>0</v>
      </c>
      <c r="K824">
        <v>72.72</v>
      </c>
    </row>
    <row r="825" spans="1:11" x14ac:dyDescent="0.25">
      <c r="A825" t="s">
        <v>218</v>
      </c>
      <c r="B825" t="s">
        <v>219</v>
      </c>
      <c r="C825" t="s">
        <v>39</v>
      </c>
      <c r="D825">
        <v>7</v>
      </c>
      <c r="E825" t="s">
        <v>45</v>
      </c>
      <c r="F825" t="s">
        <v>523</v>
      </c>
      <c r="G825">
        <v>1</v>
      </c>
      <c r="H825">
        <v>2</v>
      </c>
      <c r="I825">
        <v>0</v>
      </c>
      <c r="J825">
        <v>0</v>
      </c>
      <c r="K825">
        <v>50</v>
      </c>
    </row>
    <row r="826" spans="1:11" x14ac:dyDescent="0.25">
      <c r="A826" t="s">
        <v>218</v>
      </c>
      <c r="B826" t="s">
        <v>219</v>
      </c>
      <c r="C826" t="s">
        <v>39</v>
      </c>
      <c r="D826">
        <v>8</v>
      </c>
      <c r="E826" t="s">
        <v>138</v>
      </c>
      <c r="F826" t="s">
        <v>523</v>
      </c>
      <c r="G826">
        <v>12</v>
      </c>
      <c r="H826">
        <v>9</v>
      </c>
      <c r="I826">
        <v>2</v>
      </c>
      <c r="J826">
        <v>0</v>
      </c>
      <c r="K826">
        <v>133.33000000000001</v>
      </c>
    </row>
    <row r="827" spans="1:11" x14ac:dyDescent="0.25">
      <c r="A827" t="s">
        <v>218</v>
      </c>
      <c r="B827" t="s">
        <v>219</v>
      </c>
      <c r="C827" t="s">
        <v>39</v>
      </c>
      <c r="D827">
        <v>9</v>
      </c>
      <c r="E827" t="s">
        <v>42</v>
      </c>
      <c r="F827" t="s">
        <v>526</v>
      </c>
      <c r="G827">
        <v>0</v>
      </c>
      <c r="H827">
        <v>0</v>
      </c>
      <c r="I827">
        <v>0</v>
      </c>
      <c r="J827">
        <v>0</v>
      </c>
      <c r="K827" t="s">
        <v>531</v>
      </c>
    </row>
    <row r="828" spans="1:11" x14ac:dyDescent="0.25">
      <c r="A828" t="s">
        <v>218</v>
      </c>
      <c r="B828" t="s">
        <v>219</v>
      </c>
      <c r="C828" t="s">
        <v>55</v>
      </c>
      <c r="D828">
        <v>1</v>
      </c>
      <c r="E828" t="s">
        <v>547</v>
      </c>
      <c r="F828" t="s">
        <v>523</v>
      </c>
      <c r="G828">
        <v>1</v>
      </c>
      <c r="H828">
        <v>9</v>
      </c>
      <c r="I828">
        <v>0</v>
      </c>
      <c r="J828">
        <v>0</v>
      </c>
      <c r="K828">
        <v>11.11</v>
      </c>
    </row>
    <row r="829" spans="1:11" x14ac:dyDescent="0.25">
      <c r="A829" t="s">
        <v>218</v>
      </c>
      <c r="B829" t="s">
        <v>219</v>
      </c>
      <c r="C829" t="s">
        <v>55</v>
      </c>
      <c r="D829">
        <v>2</v>
      </c>
      <c r="E829" t="s">
        <v>565</v>
      </c>
      <c r="F829" t="s">
        <v>523</v>
      </c>
      <c r="G829">
        <v>54</v>
      </c>
      <c r="H829">
        <v>37</v>
      </c>
      <c r="I829">
        <v>7</v>
      </c>
      <c r="J829">
        <v>1</v>
      </c>
      <c r="K829">
        <v>145.94</v>
      </c>
    </row>
    <row r="830" spans="1:11" x14ac:dyDescent="0.25">
      <c r="A830" t="s">
        <v>218</v>
      </c>
      <c r="B830" t="s">
        <v>219</v>
      </c>
      <c r="C830" t="s">
        <v>55</v>
      </c>
      <c r="D830">
        <v>3</v>
      </c>
      <c r="E830" t="s">
        <v>545</v>
      </c>
      <c r="F830" t="s">
        <v>523</v>
      </c>
      <c r="G830">
        <v>38</v>
      </c>
      <c r="H830">
        <v>39</v>
      </c>
      <c r="I830">
        <v>2</v>
      </c>
      <c r="J830">
        <v>2</v>
      </c>
      <c r="K830">
        <v>97.43</v>
      </c>
    </row>
    <row r="831" spans="1:11" x14ac:dyDescent="0.25">
      <c r="A831" t="s">
        <v>218</v>
      </c>
      <c r="B831" t="s">
        <v>219</v>
      </c>
      <c r="C831" t="s">
        <v>55</v>
      </c>
      <c r="D831">
        <v>4</v>
      </c>
      <c r="E831" t="s">
        <v>573</v>
      </c>
      <c r="F831" t="s">
        <v>523</v>
      </c>
      <c r="G831">
        <v>12</v>
      </c>
      <c r="H831">
        <v>13</v>
      </c>
      <c r="I831">
        <v>1</v>
      </c>
      <c r="J831">
        <v>0</v>
      </c>
      <c r="K831">
        <v>92.3</v>
      </c>
    </row>
    <row r="832" spans="1:11" x14ac:dyDescent="0.25">
      <c r="A832" t="s">
        <v>218</v>
      </c>
      <c r="B832" t="s">
        <v>219</v>
      </c>
      <c r="C832" t="s">
        <v>55</v>
      </c>
      <c r="D832">
        <v>5</v>
      </c>
      <c r="E832" t="s">
        <v>146</v>
      </c>
      <c r="F832" t="s">
        <v>523</v>
      </c>
      <c r="G832">
        <v>0</v>
      </c>
      <c r="H832">
        <v>2</v>
      </c>
      <c r="I832">
        <v>0</v>
      </c>
      <c r="J832">
        <v>0</v>
      </c>
      <c r="K832">
        <v>0</v>
      </c>
    </row>
    <row r="833" spans="1:11" x14ac:dyDescent="0.25">
      <c r="A833" t="s">
        <v>218</v>
      </c>
      <c r="B833" t="s">
        <v>219</v>
      </c>
      <c r="C833" t="s">
        <v>55</v>
      </c>
      <c r="D833">
        <v>6</v>
      </c>
      <c r="E833" t="s">
        <v>173</v>
      </c>
      <c r="F833" t="s">
        <v>523</v>
      </c>
      <c r="G833">
        <v>3</v>
      </c>
      <c r="H833">
        <v>5</v>
      </c>
      <c r="I833">
        <v>0</v>
      </c>
      <c r="J833">
        <v>0</v>
      </c>
      <c r="K833">
        <v>60</v>
      </c>
    </row>
    <row r="834" spans="1:11" x14ac:dyDescent="0.25">
      <c r="A834" t="s">
        <v>218</v>
      </c>
      <c r="B834" t="s">
        <v>219</v>
      </c>
      <c r="C834" t="s">
        <v>55</v>
      </c>
      <c r="D834">
        <v>7</v>
      </c>
      <c r="E834" t="s">
        <v>58</v>
      </c>
      <c r="F834" t="s">
        <v>523</v>
      </c>
      <c r="G834">
        <v>4</v>
      </c>
      <c r="H834">
        <v>5</v>
      </c>
      <c r="I834">
        <v>0</v>
      </c>
      <c r="J834">
        <v>0</v>
      </c>
      <c r="K834">
        <v>80</v>
      </c>
    </row>
    <row r="835" spans="1:11" x14ac:dyDescent="0.25">
      <c r="A835" t="s">
        <v>218</v>
      </c>
      <c r="B835" t="s">
        <v>219</v>
      </c>
      <c r="C835" t="s">
        <v>55</v>
      </c>
      <c r="D835">
        <v>8</v>
      </c>
      <c r="E835" t="s">
        <v>60</v>
      </c>
      <c r="F835" t="s">
        <v>523</v>
      </c>
      <c r="G835">
        <v>17</v>
      </c>
      <c r="H835">
        <v>9</v>
      </c>
      <c r="I835">
        <v>1</v>
      </c>
      <c r="J835">
        <v>1</v>
      </c>
      <c r="K835">
        <v>188.88</v>
      </c>
    </row>
    <row r="836" spans="1:11" x14ac:dyDescent="0.25">
      <c r="A836" t="s">
        <v>218</v>
      </c>
      <c r="B836" t="s">
        <v>219</v>
      </c>
      <c r="C836" t="s">
        <v>55</v>
      </c>
      <c r="D836">
        <v>9</v>
      </c>
      <c r="E836" t="s">
        <v>91</v>
      </c>
      <c r="F836" t="s">
        <v>526</v>
      </c>
      <c r="G836">
        <v>2</v>
      </c>
      <c r="H836">
        <v>2</v>
      </c>
      <c r="I836">
        <v>0</v>
      </c>
      <c r="J836">
        <v>0</v>
      </c>
      <c r="K836">
        <v>100</v>
      </c>
    </row>
    <row r="837" spans="1:11" x14ac:dyDescent="0.25">
      <c r="A837" t="s">
        <v>218</v>
      </c>
      <c r="B837" t="s">
        <v>219</v>
      </c>
      <c r="C837" t="s">
        <v>55</v>
      </c>
      <c r="D837">
        <v>10</v>
      </c>
      <c r="E837" t="s">
        <v>220</v>
      </c>
      <c r="F837" t="s">
        <v>523</v>
      </c>
      <c r="G837">
        <v>0</v>
      </c>
      <c r="H837">
        <v>1</v>
      </c>
      <c r="I837">
        <v>0</v>
      </c>
      <c r="J837">
        <v>0</v>
      </c>
      <c r="K837">
        <v>0</v>
      </c>
    </row>
    <row r="838" spans="1:11" x14ac:dyDescent="0.25">
      <c r="A838" t="s">
        <v>218</v>
      </c>
      <c r="B838" t="s">
        <v>219</v>
      </c>
      <c r="C838" t="s">
        <v>55</v>
      </c>
      <c r="D838">
        <v>11</v>
      </c>
      <c r="E838" t="s">
        <v>221</v>
      </c>
      <c r="F838" t="s">
        <v>526</v>
      </c>
      <c r="G838">
        <v>0</v>
      </c>
      <c r="H838">
        <v>0</v>
      </c>
      <c r="I838">
        <v>0</v>
      </c>
      <c r="J838">
        <v>0</v>
      </c>
      <c r="K838" t="s">
        <v>531</v>
      </c>
    </row>
    <row r="839" spans="1:11" x14ac:dyDescent="0.25">
      <c r="A839" t="s">
        <v>222</v>
      </c>
      <c r="B839" t="s">
        <v>155</v>
      </c>
      <c r="C839" t="s">
        <v>62</v>
      </c>
      <c r="D839">
        <v>1</v>
      </c>
      <c r="E839" t="s">
        <v>156</v>
      </c>
      <c r="F839" t="s">
        <v>523</v>
      </c>
      <c r="G839">
        <v>43</v>
      </c>
      <c r="H839">
        <v>32</v>
      </c>
      <c r="I839">
        <v>3</v>
      </c>
      <c r="J839">
        <v>1</v>
      </c>
      <c r="K839">
        <v>134.37</v>
      </c>
    </row>
    <row r="840" spans="1:11" x14ac:dyDescent="0.25">
      <c r="A840" t="s">
        <v>222</v>
      </c>
      <c r="B840" t="s">
        <v>155</v>
      </c>
      <c r="C840" t="s">
        <v>62</v>
      </c>
      <c r="D840">
        <v>2</v>
      </c>
      <c r="E840" t="s">
        <v>559</v>
      </c>
      <c r="F840" t="s">
        <v>523</v>
      </c>
      <c r="G840">
        <v>2</v>
      </c>
      <c r="H840">
        <v>6</v>
      </c>
      <c r="I840">
        <v>0</v>
      </c>
      <c r="J840">
        <v>0</v>
      </c>
      <c r="K840">
        <v>33.33</v>
      </c>
    </row>
    <row r="841" spans="1:11" x14ac:dyDescent="0.25">
      <c r="A841" t="s">
        <v>222</v>
      </c>
      <c r="B841" t="s">
        <v>155</v>
      </c>
      <c r="C841" t="s">
        <v>62</v>
      </c>
      <c r="D841">
        <v>3</v>
      </c>
      <c r="E841" t="s">
        <v>543</v>
      </c>
      <c r="F841" t="s">
        <v>523</v>
      </c>
      <c r="G841">
        <v>56</v>
      </c>
      <c r="H841">
        <v>36</v>
      </c>
      <c r="I841">
        <v>7</v>
      </c>
      <c r="J841">
        <v>2</v>
      </c>
      <c r="K841">
        <v>155.55000000000001</v>
      </c>
    </row>
    <row r="842" spans="1:11" x14ac:dyDescent="0.25">
      <c r="A842" t="s">
        <v>222</v>
      </c>
      <c r="B842" t="s">
        <v>155</v>
      </c>
      <c r="C842" t="s">
        <v>62</v>
      </c>
      <c r="D842">
        <v>4</v>
      </c>
      <c r="E842" t="s">
        <v>542</v>
      </c>
      <c r="F842" t="s">
        <v>523</v>
      </c>
      <c r="G842">
        <v>1</v>
      </c>
      <c r="H842">
        <v>3</v>
      </c>
      <c r="I842">
        <v>0</v>
      </c>
      <c r="J842">
        <v>0</v>
      </c>
      <c r="K842">
        <v>33.33</v>
      </c>
    </row>
    <row r="843" spans="1:11" x14ac:dyDescent="0.25">
      <c r="A843" t="s">
        <v>222</v>
      </c>
      <c r="B843" t="s">
        <v>155</v>
      </c>
      <c r="C843" t="s">
        <v>62</v>
      </c>
      <c r="D843">
        <v>5</v>
      </c>
      <c r="E843" t="s">
        <v>236</v>
      </c>
      <c r="F843" t="s">
        <v>523</v>
      </c>
      <c r="G843">
        <v>15</v>
      </c>
      <c r="H843">
        <v>17</v>
      </c>
      <c r="I843">
        <v>2</v>
      </c>
      <c r="J843">
        <v>0</v>
      </c>
      <c r="K843">
        <v>88.23</v>
      </c>
    </row>
    <row r="844" spans="1:11" x14ac:dyDescent="0.25">
      <c r="A844" t="s">
        <v>222</v>
      </c>
      <c r="B844" t="s">
        <v>155</v>
      </c>
      <c r="C844" t="s">
        <v>62</v>
      </c>
      <c r="D844">
        <v>6</v>
      </c>
      <c r="E844" t="s">
        <v>95</v>
      </c>
      <c r="F844" t="s">
        <v>523</v>
      </c>
      <c r="G844">
        <v>5</v>
      </c>
      <c r="H844">
        <v>8</v>
      </c>
      <c r="I844">
        <v>1</v>
      </c>
      <c r="J844">
        <v>0</v>
      </c>
      <c r="K844">
        <v>62.5</v>
      </c>
    </row>
    <row r="845" spans="1:11" x14ac:dyDescent="0.25">
      <c r="A845" t="s">
        <v>222</v>
      </c>
      <c r="B845" t="s">
        <v>155</v>
      </c>
      <c r="C845" t="s">
        <v>62</v>
      </c>
      <c r="D845">
        <v>7</v>
      </c>
      <c r="E845" t="s">
        <v>68</v>
      </c>
      <c r="F845" t="s">
        <v>523</v>
      </c>
      <c r="G845">
        <v>15</v>
      </c>
      <c r="H845">
        <v>9</v>
      </c>
      <c r="I845">
        <v>3</v>
      </c>
      <c r="J845">
        <v>0</v>
      </c>
      <c r="K845">
        <v>166.66</v>
      </c>
    </row>
    <row r="846" spans="1:11" x14ac:dyDescent="0.25">
      <c r="A846" t="s">
        <v>222</v>
      </c>
      <c r="B846" t="s">
        <v>155</v>
      </c>
      <c r="C846" t="s">
        <v>62</v>
      </c>
      <c r="D846">
        <v>8</v>
      </c>
      <c r="E846" t="s">
        <v>223</v>
      </c>
      <c r="F846" t="s">
        <v>523</v>
      </c>
      <c r="G846">
        <v>0</v>
      </c>
      <c r="H846">
        <v>1</v>
      </c>
      <c r="I846">
        <v>0</v>
      </c>
      <c r="J846">
        <v>0</v>
      </c>
      <c r="K846">
        <v>0</v>
      </c>
    </row>
    <row r="847" spans="1:11" x14ac:dyDescent="0.25">
      <c r="A847" t="s">
        <v>222</v>
      </c>
      <c r="B847" t="s">
        <v>155</v>
      </c>
      <c r="C847" t="s">
        <v>62</v>
      </c>
      <c r="D847">
        <v>9</v>
      </c>
      <c r="E847" t="s">
        <v>129</v>
      </c>
      <c r="F847" t="s">
        <v>523</v>
      </c>
      <c r="G847">
        <v>8</v>
      </c>
      <c r="H847">
        <v>7</v>
      </c>
      <c r="I847">
        <v>0</v>
      </c>
      <c r="J847">
        <v>0</v>
      </c>
      <c r="K847">
        <v>114.28</v>
      </c>
    </row>
    <row r="848" spans="1:11" x14ac:dyDescent="0.25">
      <c r="A848" t="s">
        <v>222</v>
      </c>
      <c r="B848" t="s">
        <v>155</v>
      </c>
      <c r="C848" t="s">
        <v>62</v>
      </c>
      <c r="D848">
        <v>10</v>
      </c>
      <c r="E848" t="s">
        <v>64</v>
      </c>
      <c r="F848" t="s">
        <v>523</v>
      </c>
      <c r="G848">
        <v>0</v>
      </c>
      <c r="H848">
        <v>1</v>
      </c>
      <c r="I848">
        <v>0</v>
      </c>
      <c r="J848">
        <v>0</v>
      </c>
      <c r="K848">
        <v>0</v>
      </c>
    </row>
    <row r="849" spans="1:11" x14ac:dyDescent="0.25">
      <c r="A849" t="s">
        <v>222</v>
      </c>
      <c r="B849" t="s">
        <v>155</v>
      </c>
      <c r="C849" t="s">
        <v>62</v>
      </c>
      <c r="D849">
        <v>11</v>
      </c>
      <c r="E849" t="s">
        <v>63</v>
      </c>
      <c r="F849" t="s">
        <v>526</v>
      </c>
      <c r="G849">
        <v>0</v>
      </c>
      <c r="H849">
        <v>0</v>
      </c>
      <c r="I849">
        <v>0</v>
      </c>
      <c r="J849">
        <v>0</v>
      </c>
      <c r="K849" t="s">
        <v>531</v>
      </c>
    </row>
    <row r="850" spans="1:11" x14ac:dyDescent="0.25">
      <c r="A850" t="s">
        <v>222</v>
      </c>
      <c r="B850" t="s">
        <v>155</v>
      </c>
      <c r="C850" t="s">
        <v>16</v>
      </c>
      <c r="D850">
        <v>1</v>
      </c>
      <c r="E850" t="s">
        <v>118</v>
      </c>
      <c r="F850" t="s">
        <v>523</v>
      </c>
      <c r="G850">
        <v>57</v>
      </c>
      <c r="H850">
        <v>47</v>
      </c>
      <c r="I850">
        <v>6</v>
      </c>
      <c r="J850">
        <v>2</v>
      </c>
      <c r="K850">
        <v>121.27</v>
      </c>
    </row>
    <row r="851" spans="1:11" x14ac:dyDescent="0.25">
      <c r="A851" t="s">
        <v>222</v>
      </c>
      <c r="B851" t="s">
        <v>155</v>
      </c>
      <c r="C851" t="s">
        <v>16</v>
      </c>
      <c r="D851">
        <v>2</v>
      </c>
      <c r="E851" t="s">
        <v>527</v>
      </c>
      <c r="F851" t="s">
        <v>523</v>
      </c>
      <c r="G851">
        <v>33</v>
      </c>
      <c r="H851">
        <v>24</v>
      </c>
      <c r="I851">
        <v>5</v>
      </c>
      <c r="J851">
        <v>1</v>
      </c>
      <c r="K851">
        <v>137.5</v>
      </c>
    </row>
    <row r="852" spans="1:11" x14ac:dyDescent="0.25">
      <c r="A852" t="s">
        <v>222</v>
      </c>
      <c r="B852" t="s">
        <v>155</v>
      </c>
      <c r="C852" t="s">
        <v>16</v>
      </c>
      <c r="D852">
        <v>3</v>
      </c>
      <c r="E852" t="s">
        <v>530</v>
      </c>
      <c r="F852" t="s">
        <v>523</v>
      </c>
      <c r="G852">
        <v>5</v>
      </c>
      <c r="H852">
        <v>5</v>
      </c>
      <c r="I852">
        <v>0</v>
      </c>
      <c r="J852">
        <v>0</v>
      </c>
      <c r="K852">
        <v>100</v>
      </c>
    </row>
    <row r="853" spans="1:11" x14ac:dyDescent="0.25">
      <c r="A853" t="s">
        <v>222</v>
      </c>
      <c r="B853" t="s">
        <v>155</v>
      </c>
      <c r="C853" t="s">
        <v>16</v>
      </c>
      <c r="D853">
        <v>4</v>
      </c>
      <c r="E853" t="s">
        <v>528</v>
      </c>
      <c r="F853" t="s">
        <v>523</v>
      </c>
      <c r="G853">
        <v>7</v>
      </c>
      <c r="H853">
        <v>7</v>
      </c>
      <c r="I853">
        <v>1</v>
      </c>
      <c r="J853">
        <v>0</v>
      </c>
      <c r="K853">
        <v>100</v>
      </c>
    </row>
    <row r="854" spans="1:11" x14ac:dyDescent="0.25">
      <c r="A854" t="s">
        <v>222</v>
      </c>
      <c r="B854" t="s">
        <v>155</v>
      </c>
      <c r="C854" t="s">
        <v>16</v>
      </c>
      <c r="D854">
        <v>5</v>
      </c>
      <c r="E854" t="s">
        <v>17</v>
      </c>
      <c r="F854" t="s">
        <v>523</v>
      </c>
      <c r="G854">
        <v>9</v>
      </c>
      <c r="H854">
        <v>9</v>
      </c>
      <c r="I854">
        <v>1</v>
      </c>
      <c r="J854">
        <v>0</v>
      </c>
      <c r="K854">
        <v>100</v>
      </c>
    </row>
    <row r="855" spans="1:11" x14ac:dyDescent="0.25">
      <c r="A855" t="s">
        <v>222</v>
      </c>
      <c r="B855" t="s">
        <v>155</v>
      </c>
      <c r="C855" t="s">
        <v>16</v>
      </c>
      <c r="D855">
        <v>6</v>
      </c>
      <c r="E855" t="s">
        <v>529</v>
      </c>
      <c r="F855" t="s">
        <v>526</v>
      </c>
      <c r="G855">
        <v>8</v>
      </c>
      <c r="H855">
        <v>11</v>
      </c>
      <c r="I855">
        <v>0</v>
      </c>
      <c r="J855">
        <v>0</v>
      </c>
      <c r="K855">
        <v>72.72</v>
      </c>
    </row>
    <row r="856" spans="1:11" x14ac:dyDescent="0.25">
      <c r="A856" t="s">
        <v>222</v>
      </c>
      <c r="B856" t="s">
        <v>155</v>
      </c>
      <c r="C856" t="s">
        <v>16</v>
      </c>
      <c r="D856">
        <v>7</v>
      </c>
      <c r="E856" t="s">
        <v>142</v>
      </c>
      <c r="F856" t="s">
        <v>523</v>
      </c>
      <c r="G856">
        <v>9</v>
      </c>
      <c r="H856">
        <v>15</v>
      </c>
      <c r="I856">
        <v>1</v>
      </c>
      <c r="J856">
        <v>0</v>
      </c>
      <c r="K856">
        <v>60</v>
      </c>
    </row>
    <row r="857" spans="1:11" x14ac:dyDescent="0.25">
      <c r="A857" t="s">
        <v>222</v>
      </c>
      <c r="B857" t="s">
        <v>155</v>
      </c>
      <c r="C857" t="s">
        <v>16</v>
      </c>
      <c r="D857">
        <v>8</v>
      </c>
      <c r="E857" t="s">
        <v>182</v>
      </c>
      <c r="F857" t="s">
        <v>523</v>
      </c>
      <c r="G857">
        <v>0</v>
      </c>
      <c r="H857">
        <v>1</v>
      </c>
      <c r="I857">
        <v>0</v>
      </c>
      <c r="J857">
        <v>0</v>
      </c>
      <c r="K857">
        <v>0</v>
      </c>
    </row>
    <row r="858" spans="1:11" x14ac:dyDescent="0.25">
      <c r="A858" t="s">
        <v>222</v>
      </c>
      <c r="B858" t="s">
        <v>155</v>
      </c>
      <c r="C858" t="s">
        <v>16</v>
      </c>
      <c r="D858">
        <v>9</v>
      </c>
      <c r="E858" t="s">
        <v>212</v>
      </c>
      <c r="F858" t="s">
        <v>526</v>
      </c>
      <c r="G858">
        <v>2</v>
      </c>
      <c r="H858">
        <v>2</v>
      </c>
      <c r="I858">
        <v>0</v>
      </c>
      <c r="J858">
        <v>0</v>
      </c>
      <c r="K858">
        <v>100</v>
      </c>
    </row>
    <row r="859" spans="1:11" x14ac:dyDescent="0.25">
      <c r="A859" t="s">
        <v>224</v>
      </c>
      <c r="B859" t="s">
        <v>225</v>
      </c>
      <c r="C859" t="s">
        <v>81</v>
      </c>
      <c r="D859">
        <v>1</v>
      </c>
      <c r="E859" t="s">
        <v>550</v>
      </c>
      <c r="F859" t="s">
        <v>523</v>
      </c>
      <c r="G859">
        <v>91</v>
      </c>
      <c r="H859">
        <v>50</v>
      </c>
      <c r="I859">
        <v>7</v>
      </c>
      <c r="J859">
        <v>5</v>
      </c>
      <c r="K859">
        <v>182</v>
      </c>
    </row>
    <row r="860" spans="1:11" x14ac:dyDescent="0.25">
      <c r="A860" t="s">
        <v>224</v>
      </c>
      <c r="B860" t="s">
        <v>225</v>
      </c>
      <c r="C860" t="s">
        <v>81</v>
      </c>
      <c r="D860">
        <v>2</v>
      </c>
      <c r="E860" t="s">
        <v>551</v>
      </c>
      <c r="F860" t="s">
        <v>523</v>
      </c>
      <c r="G860">
        <v>14</v>
      </c>
      <c r="H860">
        <v>9</v>
      </c>
      <c r="I860">
        <v>2</v>
      </c>
      <c r="J860">
        <v>0</v>
      </c>
      <c r="K860">
        <v>155.55000000000001</v>
      </c>
    </row>
    <row r="861" spans="1:11" x14ac:dyDescent="0.25">
      <c r="A861" t="s">
        <v>224</v>
      </c>
      <c r="B861" t="s">
        <v>225</v>
      </c>
      <c r="C861" t="s">
        <v>81</v>
      </c>
      <c r="D861">
        <v>3</v>
      </c>
      <c r="E861" t="s">
        <v>564</v>
      </c>
      <c r="F861" t="s">
        <v>523</v>
      </c>
      <c r="G861">
        <v>40</v>
      </c>
      <c r="H861">
        <v>28</v>
      </c>
      <c r="I861">
        <v>4</v>
      </c>
      <c r="J861">
        <v>2</v>
      </c>
      <c r="K861">
        <v>142.85</v>
      </c>
    </row>
    <row r="862" spans="1:11" x14ac:dyDescent="0.25">
      <c r="A862" t="s">
        <v>224</v>
      </c>
      <c r="B862" t="s">
        <v>225</v>
      </c>
      <c r="C862" t="s">
        <v>81</v>
      </c>
      <c r="D862">
        <v>4</v>
      </c>
      <c r="E862" t="s">
        <v>163</v>
      </c>
      <c r="F862" t="s">
        <v>523</v>
      </c>
      <c r="G862">
        <v>64</v>
      </c>
      <c r="H862">
        <v>28</v>
      </c>
      <c r="I862">
        <v>4</v>
      </c>
      <c r="J862">
        <v>6</v>
      </c>
      <c r="K862">
        <v>228.57</v>
      </c>
    </row>
    <row r="863" spans="1:11" x14ac:dyDescent="0.25">
      <c r="A863" t="s">
        <v>224</v>
      </c>
      <c r="B863" t="s">
        <v>225</v>
      </c>
      <c r="C863" t="s">
        <v>81</v>
      </c>
      <c r="D863">
        <v>5</v>
      </c>
      <c r="E863" t="s">
        <v>557</v>
      </c>
      <c r="F863" t="s">
        <v>523</v>
      </c>
      <c r="G863">
        <v>0</v>
      </c>
      <c r="H863">
        <v>1</v>
      </c>
      <c r="I863">
        <v>0</v>
      </c>
      <c r="J863">
        <v>0</v>
      </c>
      <c r="K863">
        <v>0</v>
      </c>
    </row>
    <row r="864" spans="1:11" x14ac:dyDescent="0.25">
      <c r="A864" t="s">
        <v>224</v>
      </c>
      <c r="B864" t="s">
        <v>225</v>
      </c>
      <c r="C864" t="s">
        <v>81</v>
      </c>
      <c r="D864">
        <v>6</v>
      </c>
      <c r="E864" t="s">
        <v>553</v>
      </c>
      <c r="F864" t="s">
        <v>526</v>
      </c>
      <c r="G864">
        <v>6</v>
      </c>
      <c r="H864">
        <v>4</v>
      </c>
      <c r="I864">
        <v>1</v>
      </c>
      <c r="J864">
        <v>0</v>
      </c>
      <c r="K864">
        <v>150</v>
      </c>
    </row>
    <row r="865" spans="1:11" x14ac:dyDescent="0.25">
      <c r="A865" t="s">
        <v>224</v>
      </c>
      <c r="B865" t="s">
        <v>225</v>
      </c>
      <c r="C865" t="s">
        <v>81</v>
      </c>
      <c r="D865">
        <v>7</v>
      </c>
      <c r="E865" t="s">
        <v>210</v>
      </c>
      <c r="F865" t="s">
        <v>523</v>
      </c>
      <c r="G865">
        <v>0</v>
      </c>
      <c r="H865">
        <v>2</v>
      </c>
      <c r="I865">
        <v>0</v>
      </c>
      <c r="J865">
        <v>0</v>
      </c>
      <c r="K865">
        <v>0</v>
      </c>
    </row>
    <row r="866" spans="1:11" x14ac:dyDescent="0.25">
      <c r="A866" t="s">
        <v>224</v>
      </c>
      <c r="B866" t="s">
        <v>225</v>
      </c>
      <c r="C866" t="s">
        <v>71</v>
      </c>
      <c r="D866">
        <v>1</v>
      </c>
      <c r="E866" t="s">
        <v>226</v>
      </c>
      <c r="F866" t="s">
        <v>523</v>
      </c>
      <c r="G866">
        <v>0</v>
      </c>
      <c r="H866">
        <v>3</v>
      </c>
      <c r="I866">
        <v>0</v>
      </c>
      <c r="J866">
        <v>0</v>
      </c>
      <c r="K866">
        <v>0</v>
      </c>
    </row>
    <row r="867" spans="1:11" x14ac:dyDescent="0.25">
      <c r="A867" t="s">
        <v>224</v>
      </c>
      <c r="B867" t="s">
        <v>225</v>
      </c>
      <c r="C867" t="s">
        <v>71</v>
      </c>
      <c r="D867">
        <v>2</v>
      </c>
      <c r="E867" t="s">
        <v>575</v>
      </c>
      <c r="F867" t="s">
        <v>523</v>
      </c>
      <c r="G867">
        <v>12</v>
      </c>
      <c r="H867">
        <v>8</v>
      </c>
      <c r="I867">
        <v>1</v>
      </c>
      <c r="J867">
        <v>1</v>
      </c>
      <c r="K867">
        <v>150</v>
      </c>
    </row>
    <row r="868" spans="1:11" x14ac:dyDescent="0.25">
      <c r="A868" t="s">
        <v>224</v>
      </c>
      <c r="B868" t="s">
        <v>225</v>
      </c>
      <c r="C868" t="s">
        <v>71</v>
      </c>
      <c r="D868">
        <v>3</v>
      </c>
      <c r="E868" t="s">
        <v>548</v>
      </c>
      <c r="F868" t="s">
        <v>523</v>
      </c>
      <c r="G868">
        <v>119</v>
      </c>
      <c r="H868">
        <v>63</v>
      </c>
      <c r="I868">
        <v>12</v>
      </c>
      <c r="J868">
        <v>7</v>
      </c>
      <c r="K868">
        <v>188.88</v>
      </c>
    </row>
    <row r="869" spans="1:11" x14ac:dyDescent="0.25">
      <c r="A869" t="s">
        <v>224</v>
      </c>
      <c r="B869" t="s">
        <v>225</v>
      </c>
      <c r="C869" t="s">
        <v>71</v>
      </c>
      <c r="D869">
        <v>4</v>
      </c>
      <c r="E869" t="s">
        <v>572</v>
      </c>
      <c r="F869" t="s">
        <v>523</v>
      </c>
      <c r="G869">
        <v>25</v>
      </c>
      <c r="H869">
        <v>13</v>
      </c>
      <c r="I869">
        <v>5</v>
      </c>
      <c r="J869">
        <v>0</v>
      </c>
      <c r="K869">
        <v>192.3</v>
      </c>
    </row>
    <row r="870" spans="1:11" x14ac:dyDescent="0.25">
      <c r="A870" t="s">
        <v>224</v>
      </c>
      <c r="B870" t="s">
        <v>225</v>
      </c>
      <c r="C870" t="s">
        <v>71</v>
      </c>
      <c r="D870">
        <v>5</v>
      </c>
      <c r="E870" t="s">
        <v>76</v>
      </c>
      <c r="F870" t="s">
        <v>523</v>
      </c>
      <c r="G870">
        <v>23</v>
      </c>
      <c r="H870">
        <v>15</v>
      </c>
      <c r="I870">
        <v>3</v>
      </c>
      <c r="J870">
        <v>0</v>
      </c>
      <c r="K870">
        <v>153.33000000000001</v>
      </c>
    </row>
    <row r="871" spans="1:11" x14ac:dyDescent="0.25">
      <c r="A871" t="s">
        <v>224</v>
      </c>
      <c r="B871" t="s">
        <v>225</v>
      </c>
      <c r="C871" t="s">
        <v>71</v>
      </c>
      <c r="D871">
        <v>6</v>
      </c>
      <c r="E871" t="s">
        <v>126</v>
      </c>
      <c r="F871" t="s">
        <v>523</v>
      </c>
      <c r="G871">
        <v>25</v>
      </c>
      <c r="H871">
        <v>11</v>
      </c>
      <c r="I871">
        <v>1</v>
      </c>
      <c r="J871">
        <v>3</v>
      </c>
      <c r="K871">
        <v>227.27</v>
      </c>
    </row>
    <row r="872" spans="1:11" x14ac:dyDescent="0.25">
      <c r="A872" t="s">
        <v>224</v>
      </c>
      <c r="B872" t="s">
        <v>225</v>
      </c>
      <c r="C872" t="s">
        <v>71</v>
      </c>
      <c r="D872">
        <v>7</v>
      </c>
      <c r="E872" t="s">
        <v>77</v>
      </c>
      <c r="F872" t="s">
        <v>523</v>
      </c>
      <c r="G872">
        <v>2</v>
      </c>
      <c r="H872">
        <v>4</v>
      </c>
      <c r="I872">
        <v>0</v>
      </c>
      <c r="J872">
        <v>0</v>
      </c>
      <c r="K872">
        <v>50</v>
      </c>
    </row>
    <row r="873" spans="1:11" x14ac:dyDescent="0.25">
      <c r="A873" t="s">
        <v>224</v>
      </c>
      <c r="B873" t="s">
        <v>225</v>
      </c>
      <c r="C873" t="s">
        <v>71</v>
      </c>
      <c r="D873">
        <v>8</v>
      </c>
      <c r="E873" t="s">
        <v>73</v>
      </c>
      <c r="F873" t="s">
        <v>526</v>
      </c>
      <c r="G873">
        <v>2</v>
      </c>
      <c r="H873">
        <v>4</v>
      </c>
      <c r="I873">
        <v>0</v>
      </c>
      <c r="J873">
        <v>0</v>
      </c>
      <c r="K873">
        <v>50</v>
      </c>
    </row>
    <row r="874" spans="1:11" x14ac:dyDescent="0.25">
      <c r="A874" t="s">
        <v>227</v>
      </c>
      <c r="B874" t="s">
        <v>228</v>
      </c>
      <c r="C874" t="s">
        <v>16</v>
      </c>
      <c r="D874">
        <v>1</v>
      </c>
      <c r="E874" t="s">
        <v>118</v>
      </c>
      <c r="F874" t="s">
        <v>523</v>
      </c>
      <c r="G874">
        <v>80</v>
      </c>
      <c r="H874">
        <v>56</v>
      </c>
      <c r="I874">
        <v>9</v>
      </c>
      <c r="J874">
        <v>4</v>
      </c>
      <c r="K874">
        <v>142.85</v>
      </c>
    </row>
    <row r="875" spans="1:11" x14ac:dyDescent="0.25">
      <c r="A875" t="s">
        <v>227</v>
      </c>
      <c r="B875" t="s">
        <v>228</v>
      </c>
      <c r="C875" t="s">
        <v>16</v>
      </c>
      <c r="D875">
        <v>2</v>
      </c>
      <c r="E875" t="s">
        <v>527</v>
      </c>
      <c r="F875" t="s">
        <v>523</v>
      </c>
      <c r="G875">
        <v>15</v>
      </c>
      <c r="H875">
        <v>13</v>
      </c>
      <c r="I875">
        <v>1</v>
      </c>
      <c r="J875">
        <v>1</v>
      </c>
      <c r="K875">
        <v>115.38</v>
      </c>
    </row>
    <row r="876" spans="1:11" x14ac:dyDescent="0.25">
      <c r="A876" t="s">
        <v>227</v>
      </c>
      <c r="B876" t="s">
        <v>228</v>
      </c>
      <c r="C876" t="s">
        <v>16</v>
      </c>
      <c r="D876">
        <v>3</v>
      </c>
      <c r="E876" t="s">
        <v>530</v>
      </c>
      <c r="F876" t="s">
        <v>523</v>
      </c>
      <c r="G876">
        <v>53</v>
      </c>
      <c r="H876">
        <v>29</v>
      </c>
      <c r="I876">
        <v>5</v>
      </c>
      <c r="J876">
        <v>2</v>
      </c>
      <c r="K876">
        <v>182.75</v>
      </c>
    </row>
    <row r="877" spans="1:11" x14ac:dyDescent="0.25">
      <c r="A877" t="s">
        <v>227</v>
      </c>
      <c r="B877" t="s">
        <v>228</v>
      </c>
      <c r="C877" t="s">
        <v>16</v>
      </c>
      <c r="D877">
        <v>4</v>
      </c>
      <c r="E877" t="s">
        <v>142</v>
      </c>
      <c r="F877" t="s">
        <v>523</v>
      </c>
      <c r="G877">
        <v>5</v>
      </c>
      <c r="H877">
        <v>5</v>
      </c>
      <c r="I877">
        <v>1</v>
      </c>
      <c r="J877">
        <v>0</v>
      </c>
      <c r="K877">
        <v>100</v>
      </c>
    </row>
    <row r="878" spans="1:11" x14ac:dyDescent="0.25">
      <c r="A878" t="s">
        <v>227</v>
      </c>
      <c r="B878" t="s">
        <v>228</v>
      </c>
      <c r="C878" t="s">
        <v>16</v>
      </c>
      <c r="D878">
        <v>5</v>
      </c>
      <c r="E878" t="s">
        <v>528</v>
      </c>
      <c r="F878" t="s">
        <v>523</v>
      </c>
      <c r="G878">
        <v>2</v>
      </c>
      <c r="H878">
        <v>3</v>
      </c>
      <c r="I878">
        <v>0</v>
      </c>
      <c r="J878">
        <v>0</v>
      </c>
      <c r="K878">
        <v>66.66</v>
      </c>
    </row>
    <row r="879" spans="1:11" x14ac:dyDescent="0.25">
      <c r="A879" t="s">
        <v>227</v>
      </c>
      <c r="B879" t="s">
        <v>228</v>
      </c>
      <c r="C879" t="s">
        <v>16</v>
      </c>
      <c r="D879">
        <v>6</v>
      </c>
      <c r="E879" t="s">
        <v>529</v>
      </c>
      <c r="F879" t="s">
        <v>526</v>
      </c>
      <c r="G879">
        <v>22</v>
      </c>
      <c r="H879">
        <v>9</v>
      </c>
      <c r="I879">
        <v>2</v>
      </c>
      <c r="J879">
        <v>1</v>
      </c>
      <c r="K879">
        <v>244.44</v>
      </c>
    </row>
    <row r="880" spans="1:11" x14ac:dyDescent="0.25">
      <c r="A880" t="s">
        <v>227</v>
      </c>
      <c r="B880" t="s">
        <v>228</v>
      </c>
      <c r="C880" t="s">
        <v>16</v>
      </c>
      <c r="D880">
        <v>7</v>
      </c>
      <c r="E880" t="s">
        <v>17</v>
      </c>
      <c r="F880" t="s">
        <v>523</v>
      </c>
      <c r="G880">
        <v>3</v>
      </c>
      <c r="H880">
        <v>5</v>
      </c>
      <c r="I880">
        <v>0</v>
      </c>
      <c r="J880">
        <v>0</v>
      </c>
      <c r="K880">
        <v>60</v>
      </c>
    </row>
    <row r="881" spans="1:11" x14ac:dyDescent="0.25">
      <c r="A881" t="s">
        <v>227</v>
      </c>
      <c r="B881" t="s">
        <v>228</v>
      </c>
      <c r="C881" t="s">
        <v>55</v>
      </c>
      <c r="D881">
        <v>1</v>
      </c>
      <c r="E881" t="s">
        <v>547</v>
      </c>
      <c r="F881" t="s">
        <v>523</v>
      </c>
      <c r="G881">
        <v>7</v>
      </c>
      <c r="H881">
        <v>6</v>
      </c>
      <c r="I881">
        <v>0</v>
      </c>
      <c r="J881">
        <v>1</v>
      </c>
      <c r="K881">
        <v>116.66</v>
      </c>
    </row>
    <row r="882" spans="1:11" x14ac:dyDescent="0.25">
      <c r="A882" t="s">
        <v>227</v>
      </c>
      <c r="B882" t="s">
        <v>228</v>
      </c>
      <c r="C882" t="s">
        <v>55</v>
      </c>
      <c r="D882">
        <v>2</v>
      </c>
      <c r="E882" t="s">
        <v>565</v>
      </c>
      <c r="F882" t="s">
        <v>523</v>
      </c>
      <c r="G882">
        <v>3</v>
      </c>
      <c r="H882">
        <v>4</v>
      </c>
      <c r="I882">
        <v>0</v>
      </c>
      <c r="J882">
        <v>0</v>
      </c>
      <c r="K882">
        <v>75</v>
      </c>
    </row>
    <row r="883" spans="1:11" x14ac:dyDescent="0.25">
      <c r="A883" t="s">
        <v>227</v>
      </c>
      <c r="B883" t="s">
        <v>228</v>
      </c>
      <c r="C883" t="s">
        <v>55</v>
      </c>
      <c r="D883">
        <v>3</v>
      </c>
      <c r="E883" t="s">
        <v>545</v>
      </c>
      <c r="F883" t="s">
        <v>526</v>
      </c>
      <c r="G883">
        <v>61</v>
      </c>
      <c r="H883">
        <v>44</v>
      </c>
      <c r="I883">
        <v>2</v>
      </c>
      <c r="J883">
        <v>3</v>
      </c>
      <c r="K883">
        <v>138.63</v>
      </c>
    </row>
    <row r="884" spans="1:11" x14ac:dyDescent="0.25">
      <c r="A884" t="s">
        <v>227</v>
      </c>
      <c r="B884" t="s">
        <v>228</v>
      </c>
      <c r="C884" t="s">
        <v>55</v>
      </c>
      <c r="D884">
        <v>4</v>
      </c>
      <c r="E884" t="s">
        <v>573</v>
      </c>
      <c r="F884" t="s">
        <v>523</v>
      </c>
      <c r="G884">
        <v>55</v>
      </c>
      <c r="H884">
        <v>40</v>
      </c>
      <c r="I884">
        <v>5</v>
      </c>
      <c r="J884">
        <v>3</v>
      </c>
      <c r="K884">
        <v>137.5</v>
      </c>
    </row>
    <row r="885" spans="1:11" x14ac:dyDescent="0.25">
      <c r="A885" t="s">
        <v>227</v>
      </c>
      <c r="B885" t="s">
        <v>228</v>
      </c>
      <c r="C885" t="s">
        <v>55</v>
      </c>
      <c r="D885">
        <v>5</v>
      </c>
      <c r="E885" t="s">
        <v>56</v>
      </c>
      <c r="F885" t="s">
        <v>523</v>
      </c>
      <c r="G885">
        <v>14</v>
      </c>
      <c r="H885">
        <v>11</v>
      </c>
      <c r="I885">
        <v>2</v>
      </c>
      <c r="J885">
        <v>0</v>
      </c>
      <c r="K885">
        <v>127.27</v>
      </c>
    </row>
    <row r="886" spans="1:11" x14ac:dyDescent="0.25">
      <c r="A886" t="s">
        <v>227</v>
      </c>
      <c r="B886" t="s">
        <v>228</v>
      </c>
      <c r="C886" t="s">
        <v>55</v>
      </c>
      <c r="D886">
        <v>6</v>
      </c>
      <c r="E886" t="s">
        <v>173</v>
      </c>
      <c r="F886" t="s">
        <v>523</v>
      </c>
      <c r="G886">
        <v>11</v>
      </c>
      <c r="H886">
        <v>7</v>
      </c>
      <c r="I886">
        <v>0</v>
      </c>
      <c r="J886">
        <v>1</v>
      </c>
      <c r="K886">
        <v>157.13999999999999</v>
      </c>
    </row>
    <row r="887" spans="1:11" x14ac:dyDescent="0.25">
      <c r="A887" t="s">
        <v>227</v>
      </c>
      <c r="B887" t="s">
        <v>228</v>
      </c>
      <c r="C887" t="s">
        <v>55</v>
      </c>
      <c r="D887">
        <v>7</v>
      </c>
      <c r="E887" t="s">
        <v>146</v>
      </c>
      <c r="F887" t="s">
        <v>526</v>
      </c>
      <c r="G887">
        <v>19</v>
      </c>
      <c r="H887">
        <v>8</v>
      </c>
      <c r="I887">
        <v>0</v>
      </c>
      <c r="J887">
        <v>2</v>
      </c>
      <c r="K887">
        <v>237.5</v>
      </c>
    </row>
    <row r="888" spans="1:11" x14ac:dyDescent="0.25">
      <c r="A888" t="s">
        <v>229</v>
      </c>
      <c r="B888" t="s">
        <v>99</v>
      </c>
      <c r="C888" t="s">
        <v>23</v>
      </c>
      <c r="D888">
        <v>1</v>
      </c>
      <c r="E888" t="s">
        <v>522</v>
      </c>
      <c r="F888" t="s">
        <v>523</v>
      </c>
      <c r="G888">
        <v>5</v>
      </c>
      <c r="H888">
        <v>8</v>
      </c>
      <c r="I888">
        <v>1</v>
      </c>
      <c r="J888">
        <v>0</v>
      </c>
      <c r="K888">
        <v>62.5</v>
      </c>
    </row>
    <row r="889" spans="1:11" x14ac:dyDescent="0.25">
      <c r="A889" t="s">
        <v>229</v>
      </c>
      <c r="B889" t="s">
        <v>99</v>
      </c>
      <c r="C889" t="s">
        <v>23</v>
      </c>
      <c r="D889">
        <v>2</v>
      </c>
      <c r="E889" t="s">
        <v>524</v>
      </c>
      <c r="F889" t="s">
        <v>523</v>
      </c>
      <c r="G889">
        <v>0</v>
      </c>
      <c r="H889">
        <v>3</v>
      </c>
      <c r="I889">
        <v>0</v>
      </c>
      <c r="J889">
        <v>0</v>
      </c>
      <c r="K889">
        <v>0</v>
      </c>
    </row>
    <row r="890" spans="1:11" x14ac:dyDescent="0.25">
      <c r="A890" t="s">
        <v>229</v>
      </c>
      <c r="B890" t="s">
        <v>99</v>
      </c>
      <c r="C890" t="s">
        <v>23</v>
      </c>
      <c r="D890">
        <v>3</v>
      </c>
      <c r="E890" t="s">
        <v>48</v>
      </c>
      <c r="F890" t="s">
        <v>523</v>
      </c>
      <c r="G890">
        <v>36</v>
      </c>
      <c r="H890">
        <v>24</v>
      </c>
      <c r="I890">
        <v>4</v>
      </c>
      <c r="J890">
        <v>2</v>
      </c>
      <c r="K890">
        <v>150</v>
      </c>
    </row>
    <row r="891" spans="1:11" x14ac:dyDescent="0.25">
      <c r="A891" t="s">
        <v>229</v>
      </c>
      <c r="B891" t="s">
        <v>99</v>
      </c>
      <c r="C891" t="s">
        <v>23</v>
      </c>
      <c r="D891">
        <v>4</v>
      </c>
      <c r="E891" t="s">
        <v>558</v>
      </c>
      <c r="F891" t="s">
        <v>523</v>
      </c>
      <c r="G891">
        <v>54</v>
      </c>
      <c r="H891">
        <v>36</v>
      </c>
      <c r="I891">
        <v>3</v>
      </c>
      <c r="J891">
        <v>4</v>
      </c>
      <c r="K891">
        <v>150</v>
      </c>
    </row>
    <row r="892" spans="1:11" x14ac:dyDescent="0.25">
      <c r="A892" t="s">
        <v>229</v>
      </c>
      <c r="B892" t="s">
        <v>99</v>
      </c>
      <c r="C892" t="s">
        <v>23</v>
      </c>
      <c r="D892">
        <v>5</v>
      </c>
      <c r="E892" t="s">
        <v>540</v>
      </c>
      <c r="F892" t="s">
        <v>523</v>
      </c>
      <c r="G892">
        <v>23</v>
      </c>
      <c r="H892">
        <v>16</v>
      </c>
      <c r="I892">
        <v>1</v>
      </c>
      <c r="J892">
        <v>2</v>
      </c>
      <c r="K892">
        <v>143.75</v>
      </c>
    </row>
    <row r="893" spans="1:11" x14ac:dyDescent="0.25">
      <c r="A893" t="s">
        <v>229</v>
      </c>
      <c r="B893" t="s">
        <v>99</v>
      </c>
      <c r="C893" t="s">
        <v>23</v>
      </c>
      <c r="D893">
        <v>6</v>
      </c>
      <c r="E893" t="s">
        <v>28</v>
      </c>
      <c r="F893" t="s">
        <v>526</v>
      </c>
      <c r="G893">
        <v>26</v>
      </c>
      <c r="H893">
        <v>17</v>
      </c>
      <c r="I893">
        <v>3</v>
      </c>
      <c r="J893">
        <v>0</v>
      </c>
      <c r="K893">
        <v>152.94</v>
      </c>
    </row>
    <row r="894" spans="1:11" x14ac:dyDescent="0.25">
      <c r="A894" t="s">
        <v>229</v>
      </c>
      <c r="B894" t="s">
        <v>99</v>
      </c>
      <c r="C894" t="s">
        <v>23</v>
      </c>
      <c r="D894">
        <v>7</v>
      </c>
      <c r="E894" t="s">
        <v>541</v>
      </c>
      <c r="F894" t="s">
        <v>523</v>
      </c>
      <c r="G894">
        <v>0</v>
      </c>
      <c r="H894">
        <v>2</v>
      </c>
      <c r="I894">
        <v>0</v>
      </c>
      <c r="J894">
        <v>0</v>
      </c>
      <c r="K894">
        <v>0</v>
      </c>
    </row>
    <row r="895" spans="1:11" x14ac:dyDescent="0.25">
      <c r="A895" t="s">
        <v>229</v>
      </c>
      <c r="B895" t="s">
        <v>99</v>
      </c>
      <c r="C895" t="s">
        <v>23</v>
      </c>
      <c r="D895">
        <v>8</v>
      </c>
      <c r="E895" t="s">
        <v>110</v>
      </c>
      <c r="F895" t="s">
        <v>523</v>
      </c>
      <c r="G895">
        <v>34</v>
      </c>
      <c r="H895">
        <v>15</v>
      </c>
      <c r="I895">
        <v>4</v>
      </c>
      <c r="J895">
        <v>2</v>
      </c>
      <c r="K895">
        <v>226.66</v>
      </c>
    </row>
    <row r="896" spans="1:11" x14ac:dyDescent="0.25">
      <c r="A896" t="s">
        <v>229</v>
      </c>
      <c r="B896" t="s">
        <v>99</v>
      </c>
      <c r="C896" t="s">
        <v>31</v>
      </c>
      <c r="D896">
        <v>1</v>
      </c>
      <c r="E896" t="s">
        <v>532</v>
      </c>
      <c r="F896" t="s">
        <v>523</v>
      </c>
      <c r="G896">
        <v>72</v>
      </c>
      <c r="H896">
        <v>38</v>
      </c>
      <c r="I896">
        <v>9</v>
      </c>
      <c r="J896">
        <v>3</v>
      </c>
      <c r="K896">
        <v>189.47</v>
      </c>
    </row>
    <row r="897" spans="1:11" x14ac:dyDescent="0.25">
      <c r="A897" t="s">
        <v>229</v>
      </c>
      <c r="B897" t="s">
        <v>99</v>
      </c>
      <c r="C897" t="s">
        <v>31</v>
      </c>
      <c r="D897">
        <v>2</v>
      </c>
      <c r="E897" t="s">
        <v>533</v>
      </c>
      <c r="F897" t="s">
        <v>523</v>
      </c>
      <c r="G897">
        <v>85</v>
      </c>
      <c r="H897">
        <v>54</v>
      </c>
      <c r="I897">
        <v>10</v>
      </c>
      <c r="J897">
        <v>2</v>
      </c>
      <c r="K897">
        <v>157.4</v>
      </c>
    </row>
    <row r="898" spans="1:11" x14ac:dyDescent="0.25">
      <c r="A898" t="s">
        <v>229</v>
      </c>
      <c r="B898" t="s">
        <v>99</v>
      </c>
      <c r="C898" t="s">
        <v>31</v>
      </c>
      <c r="D898">
        <v>3</v>
      </c>
      <c r="E898" t="s">
        <v>534</v>
      </c>
      <c r="F898" t="s">
        <v>526</v>
      </c>
      <c r="G898">
        <v>15</v>
      </c>
      <c r="H898">
        <v>12</v>
      </c>
      <c r="I898">
        <v>2</v>
      </c>
      <c r="J898">
        <v>0</v>
      </c>
      <c r="K898">
        <v>125</v>
      </c>
    </row>
    <row r="899" spans="1:11" x14ac:dyDescent="0.25">
      <c r="A899" t="s">
        <v>229</v>
      </c>
      <c r="B899" t="s">
        <v>99</v>
      </c>
      <c r="C899" t="s">
        <v>31</v>
      </c>
      <c r="D899">
        <v>4</v>
      </c>
      <c r="E899" t="s">
        <v>159</v>
      </c>
      <c r="F899" t="s">
        <v>523</v>
      </c>
      <c r="G899">
        <v>14</v>
      </c>
      <c r="H899">
        <v>9</v>
      </c>
      <c r="I899">
        <v>3</v>
      </c>
      <c r="J899">
        <v>0</v>
      </c>
      <c r="K899">
        <v>155.55000000000001</v>
      </c>
    </row>
    <row r="900" spans="1:11" x14ac:dyDescent="0.25">
      <c r="A900" t="s">
        <v>229</v>
      </c>
      <c r="B900" t="s">
        <v>99</v>
      </c>
      <c r="C900" t="s">
        <v>31</v>
      </c>
      <c r="D900">
        <v>5</v>
      </c>
      <c r="E900" t="s">
        <v>535</v>
      </c>
      <c r="F900" t="s">
        <v>526</v>
      </c>
      <c r="G900">
        <v>0</v>
      </c>
      <c r="H900">
        <v>0</v>
      </c>
      <c r="I900">
        <v>0</v>
      </c>
      <c r="J900">
        <v>0</v>
      </c>
      <c r="K900" t="s">
        <v>531</v>
      </c>
    </row>
    <row r="901" spans="1:11" x14ac:dyDescent="0.25">
      <c r="A901" t="s">
        <v>230</v>
      </c>
      <c r="B901" t="s">
        <v>231</v>
      </c>
      <c r="C901" t="s">
        <v>62</v>
      </c>
      <c r="D901">
        <v>1</v>
      </c>
      <c r="E901" t="s">
        <v>156</v>
      </c>
      <c r="F901" t="s">
        <v>523</v>
      </c>
      <c r="G901">
        <v>19</v>
      </c>
      <c r="H901">
        <v>15</v>
      </c>
      <c r="I901">
        <v>1</v>
      </c>
      <c r="J901">
        <v>1</v>
      </c>
      <c r="K901">
        <v>126.66</v>
      </c>
    </row>
    <row r="902" spans="1:11" x14ac:dyDescent="0.25">
      <c r="A902" t="s">
        <v>230</v>
      </c>
      <c r="B902" t="s">
        <v>231</v>
      </c>
      <c r="C902" t="s">
        <v>62</v>
      </c>
      <c r="D902">
        <v>2</v>
      </c>
      <c r="E902" t="s">
        <v>578</v>
      </c>
      <c r="F902" t="s">
        <v>523</v>
      </c>
      <c r="G902">
        <v>49</v>
      </c>
      <c r="H902">
        <v>35</v>
      </c>
      <c r="I902">
        <v>4</v>
      </c>
      <c r="J902">
        <v>3</v>
      </c>
      <c r="K902">
        <v>140</v>
      </c>
    </row>
    <row r="903" spans="1:11" x14ac:dyDescent="0.25">
      <c r="A903" t="s">
        <v>230</v>
      </c>
      <c r="B903" t="s">
        <v>231</v>
      </c>
      <c r="C903" t="s">
        <v>62</v>
      </c>
      <c r="D903">
        <v>3</v>
      </c>
      <c r="E903" t="s">
        <v>543</v>
      </c>
      <c r="F903" t="s">
        <v>523</v>
      </c>
      <c r="G903">
        <v>31</v>
      </c>
      <c r="H903">
        <v>23</v>
      </c>
      <c r="I903">
        <v>4</v>
      </c>
      <c r="J903">
        <v>1</v>
      </c>
      <c r="K903">
        <v>134.78</v>
      </c>
    </row>
    <row r="904" spans="1:11" x14ac:dyDescent="0.25">
      <c r="A904" t="s">
        <v>230</v>
      </c>
      <c r="B904" t="s">
        <v>231</v>
      </c>
      <c r="C904" t="s">
        <v>62</v>
      </c>
      <c r="D904">
        <v>4</v>
      </c>
      <c r="E904" t="s">
        <v>542</v>
      </c>
      <c r="F904" t="s">
        <v>523</v>
      </c>
      <c r="G904">
        <v>28</v>
      </c>
      <c r="H904">
        <v>19</v>
      </c>
      <c r="I904">
        <v>2</v>
      </c>
      <c r="J904">
        <v>1</v>
      </c>
      <c r="K904">
        <v>147.36000000000001</v>
      </c>
    </row>
    <row r="905" spans="1:11" x14ac:dyDescent="0.25">
      <c r="A905" t="s">
        <v>230</v>
      </c>
      <c r="B905" t="s">
        <v>231</v>
      </c>
      <c r="C905" t="s">
        <v>62</v>
      </c>
      <c r="D905">
        <v>5</v>
      </c>
      <c r="E905" t="s">
        <v>236</v>
      </c>
      <c r="F905" t="s">
        <v>523</v>
      </c>
      <c r="G905">
        <v>13</v>
      </c>
      <c r="H905">
        <v>10</v>
      </c>
      <c r="I905">
        <v>2</v>
      </c>
      <c r="J905">
        <v>0</v>
      </c>
      <c r="K905">
        <v>130</v>
      </c>
    </row>
    <row r="906" spans="1:11" x14ac:dyDescent="0.25">
      <c r="A906" t="s">
        <v>230</v>
      </c>
      <c r="B906" t="s">
        <v>231</v>
      </c>
      <c r="C906" t="s">
        <v>62</v>
      </c>
      <c r="D906">
        <v>6</v>
      </c>
      <c r="E906" t="s">
        <v>95</v>
      </c>
      <c r="F906" t="s">
        <v>523</v>
      </c>
      <c r="G906">
        <v>7</v>
      </c>
      <c r="H906">
        <v>9</v>
      </c>
      <c r="I906">
        <v>1</v>
      </c>
      <c r="J906">
        <v>0</v>
      </c>
      <c r="K906">
        <v>77.77</v>
      </c>
    </row>
    <row r="907" spans="1:11" x14ac:dyDescent="0.25">
      <c r="A907" t="s">
        <v>230</v>
      </c>
      <c r="B907" t="s">
        <v>231</v>
      </c>
      <c r="C907" t="s">
        <v>62</v>
      </c>
      <c r="D907">
        <v>7</v>
      </c>
      <c r="E907" t="s">
        <v>68</v>
      </c>
      <c r="F907" t="s">
        <v>523</v>
      </c>
      <c r="G907">
        <v>7</v>
      </c>
      <c r="H907">
        <v>7</v>
      </c>
      <c r="I907">
        <v>1</v>
      </c>
      <c r="J907">
        <v>0</v>
      </c>
      <c r="K907">
        <v>100</v>
      </c>
    </row>
    <row r="908" spans="1:11" x14ac:dyDescent="0.25">
      <c r="A908" t="s">
        <v>230</v>
      </c>
      <c r="B908" t="s">
        <v>231</v>
      </c>
      <c r="C908" t="s">
        <v>62</v>
      </c>
      <c r="D908">
        <v>8</v>
      </c>
      <c r="E908" t="s">
        <v>223</v>
      </c>
      <c r="F908" t="s">
        <v>523</v>
      </c>
      <c r="G908">
        <v>0</v>
      </c>
      <c r="H908">
        <v>2</v>
      </c>
      <c r="I908">
        <v>0</v>
      </c>
      <c r="J908">
        <v>0</v>
      </c>
      <c r="K908">
        <v>0</v>
      </c>
    </row>
    <row r="909" spans="1:11" x14ac:dyDescent="0.25">
      <c r="A909" t="s">
        <v>230</v>
      </c>
      <c r="B909" t="s">
        <v>231</v>
      </c>
      <c r="C909" t="s">
        <v>62</v>
      </c>
      <c r="D909">
        <v>9</v>
      </c>
      <c r="E909" t="s">
        <v>129</v>
      </c>
      <c r="F909" t="s">
        <v>523</v>
      </c>
      <c r="G909">
        <v>0</v>
      </c>
      <c r="H909">
        <v>0</v>
      </c>
      <c r="I909">
        <v>0</v>
      </c>
      <c r="J909">
        <v>0</v>
      </c>
      <c r="K909" t="s">
        <v>531</v>
      </c>
    </row>
    <row r="910" spans="1:11" x14ac:dyDescent="0.25">
      <c r="A910" t="s">
        <v>230</v>
      </c>
      <c r="B910" t="s">
        <v>231</v>
      </c>
      <c r="C910" t="s">
        <v>62</v>
      </c>
      <c r="D910">
        <v>10</v>
      </c>
      <c r="E910" t="s">
        <v>64</v>
      </c>
      <c r="F910" t="s">
        <v>526</v>
      </c>
      <c r="G910">
        <v>1</v>
      </c>
      <c r="H910">
        <v>2</v>
      </c>
      <c r="I910">
        <v>0</v>
      </c>
      <c r="J910">
        <v>0</v>
      </c>
      <c r="K910">
        <v>50</v>
      </c>
    </row>
    <row r="911" spans="1:11" x14ac:dyDescent="0.25">
      <c r="A911" t="s">
        <v>230</v>
      </c>
      <c r="B911" t="s">
        <v>231</v>
      </c>
      <c r="C911" t="s">
        <v>39</v>
      </c>
      <c r="D911">
        <v>1</v>
      </c>
      <c r="E911" t="s">
        <v>189</v>
      </c>
      <c r="F911" t="s">
        <v>523</v>
      </c>
      <c r="G911">
        <v>10</v>
      </c>
      <c r="H911">
        <v>16</v>
      </c>
      <c r="I911">
        <v>0</v>
      </c>
      <c r="J911">
        <v>0</v>
      </c>
      <c r="K911">
        <v>62.5</v>
      </c>
    </row>
    <row r="912" spans="1:11" x14ac:dyDescent="0.25">
      <c r="A912" t="s">
        <v>230</v>
      </c>
      <c r="B912" t="s">
        <v>231</v>
      </c>
      <c r="C912" t="s">
        <v>39</v>
      </c>
      <c r="D912">
        <v>2</v>
      </c>
      <c r="E912" t="s">
        <v>537</v>
      </c>
      <c r="F912" t="s">
        <v>523</v>
      </c>
      <c r="G912">
        <v>33</v>
      </c>
      <c r="H912">
        <v>29</v>
      </c>
      <c r="I912">
        <v>4</v>
      </c>
      <c r="J912">
        <v>0</v>
      </c>
      <c r="K912">
        <v>113.79</v>
      </c>
    </row>
    <row r="913" spans="1:11" x14ac:dyDescent="0.25">
      <c r="A913" t="s">
        <v>230</v>
      </c>
      <c r="B913" t="s">
        <v>231</v>
      </c>
      <c r="C913" t="s">
        <v>39</v>
      </c>
      <c r="D913">
        <v>3</v>
      </c>
      <c r="E913" t="s">
        <v>574</v>
      </c>
      <c r="F913" t="s">
        <v>523</v>
      </c>
      <c r="G913">
        <v>8</v>
      </c>
      <c r="H913">
        <v>8</v>
      </c>
      <c r="I913">
        <v>1</v>
      </c>
      <c r="J913">
        <v>0</v>
      </c>
      <c r="K913">
        <v>100</v>
      </c>
    </row>
    <row r="914" spans="1:11" x14ac:dyDescent="0.25">
      <c r="A914" t="s">
        <v>230</v>
      </c>
      <c r="B914" t="s">
        <v>231</v>
      </c>
      <c r="C914" t="s">
        <v>39</v>
      </c>
      <c r="D914">
        <v>4</v>
      </c>
      <c r="E914" t="s">
        <v>44</v>
      </c>
      <c r="F914" t="s">
        <v>523</v>
      </c>
      <c r="G914">
        <v>39</v>
      </c>
      <c r="H914">
        <v>28</v>
      </c>
      <c r="I914">
        <v>3</v>
      </c>
      <c r="J914">
        <v>2</v>
      </c>
      <c r="K914">
        <v>139.28</v>
      </c>
    </row>
    <row r="915" spans="1:11" x14ac:dyDescent="0.25">
      <c r="A915" t="s">
        <v>230</v>
      </c>
      <c r="B915" t="s">
        <v>231</v>
      </c>
      <c r="C915" t="s">
        <v>39</v>
      </c>
      <c r="D915">
        <v>5</v>
      </c>
      <c r="E915" t="s">
        <v>539</v>
      </c>
      <c r="F915" t="s">
        <v>523</v>
      </c>
      <c r="G915">
        <v>48</v>
      </c>
      <c r="H915">
        <v>27</v>
      </c>
      <c r="I915">
        <v>4</v>
      </c>
      <c r="J915">
        <v>2</v>
      </c>
      <c r="K915">
        <v>177.77</v>
      </c>
    </row>
    <row r="916" spans="1:11" x14ac:dyDescent="0.25">
      <c r="A916" t="s">
        <v>230</v>
      </c>
      <c r="B916" t="s">
        <v>231</v>
      </c>
      <c r="C916" t="s">
        <v>39</v>
      </c>
      <c r="D916">
        <v>6</v>
      </c>
      <c r="E916" t="s">
        <v>90</v>
      </c>
      <c r="F916" t="s">
        <v>523</v>
      </c>
      <c r="G916">
        <v>1</v>
      </c>
      <c r="H916">
        <v>2</v>
      </c>
      <c r="I916">
        <v>0</v>
      </c>
      <c r="J916">
        <v>0</v>
      </c>
      <c r="K916">
        <v>50</v>
      </c>
    </row>
    <row r="917" spans="1:11" x14ac:dyDescent="0.25">
      <c r="A917" t="s">
        <v>230</v>
      </c>
      <c r="B917" t="s">
        <v>231</v>
      </c>
      <c r="C917" t="s">
        <v>39</v>
      </c>
      <c r="D917">
        <v>7</v>
      </c>
      <c r="E917" t="s">
        <v>45</v>
      </c>
      <c r="F917" t="s">
        <v>523</v>
      </c>
      <c r="G917">
        <v>1</v>
      </c>
      <c r="H917">
        <v>3</v>
      </c>
      <c r="I917">
        <v>0</v>
      </c>
      <c r="J917">
        <v>0</v>
      </c>
      <c r="K917">
        <v>33.33</v>
      </c>
    </row>
    <row r="918" spans="1:11" x14ac:dyDescent="0.25">
      <c r="A918" t="s">
        <v>230</v>
      </c>
      <c r="B918" t="s">
        <v>231</v>
      </c>
      <c r="C918" t="s">
        <v>39</v>
      </c>
      <c r="D918">
        <v>8</v>
      </c>
      <c r="E918" t="s">
        <v>138</v>
      </c>
      <c r="F918" t="s">
        <v>523</v>
      </c>
      <c r="G918">
        <v>4</v>
      </c>
      <c r="H918">
        <v>4</v>
      </c>
      <c r="I918">
        <v>0</v>
      </c>
      <c r="J918">
        <v>0</v>
      </c>
      <c r="K918">
        <v>100</v>
      </c>
    </row>
    <row r="919" spans="1:11" x14ac:dyDescent="0.25">
      <c r="A919" t="s">
        <v>230</v>
      </c>
      <c r="B919" t="s">
        <v>231</v>
      </c>
      <c r="C919" t="s">
        <v>39</v>
      </c>
      <c r="D919">
        <v>9</v>
      </c>
      <c r="E919" t="s">
        <v>42</v>
      </c>
      <c r="F919" t="s">
        <v>526</v>
      </c>
      <c r="G919">
        <v>4</v>
      </c>
      <c r="H919">
        <v>3</v>
      </c>
      <c r="I919">
        <v>0</v>
      </c>
      <c r="J919">
        <v>0</v>
      </c>
      <c r="K919">
        <v>133.33000000000001</v>
      </c>
    </row>
    <row r="920" spans="1:11" x14ac:dyDescent="0.25">
      <c r="A920" t="s">
        <v>230</v>
      </c>
      <c r="B920" t="s">
        <v>231</v>
      </c>
      <c r="C920" t="s">
        <v>39</v>
      </c>
      <c r="D920">
        <v>10</v>
      </c>
      <c r="E920" t="s">
        <v>40</v>
      </c>
      <c r="F920" t="s">
        <v>526</v>
      </c>
      <c r="G920">
        <v>0</v>
      </c>
      <c r="H920">
        <v>1</v>
      </c>
      <c r="I920">
        <v>0</v>
      </c>
      <c r="J920">
        <v>0</v>
      </c>
      <c r="K920">
        <v>0</v>
      </c>
    </row>
    <row r="921" spans="1:11" x14ac:dyDescent="0.25">
      <c r="A921" t="s">
        <v>232</v>
      </c>
      <c r="B921" t="s">
        <v>233</v>
      </c>
      <c r="C921" t="s">
        <v>71</v>
      </c>
      <c r="D921">
        <v>1</v>
      </c>
      <c r="E921" t="s">
        <v>374</v>
      </c>
      <c r="F921" t="s">
        <v>523</v>
      </c>
      <c r="G921">
        <v>22</v>
      </c>
      <c r="H921">
        <v>16</v>
      </c>
      <c r="I921">
        <v>1</v>
      </c>
      <c r="J921">
        <v>2</v>
      </c>
      <c r="K921">
        <v>137.5</v>
      </c>
    </row>
    <row r="922" spans="1:11" x14ac:dyDescent="0.25">
      <c r="A922" t="s">
        <v>232</v>
      </c>
      <c r="B922" t="s">
        <v>233</v>
      </c>
      <c r="C922" t="s">
        <v>71</v>
      </c>
      <c r="D922">
        <v>2</v>
      </c>
      <c r="E922" t="s">
        <v>572</v>
      </c>
      <c r="F922" t="s">
        <v>523</v>
      </c>
      <c r="G922">
        <v>39</v>
      </c>
      <c r="H922">
        <v>35</v>
      </c>
      <c r="I922">
        <v>5</v>
      </c>
      <c r="J922">
        <v>0</v>
      </c>
      <c r="K922">
        <v>111.42</v>
      </c>
    </row>
    <row r="923" spans="1:11" x14ac:dyDescent="0.25">
      <c r="A923" t="s">
        <v>232</v>
      </c>
      <c r="B923" t="s">
        <v>233</v>
      </c>
      <c r="C923" t="s">
        <v>71</v>
      </c>
      <c r="D923">
        <v>3</v>
      </c>
      <c r="E923" t="s">
        <v>548</v>
      </c>
      <c r="F923" t="s">
        <v>523</v>
      </c>
      <c r="G923">
        <v>14</v>
      </c>
      <c r="H923">
        <v>11</v>
      </c>
      <c r="I923">
        <v>2</v>
      </c>
      <c r="J923">
        <v>0</v>
      </c>
      <c r="K923">
        <v>127.27</v>
      </c>
    </row>
    <row r="924" spans="1:11" x14ac:dyDescent="0.25">
      <c r="A924" t="s">
        <v>232</v>
      </c>
      <c r="B924" t="s">
        <v>233</v>
      </c>
      <c r="C924" t="s">
        <v>71</v>
      </c>
      <c r="D924">
        <v>4</v>
      </c>
      <c r="E924" t="s">
        <v>536</v>
      </c>
      <c r="F924" t="s">
        <v>523</v>
      </c>
      <c r="G924">
        <v>2</v>
      </c>
      <c r="H924">
        <v>10</v>
      </c>
      <c r="I924">
        <v>0</v>
      </c>
      <c r="J924">
        <v>0</v>
      </c>
      <c r="K924">
        <v>20</v>
      </c>
    </row>
    <row r="925" spans="1:11" x14ac:dyDescent="0.25">
      <c r="A925" t="s">
        <v>232</v>
      </c>
      <c r="B925" t="s">
        <v>233</v>
      </c>
      <c r="C925" t="s">
        <v>71</v>
      </c>
      <c r="D925">
        <v>5</v>
      </c>
      <c r="E925" t="s">
        <v>535</v>
      </c>
      <c r="F925" t="s">
        <v>523</v>
      </c>
      <c r="G925">
        <v>11</v>
      </c>
      <c r="H925">
        <v>12</v>
      </c>
      <c r="I925">
        <v>2</v>
      </c>
      <c r="J925">
        <v>0</v>
      </c>
      <c r="K925">
        <v>91.66</v>
      </c>
    </row>
    <row r="926" spans="1:11" x14ac:dyDescent="0.25">
      <c r="A926" t="s">
        <v>232</v>
      </c>
      <c r="B926" t="s">
        <v>233</v>
      </c>
      <c r="C926" t="s">
        <v>71</v>
      </c>
      <c r="D926">
        <v>6</v>
      </c>
      <c r="E926" t="s">
        <v>33</v>
      </c>
      <c r="F926" t="s">
        <v>523</v>
      </c>
      <c r="G926">
        <v>6</v>
      </c>
      <c r="H926">
        <v>9</v>
      </c>
      <c r="I926">
        <v>0</v>
      </c>
      <c r="J926">
        <v>0</v>
      </c>
      <c r="K926">
        <v>66.66</v>
      </c>
    </row>
    <row r="927" spans="1:11" x14ac:dyDescent="0.25">
      <c r="A927" t="s">
        <v>232</v>
      </c>
      <c r="B927" t="s">
        <v>233</v>
      </c>
      <c r="C927" t="s">
        <v>71</v>
      </c>
      <c r="D927">
        <v>7</v>
      </c>
      <c r="E927" t="s">
        <v>126</v>
      </c>
      <c r="F927" t="s">
        <v>523</v>
      </c>
      <c r="G927">
        <v>15</v>
      </c>
      <c r="H927">
        <v>15</v>
      </c>
      <c r="I927">
        <v>1</v>
      </c>
      <c r="J927">
        <v>0</v>
      </c>
      <c r="K927">
        <v>100</v>
      </c>
    </row>
    <row r="928" spans="1:11" x14ac:dyDescent="0.25">
      <c r="A928" t="s">
        <v>232</v>
      </c>
      <c r="B928" t="s">
        <v>233</v>
      </c>
      <c r="C928" t="s">
        <v>71</v>
      </c>
      <c r="D928">
        <v>8</v>
      </c>
      <c r="E928" t="s">
        <v>63</v>
      </c>
      <c r="F928" t="s">
        <v>523</v>
      </c>
      <c r="G928">
        <v>11</v>
      </c>
      <c r="H928">
        <v>7</v>
      </c>
      <c r="I928">
        <v>0</v>
      </c>
      <c r="J928">
        <v>1</v>
      </c>
      <c r="K928">
        <v>157.13999999999999</v>
      </c>
    </row>
    <row r="929" spans="1:11" x14ac:dyDescent="0.25">
      <c r="A929" t="s">
        <v>232</v>
      </c>
      <c r="B929" t="s">
        <v>233</v>
      </c>
      <c r="C929" t="s">
        <v>71</v>
      </c>
      <c r="D929">
        <v>9</v>
      </c>
      <c r="E929" t="s">
        <v>238</v>
      </c>
      <c r="F929" t="s">
        <v>523</v>
      </c>
      <c r="G929">
        <v>8</v>
      </c>
      <c r="H929">
        <v>5</v>
      </c>
      <c r="I929">
        <v>0</v>
      </c>
      <c r="J929">
        <v>1</v>
      </c>
      <c r="K929">
        <v>160</v>
      </c>
    </row>
    <row r="930" spans="1:11" x14ac:dyDescent="0.25">
      <c r="A930" t="s">
        <v>232</v>
      </c>
      <c r="B930" t="s">
        <v>233</v>
      </c>
      <c r="C930" t="s">
        <v>71</v>
      </c>
      <c r="D930">
        <v>10</v>
      </c>
      <c r="E930" t="s">
        <v>141</v>
      </c>
      <c r="F930" t="s">
        <v>526</v>
      </c>
      <c r="G930">
        <v>0</v>
      </c>
      <c r="H930">
        <v>0</v>
      </c>
      <c r="I930">
        <v>0</v>
      </c>
      <c r="J930">
        <v>0</v>
      </c>
      <c r="K930" t="s">
        <v>531</v>
      </c>
    </row>
    <row r="931" spans="1:11" x14ac:dyDescent="0.25">
      <c r="A931" t="s">
        <v>232</v>
      </c>
      <c r="B931" t="s">
        <v>233</v>
      </c>
      <c r="C931" t="s">
        <v>234</v>
      </c>
      <c r="D931">
        <v>1</v>
      </c>
      <c r="E931" t="s">
        <v>547</v>
      </c>
      <c r="F931" t="s">
        <v>523</v>
      </c>
      <c r="G931">
        <v>5</v>
      </c>
      <c r="H931">
        <v>7</v>
      </c>
      <c r="I931">
        <v>1</v>
      </c>
      <c r="J931">
        <v>0</v>
      </c>
      <c r="K931">
        <v>71.42</v>
      </c>
    </row>
    <row r="932" spans="1:11" x14ac:dyDescent="0.25">
      <c r="A932" t="s">
        <v>232</v>
      </c>
      <c r="B932" t="s">
        <v>233</v>
      </c>
      <c r="C932" t="s">
        <v>234</v>
      </c>
      <c r="D932">
        <v>2</v>
      </c>
      <c r="E932" t="s">
        <v>527</v>
      </c>
      <c r="F932" t="s">
        <v>526</v>
      </c>
      <c r="G932">
        <v>45</v>
      </c>
      <c r="H932">
        <v>43</v>
      </c>
      <c r="I932">
        <v>3</v>
      </c>
      <c r="J932">
        <v>1</v>
      </c>
      <c r="K932">
        <v>104.65</v>
      </c>
    </row>
    <row r="933" spans="1:11" x14ac:dyDescent="0.25">
      <c r="A933" t="s">
        <v>232</v>
      </c>
      <c r="B933" t="s">
        <v>233</v>
      </c>
      <c r="C933" t="s">
        <v>234</v>
      </c>
      <c r="D933">
        <v>3</v>
      </c>
      <c r="E933" t="s">
        <v>579</v>
      </c>
      <c r="F933" t="s">
        <v>523</v>
      </c>
      <c r="G933">
        <v>8</v>
      </c>
      <c r="H933">
        <v>10</v>
      </c>
      <c r="I933">
        <v>0</v>
      </c>
      <c r="J933">
        <v>1</v>
      </c>
      <c r="K933">
        <v>80</v>
      </c>
    </row>
    <row r="934" spans="1:11" x14ac:dyDescent="0.25">
      <c r="A934" t="s">
        <v>232</v>
      </c>
      <c r="B934" t="s">
        <v>233</v>
      </c>
      <c r="C934" t="s">
        <v>234</v>
      </c>
      <c r="D934">
        <v>4</v>
      </c>
      <c r="E934" t="s">
        <v>236</v>
      </c>
      <c r="F934" t="s">
        <v>523</v>
      </c>
      <c r="G934">
        <v>34</v>
      </c>
      <c r="H934">
        <v>30</v>
      </c>
      <c r="I934">
        <v>3</v>
      </c>
      <c r="J934">
        <v>1</v>
      </c>
      <c r="K934">
        <v>113.33</v>
      </c>
    </row>
    <row r="935" spans="1:11" x14ac:dyDescent="0.25">
      <c r="A935" t="s">
        <v>232</v>
      </c>
      <c r="B935" t="s">
        <v>233</v>
      </c>
      <c r="C935" t="s">
        <v>234</v>
      </c>
      <c r="D935">
        <v>5</v>
      </c>
      <c r="E935" t="s">
        <v>556</v>
      </c>
      <c r="F935" t="s">
        <v>526</v>
      </c>
      <c r="G935">
        <v>32</v>
      </c>
      <c r="H935">
        <v>19</v>
      </c>
      <c r="I935">
        <v>3</v>
      </c>
      <c r="J935">
        <v>1</v>
      </c>
      <c r="K935">
        <v>168.42</v>
      </c>
    </row>
    <row r="936" spans="1:11" x14ac:dyDescent="0.25">
      <c r="A936" t="s">
        <v>239</v>
      </c>
      <c r="B936" t="s">
        <v>240</v>
      </c>
      <c r="C936" t="s">
        <v>39</v>
      </c>
      <c r="D936">
        <v>1</v>
      </c>
      <c r="E936" t="s">
        <v>537</v>
      </c>
      <c r="F936" t="s">
        <v>523</v>
      </c>
      <c r="G936">
        <v>7</v>
      </c>
      <c r="H936">
        <v>8</v>
      </c>
      <c r="I936">
        <v>0</v>
      </c>
      <c r="J936">
        <v>1</v>
      </c>
      <c r="K936">
        <v>87.5</v>
      </c>
    </row>
    <row r="937" spans="1:11" x14ac:dyDescent="0.25">
      <c r="A937" t="s">
        <v>239</v>
      </c>
      <c r="B937" t="s">
        <v>240</v>
      </c>
      <c r="C937" t="s">
        <v>39</v>
      </c>
      <c r="D937">
        <v>2</v>
      </c>
      <c r="E937" t="s">
        <v>524</v>
      </c>
      <c r="F937" t="s">
        <v>523</v>
      </c>
      <c r="G937">
        <v>25</v>
      </c>
      <c r="H937">
        <v>27</v>
      </c>
      <c r="I937">
        <v>3</v>
      </c>
      <c r="J937">
        <v>0</v>
      </c>
      <c r="K937">
        <v>92.59</v>
      </c>
    </row>
    <row r="938" spans="1:11" x14ac:dyDescent="0.25">
      <c r="A938" t="s">
        <v>239</v>
      </c>
      <c r="B938" t="s">
        <v>240</v>
      </c>
      <c r="C938" t="s">
        <v>39</v>
      </c>
      <c r="D938">
        <v>3</v>
      </c>
      <c r="E938" t="s">
        <v>574</v>
      </c>
      <c r="F938" t="s">
        <v>523</v>
      </c>
      <c r="G938">
        <v>58</v>
      </c>
      <c r="H938">
        <v>42</v>
      </c>
      <c r="I938">
        <v>4</v>
      </c>
      <c r="J938">
        <v>3</v>
      </c>
      <c r="K938">
        <v>138.09</v>
      </c>
    </row>
    <row r="939" spans="1:11" x14ac:dyDescent="0.25">
      <c r="A939" t="s">
        <v>239</v>
      </c>
      <c r="B939" t="s">
        <v>240</v>
      </c>
      <c r="C939" t="s">
        <v>39</v>
      </c>
      <c r="D939">
        <v>4</v>
      </c>
      <c r="E939" t="s">
        <v>44</v>
      </c>
      <c r="F939" t="s">
        <v>523</v>
      </c>
      <c r="G939">
        <v>24</v>
      </c>
      <c r="H939">
        <v>13</v>
      </c>
      <c r="I939">
        <v>1</v>
      </c>
      <c r="J939">
        <v>2</v>
      </c>
      <c r="K939">
        <v>184.61</v>
      </c>
    </row>
    <row r="940" spans="1:11" x14ac:dyDescent="0.25">
      <c r="A940" t="s">
        <v>239</v>
      </c>
      <c r="B940" t="s">
        <v>240</v>
      </c>
      <c r="C940" t="s">
        <v>39</v>
      </c>
      <c r="D940">
        <v>5</v>
      </c>
      <c r="E940" t="s">
        <v>125</v>
      </c>
      <c r="F940" t="s">
        <v>523</v>
      </c>
      <c r="G940">
        <v>8</v>
      </c>
      <c r="H940">
        <v>10</v>
      </c>
      <c r="I940">
        <v>0</v>
      </c>
      <c r="J940">
        <v>0</v>
      </c>
      <c r="K940">
        <v>80</v>
      </c>
    </row>
    <row r="941" spans="1:11" x14ac:dyDescent="0.25">
      <c r="A941" t="s">
        <v>239</v>
      </c>
      <c r="B941" t="s">
        <v>240</v>
      </c>
      <c r="C941" t="s">
        <v>39</v>
      </c>
      <c r="D941">
        <v>6</v>
      </c>
      <c r="E941" t="s">
        <v>529</v>
      </c>
      <c r="F941" t="s">
        <v>523</v>
      </c>
      <c r="G941">
        <v>6</v>
      </c>
      <c r="H941">
        <v>7</v>
      </c>
      <c r="I941">
        <v>0</v>
      </c>
      <c r="J941">
        <v>0</v>
      </c>
      <c r="K941">
        <v>85.71</v>
      </c>
    </row>
    <row r="942" spans="1:11" x14ac:dyDescent="0.25">
      <c r="A942" t="s">
        <v>239</v>
      </c>
      <c r="B942" t="s">
        <v>240</v>
      </c>
      <c r="C942" t="s">
        <v>39</v>
      </c>
      <c r="D942">
        <v>7</v>
      </c>
      <c r="E942" t="s">
        <v>90</v>
      </c>
      <c r="F942" t="s">
        <v>526</v>
      </c>
      <c r="G942">
        <v>12</v>
      </c>
      <c r="H942">
        <v>8</v>
      </c>
      <c r="I942">
        <v>1</v>
      </c>
      <c r="J942">
        <v>1</v>
      </c>
      <c r="K942">
        <v>150</v>
      </c>
    </row>
    <row r="943" spans="1:11" x14ac:dyDescent="0.25">
      <c r="A943" t="s">
        <v>239</v>
      </c>
      <c r="B943" t="s">
        <v>240</v>
      </c>
      <c r="C943" t="s">
        <v>39</v>
      </c>
      <c r="D943">
        <v>8</v>
      </c>
      <c r="E943" t="s">
        <v>153</v>
      </c>
      <c r="F943" t="s">
        <v>523</v>
      </c>
      <c r="G943">
        <v>0</v>
      </c>
      <c r="H943">
        <v>1</v>
      </c>
      <c r="I943">
        <v>0</v>
      </c>
      <c r="J943">
        <v>0</v>
      </c>
      <c r="K943">
        <v>0</v>
      </c>
    </row>
    <row r="944" spans="1:11" x14ac:dyDescent="0.25">
      <c r="A944" t="s">
        <v>239</v>
      </c>
      <c r="B944" t="s">
        <v>240</v>
      </c>
      <c r="C944" t="s">
        <v>39</v>
      </c>
      <c r="D944">
        <v>9</v>
      </c>
      <c r="E944" t="s">
        <v>42</v>
      </c>
      <c r="F944" t="s">
        <v>523</v>
      </c>
      <c r="G944">
        <v>1</v>
      </c>
      <c r="H944">
        <v>2</v>
      </c>
      <c r="I944">
        <v>0</v>
      </c>
      <c r="J944">
        <v>0</v>
      </c>
      <c r="K944">
        <v>50</v>
      </c>
    </row>
    <row r="945" spans="1:11" x14ac:dyDescent="0.25">
      <c r="A945" t="s">
        <v>239</v>
      </c>
      <c r="B945" t="s">
        <v>240</v>
      </c>
      <c r="C945" t="s">
        <v>39</v>
      </c>
      <c r="D945">
        <v>10</v>
      </c>
      <c r="E945" t="s">
        <v>25</v>
      </c>
      <c r="F945" t="s">
        <v>526</v>
      </c>
      <c r="G945">
        <v>1</v>
      </c>
      <c r="H945">
        <v>2</v>
      </c>
      <c r="I945">
        <v>0</v>
      </c>
      <c r="J945">
        <v>0</v>
      </c>
      <c r="K945">
        <v>50</v>
      </c>
    </row>
    <row r="946" spans="1:11" x14ac:dyDescent="0.25">
      <c r="A946" t="s">
        <v>239</v>
      </c>
      <c r="B946" t="s">
        <v>240</v>
      </c>
      <c r="C946" t="s">
        <v>71</v>
      </c>
      <c r="D946">
        <v>1</v>
      </c>
      <c r="E946" t="s">
        <v>374</v>
      </c>
      <c r="F946" t="s">
        <v>523</v>
      </c>
      <c r="G946">
        <v>21</v>
      </c>
      <c r="H946">
        <v>13</v>
      </c>
      <c r="I946">
        <v>1</v>
      </c>
      <c r="J946">
        <v>2</v>
      </c>
      <c r="K946">
        <v>161.53</v>
      </c>
    </row>
    <row r="947" spans="1:11" x14ac:dyDescent="0.25">
      <c r="A947" t="s">
        <v>239</v>
      </c>
      <c r="B947" t="s">
        <v>240</v>
      </c>
      <c r="C947" t="s">
        <v>71</v>
      </c>
      <c r="D947">
        <v>2</v>
      </c>
      <c r="E947" t="s">
        <v>572</v>
      </c>
      <c r="F947" t="s">
        <v>526</v>
      </c>
      <c r="G947">
        <v>106</v>
      </c>
      <c r="H947">
        <v>60</v>
      </c>
      <c r="I947">
        <v>10</v>
      </c>
      <c r="J947">
        <v>6</v>
      </c>
      <c r="K947">
        <v>176.66</v>
      </c>
    </row>
    <row r="948" spans="1:11" x14ac:dyDescent="0.25">
      <c r="A948" t="s">
        <v>239</v>
      </c>
      <c r="B948" t="s">
        <v>240</v>
      </c>
      <c r="C948" t="s">
        <v>71</v>
      </c>
      <c r="D948">
        <v>3</v>
      </c>
      <c r="E948" t="s">
        <v>548</v>
      </c>
      <c r="F948" t="s">
        <v>523</v>
      </c>
      <c r="G948">
        <v>23</v>
      </c>
      <c r="H948">
        <v>21</v>
      </c>
      <c r="I948">
        <v>1</v>
      </c>
      <c r="J948">
        <v>2</v>
      </c>
      <c r="K948">
        <v>109.52</v>
      </c>
    </row>
    <row r="949" spans="1:11" x14ac:dyDescent="0.25">
      <c r="A949" t="s">
        <v>239</v>
      </c>
      <c r="B949" t="s">
        <v>240</v>
      </c>
      <c r="C949" t="s">
        <v>71</v>
      </c>
      <c r="D949">
        <v>4</v>
      </c>
      <c r="E949" t="s">
        <v>536</v>
      </c>
      <c r="F949" t="s">
        <v>523</v>
      </c>
      <c r="G949">
        <v>9</v>
      </c>
      <c r="H949">
        <v>12</v>
      </c>
      <c r="I949">
        <v>0</v>
      </c>
      <c r="J949">
        <v>0</v>
      </c>
      <c r="K949">
        <v>75</v>
      </c>
    </row>
    <row r="950" spans="1:11" x14ac:dyDescent="0.25">
      <c r="A950" t="s">
        <v>239</v>
      </c>
      <c r="B950" t="s">
        <v>240</v>
      </c>
      <c r="C950" t="s">
        <v>71</v>
      </c>
      <c r="D950">
        <v>5</v>
      </c>
      <c r="E950" t="s">
        <v>535</v>
      </c>
      <c r="F950" t="s">
        <v>526</v>
      </c>
      <c r="G950">
        <v>2</v>
      </c>
      <c r="H950">
        <v>3</v>
      </c>
      <c r="I950">
        <v>0</v>
      </c>
      <c r="J950">
        <v>0</v>
      </c>
      <c r="K950">
        <v>66.66</v>
      </c>
    </row>
    <row r="951" spans="1:11" x14ac:dyDescent="0.25">
      <c r="A951" t="s">
        <v>241</v>
      </c>
      <c r="B951" t="s">
        <v>242</v>
      </c>
      <c r="C951" t="s">
        <v>39</v>
      </c>
      <c r="D951">
        <v>1</v>
      </c>
      <c r="E951" t="s">
        <v>537</v>
      </c>
      <c r="F951" t="s">
        <v>523</v>
      </c>
      <c r="G951">
        <v>25</v>
      </c>
      <c r="H951">
        <v>24</v>
      </c>
      <c r="I951">
        <v>2</v>
      </c>
      <c r="J951">
        <v>0</v>
      </c>
      <c r="K951">
        <v>104.16</v>
      </c>
    </row>
    <row r="952" spans="1:11" x14ac:dyDescent="0.25">
      <c r="A952" t="s">
        <v>241</v>
      </c>
      <c r="B952" t="s">
        <v>242</v>
      </c>
      <c r="C952" t="s">
        <v>39</v>
      </c>
      <c r="D952">
        <v>2</v>
      </c>
      <c r="E952" t="s">
        <v>524</v>
      </c>
      <c r="F952" t="s">
        <v>523</v>
      </c>
      <c r="G952">
        <v>0</v>
      </c>
      <c r="H952">
        <v>1</v>
      </c>
      <c r="I952">
        <v>0</v>
      </c>
      <c r="J952">
        <v>0</v>
      </c>
      <c r="K952">
        <v>0</v>
      </c>
    </row>
    <row r="953" spans="1:11" x14ac:dyDescent="0.25">
      <c r="A953" t="s">
        <v>241</v>
      </c>
      <c r="B953" t="s">
        <v>242</v>
      </c>
      <c r="C953" t="s">
        <v>39</v>
      </c>
      <c r="D953">
        <v>3</v>
      </c>
      <c r="E953" t="s">
        <v>574</v>
      </c>
      <c r="F953" t="s">
        <v>526</v>
      </c>
      <c r="G953">
        <v>112</v>
      </c>
      <c r="H953">
        <v>54</v>
      </c>
      <c r="I953">
        <v>12</v>
      </c>
      <c r="J953">
        <v>7</v>
      </c>
      <c r="K953">
        <v>207.4</v>
      </c>
    </row>
    <row r="954" spans="1:11" x14ac:dyDescent="0.25">
      <c r="A954" t="s">
        <v>241</v>
      </c>
      <c r="B954" t="s">
        <v>242</v>
      </c>
      <c r="C954" t="s">
        <v>39</v>
      </c>
      <c r="D954">
        <v>4</v>
      </c>
      <c r="E954" t="s">
        <v>44</v>
      </c>
      <c r="F954" t="s">
        <v>523</v>
      </c>
      <c r="G954">
        <v>9</v>
      </c>
      <c r="H954">
        <v>10</v>
      </c>
      <c r="I954">
        <v>0</v>
      </c>
      <c r="J954">
        <v>1</v>
      </c>
      <c r="K954">
        <v>90</v>
      </c>
    </row>
    <row r="955" spans="1:11" x14ac:dyDescent="0.25">
      <c r="A955" t="s">
        <v>241</v>
      </c>
      <c r="B955" t="s">
        <v>242</v>
      </c>
      <c r="C955" t="s">
        <v>39</v>
      </c>
      <c r="D955">
        <v>5</v>
      </c>
      <c r="E955" t="s">
        <v>125</v>
      </c>
      <c r="F955" t="s">
        <v>523</v>
      </c>
      <c r="G955">
        <v>14</v>
      </c>
      <c r="H955">
        <v>9</v>
      </c>
      <c r="I955">
        <v>2</v>
      </c>
      <c r="J955">
        <v>0</v>
      </c>
      <c r="K955">
        <v>155.55000000000001</v>
      </c>
    </row>
    <row r="956" spans="1:11" x14ac:dyDescent="0.25">
      <c r="A956" t="s">
        <v>241</v>
      </c>
      <c r="B956" t="s">
        <v>242</v>
      </c>
      <c r="C956" t="s">
        <v>39</v>
      </c>
      <c r="D956">
        <v>6</v>
      </c>
      <c r="E956" t="s">
        <v>529</v>
      </c>
      <c r="F956" t="s">
        <v>526</v>
      </c>
      <c r="G956">
        <v>37</v>
      </c>
      <c r="H956">
        <v>23</v>
      </c>
      <c r="I956">
        <v>5</v>
      </c>
      <c r="J956">
        <v>1</v>
      </c>
      <c r="K956">
        <v>160.86000000000001</v>
      </c>
    </row>
    <row r="957" spans="1:11" x14ac:dyDescent="0.25">
      <c r="A957" t="s">
        <v>241</v>
      </c>
      <c r="B957" t="s">
        <v>242</v>
      </c>
      <c r="C957" t="s">
        <v>243</v>
      </c>
      <c r="D957">
        <v>1</v>
      </c>
      <c r="E957" t="s">
        <v>559</v>
      </c>
      <c r="F957" t="s">
        <v>523</v>
      </c>
      <c r="G957">
        <v>6</v>
      </c>
      <c r="H957">
        <v>5</v>
      </c>
      <c r="I957">
        <v>0</v>
      </c>
      <c r="J957">
        <v>1</v>
      </c>
      <c r="K957">
        <v>120</v>
      </c>
    </row>
    <row r="958" spans="1:11" x14ac:dyDescent="0.25">
      <c r="A958" t="s">
        <v>241</v>
      </c>
      <c r="B958" t="s">
        <v>242</v>
      </c>
      <c r="C958" t="s">
        <v>243</v>
      </c>
      <c r="D958">
        <v>2</v>
      </c>
      <c r="E958" t="s">
        <v>550</v>
      </c>
      <c r="F958" t="s">
        <v>523</v>
      </c>
      <c r="G958">
        <v>79</v>
      </c>
      <c r="H958">
        <v>58</v>
      </c>
      <c r="I958">
        <v>3</v>
      </c>
      <c r="J958">
        <v>5</v>
      </c>
      <c r="K958">
        <v>136.19999999999999</v>
      </c>
    </row>
    <row r="959" spans="1:11" x14ac:dyDescent="0.25">
      <c r="A959" t="s">
        <v>241</v>
      </c>
      <c r="B959" t="s">
        <v>242</v>
      </c>
      <c r="C959" t="s">
        <v>243</v>
      </c>
      <c r="D959">
        <v>3</v>
      </c>
      <c r="E959" t="s">
        <v>575</v>
      </c>
      <c r="F959" t="s">
        <v>523</v>
      </c>
      <c r="G959">
        <v>19</v>
      </c>
      <c r="H959">
        <v>11</v>
      </c>
      <c r="I959">
        <v>1</v>
      </c>
      <c r="J959">
        <v>2</v>
      </c>
      <c r="K959">
        <v>172.72</v>
      </c>
    </row>
    <row r="960" spans="1:11" x14ac:dyDescent="0.25">
      <c r="A960" t="s">
        <v>241</v>
      </c>
      <c r="B960" t="s">
        <v>242</v>
      </c>
      <c r="C960" t="s">
        <v>243</v>
      </c>
      <c r="D960">
        <v>4</v>
      </c>
      <c r="E960" t="s">
        <v>163</v>
      </c>
      <c r="F960" t="s">
        <v>523</v>
      </c>
      <c r="G960">
        <v>45</v>
      </c>
      <c r="H960">
        <v>26</v>
      </c>
      <c r="I960">
        <v>1</v>
      </c>
      <c r="J960">
        <v>4</v>
      </c>
      <c r="K960">
        <v>173.07</v>
      </c>
    </row>
    <row r="961" spans="1:11" x14ac:dyDescent="0.25">
      <c r="A961" t="s">
        <v>241</v>
      </c>
      <c r="B961" t="s">
        <v>242</v>
      </c>
      <c r="C961" t="s">
        <v>243</v>
      </c>
      <c r="D961">
        <v>5</v>
      </c>
      <c r="E961" t="s">
        <v>159</v>
      </c>
      <c r="F961" t="s">
        <v>523</v>
      </c>
      <c r="G961">
        <v>9</v>
      </c>
      <c r="H961">
        <v>9</v>
      </c>
      <c r="I961">
        <v>0</v>
      </c>
      <c r="J961">
        <v>1</v>
      </c>
      <c r="K961">
        <v>100</v>
      </c>
    </row>
    <row r="962" spans="1:11" x14ac:dyDescent="0.25">
      <c r="A962" t="s">
        <v>241</v>
      </c>
      <c r="B962" t="s">
        <v>242</v>
      </c>
      <c r="C962" t="s">
        <v>243</v>
      </c>
      <c r="D962">
        <v>6</v>
      </c>
      <c r="E962" t="s">
        <v>555</v>
      </c>
      <c r="F962" t="s">
        <v>526</v>
      </c>
      <c r="G962">
        <v>2</v>
      </c>
      <c r="H962">
        <v>6</v>
      </c>
      <c r="I962">
        <v>0</v>
      </c>
      <c r="J962">
        <v>0</v>
      </c>
      <c r="K962">
        <v>33.33</v>
      </c>
    </row>
    <row r="963" spans="1:11" x14ac:dyDescent="0.25">
      <c r="A963" t="s">
        <v>241</v>
      </c>
      <c r="B963" t="s">
        <v>242</v>
      </c>
      <c r="C963" t="s">
        <v>243</v>
      </c>
      <c r="D963">
        <v>7</v>
      </c>
      <c r="E963" t="s">
        <v>68</v>
      </c>
      <c r="F963" t="s">
        <v>523</v>
      </c>
      <c r="G963">
        <v>0</v>
      </c>
      <c r="H963">
        <v>1</v>
      </c>
      <c r="I963">
        <v>0</v>
      </c>
      <c r="J963">
        <v>0</v>
      </c>
      <c r="K963">
        <v>0</v>
      </c>
    </row>
    <row r="964" spans="1:11" x14ac:dyDescent="0.25">
      <c r="A964" t="s">
        <v>241</v>
      </c>
      <c r="B964" t="s">
        <v>242</v>
      </c>
      <c r="C964" t="s">
        <v>243</v>
      </c>
      <c r="D964">
        <v>8</v>
      </c>
      <c r="E964" t="s">
        <v>245</v>
      </c>
      <c r="F964" t="s">
        <v>526</v>
      </c>
      <c r="G964">
        <v>11</v>
      </c>
      <c r="H964">
        <v>4</v>
      </c>
      <c r="I964">
        <v>1</v>
      </c>
      <c r="J964">
        <v>1</v>
      </c>
      <c r="K964">
        <v>275</v>
      </c>
    </row>
    <row r="965" spans="1:11" x14ac:dyDescent="0.25">
      <c r="A965" t="s">
        <v>246</v>
      </c>
      <c r="B965" t="s">
        <v>233</v>
      </c>
      <c r="C965" t="s">
        <v>71</v>
      </c>
      <c r="D965">
        <v>1</v>
      </c>
      <c r="E965" t="s">
        <v>374</v>
      </c>
      <c r="F965" t="s">
        <v>523</v>
      </c>
      <c r="G965">
        <v>3</v>
      </c>
      <c r="H965">
        <v>8</v>
      </c>
      <c r="I965">
        <v>0</v>
      </c>
      <c r="J965">
        <v>0</v>
      </c>
      <c r="K965">
        <v>37.5</v>
      </c>
    </row>
    <row r="966" spans="1:11" x14ac:dyDescent="0.25">
      <c r="A966" t="s">
        <v>246</v>
      </c>
      <c r="B966" t="s">
        <v>233</v>
      </c>
      <c r="C966" t="s">
        <v>71</v>
      </c>
      <c r="D966">
        <v>2</v>
      </c>
      <c r="E966" t="s">
        <v>572</v>
      </c>
      <c r="F966" t="s">
        <v>523</v>
      </c>
      <c r="G966">
        <v>89</v>
      </c>
      <c r="H966">
        <v>56</v>
      </c>
      <c r="I966">
        <v>12</v>
      </c>
      <c r="J966">
        <v>2</v>
      </c>
      <c r="K966">
        <v>158.91999999999999</v>
      </c>
    </row>
    <row r="967" spans="1:11" x14ac:dyDescent="0.25">
      <c r="A967" t="s">
        <v>246</v>
      </c>
      <c r="B967" t="s">
        <v>233</v>
      </c>
      <c r="C967" t="s">
        <v>71</v>
      </c>
      <c r="D967">
        <v>3</v>
      </c>
      <c r="E967" t="s">
        <v>548</v>
      </c>
      <c r="F967" t="s">
        <v>523</v>
      </c>
      <c r="G967">
        <v>47</v>
      </c>
      <c r="H967">
        <v>26</v>
      </c>
      <c r="I967">
        <v>5</v>
      </c>
      <c r="J967">
        <v>3</v>
      </c>
      <c r="K967">
        <v>180.76</v>
      </c>
    </row>
    <row r="968" spans="1:11" x14ac:dyDescent="0.25">
      <c r="A968" t="s">
        <v>246</v>
      </c>
      <c r="B968" t="s">
        <v>233</v>
      </c>
      <c r="C968" t="s">
        <v>71</v>
      </c>
      <c r="D968">
        <v>4</v>
      </c>
      <c r="E968" t="s">
        <v>536</v>
      </c>
      <c r="F968" t="s">
        <v>523</v>
      </c>
      <c r="G968">
        <v>28</v>
      </c>
      <c r="H968">
        <v>20</v>
      </c>
      <c r="I968">
        <v>2</v>
      </c>
      <c r="J968">
        <v>2</v>
      </c>
      <c r="K968">
        <v>140</v>
      </c>
    </row>
    <row r="969" spans="1:11" x14ac:dyDescent="0.25">
      <c r="A969" t="s">
        <v>246</v>
      </c>
      <c r="B969" t="s">
        <v>233</v>
      </c>
      <c r="C969" t="s">
        <v>71</v>
      </c>
      <c r="D969">
        <v>5</v>
      </c>
      <c r="E969" t="s">
        <v>535</v>
      </c>
      <c r="F969" t="s">
        <v>523</v>
      </c>
      <c r="G969">
        <v>4</v>
      </c>
      <c r="H969">
        <v>7</v>
      </c>
      <c r="I969">
        <v>0</v>
      </c>
      <c r="J969">
        <v>0</v>
      </c>
      <c r="K969">
        <v>57.14</v>
      </c>
    </row>
    <row r="970" spans="1:11" x14ac:dyDescent="0.25">
      <c r="A970" t="s">
        <v>246</v>
      </c>
      <c r="B970" t="s">
        <v>233</v>
      </c>
      <c r="C970" t="s">
        <v>71</v>
      </c>
      <c r="D970">
        <v>6</v>
      </c>
      <c r="E970" t="s">
        <v>126</v>
      </c>
      <c r="F970" t="s">
        <v>523</v>
      </c>
      <c r="G970">
        <v>4</v>
      </c>
      <c r="H970">
        <v>3</v>
      </c>
      <c r="I970">
        <v>0</v>
      </c>
      <c r="J970">
        <v>0</v>
      </c>
      <c r="K970">
        <v>133.33000000000001</v>
      </c>
    </row>
    <row r="971" spans="1:11" x14ac:dyDescent="0.25">
      <c r="A971" t="s">
        <v>246</v>
      </c>
      <c r="B971" t="s">
        <v>233</v>
      </c>
      <c r="C971" t="s">
        <v>71</v>
      </c>
      <c r="D971">
        <v>7</v>
      </c>
      <c r="E971" t="s">
        <v>33</v>
      </c>
      <c r="F971" t="s">
        <v>526</v>
      </c>
      <c r="G971">
        <v>2</v>
      </c>
      <c r="H971">
        <v>1</v>
      </c>
      <c r="I971">
        <v>0</v>
      </c>
      <c r="J971">
        <v>0</v>
      </c>
      <c r="K971">
        <v>200</v>
      </c>
    </row>
    <row r="972" spans="1:11" x14ac:dyDescent="0.25">
      <c r="A972" t="s">
        <v>246</v>
      </c>
      <c r="B972" t="s">
        <v>233</v>
      </c>
      <c r="C972" t="s">
        <v>71</v>
      </c>
      <c r="D972">
        <v>8</v>
      </c>
      <c r="E972" t="s">
        <v>63</v>
      </c>
      <c r="F972" t="s">
        <v>526</v>
      </c>
      <c r="G972">
        <v>0</v>
      </c>
      <c r="H972">
        <v>0</v>
      </c>
      <c r="I972">
        <v>0</v>
      </c>
      <c r="J972">
        <v>0</v>
      </c>
      <c r="K972" t="s">
        <v>531</v>
      </c>
    </row>
    <row r="973" spans="1:11" x14ac:dyDescent="0.25">
      <c r="A973" t="s">
        <v>246</v>
      </c>
      <c r="B973" t="s">
        <v>233</v>
      </c>
      <c r="C973" t="s">
        <v>234</v>
      </c>
      <c r="D973">
        <v>1</v>
      </c>
      <c r="E973" t="s">
        <v>547</v>
      </c>
      <c r="F973" t="s">
        <v>523</v>
      </c>
      <c r="G973">
        <v>0</v>
      </c>
      <c r="H973">
        <v>2</v>
      </c>
      <c r="I973">
        <v>0</v>
      </c>
      <c r="J973">
        <v>0</v>
      </c>
      <c r="K973">
        <v>0</v>
      </c>
    </row>
    <row r="974" spans="1:11" x14ac:dyDescent="0.25">
      <c r="A974" t="s">
        <v>246</v>
      </c>
      <c r="B974" t="s">
        <v>233</v>
      </c>
      <c r="C974" t="s">
        <v>234</v>
      </c>
      <c r="D974">
        <v>2</v>
      </c>
      <c r="E974" t="s">
        <v>527</v>
      </c>
      <c r="F974" t="s">
        <v>523</v>
      </c>
      <c r="G974">
        <v>35</v>
      </c>
      <c r="H974">
        <v>21</v>
      </c>
      <c r="I974">
        <v>5</v>
      </c>
      <c r="J974">
        <v>1</v>
      </c>
      <c r="K974">
        <v>166.66</v>
      </c>
    </row>
    <row r="975" spans="1:11" x14ac:dyDescent="0.25">
      <c r="A975" t="s">
        <v>246</v>
      </c>
      <c r="B975" t="s">
        <v>233</v>
      </c>
      <c r="C975" t="s">
        <v>234</v>
      </c>
      <c r="D975">
        <v>3</v>
      </c>
      <c r="E975" t="s">
        <v>579</v>
      </c>
      <c r="F975" t="s">
        <v>523</v>
      </c>
      <c r="G975">
        <v>35</v>
      </c>
      <c r="H975">
        <v>30</v>
      </c>
      <c r="I975">
        <v>6</v>
      </c>
      <c r="J975">
        <v>0</v>
      </c>
      <c r="K975">
        <v>116.66</v>
      </c>
    </row>
    <row r="976" spans="1:11" x14ac:dyDescent="0.25">
      <c r="A976" t="s">
        <v>246</v>
      </c>
      <c r="B976" t="s">
        <v>233</v>
      </c>
      <c r="C976" t="s">
        <v>234</v>
      </c>
      <c r="D976">
        <v>4</v>
      </c>
      <c r="E976" t="s">
        <v>236</v>
      </c>
      <c r="F976" t="s">
        <v>526</v>
      </c>
      <c r="G976">
        <v>40</v>
      </c>
      <c r="H976">
        <v>27</v>
      </c>
      <c r="I976">
        <v>5</v>
      </c>
      <c r="J976">
        <v>0</v>
      </c>
      <c r="K976">
        <v>148.13999999999999</v>
      </c>
    </row>
    <row r="977" spans="1:11" x14ac:dyDescent="0.25">
      <c r="A977" t="s">
        <v>246</v>
      </c>
      <c r="B977" t="s">
        <v>233</v>
      </c>
      <c r="C977" t="s">
        <v>234</v>
      </c>
      <c r="D977">
        <v>5</v>
      </c>
      <c r="E977" t="s">
        <v>556</v>
      </c>
      <c r="F977" t="s">
        <v>526</v>
      </c>
      <c r="G977">
        <v>68</v>
      </c>
      <c r="H977">
        <v>38</v>
      </c>
      <c r="I977">
        <v>3</v>
      </c>
      <c r="J977">
        <v>5</v>
      </c>
      <c r="K977">
        <v>178.94</v>
      </c>
    </row>
    <row r="978" spans="1:11" x14ac:dyDescent="0.25">
      <c r="A978" t="s">
        <v>248</v>
      </c>
      <c r="B978" t="s">
        <v>249</v>
      </c>
      <c r="C978" t="s">
        <v>55</v>
      </c>
      <c r="D978">
        <v>1</v>
      </c>
      <c r="E978" t="s">
        <v>546</v>
      </c>
      <c r="F978" t="s">
        <v>523</v>
      </c>
      <c r="G978">
        <v>4</v>
      </c>
      <c r="H978">
        <v>7</v>
      </c>
      <c r="I978">
        <v>0</v>
      </c>
      <c r="J978">
        <v>0</v>
      </c>
      <c r="K978">
        <v>57.14</v>
      </c>
    </row>
    <row r="979" spans="1:11" x14ac:dyDescent="0.25">
      <c r="A979" t="s">
        <v>248</v>
      </c>
      <c r="B979" t="s">
        <v>249</v>
      </c>
      <c r="C979" t="s">
        <v>55</v>
      </c>
      <c r="D979">
        <v>2</v>
      </c>
      <c r="E979" t="s">
        <v>61</v>
      </c>
      <c r="F979" t="s">
        <v>523</v>
      </c>
      <c r="G979">
        <v>43</v>
      </c>
      <c r="H979">
        <v>32</v>
      </c>
      <c r="I979">
        <v>5</v>
      </c>
      <c r="J979">
        <v>2</v>
      </c>
      <c r="K979">
        <v>134.37</v>
      </c>
    </row>
    <row r="980" spans="1:11" x14ac:dyDescent="0.25">
      <c r="A980" t="s">
        <v>248</v>
      </c>
      <c r="B980" t="s">
        <v>249</v>
      </c>
      <c r="C980" t="s">
        <v>55</v>
      </c>
      <c r="D980">
        <v>3</v>
      </c>
      <c r="E980" t="s">
        <v>530</v>
      </c>
      <c r="F980" t="s">
        <v>523</v>
      </c>
      <c r="G980">
        <v>20</v>
      </c>
      <c r="H980">
        <v>18</v>
      </c>
      <c r="I980">
        <v>1</v>
      </c>
      <c r="J980">
        <v>1</v>
      </c>
      <c r="K980">
        <v>111.11</v>
      </c>
    </row>
    <row r="981" spans="1:11" x14ac:dyDescent="0.25">
      <c r="A981" t="s">
        <v>248</v>
      </c>
      <c r="B981" t="s">
        <v>249</v>
      </c>
      <c r="C981" t="s">
        <v>55</v>
      </c>
      <c r="D981">
        <v>4</v>
      </c>
      <c r="E981" t="s">
        <v>105</v>
      </c>
      <c r="F981" t="s">
        <v>523</v>
      </c>
      <c r="G981">
        <v>21</v>
      </c>
      <c r="H981">
        <v>17</v>
      </c>
      <c r="I981">
        <v>2</v>
      </c>
      <c r="J981">
        <v>0</v>
      </c>
      <c r="K981">
        <v>123.52</v>
      </c>
    </row>
    <row r="982" spans="1:11" x14ac:dyDescent="0.25">
      <c r="A982" t="s">
        <v>248</v>
      </c>
      <c r="B982" t="s">
        <v>249</v>
      </c>
      <c r="C982" t="s">
        <v>55</v>
      </c>
      <c r="D982">
        <v>5</v>
      </c>
      <c r="E982" t="s">
        <v>557</v>
      </c>
      <c r="F982" t="s">
        <v>523</v>
      </c>
      <c r="G982">
        <v>5</v>
      </c>
      <c r="H982">
        <v>10</v>
      </c>
      <c r="I982">
        <v>0</v>
      </c>
      <c r="J982">
        <v>0</v>
      </c>
      <c r="K982">
        <v>50</v>
      </c>
    </row>
    <row r="983" spans="1:11" x14ac:dyDescent="0.25">
      <c r="A983" t="s">
        <v>248</v>
      </c>
      <c r="B983" t="s">
        <v>249</v>
      </c>
      <c r="C983" t="s">
        <v>55</v>
      </c>
      <c r="D983">
        <v>6</v>
      </c>
      <c r="E983" t="s">
        <v>189</v>
      </c>
      <c r="F983" t="s">
        <v>523</v>
      </c>
      <c r="G983">
        <v>25</v>
      </c>
      <c r="H983">
        <v>19</v>
      </c>
      <c r="I983">
        <v>3</v>
      </c>
      <c r="J983">
        <v>1</v>
      </c>
      <c r="K983">
        <v>131.57</v>
      </c>
    </row>
    <row r="984" spans="1:11" x14ac:dyDescent="0.25">
      <c r="A984" t="s">
        <v>248</v>
      </c>
      <c r="B984" t="s">
        <v>249</v>
      </c>
      <c r="C984" t="s">
        <v>55</v>
      </c>
      <c r="D984">
        <v>7</v>
      </c>
      <c r="E984" t="s">
        <v>252</v>
      </c>
      <c r="F984" t="s">
        <v>526</v>
      </c>
      <c r="G984">
        <v>26</v>
      </c>
      <c r="H984">
        <v>15</v>
      </c>
      <c r="I984">
        <v>2</v>
      </c>
      <c r="J984">
        <v>2</v>
      </c>
      <c r="K984">
        <v>173.33</v>
      </c>
    </row>
    <row r="985" spans="1:11" x14ac:dyDescent="0.25">
      <c r="A985" t="s">
        <v>248</v>
      </c>
      <c r="B985" t="s">
        <v>249</v>
      </c>
      <c r="C985" t="s">
        <v>55</v>
      </c>
      <c r="D985">
        <v>8</v>
      </c>
      <c r="E985" t="s">
        <v>185</v>
      </c>
      <c r="F985" t="s">
        <v>523</v>
      </c>
      <c r="G985">
        <v>0</v>
      </c>
      <c r="H985">
        <v>1</v>
      </c>
      <c r="I985">
        <v>0</v>
      </c>
      <c r="J985">
        <v>0</v>
      </c>
      <c r="K985">
        <v>0</v>
      </c>
    </row>
    <row r="986" spans="1:11" x14ac:dyDescent="0.25">
      <c r="A986" t="s">
        <v>248</v>
      </c>
      <c r="B986" t="s">
        <v>249</v>
      </c>
      <c r="C986" t="s">
        <v>55</v>
      </c>
      <c r="D986">
        <v>9</v>
      </c>
      <c r="E986" t="s">
        <v>91</v>
      </c>
      <c r="F986" t="s">
        <v>523</v>
      </c>
      <c r="G986">
        <v>1</v>
      </c>
      <c r="H986">
        <v>1</v>
      </c>
      <c r="I986">
        <v>0</v>
      </c>
      <c r="J986">
        <v>0</v>
      </c>
      <c r="K986">
        <v>100</v>
      </c>
    </row>
    <row r="987" spans="1:11" x14ac:dyDescent="0.25">
      <c r="A987" t="s">
        <v>248</v>
      </c>
      <c r="B987" t="s">
        <v>249</v>
      </c>
      <c r="C987" t="s">
        <v>55</v>
      </c>
      <c r="D987">
        <v>10</v>
      </c>
      <c r="E987" t="s">
        <v>59</v>
      </c>
      <c r="F987" t="s">
        <v>526</v>
      </c>
      <c r="G987">
        <v>0</v>
      </c>
      <c r="H987">
        <v>1</v>
      </c>
      <c r="I987">
        <v>0</v>
      </c>
      <c r="J987">
        <v>0</v>
      </c>
      <c r="K987">
        <v>0</v>
      </c>
    </row>
    <row r="988" spans="1:11" x14ac:dyDescent="0.25">
      <c r="A988" t="s">
        <v>248</v>
      </c>
      <c r="B988" t="s">
        <v>249</v>
      </c>
      <c r="C988" t="s">
        <v>81</v>
      </c>
      <c r="D988">
        <v>1</v>
      </c>
      <c r="E988" t="s">
        <v>573</v>
      </c>
      <c r="F988" t="s">
        <v>523</v>
      </c>
      <c r="G988">
        <v>23</v>
      </c>
      <c r="H988">
        <v>15</v>
      </c>
      <c r="I988">
        <v>5</v>
      </c>
      <c r="J988">
        <v>0</v>
      </c>
      <c r="K988">
        <v>153.33000000000001</v>
      </c>
    </row>
    <row r="989" spans="1:11" x14ac:dyDescent="0.25">
      <c r="A989" t="s">
        <v>248</v>
      </c>
      <c r="B989" t="s">
        <v>249</v>
      </c>
      <c r="C989" t="s">
        <v>81</v>
      </c>
      <c r="D989">
        <v>2</v>
      </c>
      <c r="E989" t="s">
        <v>533</v>
      </c>
      <c r="F989" t="s">
        <v>523</v>
      </c>
      <c r="G989">
        <v>39</v>
      </c>
      <c r="H989">
        <v>32</v>
      </c>
      <c r="I989">
        <v>2</v>
      </c>
      <c r="J989">
        <v>2</v>
      </c>
      <c r="K989">
        <v>121.87</v>
      </c>
    </row>
    <row r="990" spans="1:11" x14ac:dyDescent="0.25">
      <c r="A990" t="s">
        <v>248</v>
      </c>
      <c r="B990" t="s">
        <v>249</v>
      </c>
      <c r="C990" t="s">
        <v>81</v>
      </c>
      <c r="D990">
        <v>3</v>
      </c>
      <c r="E990" t="s">
        <v>553</v>
      </c>
      <c r="F990" t="s">
        <v>523</v>
      </c>
      <c r="G990">
        <v>19</v>
      </c>
      <c r="H990">
        <v>10</v>
      </c>
      <c r="I990">
        <v>2</v>
      </c>
      <c r="J990">
        <v>1</v>
      </c>
      <c r="K990">
        <v>190</v>
      </c>
    </row>
    <row r="991" spans="1:11" x14ac:dyDescent="0.25">
      <c r="A991" t="s">
        <v>248</v>
      </c>
      <c r="B991" t="s">
        <v>249</v>
      </c>
      <c r="C991" t="s">
        <v>81</v>
      </c>
      <c r="D991">
        <v>4</v>
      </c>
      <c r="E991" t="s">
        <v>551</v>
      </c>
      <c r="F991" t="s">
        <v>523</v>
      </c>
      <c r="G991">
        <v>1</v>
      </c>
      <c r="H991">
        <v>4</v>
      </c>
      <c r="I991">
        <v>0</v>
      </c>
      <c r="J991">
        <v>0</v>
      </c>
      <c r="K991">
        <v>25</v>
      </c>
    </row>
    <row r="992" spans="1:11" x14ac:dyDescent="0.25">
      <c r="A992" t="s">
        <v>248</v>
      </c>
      <c r="B992" t="s">
        <v>249</v>
      </c>
      <c r="C992" t="s">
        <v>81</v>
      </c>
      <c r="D992">
        <v>5</v>
      </c>
      <c r="E992" t="s">
        <v>250</v>
      </c>
      <c r="F992" t="s">
        <v>526</v>
      </c>
      <c r="G992">
        <v>49</v>
      </c>
      <c r="H992">
        <v>22</v>
      </c>
      <c r="I992">
        <v>2</v>
      </c>
      <c r="J992">
        <v>5</v>
      </c>
      <c r="K992">
        <v>222.72</v>
      </c>
    </row>
    <row r="993" spans="1:11" x14ac:dyDescent="0.25">
      <c r="A993" t="s">
        <v>248</v>
      </c>
      <c r="B993" t="s">
        <v>249</v>
      </c>
      <c r="C993" t="s">
        <v>81</v>
      </c>
      <c r="D993">
        <v>6</v>
      </c>
      <c r="E993" t="s">
        <v>580</v>
      </c>
      <c r="F993" t="s">
        <v>523</v>
      </c>
      <c r="G993">
        <v>19</v>
      </c>
      <c r="H993">
        <v>7</v>
      </c>
      <c r="I993">
        <v>3</v>
      </c>
      <c r="J993">
        <v>1</v>
      </c>
      <c r="K993">
        <v>271.42</v>
      </c>
    </row>
    <row r="994" spans="1:11" x14ac:dyDescent="0.25">
      <c r="A994" t="s">
        <v>248</v>
      </c>
      <c r="B994" t="s">
        <v>249</v>
      </c>
      <c r="C994" t="s">
        <v>81</v>
      </c>
      <c r="D994">
        <v>7</v>
      </c>
      <c r="E994" t="s">
        <v>581</v>
      </c>
      <c r="F994" t="s">
        <v>526</v>
      </c>
      <c r="G994">
        <v>4</v>
      </c>
      <c r="H994">
        <v>1</v>
      </c>
      <c r="I994">
        <v>1</v>
      </c>
      <c r="J994">
        <v>0</v>
      </c>
      <c r="K994">
        <v>400</v>
      </c>
    </row>
    <row r="995" spans="1:11" x14ac:dyDescent="0.25">
      <c r="A995" t="s">
        <v>253</v>
      </c>
      <c r="B995" t="s">
        <v>254</v>
      </c>
      <c r="C995" t="s">
        <v>31</v>
      </c>
      <c r="D995">
        <v>1</v>
      </c>
      <c r="E995" t="s">
        <v>532</v>
      </c>
      <c r="F995" t="s">
        <v>523</v>
      </c>
      <c r="G995">
        <v>24</v>
      </c>
      <c r="H995">
        <v>23</v>
      </c>
      <c r="I995">
        <v>2</v>
      </c>
      <c r="J995">
        <v>1</v>
      </c>
      <c r="K995">
        <v>104.34</v>
      </c>
    </row>
    <row r="996" spans="1:11" x14ac:dyDescent="0.25">
      <c r="A996" t="s">
        <v>253</v>
      </c>
      <c r="B996" t="s">
        <v>254</v>
      </c>
      <c r="C996" t="s">
        <v>31</v>
      </c>
      <c r="D996">
        <v>2</v>
      </c>
      <c r="E996" t="s">
        <v>565</v>
      </c>
      <c r="F996" t="s">
        <v>523</v>
      </c>
      <c r="G996">
        <v>5</v>
      </c>
      <c r="H996">
        <v>6</v>
      </c>
      <c r="I996">
        <v>1</v>
      </c>
      <c r="J996">
        <v>0</v>
      </c>
      <c r="K996">
        <v>83.33</v>
      </c>
    </row>
    <row r="997" spans="1:11" x14ac:dyDescent="0.25">
      <c r="A997" t="s">
        <v>253</v>
      </c>
      <c r="B997" t="s">
        <v>254</v>
      </c>
      <c r="C997" t="s">
        <v>31</v>
      </c>
      <c r="D997">
        <v>3</v>
      </c>
      <c r="E997" t="s">
        <v>257</v>
      </c>
      <c r="F997" t="s">
        <v>523</v>
      </c>
      <c r="G997">
        <v>0</v>
      </c>
      <c r="H997">
        <v>1</v>
      </c>
      <c r="I997">
        <v>0</v>
      </c>
      <c r="J997">
        <v>0</v>
      </c>
      <c r="K997">
        <v>0</v>
      </c>
    </row>
    <row r="998" spans="1:11" x14ac:dyDescent="0.25">
      <c r="A998" t="s">
        <v>253</v>
      </c>
      <c r="B998" t="s">
        <v>254</v>
      </c>
      <c r="C998" t="s">
        <v>31</v>
      </c>
      <c r="D998">
        <v>4</v>
      </c>
      <c r="E998" t="s">
        <v>534</v>
      </c>
      <c r="F998" t="s">
        <v>523</v>
      </c>
      <c r="G998">
        <v>39</v>
      </c>
      <c r="H998">
        <v>33</v>
      </c>
      <c r="I998">
        <v>4</v>
      </c>
      <c r="J998">
        <v>1</v>
      </c>
      <c r="K998">
        <v>118.18</v>
      </c>
    </row>
    <row r="999" spans="1:11" x14ac:dyDescent="0.25">
      <c r="A999" t="s">
        <v>253</v>
      </c>
      <c r="B999" t="s">
        <v>254</v>
      </c>
      <c r="C999" t="s">
        <v>31</v>
      </c>
      <c r="D999">
        <v>5</v>
      </c>
      <c r="E999" t="s">
        <v>552</v>
      </c>
      <c r="F999" t="s">
        <v>523</v>
      </c>
      <c r="G999">
        <v>10</v>
      </c>
      <c r="H999">
        <v>7</v>
      </c>
      <c r="I999">
        <v>0</v>
      </c>
      <c r="J999">
        <v>1</v>
      </c>
      <c r="K999">
        <v>142.85</v>
      </c>
    </row>
    <row r="1000" spans="1:11" x14ac:dyDescent="0.25">
      <c r="A1000" t="s">
        <v>253</v>
      </c>
      <c r="B1000" t="s">
        <v>254</v>
      </c>
      <c r="C1000" t="s">
        <v>31</v>
      </c>
      <c r="D1000">
        <v>6</v>
      </c>
      <c r="E1000" t="s">
        <v>362</v>
      </c>
      <c r="F1000" t="s">
        <v>523</v>
      </c>
      <c r="G1000">
        <v>43</v>
      </c>
      <c r="H1000">
        <v>34</v>
      </c>
      <c r="I1000">
        <v>1</v>
      </c>
      <c r="J1000">
        <v>4</v>
      </c>
      <c r="K1000">
        <v>126.47</v>
      </c>
    </row>
    <row r="1001" spans="1:11" x14ac:dyDescent="0.25">
      <c r="A1001" t="s">
        <v>253</v>
      </c>
      <c r="B1001" t="s">
        <v>254</v>
      </c>
      <c r="C1001" t="s">
        <v>31</v>
      </c>
      <c r="D1001">
        <v>7</v>
      </c>
      <c r="E1001" t="s">
        <v>35</v>
      </c>
      <c r="F1001" t="s">
        <v>526</v>
      </c>
      <c r="G1001">
        <v>19</v>
      </c>
      <c r="H1001">
        <v>10</v>
      </c>
      <c r="I1001">
        <v>0</v>
      </c>
      <c r="J1001">
        <v>2</v>
      </c>
      <c r="K1001">
        <v>190</v>
      </c>
    </row>
    <row r="1002" spans="1:11" x14ac:dyDescent="0.25">
      <c r="A1002" t="s">
        <v>253</v>
      </c>
      <c r="B1002" t="s">
        <v>254</v>
      </c>
      <c r="C1002" t="s">
        <v>31</v>
      </c>
      <c r="D1002">
        <v>8</v>
      </c>
      <c r="E1002" t="s">
        <v>26</v>
      </c>
      <c r="F1002" t="s">
        <v>523</v>
      </c>
      <c r="G1002">
        <v>4</v>
      </c>
      <c r="H1002">
        <v>5</v>
      </c>
      <c r="I1002">
        <v>0</v>
      </c>
      <c r="J1002">
        <v>0</v>
      </c>
      <c r="K1002">
        <v>80</v>
      </c>
    </row>
    <row r="1003" spans="1:11" x14ac:dyDescent="0.25">
      <c r="A1003" t="s">
        <v>253</v>
      </c>
      <c r="B1003" t="s">
        <v>254</v>
      </c>
      <c r="C1003" t="s">
        <v>31</v>
      </c>
      <c r="D1003">
        <v>9</v>
      </c>
      <c r="E1003" t="s">
        <v>258</v>
      </c>
      <c r="F1003" t="s">
        <v>526</v>
      </c>
      <c r="G1003">
        <v>1</v>
      </c>
      <c r="H1003">
        <v>1</v>
      </c>
      <c r="I1003">
        <v>0</v>
      </c>
      <c r="J1003">
        <v>0</v>
      </c>
      <c r="K1003">
        <v>100</v>
      </c>
    </row>
    <row r="1004" spans="1:11" x14ac:dyDescent="0.25">
      <c r="A1004" t="s">
        <v>253</v>
      </c>
      <c r="B1004" t="s">
        <v>254</v>
      </c>
      <c r="C1004" t="s">
        <v>62</v>
      </c>
      <c r="D1004">
        <v>1</v>
      </c>
      <c r="E1004" t="s">
        <v>542</v>
      </c>
      <c r="F1004" t="s">
        <v>523</v>
      </c>
      <c r="G1004">
        <v>48</v>
      </c>
      <c r="H1004">
        <v>35</v>
      </c>
      <c r="I1004">
        <v>3</v>
      </c>
      <c r="J1004">
        <v>4</v>
      </c>
      <c r="K1004">
        <v>137.13999999999999</v>
      </c>
    </row>
    <row r="1005" spans="1:11" x14ac:dyDescent="0.25">
      <c r="A1005" t="s">
        <v>253</v>
      </c>
      <c r="B1005" t="s">
        <v>254</v>
      </c>
      <c r="C1005" t="s">
        <v>62</v>
      </c>
      <c r="D1005">
        <v>2</v>
      </c>
      <c r="E1005" t="s">
        <v>156</v>
      </c>
      <c r="F1005" t="s">
        <v>523</v>
      </c>
      <c r="G1005">
        <v>2</v>
      </c>
      <c r="H1005">
        <v>13</v>
      </c>
      <c r="I1005">
        <v>0</v>
      </c>
      <c r="J1005">
        <v>0</v>
      </c>
      <c r="K1005">
        <v>15.38</v>
      </c>
    </row>
    <row r="1006" spans="1:11" x14ac:dyDescent="0.25">
      <c r="A1006" t="s">
        <v>253</v>
      </c>
      <c r="B1006" t="s">
        <v>254</v>
      </c>
      <c r="C1006" t="s">
        <v>62</v>
      </c>
      <c r="D1006">
        <v>3</v>
      </c>
      <c r="E1006" t="s">
        <v>365</v>
      </c>
      <c r="F1006" t="s">
        <v>523</v>
      </c>
      <c r="G1006">
        <v>37</v>
      </c>
      <c r="H1006">
        <v>33</v>
      </c>
      <c r="I1006">
        <v>1</v>
      </c>
      <c r="J1006">
        <v>3</v>
      </c>
      <c r="K1006">
        <v>112.12</v>
      </c>
    </row>
    <row r="1007" spans="1:11" x14ac:dyDescent="0.25">
      <c r="A1007" t="s">
        <v>253</v>
      </c>
      <c r="B1007" t="s">
        <v>254</v>
      </c>
      <c r="C1007" t="s">
        <v>62</v>
      </c>
      <c r="D1007">
        <v>4</v>
      </c>
      <c r="E1007" t="s">
        <v>346</v>
      </c>
      <c r="F1007" t="s">
        <v>523</v>
      </c>
      <c r="G1007">
        <v>21</v>
      </c>
      <c r="H1007">
        <v>17</v>
      </c>
      <c r="I1007">
        <v>1</v>
      </c>
      <c r="J1007">
        <v>1</v>
      </c>
      <c r="K1007">
        <v>123.52</v>
      </c>
    </row>
    <row r="1008" spans="1:11" x14ac:dyDescent="0.25">
      <c r="A1008" t="s">
        <v>253</v>
      </c>
      <c r="B1008" t="s">
        <v>254</v>
      </c>
      <c r="C1008" t="s">
        <v>62</v>
      </c>
      <c r="D1008">
        <v>5</v>
      </c>
      <c r="E1008" t="s">
        <v>567</v>
      </c>
      <c r="F1008" t="s">
        <v>523</v>
      </c>
      <c r="G1008">
        <v>34</v>
      </c>
      <c r="H1008">
        <v>11</v>
      </c>
      <c r="I1008">
        <v>2</v>
      </c>
      <c r="J1008">
        <v>4</v>
      </c>
      <c r="K1008">
        <v>309.08999999999997</v>
      </c>
    </row>
    <row r="1009" spans="1:11" x14ac:dyDescent="0.25">
      <c r="A1009" t="s">
        <v>253</v>
      </c>
      <c r="B1009" t="s">
        <v>254</v>
      </c>
      <c r="C1009" t="s">
        <v>62</v>
      </c>
      <c r="D1009">
        <v>6</v>
      </c>
      <c r="E1009" t="s">
        <v>256</v>
      </c>
      <c r="F1009" t="s">
        <v>526</v>
      </c>
      <c r="G1009">
        <v>13</v>
      </c>
      <c r="H1009">
        <v>6</v>
      </c>
      <c r="I1009">
        <v>2</v>
      </c>
      <c r="J1009">
        <v>0</v>
      </c>
      <c r="K1009">
        <v>216.66</v>
      </c>
    </row>
    <row r="1010" spans="1:11" x14ac:dyDescent="0.25">
      <c r="A1010" t="s">
        <v>253</v>
      </c>
      <c r="B1010" t="s">
        <v>254</v>
      </c>
      <c r="C1010" t="s">
        <v>62</v>
      </c>
      <c r="D1010">
        <v>7</v>
      </c>
      <c r="E1010" t="s">
        <v>179</v>
      </c>
      <c r="F1010" t="s">
        <v>526</v>
      </c>
      <c r="G1010">
        <v>0</v>
      </c>
      <c r="H1010">
        <v>1</v>
      </c>
      <c r="I1010">
        <v>0</v>
      </c>
      <c r="J1010">
        <v>0</v>
      </c>
      <c r="K1010">
        <v>0</v>
      </c>
    </row>
    <row r="1011" spans="1:11" x14ac:dyDescent="0.25">
      <c r="A1011" t="s">
        <v>259</v>
      </c>
      <c r="B1011" t="s">
        <v>107</v>
      </c>
      <c r="C1011" t="s">
        <v>23</v>
      </c>
      <c r="D1011">
        <v>1</v>
      </c>
      <c r="E1011" t="s">
        <v>522</v>
      </c>
      <c r="F1011" t="s">
        <v>523</v>
      </c>
      <c r="G1011">
        <v>2</v>
      </c>
      <c r="H1011">
        <v>6</v>
      </c>
      <c r="I1011">
        <v>0</v>
      </c>
      <c r="J1011">
        <v>0</v>
      </c>
      <c r="K1011">
        <v>33.33</v>
      </c>
    </row>
    <row r="1012" spans="1:11" x14ac:dyDescent="0.25">
      <c r="A1012" t="s">
        <v>259</v>
      </c>
      <c r="B1012" t="s">
        <v>107</v>
      </c>
      <c r="C1012" t="s">
        <v>23</v>
      </c>
      <c r="D1012">
        <v>2</v>
      </c>
      <c r="E1012" t="s">
        <v>582</v>
      </c>
      <c r="F1012" t="s">
        <v>523</v>
      </c>
      <c r="G1012">
        <v>16</v>
      </c>
      <c r="H1012">
        <v>14</v>
      </c>
      <c r="I1012">
        <v>1</v>
      </c>
      <c r="J1012">
        <v>1</v>
      </c>
      <c r="K1012">
        <v>114.28</v>
      </c>
    </row>
    <row r="1013" spans="1:11" x14ac:dyDescent="0.25">
      <c r="A1013" t="s">
        <v>259</v>
      </c>
      <c r="B1013" t="s">
        <v>107</v>
      </c>
      <c r="C1013" t="s">
        <v>23</v>
      </c>
      <c r="D1013">
        <v>3</v>
      </c>
      <c r="E1013" t="s">
        <v>48</v>
      </c>
      <c r="F1013" t="s">
        <v>523</v>
      </c>
      <c r="G1013">
        <v>93</v>
      </c>
      <c r="H1013">
        <v>57</v>
      </c>
      <c r="I1013">
        <v>13</v>
      </c>
      <c r="J1013">
        <v>3</v>
      </c>
      <c r="K1013">
        <v>163.15</v>
      </c>
    </row>
    <row r="1014" spans="1:11" x14ac:dyDescent="0.25">
      <c r="A1014" t="s">
        <v>259</v>
      </c>
      <c r="B1014" t="s">
        <v>107</v>
      </c>
      <c r="C1014" t="s">
        <v>23</v>
      </c>
      <c r="D1014">
        <v>4</v>
      </c>
      <c r="E1014" t="s">
        <v>583</v>
      </c>
      <c r="F1014" t="s">
        <v>523</v>
      </c>
      <c r="G1014">
        <v>1</v>
      </c>
      <c r="H1014">
        <v>4</v>
      </c>
      <c r="I1014">
        <v>0</v>
      </c>
      <c r="J1014">
        <v>0</v>
      </c>
      <c r="K1014">
        <v>25</v>
      </c>
    </row>
    <row r="1015" spans="1:11" x14ac:dyDescent="0.25">
      <c r="A1015" t="s">
        <v>259</v>
      </c>
      <c r="B1015" t="s">
        <v>107</v>
      </c>
      <c r="C1015" t="s">
        <v>23</v>
      </c>
      <c r="D1015">
        <v>5</v>
      </c>
      <c r="E1015" t="s">
        <v>540</v>
      </c>
      <c r="F1015" t="s">
        <v>523</v>
      </c>
      <c r="G1015">
        <v>3</v>
      </c>
      <c r="H1015">
        <v>6</v>
      </c>
      <c r="I1015">
        <v>0</v>
      </c>
      <c r="J1015">
        <v>0</v>
      </c>
      <c r="K1015">
        <v>50</v>
      </c>
    </row>
    <row r="1016" spans="1:11" x14ac:dyDescent="0.25">
      <c r="A1016" t="s">
        <v>259</v>
      </c>
      <c r="B1016" t="s">
        <v>107</v>
      </c>
      <c r="C1016" t="s">
        <v>23</v>
      </c>
      <c r="D1016">
        <v>6</v>
      </c>
      <c r="E1016" t="s">
        <v>541</v>
      </c>
      <c r="F1016" t="s">
        <v>523</v>
      </c>
      <c r="G1016">
        <v>26</v>
      </c>
      <c r="H1016">
        <v>28</v>
      </c>
      <c r="I1016">
        <v>1</v>
      </c>
      <c r="J1016">
        <v>1</v>
      </c>
      <c r="K1016">
        <v>92.85</v>
      </c>
    </row>
    <row r="1017" spans="1:11" x14ac:dyDescent="0.25">
      <c r="A1017" t="s">
        <v>259</v>
      </c>
      <c r="B1017" t="s">
        <v>107</v>
      </c>
      <c r="C1017" t="s">
        <v>23</v>
      </c>
      <c r="D1017">
        <v>7</v>
      </c>
      <c r="E1017" t="s">
        <v>262</v>
      </c>
      <c r="F1017" t="s">
        <v>526</v>
      </c>
      <c r="G1017">
        <v>1</v>
      </c>
      <c r="H1017">
        <v>2</v>
      </c>
      <c r="I1017">
        <v>0</v>
      </c>
      <c r="J1017">
        <v>0</v>
      </c>
      <c r="K1017">
        <v>50</v>
      </c>
    </row>
    <row r="1018" spans="1:11" x14ac:dyDescent="0.25">
      <c r="A1018" t="s">
        <v>259</v>
      </c>
      <c r="B1018" t="s">
        <v>107</v>
      </c>
      <c r="C1018" t="s">
        <v>23</v>
      </c>
      <c r="D1018">
        <v>8</v>
      </c>
      <c r="E1018" t="s">
        <v>261</v>
      </c>
      <c r="F1018" t="s">
        <v>526</v>
      </c>
      <c r="G1018">
        <v>3</v>
      </c>
      <c r="H1018">
        <v>3</v>
      </c>
      <c r="I1018">
        <v>0</v>
      </c>
      <c r="J1018">
        <v>0</v>
      </c>
      <c r="K1018">
        <v>100</v>
      </c>
    </row>
    <row r="1019" spans="1:11" x14ac:dyDescent="0.25">
      <c r="A1019" t="s">
        <v>259</v>
      </c>
      <c r="B1019" t="s">
        <v>107</v>
      </c>
      <c r="C1019" t="s">
        <v>71</v>
      </c>
      <c r="D1019">
        <v>1</v>
      </c>
      <c r="E1019" t="s">
        <v>374</v>
      </c>
      <c r="F1019" t="s">
        <v>523</v>
      </c>
      <c r="G1019">
        <v>59</v>
      </c>
      <c r="H1019">
        <v>44</v>
      </c>
      <c r="I1019">
        <v>8</v>
      </c>
      <c r="J1019">
        <v>1</v>
      </c>
      <c r="K1019">
        <v>134.09</v>
      </c>
    </row>
    <row r="1020" spans="1:11" x14ac:dyDescent="0.25">
      <c r="A1020" t="s">
        <v>259</v>
      </c>
      <c r="B1020" t="s">
        <v>107</v>
      </c>
      <c r="C1020" t="s">
        <v>71</v>
      </c>
      <c r="D1020">
        <v>2</v>
      </c>
      <c r="E1020" t="s">
        <v>572</v>
      </c>
      <c r="F1020" t="s">
        <v>523</v>
      </c>
      <c r="G1020">
        <v>2</v>
      </c>
      <c r="H1020">
        <v>5</v>
      </c>
      <c r="I1020">
        <v>0</v>
      </c>
      <c r="J1020">
        <v>0</v>
      </c>
      <c r="K1020">
        <v>40</v>
      </c>
    </row>
    <row r="1021" spans="1:11" x14ac:dyDescent="0.25">
      <c r="A1021" t="s">
        <v>259</v>
      </c>
      <c r="B1021" t="s">
        <v>107</v>
      </c>
      <c r="C1021" t="s">
        <v>71</v>
      </c>
      <c r="D1021">
        <v>3</v>
      </c>
      <c r="E1021" t="s">
        <v>548</v>
      </c>
      <c r="F1021" t="s">
        <v>523</v>
      </c>
      <c r="G1021">
        <v>15</v>
      </c>
      <c r="H1021">
        <v>20</v>
      </c>
      <c r="I1021">
        <v>2</v>
      </c>
      <c r="J1021">
        <v>0</v>
      </c>
      <c r="K1021">
        <v>75</v>
      </c>
    </row>
    <row r="1022" spans="1:11" x14ac:dyDescent="0.25">
      <c r="A1022" t="s">
        <v>259</v>
      </c>
      <c r="B1022" t="s">
        <v>107</v>
      </c>
      <c r="C1022" t="s">
        <v>71</v>
      </c>
      <c r="D1022">
        <v>4</v>
      </c>
      <c r="E1022" t="s">
        <v>536</v>
      </c>
      <c r="F1022" t="s">
        <v>523</v>
      </c>
      <c r="G1022">
        <v>3</v>
      </c>
      <c r="H1022">
        <v>9</v>
      </c>
      <c r="I1022">
        <v>0</v>
      </c>
      <c r="J1022">
        <v>0</v>
      </c>
      <c r="K1022">
        <v>33.33</v>
      </c>
    </row>
    <row r="1023" spans="1:11" x14ac:dyDescent="0.25">
      <c r="A1023" t="s">
        <v>259</v>
      </c>
      <c r="B1023" t="s">
        <v>107</v>
      </c>
      <c r="C1023" t="s">
        <v>71</v>
      </c>
      <c r="D1023">
        <v>5</v>
      </c>
      <c r="E1023" t="s">
        <v>33</v>
      </c>
      <c r="F1023" t="s">
        <v>526</v>
      </c>
      <c r="G1023">
        <v>40</v>
      </c>
      <c r="H1023">
        <v>23</v>
      </c>
      <c r="I1023">
        <v>2</v>
      </c>
      <c r="J1023">
        <v>3</v>
      </c>
      <c r="K1023">
        <v>173.91</v>
      </c>
    </row>
    <row r="1024" spans="1:11" x14ac:dyDescent="0.25">
      <c r="A1024" t="s">
        <v>259</v>
      </c>
      <c r="B1024" t="s">
        <v>107</v>
      </c>
      <c r="C1024" t="s">
        <v>71</v>
      </c>
      <c r="D1024">
        <v>6</v>
      </c>
      <c r="E1024" t="s">
        <v>535</v>
      </c>
      <c r="F1024" t="s">
        <v>523</v>
      </c>
      <c r="G1024">
        <v>6</v>
      </c>
      <c r="H1024">
        <v>7</v>
      </c>
      <c r="I1024">
        <v>1</v>
      </c>
      <c r="J1024">
        <v>0</v>
      </c>
      <c r="K1024">
        <v>85.71</v>
      </c>
    </row>
    <row r="1025" spans="1:11" x14ac:dyDescent="0.25">
      <c r="A1025" t="s">
        <v>259</v>
      </c>
      <c r="B1025" t="s">
        <v>107</v>
      </c>
      <c r="C1025" t="s">
        <v>71</v>
      </c>
      <c r="D1025">
        <v>7</v>
      </c>
      <c r="E1025" t="s">
        <v>126</v>
      </c>
      <c r="F1025" t="s">
        <v>526</v>
      </c>
      <c r="G1025">
        <v>10</v>
      </c>
      <c r="H1025">
        <v>10</v>
      </c>
      <c r="I1025">
        <v>1</v>
      </c>
      <c r="J1025">
        <v>0</v>
      </c>
      <c r="K1025">
        <v>100</v>
      </c>
    </row>
    <row r="1026" spans="1:11" x14ac:dyDescent="0.25">
      <c r="A1026" t="s">
        <v>265</v>
      </c>
      <c r="B1026" t="s">
        <v>266</v>
      </c>
      <c r="C1026" t="s">
        <v>234</v>
      </c>
      <c r="D1026">
        <v>1</v>
      </c>
      <c r="E1026" t="s">
        <v>547</v>
      </c>
      <c r="F1026" t="s">
        <v>523</v>
      </c>
      <c r="G1026">
        <v>31</v>
      </c>
      <c r="H1026">
        <v>22</v>
      </c>
      <c r="I1026">
        <v>4</v>
      </c>
      <c r="J1026">
        <v>1</v>
      </c>
      <c r="K1026">
        <v>140.9</v>
      </c>
    </row>
    <row r="1027" spans="1:11" x14ac:dyDescent="0.25">
      <c r="A1027" t="s">
        <v>265</v>
      </c>
      <c r="B1027" t="s">
        <v>266</v>
      </c>
      <c r="C1027" t="s">
        <v>234</v>
      </c>
      <c r="D1027">
        <v>2</v>
      </c>
      <c r="E1027" t="s">
        <v>527</v>
      </c>
      <c r="F1027" t="s">
        <v>523</v>
      </c>
      <c r="G1027">
        <v>1</v>
      </c>
      <c r="H1027">
        <v>4</v>
      </c>
      <c r="I1027">
        <v>0</v>
      </c>
      <c r="J1027">
        <v>0</v>
      </c>
      <c r="K1027">
        <v>25</v>
      </c>
    </row>
    <row r="1028" spans="1:11" x14ac:dyDescent="0.25">
      <c r="A1028" t="s">
        <v>265</v>
      </c>
      <c r="B1028" t="s">
        <v>266</v>
      </c>
      <c r="C1028" t="s">
        <v>234</v>
      </c>
      <c r="D1028">
        <v>3</v>
      </c>
      <c r="E1028" t="s">
        <v>579</v>
      </c>
      <c r="F1028" t="s">
        <v>523</v>
      </c>
      <c r="G1028">
        <v>16</v>
      </c>
      <c r="H1028">
        <v>13</v>
      </c>
      <c r="I1028">
        <v>2</v>
      </c>
      <c r="J1028">
        <v>1</v>
      </c>
      <c r="K1028">
        <v>123.07</v>
      </c>
    </row>
    <row r="1029" spans="1:11" x14ac:dyDescent="0.25">
      <c r="A1029" t="s">
        <v>265</v>
      </c>
      <c r="B1029" t="s">
        <v>266</v>
      </c>
      <c r="C1029" t="s">
        <v>234</v>
      </c>
      <c r="D1029">
        <v>4</v>
      </c>
      <c r="E1029" t="s">
        <v>236</v>
      </c>
      <c r="F1029" t="s">
        <v>526</v>
      </c>
      <c r="G1029">
        <v>62</v>
      </c>
      <c r="H1029">
        <v>47</v>
      </c>
      <c r="I1029">
        <v>4</v>
      </c>
      <c r="J1029">
        <v>3</v>
      </c>
      <c r="K1029">
        <v>131.91</v>
      </c>
    </row>
    <row r="1030" spans="1:11" x14ac:dyDescent="0.25">
      <c r="A1030" t="s">
        <v>265</v>
      </c>
      <c r="B1030" t="s">
        <v>266</v>
      </c>
      <c r="C1030" t="s">
        <v>234</v>
      </c>
      <c r="D1030">
        <v>5</v>
      </c>
      <c r="E1030" t="s">
        <v>556</v>
      </c>
      <c r="F1030" t="s">
        <v>523</v>
      </c>
      <c r="G1030">
        <v>34</v>
      </c>
      <c r="H1030">
        <v>25</v>
      </c>
      <c r="I1030">
        <v>0</v>
      </c>
      <c r="J1030">
        <v>3</v>
      </c>
      <c r="K1030">
        <v>136</v>
      </c>
    </row>
    <row r="1031" spans="1:11" x14ac:dyDescent="0.25">
      <c r="A1031" t="s">
        <v>265</v>
      </c>
      <c r="B1031" t="s">
        <v>266</v>
      </c>
      <c r="C1031" t="s">
        <v>234</v>
      </c>
      <c r="D1031">
        <v>6</v>
      </c>
      <c r="E1031" t="s">
        <v>77</v>
      </c>
      <c r="F1031" t="s">
        <v>523</v>
      </c>
      <c r="G1031">
        <v>2</v>
      </c>
      <c r="H1031">
        <v>3</v>
      </c>
      <c r="I1031">
        <v>0</v>
      </c>
      <c r="J1031">
        <v>0</v>
      </c>
      <c r="K1031">
        <v>66.66</v>
      </c>
    </row>
    <row r="1032" spans="1:11" x14ac:dyDescent="0.25">
      <c r="A1032" t="s">
        <v>265</v>
      </c>
      <c r="B1032" t="s">
        <v>266</v>
      </c>
      <c r="C1032" t="s">
        <v>234</v>
      </c>
      <c r="D1032">
        <v>7</v>
      </c>
      <c r="E1032" t="s">
        <v>60</v>
      </c>
      <c r="F1032" t="s">
        <v>526</v>
      </c>
      <c r="G1032">
        <v>19</v>
      </c>
      <c r="H1032">
        <v>6</v>
      </c>
      <c r="I1032">
        <v>1</v>
      </c>
      <c r="J1032">
        <v>2</v>
      </c>
      <c r="K1032">
        <v>316.66000000000003</v>
      </c>
    </row>
    <row r="1033" spans="1:11" x14ac:dyDescent="0.25">
      <c r="A1033" t="s">
        <v>265</v>
      </c>
      <c r="B1033" t="s">
        <v>266</v>
      </c>
      <c r="C1033" t="s">
        <v>39</v>
      </c>
      <c r="D1033">
        <v>1</v>
      </c>
      <c r="E1033" t="s">
        <v>537</v>
      </c>
      <c r="F1033" t="s">
        <v>523</v>
      </c>
      <c r="G1033">
        <v>73</v>
      </c>
      <c r="H1033">
        <v>54</v>
      </c>
      <c r="I1033">
        <v>8</v>
      </c>
      <c r="J1033">
        <v>2</v>
      </c>
      <c r="K1033">
        <v>135.18</v>
      </c>
    </row>
    <row r="1034" spans="1:11" x14ac:dyDescent="0.25">
      <c r="A1034" t="s">
        <v>265</v>
      </c>
      <c r="B1034" t="s">
        <v>266</v>
      </c>
      <c r="C1034" t="s">
        <v>39</v>
      </c>
      <c r="D1034">
        <v>2</v>
      </c>
      <c r="E1034" t="s">
        <v>524</v>
      </c>
      <c r="F1034" t="s">
        <v>523</v>
      </c>
      <c r="G1034">
        <v>44</v>
      </c>
      <c r="H1034">
        <v>38</v>
      </c>
      <c r="I1034">
        <v>5</v>
      </c>
      <c r="J1034">
        <v>0</v>
      </c>
      <c r="K1034">
        <v>115.78</v>
      </c>
    </row>
    <row r="1035" spans="1:11" x14ac:dyDescent="0.25">
      <c r="A1035" t="s">
        <v>265</v>
      </c>
      <c r="B1035" t="s">
        <v>266</v>
      </c>
      <c r="C1035" t="s">
        <v>39</v>
      </c>
      <c r="D1035">
        <v>3</v>
      </c>
      <c r="E1035" t="s">
        <v>44</v>
      </c>
      <c r="F1035" t="s">
        <v>526</v>
      </c>
      <c r="G1035">
        <v>40</v>
      </c>
      <c r="H1035">
        <v>18</v>
      </c>
      <c r="I1035">
        <v>5</v>
      </c>
      <c r="J1035">
        <v>2</v>
      </c>
      <c r="K1035">
        <v>222.22</v>
      </c>
    </row>
    <row r="1036" spans="1:11" x14ac:dyDescent="0.25">
      <c r="A1036" t="s">
        <v>265</v>
      </c>
      <c r="B1036" t="s">
        <v>266</v>
      </c>
      <c r="C1036" t="s">
        <v>39</v>
      </c>
      <c r="D1036">
        <v>4</v>
      </c>
      <c r="E1036" t="s">
        <v>529</v>
      </c>
      <c r="F1036" t="s">
        <v>526</v>
      </c>
      <c r="G1036">
        <v>2</v>
      </c>
      <c r="H1036">
        <v>2</v>
      </c>
      <c r="I1036">
        <v>0</v>
      </c>
      <c r="J1036">
        <v>0</v>
      </c>
      <c r="K1036">
        <v>100</v>
      </c>
    </row>
    <row r="1037" spans="1:11" x14ac:dyDescent="0.25">
      <c r="A1037" t="s">
        <v>267</v>
      </c>
      <c r="B1037" t="s">
        <v>268</v>
      </c>
      <c r="C1037" t="s">
        <v>243</v>
      </c>
      <c r="D1037">
        <v>1</v>
      </c>
      <c r="E1037" t="s">
        <v>559</v>
      </c>
      <c r="F1037" t="s">
        <v>526</v>
      </c>
      <c r="G1037">
        <v>140</v>
      </c>
      <c r="H1037">
        <v>70</v>
      </c>
      <c r="I1037">
        <v>10</v>
      </c>
      <c r="J1037">
        <v>10</v>
      </c>
      <c r="K1037">
        <v>200</v>
      </c>
    </row>
    <row r="1038" spans="1:11" x14ac:dyDescent="0.25">
      <c r="A1038" t="s">
        <v>267</v>
      </c>
      <c r="B1038" t="s">
        <v>268</v>
      </c>
      <c r="C1038" t="s">
        <v>243</v>
      </c>
      <c r="D1038">
        <v>2</v>
      </c>
      <c r="E1038" t="s">
        <v>550</v>
      </c>
      <c r="F1038" t="s">
        <v>526</v>
      </c>
      <c r="G1038">
        <v>68</v>
      </c>
      <c r="H1038">
        <v>51</v>
      </c>
      <c r="I1038">
        <v>3</v>
      </c>
      <c r="J1038">
        <v>4</v>
      </c>
      <c r="K1038">
        <v>133.33000000000001</v>
      </c>
    </row>
    <row r="1039" spans="1:11" x14ac:dyDescent="0.25">
      <c r="A1039" t="s">
        <v>267</v>
      </c>
      <c r="B1039" t="s">
        <v>268</v>
      </c>
      <c r="C1039" t="s">
        <v>16</v>
      </c>
      <c r="D1039">
        <v>1</v>
      </c>
      <c r="E1039" t="s">
        <v>22</v>
      </c>
      <c r="F1039" t="s">
        <v>523</v>
      </c>
      <c r="G1039">
        <v>0</v>
      </c>
      <c r="H1039">
        <v>4</v>
      </c>
      <c r="I1039">
        <v>0</v>
      </c>
      <c r="J1039">
        <v>0</v>
      </c>
      <c r="K1039">
        <v>0</v>
      </c>
    </row>
    <row r="1040" spans="1:11" x14ac:dyDescent="0.25">
      <c r="A1040" t="s">
        <v>267</v>
      </c>
      <c r="B1040" t="s">
        <v>268</v>
      </c>
      <c r="C1040" t="s">
        <v>16</v>
      </c>
      <c r="D1040">
        <v>2</v>
      </c>
      <c r="E1040" t="s">
        <v>584</v>
      </c>
      <c r="F1040" t="s">
        <v>523</v>
      </c>
      <c r="G1040">
        <v>4</v>
      </c>
      <c r="H1040">
        <v>8</v>
      </c>
      <c r="I1040">
        <v>1</v>
      </c>
      <c r="J1040">
        <v>0</v>
      </c>
      <c r="K1040">
        <v>50</v>
      </c>
    </row>
    <row r="1041" spans="1:11" x14ac:dyDescent="0.25">
      <c r="A1041" t="s">
        <v>267</v>
      </c>
      <c r="B1041" t="s">
        <v>268</v>
      </c>
      <c r="C1041" t="s">
        <v>16</v>
      </c>
      <c r="D1041">
        <v>3</v>
      </c>
      <c r="E1041" t="s">
        <v>118</v>
      </c>
      <c r="F1041" t="s">
        <v>523</v>
      </c>
      <c r="G1041">
        <v>42</v>
      </c>
      <c r="H1041">
        <v>22</v>
      </c>
      <c r="I1041">
        <v>9</v>
      </c>
      <c r="J1041">
        <v>0</v>
      </c>
      <c r="K1041">
        <v>190.9</v>
      </c>
    </row>
    <row r="1042" spans="1:11" x14ac:dyDescent="0.25">
      <c r="A1042" t="s">
        <v>267</v>
      </c>
      <c r="B1042" t="s">
        <v>268</v>
      </c>
      <c r="C1042" t="s">
        <v>16</v>
      </c>
      <c r="D1042">
        <v>4</v>
      </c>
      <c r="E1042" t="s">
        <v>324</v>
      </c>
      <c r="F1042" t="s">
        <v>523</v>
      </c>
      <c r="G1042">
        <v>50</v>
      </c>
      <c r="H1042">
        <v>29</v>
      </c>
      <c r="I1042">
        <v>4</v>
      </c>
      <c r="J1042">
        <v>3</v>
      </c>
      <c r="K1042">
        <v>172.41</v>
      </c>
    </row>
    <row r="1043" spans="1:11" x14ac:dyDescent="0.25">
      <c r="A1043" t="s">
        <v>267</v>
      </c>
      <c r="B1043" t="s">
        <v>268</v>
      </c>
      <c r="C1043" t="s">
        <v>16</v>
      </c>
      <c r="D1043">
        <v>5</v>
      </c>
      <c r="E1043" t="s">
        <v>585</v>
      </c>
      <c r="F1043" t="s">
        <v>523</v>
      </c>
      <c r="G1043">
        <v>36</v>
      </c>
      <c r="H1043">
        <v>24</v>
      </c>
      <c r="I1043">
        <v>2</v>
      </c>
      <c r="J1043">
        <v>3</v>
      </c>
      <c r="K1043">
        <v>150</v>
      </c>
    </row>
    <row r="1044" spans="1:11" x14ac:dyDescent="0.25">
      <c r="A1044" t="s">
        <v>267</v>
      </c>
      <c r="B1044" t="s">
        <v>268</v>
      </c>
      <c r="C1044" t="s">
        <v>16</v>
      </c>
      <c r="D1044">
        <v>6</v>
      </c>
      <c r="E1044" t="s">
        <v>142</v>
      </c>
      <c r="F1044" t="s">
        <v>523</v>
      </c>
      <c r="G1044">
        <v>5</v>
      </c>
      <c r="H1044">
        <v>11</v>
      </c>
      <c r="I1044">
        <v>0</v>
      </c>
      <c r="J1044">
        <v>0</v>
      </c>
      <c r="K1044">
        <v>45.45</v>
      </c>
    </row>
    <row r="1045" spans="1:11" x14ac:dyDescent="0.25">
      <c r="A1045" t="s">
        <v>267</v>
      </c>
      <c r="B1045" t="s">
        <v>268</v>
      </c>
      <c r="C1045" t="s">
        <v>16</v>
      </c>
      <c r="D1045">
        <v>7</v>
      </c>
      <c r="E1045" t="s">
        <v>586</v>
      </c>
      <c r="F1045" t="s">
        <v>523</v>
      </c>
      <c r="G1045">
        <v>40</v>
      </c>
      <c r="H1045">
        <v>15</v>
      </c>
      <c r="I1045">
        <v>2</v>
      </c>
      <c r="J1045">
        <v>4</v>
      </c>
      <c r="K1045">
        <v>266.66000000000003</v>
      </c>
    </row>
    <row r="1046" spans="1:11" x14ac:dyDescent="0.25">
      <c r="A1046" t="s">
        <v>267</v>
      </c>
      <c r="B1046" t="s">
        <v>268</v>
      </c>
      <c r="C1046" t="s">
        <v>16</v>
      </c>
      <c r="D1046">
        <v>8</v>
      </c>
      <c r="E1046" t="s">
        <v>21</v>
      </c>
      <c r="F1046" t="s">
        <v>526</v>
      </c>
      <c r="G1046">
        <v>21</v>
      </c>
      <c r="H1046">
        <v>7</v>
      </c>
      <c r="I1046">
        <v>0</v>
      </c>
      <c r="J1046">
        <v>3</v>
      </c>
      <c r="K1046">
        <v>300</v>
      </c>
    </row>
    <row r="1047" spans="1:11" x14ac:dyDescent="0.25">
      <c r="A1047" t="s">
        <v>267</v>
      </c>
      <c r="B1047" t="s">
        <v>268</v>
      </c>
      <c r="C1047" t="s">
        <v>16</v>
      </c>
      <c r="D1047">
        <v>9</v>
      </c>
      <c r="E1047" t="s">
        <v>269</v>
      </c>
      <c r="F1047" t="s">
        <v>523</v>
      </c>
      <c r="G1047">
        <v>0</v>
      </c>
      <c r="H1047">
        <v>1</v>
      </c>
      <c r="I1047">
        <v>0</v>
      </c>
      <c r="J1047">
        <v>0</v>
      </c>
      <c r="K1047">
        <v>0</v>
      </c>
    </row>
    <row r="1048" spans="1:11" x14ac:dyDescent="0.25">
      <c r="A1048" t="s">
        <v>271</v>
      </c>
      <c r="B1048" t="s">
        <v>272</v>
      </c>
      <c r="C1048" t="s">
        <v>55</v>
      </c>
      <c r="D1048">
        <v>1</v>
      </c>
      <c r="E1048" t="s">
        <v>61</v>
      </c>
      <c r="F1048" t="s">
        <v>523</v>
      </c>
      <c r="G1048">
        <v>9</v>
      </c>
      <c r="H1048">
        <v>10</v>
      </c>
      <c r="I1048">
        <v>1</v>
      </c>
      <c r="J1048">
        <v>0</v>
      </c>
      <c r="K1048">
        <v>90</v>
      </c>
    </row>
    <row r="1049" spans="1:11" x14ac:dyDescent="0.25">
      <c r="A1049" t="s">
        <v>271</v>
      </c>
      <c r="B1049" t="s">
        <v>272</v>
      </c>
      <c r="C1049" t="s">
        <v>55</v>
      </c>
      <c r="D1049">
        <v>2</v>
      </c>
      <c r="E1049" t="s">
        <v>546</v>
      </c>
      <c r="F1049" t="s">
        <v>523</v>
      </c>
      <c r="G1049">
        <v>42</v>
      </c>
      <c r="H1049">
        <v>26</v>
      </c>
      <c r="I1049">
        <v>4</v>
      </c>
      <c r="J1049">
        <v>2</v>
      </c>
      <c r="K1049">
        <v>161.53</v>
      </c>
    </row>
    <row r="1050" spans="1:11" x14ac:dyDescent="0.25">
      <c r="A1050" t="s">
        <v>271</v>
      </c>
      <c r="B1050" t="s">
        <v>272</v>
      </c>
      <c r="C1050" t="s">
        <v>55</v>
      </c>
      <c r="D1050">
        <v>3</v>
      </c>
      <c r="E1050" t="s">
        <v>530</v>
      </c>
      <c r="F1050" t="s">
        <v>523</v>
      </c>
      <c r="G1050">
        <v>76</v>
      </c>
      <c r="H1050">
        <v>44</v>
      </c>
      <c r="I1050">
        <v>9</v>
      </c>
      <c r="J1050">
        <v>3</v>
      </c>
      <c r="K1050">
        <v>172.72</v>
      </c>
    </row>
    <row r="1051" spans="1:11" x14ac:dyDescent="0.25">
      <c r="A1051" t="s">
        <v>271</v>
      </c>
      <c r="B1051" t="s">
        <v>272</v>
      </c>
      <c r="C1051" t="s">
        <v>55</v>
      </c>
      <c r="D1051">
        <v>4</v>
      </c>
      <c r="E1051" t="s">
        <v>557</v>
      </c>
      <c r="F1051" t="s">
        <v>523</v>
      </c>
      <c r="G1051">
        <v>38</v>
      </c>
      <c r="H1051">
        <v>22</v>
      </c>
      <c r="I1051">
        <v>2</v>
      </c>
      <c r="J1051">
        <v>3</v>
      </c>
      <c r="K1051">
        <v>172.72</v>
      </c>
    </row>
    <row r="1052" spans="1:11" x14ac:dyDescent="0.25">
      <c r="A1052" t="s">
        <v>271</v>
      </c>
      <c r="B1052" t="s">
        <v>272</v>
      </c>
      <c r="C1052" t="s">
        <v>55</v>
      </c>
      <c r="D1052">
        <v>5</v>
      </c>
      <c r="E1052" t="s">
        <v>105</v>
      </c>
      <c r="F1052" t="s">
        <v>523</v>
      </c>
      <c r="G1052">
        <v>2</v>
      </c>
      <c r="H1052">
        <v>4</v>
      </c>
      <c r="I1052">
        <v>0</v>
      </c>
      <c r="J1052">
        <v>0</v>
      </c>
      <c r="K1052">
        <v>50</v>
      </c>
    </row>
    <row r="1053" spans="1:11" x14ac:dyDescent="0.25">
      <c r="A1053" t="s">
        <v>271</v>
      </c>
      <c r="B1053" t="s">
        <v>272</v>
      </c>
      <c r="C1053" t="s">
        <v>55</v>
      </c>
      <c r="D1053">
        <v>6</v>
      </c>
      <c r="E1053" t="s">
        <v>554</v>
      </c>
      <c r="F1053" t="s">
        <v>526</v>
      </c>
      <c r="G1053">
        <v>8</v>
      </c>
      <c r="H1053">
        <v>7</v>
      </c>
      <c r="I1053">
        <v>1</v>
      </c>
      <c r="J1053">
        <v>0</v>
      </c>
      <c r="K1053">
        <v>114.28</v>
      </c>
    </row>
    <row r="1054" spans="1:11" x14ac:dyDescent="0.25">
      <c r="A1054" t="s">
        <v>271</v>
      </c>
      <c r="B1054" t="s">
        <v>272</v>
      </c>
      <c r="C1054" t="s">
        <v>55</v>
      </c>
      <c r="D1054">
        <v>7</v>
      </c>
      <c r="E1054" t="s">
        <v>189</v>
      </c>
      <c r="F1054" t="s">
        <v>523</v>
      </c>
      <c r="G1054">
        <v>9</v>
      </c>
      <c r="H1054">
        <v>7</v>
      </c>
      <c r="I1054">
        <v>0</v>
      </c>
      <c r="J1054">
        <v>0</v>
      </c>
      <c r="K1054">
        <v>128.57</v>
      </c>
    </row>
    <row r="1055" spans="1:11" x14ac:dyDescent="0.25">
      <c r="A1055" t="s">
        <v>271</v>
      </c>
      <c r="B1055" t="s">
        <v>272</v>
      </c>
      <c r="C1055" t="s">
        <v>62</v>
      </c>
      <c r="D1055">
        <v>1</v>
      </c>
      <c r="E1055" t="s">
        <v>156</v>
      </c>
      <c r="F1055" t="s">
        <v>523</v>
      </c>
      <c r="G1055">
        <v>48</v>
      </c>
      <c r="H1055">
        <v>36</v>
      </c>
      <c r="I1055">
        <v>2</v>
      </c>
      <c r="J1055">
        <v>4</v>
      </c>
      <c r="K1055">
        <v>133.33000000000001</v>
      </c>
    </row>
    <row r="1056" spans="1:11" x14ac:dyDescent="0.25">
      <c r="A1056" t="s">
        <v>271</v>
      </c>
      <c r="B1056" t="s">
        <v>272</v>
      </c>
      <c r="C1056" t="s">
        <v>62</v>
      </c>
      <c r="D1056">
        <v>2</v>
      </c>
      <c r="E1056" t="s">
        <v>542</v>
      </c>
      <c r="F1056" t="s">
        <v>523</v>
      </c>
      <c r="G1056">
        <v>43</v>
      </c>
      <c r="H1056">
        <v>34</v>
      </c>
      <c r="I1056">
        <v>5</v>
      </c>
      <c r="J1056">
        <v>1</v>
      </c>
      <c r="K1056">
        <v>126.47</v>
      </c>
    </row>
    <row r="1057" spans="1:11" x14ac:dyDescent="0.25">
      <c r="A1057" t="s">
        <v>271</v>
      </c>
      <c r="B1057" t="s">
        <v>272</v>
      </c>
      <c r="C1057" t="s">
        <v>62</v>
      </c>
      <c r="D1057">
        <v>3</v>
      </c>
      <c r="E1057" t="s">
        <v>179</v>
      </c>
      <c r="F1057" t="s">
        <v>523</v>
      </c>
      <c r="G1057">
        <v>15</v>
      </c>
      <c r="H1057">
        <v>11</v>
      </c>
      <c r="I1057">
        <v>0</v>
      </c>
      <c r="J1057">
        <v>1</v>
      </c>
      <c r="K1057">
        <v>136.36000000000001</v>
      </c>
    </row>
    <row r="1058" spans="1:11" x14ac:dyDescent="0.25">
      <c r="A1058" t="s">
        <v>271</v>
      </c>
      <c r="B1058" t="s">
        <v>272</v>
      </c>
      <c r="C1058" t="s">
        <v>62</v>
      </c>
      <c r="D1058">
        <v>4</v>
      </c>
      <c r="E1058" t="s">
        <v>346</v>
      </c>
      <c r="F1058" t="s">
        <v>523</v>
      </c>
      <c r="G1058">
        <v>8</v>
      </c>
      <c r="H1058">
        <v>9</v>
      </c>
      <c r="I1058">
        <v>1</v>
      </c>
      <c r="J1058">
        <v>0</v>
      </c>
      <c r="K1058">
        <v>88.88</v>
      </c>
    </row>
    <row r="1059" spans="1:11" x14ac:dyDescent="0.25">
      <c r="A1059" t="s">
        <v>271</v>
      </c>
      <c r="B1059" t="s">
        <v>272</v>
      </c>
      <c r="C1059" t="s">
        <v>62</v>
      </c>
      <c r="D1059">
        <v>5</v>
      </c>
      <c r="E1059" t="s">
        <v>567</v>
      </c>
      <c r="F1059" t="s">
        <v>523</v>
      </c>
      <c r="G1059">
        <v>46</v>
      </c>
      <c r="H1059">
        <v>18</v>
      </c>
      <c r="I1059">
        <v>3</v>
      </c>
      <c r="J1059">
        <v>4</v>
      </c>
      <c r="K1059">
        <v>255.55</v>
      </c>
    </row>
    <row r="1060" spans="1:11" x14ac:dyDescent="0.25">
      <c r="A1060" t="s">
        <v>271</v>
      </c>
      <c r="B1060" t="s">
        <v>272</v>
      </c>
      <c r="C1060" t="s">
        <v>62</v>
      </c>
      <c r="D1060">
        <v>6</v>
      </c>
      <c r="E1060" t="s">
        <v>452</v>
      </c>
      <c r="F1060" t="s">
        <v>523</v>
      </c>
      <c r="G1060">
        <v>2</v>
      </c>
      <c r="H1060">
        <v>2</v>
      </c>
      <c r="I1060">
        <v>0</v>
      </c>
      <c r="J1060">
        <v>0</v>
      </c>
      <c r="K1060">
        <v>100</v>
      </c>
    </row>
    <row r="1061" spans="1:11" x14ac:dyDescent="0.25">
      <c r="A1061" t="s">
        <v>271</v>
      </c>
      <c r="B1061" t="s">
        <v>272</v>
      </c>
      <c r="C1061" t="s">
        <v>62</v>
      </c>
      <c r="D1061">
        <v>7</v>
      </c>
      <c r="E1061" t="s">
        <v>256</v>
      </c>
      <c r="F1061" t="s">
        <v>526</v>
      </c>
      <c r="G1061">
        <v>14</v>
      </c>
      <c r="H1061">
        <v>6</v>
      </c>
      <c r="I1061">
        <v>1</v>
      </c>
      <c r="J1061">
        <v>1</v>
      </c>
      <c r="K1061">
        <v>233.33</v>
      </c>
    </row>
    <row r="1062" spans="1:11" x14ac:dyDescent="0.25">
      <c r="A1062" t="s">
        <v>271</v>
      </c>
      <c r="B1062" t="s">
        <v>272</v>
      </c>
      <c r="C1062" t="s">
        <v>62</v>
      </c>
      <c r="D1062">
        <v>8</v>
      </c>
      <c r="E1062" t="s">
        <v>273</v>
      </c>
      <c r="F1062" t="s">
        <v>523</v>
      </c>
      <c r="G1062">
        <v>0</v>
      </c>
      <c r="H1062">
        <v>2</v>
      </c>
      <c r="I1062">
        <v>0</v>
      </c>
      <c r="J1062">
        <v>0</v>
      </c>
      <c r="K1062">
        <v>0</v>
      </c>
    </row>
    <row r="1063" spans="1:11" x14ac:dyDescent="0.25">
      <c r="A1063" t="s">
        <v>271</v>
      </c>
      <c r="B1063" t="s">
        <v>272</v>
      </c>
      <c r="C1063" t="s">
        <v>62</v>
      </c>
      <c r="D1063">
        <v>9</v>
      </c>
      <c r="E1063" t="s">
        <v>64</v>
      </c>
      <c r="F1063" t="s">
        <v>526</v>
      </c>
      <c r="G1063">
        <v>0</v>
      </c>
      <c r="H1063">
        <v>4</v>
      </c>
      <c r="I1063">
        <v>0</v>
      </c>
      <c r="J1063">
        <v>0</v>
      </c>
      <c r="K1063">
        <v>0</v>
      </c>
    </row>
    <row r="1064" spans="1:11" x14ac:dyDescent="0.25">
      <c r="A1064" t="s">
        <v>274</v>
      </c>
      <c r="B1064" t="s">
        <v>275</v>
      </c>
      <c r="C1064" t="s">
        <v>31</v>
      </c>
      <c r="D1064">
        <v>1</v>
      </c>
      <c r="E1064" t="s">
        <v>565</v>
      </c>
      <c r="F1064" t="s">
        <v>523</v>
      </c>
      <c r="G1064">
        <v>0</v>
      </c>
      <c r="H1064">
        <v>1</v>
      </c>
      <c r="I1064">
        <v>0</v>
      </c>
      <c r="J1064">
        <v>0</v>
      </c>
      <c r="K1064">
        <v>0</v>
      </c>
    </row>
    <row r="1065" spans="1:11" x14ac:dyDescent="0.25">
      <c r="A1065" t="s">
        <v>274</v>
      </c>
      <c r="B1065" t="s">
        <v>275</v>
      </c>
      <c r="C1065" t="s">
        <v>31</v>
      </c>
      <c r="D1065">
        <v>2</v>
      </c>
      <c r="E1065" t="s">
        <v>552</v>
      </c>
      <c r="F1065" t="s">
        <v>523</v>
      </c>
      <c r="G1065">
        <v>32</v>
      </c>
      <c r="H1065">
        <v>16</v>
      </c>
      <c r="I1065">
        <v>5</v>
      </c>
      <c r="J1065">
        <v>1</v>
      </c>
      <c r="K1065">
        <v>200</v>
      </c>
    </row>
    <row r="1066" spans="1:11" x14ac:dyDescent="0.25">
      <c r="A1066" t="s">
        <v>274</v>
      </c>
      <c r="B1066" t="s">
        <v>275</v>
      </c>
      <c r="C1066" t="s">
        <v>31</v>
      </c>
      <c r="D1066">
        <v>3</v>
      </c>
      <c r="E1066" t="s">
        <v>257</v>
      </c>
      <c r="F1066" t="s">
        <v>523</v>
      </c>
      <c r="G1066">
        <v>63</v>
      </c>
      <c r="H1066">
        <v>48</v>
      </c>
      <c r="I1066">
        <v>4</v>
      </c>
      <c r="J1066">
        <v>3</v>
      </c>
      <c r="K1066">
        <v>131.25</v>
      </c>
    </row>
    <row r="1067" spans="1:11" x14ac:dyDescent="0.25">
      <c r="A1067" t="s">
        <v>274</v>
      </c>
      <c r="B1067" t="s">
        <v>275</v>
      </c>
      <c r="C1067" t="s">
        <v>31</v>
      </c>
      <c r="D1067">
        <v>4</v>
      </c>
      <c r="E1067" t="s">
        <v>132</v>
      </c>
      <c r="F1067" t="s">
        <v>523</v>
      </c>
      <c r="G1067">
        <v>24</v>
      </c>
      <c r="H1067">
        <v>21</v>
      </c>
      <c r="I1067">
        <v>1</v>
      </c>
      <c r="J1067">
        <v>1</v>
      </c>
      <c r="K1067">
        <v>114.28</v>
      </c>
    </row>
    <row r="1068" spans="1:11" x14ac:dyDescent="0.25">
      <c r="A1068" t="s">
        <v>274</v>
      </c>
      <c r="B1068" t="s">
        <v>275</v>
      </c>
      <c r="C1068" t="s">
        <v>31</v>
      </c>
      <c r="D1068">
        <v>5</v>
      </c>
      <c r="E1068" t="s">
        <v>534</v>
      </c>
      <c r="F1068" t="s">
        <v>523</v>
      </c>
      <c r="G1068">
        <v>7</v>
      </c>
      <c r="H1068">
        <v>3</v>
      </c>
      <c r="I1068">
        <v>0</v>
      </c>
      <c r="J1068">
        <v>1</v>
      </c>
      <c r="K1068">
        <v>233.33</v>
      </c>
    </row>
    <row r="1069" spans="1:11" x14ac:dyDescent="0.25">
      <c r="A1069" t="s">
        <v>274</v>
      </c>
      <c r="B1069" t="s">
        <v>275</v>
      </c>
      <c r="C1069" t="s">
        <v>31</v>
      </c>
      <c r="D1069">
        <v>6</v>
      </c>
      <c r="E1069" t="s">
        <v>362</v>
      </c>
      <c r="F1069" t="s">
        <v>523</v>
      </c>
      <c r="G1069">
        <v>2</v>
      </c>
      <c r="H1069">
        <v>6</v>
      </c>
      <c r="I1069">
        <v>0</v>
      </c>
      <c r="J1069">
        <v>0</v>
      </c>
      <c r="K1069">
        <v>33.33</v>
      </c>
    </row>
    <row r="1070" spans="1:11" x14ac:dyDescent="0.25">
      <c r="A1070" t="s">
        <v>274</v>
      </c>
      <c r="B1070" t="s">
        <v>275</v>
      </c>
      <c r="C1070" t="s">
        <v>31</v>
      </c>
      <c r="D1070">
        <v>7</v>
      </c>
      <c r="E1070" t="s">
        <v>35</v>
      </c>
      <c r="F1070" t="s">
        <v>526</v>
      </c>
      <c r="G1070">
        <v>17</v>
      </c>
      <c r="H1070">
        <v>20</v>
      </c>
      <c r="I1070">
        <v>2</v>
      </c>
      <c r="J1070">
        <v>0</v>
      </c>
      <c r="K1070">
        <v>85</v>
      </c>
    </row>
    <row r="1071" spans="1:11" x14ac:dyDescent="0.25">
      <c r="A1071" t="s">
        <v>274</v>
      </c>
      <c r="B1071" t="s">
        <v>275</v>
      </c>
      <c r="C1071" t="s">
        <v>31</v>
      </c>
      <c r="D1071">
        <v>8</v>
      </c>
      <c r="E1071" t="s">
        <v>26</v>
      </c>
      <c r="F1071" t="s">
        <v>523</v>
      </c>
      <c r="G1071">
        <v>3</v>
      </c>
      <c r="H1071">
        <v>4</v>
      </c>
      <c r="I1071">
        <v>0</v>
      </c>
      <c r="J1071">
        <v>0</v>
      </c>
      <c r="K1071">
        <v>75</v>
      </c>
    </row>
    <row r="1072" spans="1:11" x14ac:dyDescent="0.25">
      <c r="A1072" t="s">
        <v>274</v>
      </c>
      <c r="B1072" t="s">
        <v>275</v>
      </c>
      <c r="C1072" t="s">
        <v>31</v>
      </c>
      <c r="D1072">
        <v>9</v>
      </c>
      <c r="E1072" t="s">
        <v>258</v>
      </c>
      <c r="F1072" t="s">
        <v>526</v>
      </c>
      <c r="G1072">
        <v>2</v>
      </c>
      <c r="H1072">
        <v>2</v>
      </c>
      <c r="I1072">
        <v>0</v>
      </c>
      <c r="J1072">
        <v>0</v>
      </c>
      <c r="K1072">
        <v>100</v>
      </c>
    </row>
    <row r="1073" spans="1:11" x14ac:dyDescent="0.25">
      <c r="A1073" t="s">
        <v>274</v>
      </c>
      <c r="B1073" t="s">
        <v>275</v>
      </c>
      <c r="C1073" t="s">
        <v>81</v>
      </c>
      <c r="D1073">
        <v>1</v>
      </c>
      <c r="E1073" t="s">
        <v>573</v>
      </c>
      <c r="F1073" t="s">
        <v>523</v>
      </c>
      <c r="G1073">
        <v>28</v>
      </c>
      <c r="H1073">
        <v>15</v>
      </c>
      <c r="I1073">
        <v>4</v>
      </c>
      <c r="J1073">
        <v>1</v>
      </c>
      <c r="K1073">
        <v>186.66</v>
      </c>
    </row>
    <row r="1074" spans="1:11" x14ac:dyDescent="0.25">
      <c r="A1074" t="s">
        <v>274</v>
      </c>
      <c r="B1074" t="s">
        <v>275</v>
      </c>
      <c r="C1074" t="s">
        <v>81</v>
      </c>
      <c r="D1074">
        <v>2</v>
      </c>
      <c r="E1074" t="s">
        <v>533</v>
      </c>
      <c r="F1074" t="s">
        <v>523</v>
      </c>
      <c r="G1074">
        <v>19</v>
      </c>
      <c r="H1074">
        <v>16</v>
      </c>
      <c r="I1074">
        <v>3</v>
      </c>
      <c r="J1074">
        <v>0</v>
      </c>
      <c r="K1074">
        <v>118.75</v>
      </c>
    </row>
    <row r="1075" spans="1:11" x14ac:dyDescent="0.25">
      <c r="A1075" t="s">
        <v>274</v>
      </c>
      <c r="B1075" t="s">
        <v>275</v>
      </c>
      <c r="C1075" t="s">
        <v>81</v>
      </c>
      <c r="D1075">
        <v>3</v>
      </c>
      <c r="E1075" t="s">
        <v>587</v>
      </c>
      <c r="F1075" t="s">
        <v>523</v>
      </c>
      <c r="G1075">
        <v>4</v>
      </c>
      <c r="H1075">
        <v>5</v>
      </c>
      <c r="I1075">
        <v>1</v>
      </c>
      <c r="J1075">
        <v>0</v>
      </c>
      <c r="K1075">
        <v>80</v>
      </c>
    </row>
    <row r="1076" spans="1:11" x14ac:dyDescent="0.25">
      <c r="A1076" t="s">
        <v>274</v>
      </c>
      <c r="B1076" t="s">
        <v>275</v>
      </c>
      <c r="C1076" t="s">
        <v>81</v>
      </c>
      <c r="D1076">
        <v>4</v>
      </c>
      <c r="E1076" t="s">
        <v>250</v>
      </c>
      <c r="F1076" t="s">
        <v>523</v>
      </c>
      <c r="G1076">
        <v>3</v>
      </c>
      <c r="H1076">
        <v>5</v>
      </c>
      <c r="I1076">
        <v>0</v>
      </c>
      <c r="J1076">
        <v>0</v>
      </c>
      <c r="K1076">
        <v>60</v>
      </c>
    </row>
    <row r="1077" spans="1:11" x14ac:dyDescent="0.25">
      <c r="A1077" t="s">
        <v>274</v>
      </c>
      <c r="B1077" t="s">
        <v>275</v>
      </c>
      <c r="C1077" t="s">
        <v>81</v>
      </c>
      <c r="D1077">
        <v>5</v>
      </c>
      <c r="E1077" t="s">
        <v>551</v>
      </c>
      <c r="F1077" t="s">
        <v>523</v>
      </c>
      <c r="G1077">
        <v>0</v>
      </c>
      <c r="H1077">
        <v>2</v>
      </c>
      <c r="I1077">
        <v>0</v>
      </c>
      <c r="J1077">
        <v>0</v>
      </c>
      <c r="K1077">
        <v>0</v>
      </c>
    </row>
    <row r="1078" spans="1:11" x14ac:dyDescent="0.25">
      <c r="A1078" t="s">
        <v>274</v>
      </c>
      <c r="B1078" t="s">
        <v>275</v>
      </c>
      <c r="C1078" t="s">
        <v>81</v>
      </c>
      <c r="D1078">
        <v>6</v>
      </c>
      <c r="E1078" t="s">
        <v>580</v>
      </c>
      <c r="F1078" t="s">
        <v>523</v>
      </c>
      <c r="G1078">
        <v>44</v>
      </c>
      <c r="H1078">
        <v>34</v>
      </c>
      <c r="I1078">
        <v>3</v>
      </c>
      <c r="J1078">
        <v>2</v>
      </c>
      <c r="K1078">
        <v>129.41</v>
      </c>
    </row>
    <row r="1079" spans="1:11" x14ac:dyDescent="0.25">
      <c r="A1079" t="s">
        <v>274</v>
      </c>
      <c r="B1079" t="s">
        <v>275</v>
      </c>
      <c r="C1079" t="s">
        <v>81</v>
      </c>
      <c r="D1079">
        <v>7</v>
      </c>
      <c r="E1079" t="s">
        <v>83</v>
      </c>
      <c r="F1079" t="s">
        <v>523</v>
      </c>
      <c r="G1079">
        <v>1</v>
      </c>
      <c r="H1079">
        <v>2</v>
      </c>
      <c r="I1079">
        <v>0</v>
      </c>
      <c r="J1079">
        <v>0</v>
      </c>
      <c r="K1079">
        <v>50</v>
      </c>
    </row>
    <row r="1080" spans="1:11" x14ac:dyDescent="0.25">
      <c r="A1080" t="s">
        <v>274</v>
      </c>
      <c r="B1080" t="s">
        <v>275</v>
      </c>
      <c r="C1080" t="s">
        <v>81</v>
      </c>
      <c r="D1080">
        <v>8</v>
      </c>
      <c r="E1080" t="s">
        <v>276</v>
      </c>
      <c r="F1080" t="s">
        <v>523</v>
      </c>
      <c r="G1080">
        <v>4</v>
      </c>
      <c r="H1080">
        <v>13</v>
      </c>
      <c r="I1080">
        <v>0</v>
      </c>
      <c r="J1080">
        <v>0</v>
      </c>
      <c r="K1080">
        <v>30.76</v>
      </c>
    </row>
    <row r="1081" spans="1:11" x14ac:dyDescent="0.25">
      <c r="A1081" t="s">
        <v>274</v>
      </c>
      <c r="B1081" t="s">
        <v>275</v>
      </c>
      <c r="C1081" t="s">
        <v>81</v>
      </c>
      <c r="D1081">
        <v>9</v>
      </c>
      <c r="E1081" t="s">
        <v>129</v>
      </c>
      <c r="F1081" t="s">
        <v>526</v>
      </c>
      <c r="G1081">
        <v>25</v>
      </c>
      <c r="H1081">
        <v>24</v>
      </c>
      <c r="I1081">
        <v>2</v>
      </c>
      <c r="J1081">
        <v>1</v>
      </c>
      <c r="K1081">
        <v>104.16</v>
      </c>
    </row>
    <row r="1082" spans="1:11" x14ac:dyDescent="0.25">
      <c r="A1082" t="s">
        <v>274</v>
      </c>
      <c r="B1082" t="s">
        <v>275</v>
      </c>
      <c r="C1082" t="s">
        <v>81</v>
      </c>
      <c r="D1082">
        <v>10</v>
      </c>
      <c r="E1082" t="s">
        <v>36</v>
      </c>
      <c r="F1082" t="s">
        <v>523</v>
      </c>
      <c r="G1082">
        <v>6</v>
      </c>
      <c r="H1082">
        <v>2</v>
      </c>
      <c r="I1082">
        <v>0</v>
      </c>
      <c r="J1082">
        <v>1</v>
      </c>
      <c r="K1082">
        <v>300</v>
      </c>
    </row>
    <row r="1083" spans="1:11" x14ac:dyDescent="0.25">
      <c r="A1083" t="s">
        <v>274</v>
      </c>
      <c r="B1083" t="s">
        <v>275</v>
      </c>
      <c r="C1083" t="s">
        <v>81</v>
      </c>
      <c r="D1083">
        <v>11</v>
      </c>
      <c r="E1083" t="s">
        <v>84</v>
      </c>
      <c r="F1083" t="s">
        <v>526</v>
      </c>
      <c r="G1083">
        <v>2</v>
      </c>
      <c r="H1083">
        <v>3</v>
      </c>
      <c r="I1083">
        <v>0</v>
      </c>
      <c r="J1083">
        <v>0</v>
      </c>
      <c r="K1083">
        <v>66.66</v>
      </c>
    </row>
    <row r="1084" spans="1:11" x14ac:dyDescent="0.25">
      <c r="A1084" t="s">
        <v>277</v>
      </c>
      <c r="B1084" t="s">
        <v>278</v>
      </c>
      <c r="C1084" t="s">
        <v>71</v>
      </c>
      <c r="D1084">
        <v>1</v>
      </c>
      <c r="E1084" t="s">
        <v>374</v>
      </c>
      <c r="F1084" t="s">
        <v>523</v>
      </c>
      <c r="G1084">
        <v>41</v>
      </c>
      <c r="H1084">
        <v>29</v>
      </c>
      <c r="I1084">
        <v>6</v>
      </c>
      <c r="J1084">
        <v>1</v>
      </c>
      <c r="K1084">
        <v>141.37</v>
      </c>
    </row>
    <row r="1085" spans="1:11" x14ac:dyDescent="0.25">
      <c r="A1085" t="s">
        <v>277</v>
      </c>
      <c r="B1085" t="s">
        <v>278</v>
      </c>
      <c r="C1085" t="s">
        <v>71</v>
      </c>
      <c r="D1085">
        <v>2</v>
      </c>
      <c r="E1085" t="s">
        <v>572</v>
      </c>
      <c r="F1085" t="s">
        <v>523</v>
      </c>
      <c r="G1085">
        <v>2</v>
      </c>
      <c r="H1085">
        <v>6</v>
      </c>
      <c r="I1085">
        <v>0</v>
      </c>
      <c r="J1085">
        <v>0</v>
      </c>
      <c r="K1085">
        <v>33.33</v>
      </c>
    </row>
    <row r="1086" spans="1:11" x14ac:dyDescent="0.25">
      <c r="A1086" t="s">
        <v>277</v>
      </c>
      <c r="B1086" t="s">
        <v>278</v>
      </c>
      <c r="C1086" t="s">
        <v>71</v>
      </c>
      <c r="D1086">
        <v>3</v>
      </c>
      <c r="E1086" t="s">
        <v>548</v>
      </c>
      <c r="F1086" t="s">
        <v>523</v>
      </c>
      <c r="G1086">
        <v>32</v>
      </c>
      <c r="H1086">
        <v>24</v>
      </c>
      <c r="I1086">
        <v>6</v>
      </c>
      <c r="J1086">
        <v>0</v>
      </c>
      <c r="K1086">
        <v>133.33000000000001</v>
      </c>
    </row>
    <row r="1087" spans="1:11" x14ac:dyDescent="0.25">
      <c r="A1087" t="s">
        <v>277</v>
      </c>
      <c r="B1087" t="s">
        <v>278</v>
      </c>
      <c r="C1087" t="s">
        <v>71</v>
      </c>
      <c r="D1087">
        <v>4</v>
      </c>
      <c r="E1087" t="s">
        <v>536</v>
      </c>
      <c r="F1087" t="s">
        <v>523</v>
      </c>
      <c r="G1087">
        <v>39</v>
      </c>
      <c r="H1087">
        <v>18</v>
      </c>
      <c r="I1087">
        <v>5</v>
      </c>
      <c r="J1087">
        <v>2</v>
      </c>
      <c r="K1087">
        <v>216.66</v>
      </c>
    </row>
    <row r="1088" spans="1:11" x14ac:dyDescent="0.25">
      <c r="A1088" t="s">
        <v>277</v>
      </c>
      <c r="B1088" t="s">
        <v>278</v>
      </c>
      <c r="C1088" t="s">
        <v>71</v>
      </c>
      <c r="D1088">
        <v>5</v>
      </c>
      <c r="E1088" t="s">
        <v>126</v>
      </c>
      <c r="F1088" t="s">
        <v>523</v>
      </c>
      <c r="G1088">
        <v>19</v>
      </c>
      <c r="H1088">
        <v>16</v>
      </c>
      <c r="I1088">
        <v>0</v>
      </c>
      <c r="J1088">
        <v>1</v>
      </c>
      <c r="K1088">
        <v>118.75</v>
      </c>
    </row>
    <row r="1089" spans="1:11" x14ac:dyDescent="0.25">
      <c r="A1089" t="s">
        <v>277</v>
      </c>
      <c r="B1089" t="s">
        <v>278</v>
      </c>
      <c r="C1089" t="s">
        <v>71</v>
      </c>
      <c r="D1089">
        <v>6</v>
      </c>
      <c r="E1089" t="s">
        <v>67</v>
      </c>
      <c r="F1089" t="s">
        <v>523</v>
      </c>
      <c r="G1089">
        <v>14</v>
      </c>
      <c r="H1089">
        <v>12</v>
      </c>
      <c r="I1089">
        <v>2</v>
      </c>
      <c r="J1089">
        <v>0</v>
      </c>
      <c r="K1089">
        <v>116.66</v>
      </c>
    </row>
    <row r="1090" spans="1:11" x14ac:dyDescent="0.25">
      <c r="A1090" t="s">
        <v>277</v>
      </c>
      <c r="B1090" t="s">
        <v>278</v>
      </c>
      <c r="C1090" t="s">
        <v>71</v>
      </c>
      <c r="D1090">
        <v>7</v>
      </c>
      <c r="E1090" t="s">
        <v>33</v>
      </c>
      <c r="F1090" t="s">
        <v>526</v>
      </c>
      <c r="G1090">
        <v>10</v>
      </c>
      <c r="H1090">
        <v>7</v>
      </c>
      <c r="I1090">
        <v>1</v>
      </c>
      <c r="J1090">
        <v>0</v>
      </c>
      <c r="K1090">
        <v>142.85</v>
      </c>
    </row>
    <row r="1091" spans="1:11" x14ac:dyDescent="0.25">
      <c r="A1091" t="s">
        <v>277</v>
      </c>
      <c r="B1091" t="s">
        <v>278</v>
      </c>
      <c r="C1091" t="s">
        <v>71</v>
      </c>
      <c r="D1091">
        <v>8</v>
      </c>
      <c r="E1091" t="s">
        <v>63</v>
      </c>
      <c r="F1091" t="s">
        <v>526</v>
      </c>
      <c r="G1091">
        <v>17</v>
      </c>
      <c r="H1091">
        <v>9</v>
      </c>
      <c r="I1091">
        <v>2</v>
      </c>
      <c r="J1091">
        <v>0</v>
      </c>
      <c r="K1091">
        <v>188.88</v>
      </c>
    </row>
    <row r="1092" spans="1:11" x14ac:dyDescent="0.25">
      <c r="A1092" t="s">
        <v>277</v>
      </c>
      <c r="B1092" t="s">
        <v>278</v>
      </c>
      <c r="C1092" t="s">
        <v>243</v>
      </c>
      <c r="D1092">
        <v>1</v>
      </c>
      <c r="E1092" t="s">
        <v>559</v>
      </c>
      <c r="F1092" t="s">
        <v>523</v>
      </c>
      <c r="G1092">
        <v>7</v>
      </c>
      <c r="H1092">
        <v>8</v>
      </c>
      <c r="I1092">
        <v>1</v>
      </c>
      <c r="J1092">
        <v>0</v>
      </c>
      <c r="K1092">
        <v>87.5</v>
      </c>
    </row>
    <row r="1093" spans="1:11" x14ac:dyDescent="0.25">
      <c r="A1093" t="s">
        <v>277</v>
      </c>
      <c r="B1093" t="s">
        <v>278</v>
      </c>
      <c r="C1093" t="s">
        <v>243</v>
      </c>
      <c r="D1093">
        <v>2</v>
      </c>
      <c r="E1093" t="s">
        <v>550</v>
      </c>
      <c r="F1093" t="s">
        <v>523</v>
      </c>
      <c r="G1093">
        <v>10</v>
      </c>
      <c r="H1093">
        <v>19</v>
      </c>
      <c r="I1093">
        <v>0</v>
      </c>
      <c r="J1093">
        <v>1</v>
      </c>
      <c r="K1093">
        <v>52.63</v>
      </c>
    </row>
    <row r="1094" spans="1:11" x14ac:dyDescent="0.25">
      <c r="A1094" t="s">
        <v>277</v>
      </c>
      <c r="B1094" t="s">
        <v>278</v>
      </c>
      <c r="C1094" t="s">
        <v>243</v>
      </c>
      <c r="D1094">
        <v>3</v>
      </c>
      <c r="E1094" t="s">
        <v>279</v>
      </c>
      <c r="F1094" t="s">
        <v>523</v>
      </c>
      <c r="G1094">
        <v>0</v>
      </c>
      <c r="H1094">
        <v>1</v>
      </c>
      <c r="I1094">
        <v>0</v>
      </c>
      <c r="J1094">
        <v>0</v>
      </c>
      <c r="K1094">
        <v>0</v>
      </c>
    </row>
    <row r="1095" spans="1:11" x14ac:dyDescent="0.25">
      <c r="A1095" t="s">
        <v>277</v>
      </c>
      <c r="B1095" t="s">
        <v>278</v>
      </c>
      <c r="C1095" t="s">
        <v>243</v>
      </c>
      <c r="D1095">
        <v>4</v>
      </c>
      <c r="E1095" t="s">
        <v>163</v>
      </c>
      <c r="F1095" t="s">
        <v>523</v>
      </c>
      <c r="G1095">
        <v>59</v>
      </c>
      <c r="H1095">
        <v>39</v>
      </c>
      <c r="I1095">
        <v>5</v>
      </c>
      <c r="J1095">
        <v>2</v>
      </c>
      <c r="K1095">
        <v>151.28</v>
      </c>
    </row>
    <row r="1096" spans="1:11" x14ac:dyDescent="0.25">
      <c r="A1096" t="s">
        <v>277</v>
      </c>
      <c r="B1096" t="s">
        <v>278</v>
      </c>
      <c r="C1096" t="s">
        <v>243</v>
      </c>
      <c r="D1096">
        <v>5</v>
      </c>
      <c r="E1096" t="s">
        <v>68</v>
      </c>
      <c r="F1096" t="s">
        <v>523</v>
      </c>
      <c r="G1096">
        <v>25</v>
      </c>
      <c r="H1096">
        <v>23</v>
      </c>
      <c r="I1096">
        <v>1</v>
      </c>
      <c r="J1096">
        <v>1</v>
      </c>
      <c r="K1096">
        <v>108.69</v>
      </c>
    </row>
    <row r="1097" spans="1:11" x14ac:dyDescent="0.25">
      <c r="A1097" t="s">
        <v>277</v>
      </c>
      <c r="B1097" t="s">
        <v>278</v>
      </c>
      <c r="C1097" t="s">
        <v>243</v>
      </c>
      <c r="D1097">
        <v>6</v>
      </c>
      <c r="E1097" t="s">
        <v>159</v>
      </c>
      <c r="F1097" t="s">
        <v>523</v>
      </c>
      <c r="G1097">
        <v>27</v>
      </c>
      <c r="H1097">
        <v>17</v>
      </c>
      <c r="I1097">
        <v>1</v>
      </c>
      <c r="J1097">
        <v>2</v>
      </c>
      <c r="K1097">
        <v>158.82</v>
      </c>
    </row>
    <row r="1098" spans="1:11" x14ac:dyDescent="0.25">
      <c r="A1098" t="s">
        <v>277</v>
      </c>
      <c r="B1098" t="s">
        <v>278</v>
      </c>
      <c r="C1098" t="s">
        <v>243</v>
      </c>
      <c r="D1098">
        <v>7</v>
      </c>
      <c r="E1098" t="s">
        <v>58</v>
      </c>
      <c r="F1098" t="s">
        <v>523</v>
      </c>
      <c r="G1098">
        <v>1</v>
      </c>
      <c r="H1098">
        <v>2</v>
      </c>
      <c r="I1098">
        <v>0</v>
      </c>
      <c r="J1098">
        <v>0</v>
      </c>
      <c r="K1098">
        <v>50</v>
      </c>
    </row>
    <row r="1099" spans="1:11" x14ac:dyDescent="0.25">
      <c r="A1099" t="s">
        <v>277</v>
      </c>
      <c r="B1099" t="s">
        <v>278</v>
      </c>
      <c r="C1099" t="s">
        <v>243</v>
      </c>
      <c r="D1099">
        <v>8</v>
      </c>
      <c r="E1099" t="s">
        <v>245</v>
      </c>
      <c r="F1099" t="s">
        <v>523</v>
      </c>
      <c r="G1099">
        <v>0</v>
      </c>
      <c r="H1099">
        <v>2</v>
      </c>
      <c r="I1099">
        <v>0</v>
      </c>
      <c r="J1099">
        <v>0</v>
      </c>
      <c r="K1099">
        <v>0</v>
      </c>
    </row>
    <row r="1100" spans="1:11" x14ac:dyDescent="0.25">
      <c r="A1100" t="s">
        <v>277</v>
      </c>
      <c r="B1100" t="s">
        <v>278</v>
      </c>
      <c r="C1100" t="s">
        <v>243</v>
      </c>
      <c r="D1100">
        <v>9</v>
      </c>
      <c r="E1100" t="s">
        <v>244</v>
      </c>
      <c r="F1100" t="s">
        <v>526</v>
      </c>
      <c r="G1100">
        <v>9</v>
      </c>
      <c r="H1100">
        <v>7</v>
      </c>
      <c r="I1100">
        <v>1</v>
      </c>
      <c r="J1100">
        <v>0</v>
      </c>
      <c r="K1100">
        <v>128.57</v>
      </c>
    </row>
    <row r="1101" spans="1:11" x14ac:dyDescent="0.25">
      <c r="A1101" t="s">
        <v>277</v>
      </c>
      <c r="B1101" t="s">
        <v>278</v>
      </c>
      <c r="C1101" t="s">
        <v>243</v>
      </c>
      <c r="D1101">
        <v>10</v>
      </c>
      <c r="E1101" t="s">
        <v>34</v>
      </c>
      <c r="F1101" t="s">
        <v>526</v>
      </c>
      <c r="G1101">
        <v>1</v>
      </c>
      <c r="H1101">
        <v>2</v>
      </c>
      <c r="I1101">
        <v>0</v>
      </c>
      <c r="J1101">
        <v>0</v>
      </c>
      <c r="K1101">
        <v>50</v>
      </c>
    </row>
    <row r="1102" spans="1:11" x14ac:dyDescent="0.25">
      <c r="A1102" t="s">
        <v>280</v>
      </c>
      <c r="B1102" t="s">
        <v>281</v>
      </c>
      <c r="C1102" t="s">
        <v>23</v>
      </c>
      <c r="D1102">
        <v>1</v>
      </c>
      <c r="E1102" t="s">
        <v>522</v>
      </c>
      <c r="F1102" t="s">
        <v>523</v>
      </c>
      <c r="G1102">
        <v>53</v>
      </c>
      <c r="H1102">
        <v>49</v>
      </c>
      <c r="I1102">
        <v>4</v>
      </c>
      <c r="J1102">
        <v>1</v>
      </c>
      <c r="K1102">
        <v>108.16</v>
      </c>
    </row>
    <row r="1103" spans="1:11" x14ac:dyDescent="0.25">
      <c r="A1103" t="s">
        <v>280</v>
      </c>
      <c r="B1103" t="s">
        <v>281</v>
      </c>
      <c r="C1103" t="s">
        <v>23</v>
      </c>
      <c r="D1103">
        <v>2</v>
      </c>
      <c r="E1103" t="s">
        <v>582</v>
      </c>
      <c r="F1103" t="s">
        <v>523</v>
      </c>
      <c r="G1103">
        <v>5</v>
      </c>
      <c r="H1103">
        <v>9</v>
      </c>
      <c r="I1103">
        <v>0</v>
      </c>
      <c r="J1103">
        <v>0</v>
      </c>
      <c r="K1103">
        <v>55.55</v>
      </c>
    </row>
    <row r="1104" spans="1:11" x14ac:dyDescent="0.25">
      <c r="A1104" t="s">
        <v>280</v>
      </c>
      <c r="B1104" t="s">
        <v>281</v>
      </c>
      <c r="C1104" t="s">
        <v>23</v>
      </c>
      <c r="D1104">
        <v>3</v>
      </c>
      <c r="E1104" t="s">
        <v>48</v>
      </c>
      <c r="F1104" t="s">
        <v>523</v>
      </c>
      <c r="G1104">
        <v>21</v>
      </c>
      <c r="H1104">
        <v>17</v>
      </c>
      <c r="I1104">
        <v>0</v>
      </c>
      <c r="J1104">
        <v>2</v>
      </c>
      <c r="K1104">
        <v>123.52</v>
      </c>
    </row>
    <row r="1105" spans="1:11" x14ac:dyDescent="0.25">
      <c r="A1105" t="s">
        <v>280</v>
      </c>
      <c r="B1105" t="s">
        <v>281</v>
      </c>
      <c r="C1105" t="s">
        <v>23</v>
      </c>
      <c r="D1105">
        <v>4</v>
      </c>
      <c r="E1105" t="s">
        <v>583</v>
      </c>
      <c r="F1105" t="s">
        <v>526</v>
      </c>
      <c r="G1105">
        <v>39</v>
      </c>
      <c r="H1105">
        <v>33</v>
      </c>
      <c r="I1105">
        <v>3</v>
      </c>
      <c r="J1105">
        <v>1</v>
      </c>
      <c r="K1105">
        <v>118.18</v>
      </c>
    </row>
    <row r="1106" spans="1:11" x14ac:dyDescent="0.25">
      <c r="A1106" t="s">
        <v>280</v>
      </c>
      <c r="B1106" t="s">
        <v>281</v>
      </c>
      <c r="C1106" t="s">
        <v>23</v>
      </c>
      <c r="D1106">
        <v>5</v>
      </c>
      <c r="E1106" t="s">
        <v>76</v>
      </c>
      <c r="F1106" t="s">
        <v>523</v>
      </c>
      <c r="G1106">
        <v>0</v>
      </c>
      <c r="H1106">
        <v>2</v>
      </c>
      <c r="I1106">
        <v>0</v>
      </c>
      <c r="J1106">
        <v>0</v>
      </c>
      <c r="K1106">
        <v>0</v>
      </c>
    </row>
    <row r="1107" spans="1:11" x14ac:dyDescent="0.25">
      <c r="A1107" t="s">
        <v>280</v>
      </c>
      <c r="B1107" t="s">
        <v>281</v>
      </c>
      <c r="C1107" t="s">
        <v>23</v>
      </c>
      <c r="D1107">
        <v>6</v>
      </c>
      <c r="E1107" t="s">
        <v>541</v>
      </c>
      <c r="F1107" t="s">
        <v>523</v>
      </c>
      <c r="G1107">
        <v>7</v>
      </c>
      <c r="H1107">
        <v>10</v>
      </c>
      <c r="I1107">
        <v>0</v>
      </c>
      <c r="J1107">
        <v>0</v>
      </c>
      <c r="K1107">
        <v>70</v>
      </c>
    </row>
    <row r="1108" spans="1:11" x14ac:dyDescent="0.25">
      <c r="A1108" t="s">
        <v>280</v>
      </c>
      <c r="B1108" t="s">
        <v>281</v>
      </c>
      <c r="C1108" t="s">
        <v>23</v>
      </c>
      <c r="D1108">
        <v>7</v>
      </c>
      <c r="E1108" t="s">
        <v>262</v>
      </c>
      <c r="F1108" t="s">
        <v>526</v>
      </c>
      <c r="G1108">
        <v>1</v>
      </c>
      <c r="H1108">
        <v>1</v>
      </c>
      <c r="I1108">
        <v>0</v>
      </c>
      <c r="J1108">
        <v>0</v>
      </c>
      <c r="K1108">
        <v>100</v>
      </c>
    </row>
    <row r="1109" spans="1:11" x14ac:dyDescent="0.25">
      <c r="A1109" t="s">
        <v>280</v>
      </c>
      <c r="B1109" t="s">
        <v>281</v>
      </c>
      <c r="C1109" t="s">
        <v>234</v>
      </c>
      <c r="D1109">
        <v>1</v>
      </c>
      <c r="E1109" t="s">
        <v>547</v>
      </c>
      <c r="F1109" t="s">
        <v>526</v>
      </c>
      <c r="G1109">
        <v>67</v>
      </c>
      <c r="H1109">
        <v>57</v>
      </c>
      <c r="I1109">
        <v>8</v>
      </c>
      <c r="J1109">
        <v>1</v>
      </c>
      <c r="K1109">
        <v>117.54</v>
      </c>
    </row>
    <row r="1110" spans="1:11" x14ac:dyDescent="0.25">
      <c r="A1110" t="s">
        <v>280</v>
      </c>
      <c r="B1110" t="s">
        <v>281</v>
      </c>
      <c r="C1110" t="s">
        <v>234</v>
      </c>
      <c r="D1110">
        <v>2</v>
      </c>
      <c r="E1110" t="s">
        <v>527</v>
      </c>
      <c r="F1110" t="s">
        <v>523</v>
      </c>
      <c r="G1110">
        <v>18</v>
      </c>
      <c r="H1110">
        <v>17</v>
      </c>
      <c r="I1110">
        <v>3</v>
      </c>
      <c r="J1110">
        <v>0</v>
      </c>
      <c r="K1110">
        <v>105.88</v>
      </c>
    </row>
    <row r="1111" spans="1:11" x14ac:dyDescent="0.25">
      <c r="A1111" t="s">
        <v>280</v>
      </c>
      <c r="B1111" t="s">
        <v>281</v>
      </c>
      <c r="C1111" t="s">
        <v>234</v>
      </c>
      <c r="D1111">
        <v>3</v>
      </c>
      <c r="E1111" t="s">
        <v>579</v>
      </c>
      <c r="F1111" t="s">
        <v>523</v>
      </c>
      <c r="G1111">
        <v>20</v>
      </c>
      <c r="H1111">
        <v>15</v>
      </c>
      <c r="I1111">
        <v>2</v>
      </c>
      <c r="J1111">
        <v>0</v>
      </c>
      <c r="K1111">
        <v>133.33000000000001</v>
      </c>
    </row>
    <row r="1112" spans="1:11" x14ac:dyDescent="0.25">
      <c r="A1112" t="s">
        <v>280</v>
      </c>
      <c r="B1112" t="s">
        <v>281</v>
      </c>
      <c r="C1112" t="s">
        <v>234</v>
      </c>
      <c r="D1112">
        <v>4</v>
      </c>
      <c r="E1112" t="s">
        <v>236</v>
      </c>
      <c r="F1112" t="s">
        <v>523</v>
      </c>
      <c r="G1112">
        <v>7</v>
      </c>
      <c r="H1112">
        <v>6</v>
      </c>
      <c r="I1112">
        <v>1</v>
      </c>
      <c r="J1112">
        <v>0</v>
      </c>
      <c r="K1112">
        <v>116.66</v>
      </c>
    </row>
    <row r="1113" spans="1:11" x14ac:dyDescent="0.25">
      <c r="A1113" t="s">
        <v>280</v>
      </c>
      <c r="B1113" t="s">
        <v>281</v>
      </c>
      <c r="C1113" t="s">
        <v>234</v>
      </c>
      <c r="D1113">
        <v>5</v>
      </c>
      <c r="E1113" t="s">
        <v>556</v>
      </c>
      <c r="F1113" t="s">
        <v>526</v>
      </c>
      <c r="G1113">
        <v>15</v>
      </c>
      <c r="H1113">
        <v>20</v>
      </c>
      <c r="I1113">
        <v>1</v>
      </c>
      <c r="J1113">
        <v>0</v>
      </c>
      <c r="K1113">
        <v>75</v>
      </c>
    </row>
    <row r="1114" spans="1:11" x14ac:dyDescent="0.25">
      <c r="A1114" t="s">
        <v>282</v>
      </c>
      <c r="B1114" t="s">
        <v>228</v>
      </c>
      <c r="C1114" t="s">
        <v>16</v>
      </c>
      <c r="D1114">
        <v>1</v>
      </c>
      <c r="E1114" t="s">
        <v>22</v>
      </c>
      <c r="F1114" t="s">
        <v>523</v>
      </c>
      <c r="G1114">
        <v>7</v>
      </c>
      <c r="H1114">
        <v>6</v>
      </c>
      <c r="I1114">
        <v>1</v>
      </c>
      <c r="J1114">
        <v>0</v>
      </c>
      <c r="K1114">
        <v>116.66</v>
      </c>
    </row>
    <row r="1115" spans="1:11" x14ac:dyDescent="0.25">
      <c r="A1115" t="s">
        <v>282</v>
      </c>
      <c r="B1115" t="s">
        <v>228</v>
      </c>
      <c r="C1115" t="s">
        <v>16</v>
      </c>
      <c r="D1115">
        <v>2</v>
      </c>
      <c r="E1115" t="s">
        <v>577</v>
      </c>
      <c r="F1115" t="s">
        <v>523</v>
      </c>
      <c r="G1115">
        <v>28</v>
      </c>
      <c r="H1115">
        <v>24</v>
      </c>
      <c r="I1115">
        <v>0</v>
      </c>
      <c r="J1115">
        <v>3</v>
      </c>
      <c r="K1115">
        <v>116.66</v>
      </c>
    </row>
    <row r="1116" spans="1:11" x14ac:dyDescent="0.25">
      <c r="A1116" t="s">
        <v>282</v>
      </c>
      <c r="B1116" t="s">
        <v>228</v>
      </c>
      <c r="C1116" t="s">
        <v>16</v>
      </c>
      <c r="D1116">
        <v>3</v>
      </c>
      <c r="E1116" t="s">
        <v>118</v>
      </c>
      <c r="F1116" t="s">
        <v>523</v>
      </c>
      <c r="G1116">
        <v>26</v>
      </c>
      <c r="H1116">
        <v>16</v>
      </c>
      <c r="I1116">
        <v>1</v>
      </c>
      <c r="J1116">
        <v>3</v>
      </c>
      <c r="K1116">
        <v>162.5</v>
      </c>
    </row>
    <row r="1117" spans="1:11" x14ac:dyDescent="0.25">
      <c r="A1117" t="s">
        <v>282</v>
      </c>
      <c r="B1117" t="s">
        <v>228</v>
      </c>
      <c r="C1117" t="s">
        <v>16</v>
      </c>
      <c r="D1117">
        <v>4</v>
      </c>
      <c r="E1117" t="s">
        <v>324</v>
      </c>
      <c r="F1117" t="s">
        <v>523</v>
      </c>
      <c r="G1117">
        <v>15</v>
      </c>
      <c r="H1117">
        <v>9</v>
      </c>
      <c r="I1117">
        <v>2</v>
      </c>
      <c r="J1117">
        <v>0</v>
      </c>
      <c r="K1117">
        <v>166.66</v>
      </c>
    </row>
    <row r="1118" spans="1:11" x14ac:dyDescent="0.25">
      <c r="A1118" t="s">
        <v>282</v>
      </c>
      <c r="B1118" t="s">
        <v>228</v>
      </c>
      <c r="C1118" t="s">
        <v>16</v>
      </c>
      <c r="D1118">
        <v>5</v>
      </c>
      <c r="E1118" t="s">
        <v>585</v>
      </c>
      <c r="F1118" t="s">
        <v>523</v>
      </c>
      <c r="G1118">
        <v>34</v>
      </c>
      <c r="H1118">
        <v>29</v>
      </c>
      <c r="I1118">
        <v>3</v>
      </c>
      <c r="J1118">
        <v>1</v>
      </c>
      <c r="K1118">
        <v>117.24</v>
      </c>
    </row>
    <row r="1119" spans="1:11" x14ac:dyDescent="0.25">
      <c r="A1119" t="s">
        <v>282</v>
      </c>
      <c r="B1119" t="s">
        <v>228</v>
      </c>
      <c r="C1119" t="s">
        <v>16</v>
      </c>
      <c r="D1119">
        <v>6</v>
      </c>
      <c r="E1119" t="s">
        <v>586</v>
      </c>
      <c r="F1119" t="s">
        <v>523</v>
      </c>
      <c r="G1119">
        <v>5</v>
      </c>
      <c r="H1119">
        <v>6</v>
      </c>
      <c r="I1119">
        <v>0</v>
      </c>
      <c r="J1119">
        <v>0</v>
      </c>
      <c r="K1119">
        <v>83.33</v>
      </c>
    </row>
    <row r="1120" spans="1:11" x14ac:dyDescent="0.25">
      <c r="A1120" t="s">
        <v>282</v>
      </c>
      <c r="B1120" t="s">
        <v>228</v>
      </c>
      <c r="C1120" t="s">
        <v>16</v>
      </c>
      <c r="D1120">
        <v>7</v>
      </c>
      <c r="E1120" t="s">
        <v>142</v>
      </c>
      <c r="F1120" t="s">
        <v>526</v>
      </c>
      <c r="G1120">
        <v>49</v>
      </c>
      <c r="H1120">
        <v>28</v>
      </c>
      <c r="I1120">
        <v>3</v>
      </c>
      <c r="J1120">
        <v>4</v>
      </c>
      <c r="K1120">
        <v>175</v>
      </c>
    </row>
    <row r="1121" spans="1:11" x14ac:dyDescent="0.25">
      <c r="A1121" t="s">
        <v>282</v>
      </c>
      <c r="B1121" t="s">
        <v>228</v>
      </c>
      <c r="C1121" t="s">
        <v>16</v>
      </c>
      <c r="D1121">
        <v>8</v>
      </c>
      <c r="E1121" t="s">
        <v>21</v>
      </c>
      <c r="F1121" t="s">
        <v>526</v>
      </c>
      <c r="G1121">
        <v>1</v>
      </c>
      <c r="H1121">
        <v>2</v>
      </c>
      <c r="I1121">
        <v>0</v>
      </c>
      <c r="J1121">
        <v>0</v>
      </c>
      <c r="K1121">
        <v>50</v>
      </c>
    </row>
    <row r="1122" spans="1:11" x14ac:dyDescent="0.25">
      <c r="A1122" t="s">
        <v>282</v>
      </c>
      <c r="B1122" t="s">
        <v>228</v>
      </c>
      <c r="C1122" t="s">
        <v>55</v>
      </c>
      <c r="D1122">
        <v>1</v>
      </c>
      <c r="E1122" t="s">
        <v>61</v>
      </c>
      <c r="F1122" t="s">
        <v>523</v>
      </c>
      <c r="G1122">
        <v>43</v>
      </c>
      <c r="H1122">
        <v>28</v>
      </c>
      <c r="I1122">
        <v>4</v>
      </c>
      <c r="J1122">
        <v>2</v>
      </c>
      <c r="K1122">
        <v>153.57</v>
      </c>
    </row>
    <row r="1123" spans="1:11" x14ac:dyDescent="0.25">
      <c r="A1123" t="s">
        <v>282</v>
      </c>
      <c r="B1123" t="s">
        <v>228</v>
      </c>
      <c r="C1123" t="s">
        <v>55</v>
      </c>
      <c r="D1123">
        <v>2</v>
      </c>
      <c r="E1123" t="s">
        <v>554</v>
      </c>
      <c r="F1123" t="s">
        <v>523</v>
      </c>
      <c r="G1123">
        <v>9</v>
      </c>
      <c r="H1123">
        <v>17</v>
      </c>
      <c r="I1123">
        <v>1</v>
      </c>
      <c r="J1123">
        <v>0</v>
      </c>
      <c r="K1123">
        <v>52.94</v>
      </c>
    </row>
    <row r="1124" spans="1:11" x14ac:dyDescent="0.25">
      <c r="A1124" t="s">
        <v>282</v>
      </c>
      <c r="B1124" t="s">
        <v>228</v>
      </c>
      <c r="C1124" t="s">
        <v>55</v>
      </c>
      <c r="D1124">
        <v>3</v>
      </c>
      <c r="E1124" t="s">
        <v>530</v>
      </c>
      <c r="F1124" t="s">
        <v>523</v>
      </c>
      <c r="G1124">
        <v>9</v>
      </c>
      <c r="H1124">
        <v>12</v>
      </c>
      <c r="I1124">
        <v>1</v>
      </c>
      <c r="J1124">
        <v>0</v>
      </c>
      <c r="K1124">
        <v>75</v>
      </c>
    </row>
    <row r="1125" spans="1:11" x14ac:dyDescent="0.25">
      <c r="A1125" t="s">
        <v>282</v>
      </c>
      <c r="B1125" t="s">
        <v>228</v>
      </c>
      <c r="C1125" t="s">
        <v>55</v>
      </c>
      <c r="D1125">
        <v>4</v>
      </c>
      <c r="E1125" t="s">
        <v>105</v>
      </c>
      <c r="F1125" t="s">
        <v>523</v>
      </c>
      <c r="G1125">
        <v>32</v>
      </c>
      <c r="H1125">
        <v>25</v>
      </c>
      <c r="I1125">
        <v>0</v>
      </c>
      <c r="J1125">
        <v>3</v>
      </c>
      <c r="K1125">
        <v>128</v>
      </c>
    </row>
    <row r="1126" spans="1:11" x14ac:dyDescent="0.25">
      <c r="A1126" t="s">
        <v>282</v>
      </c>
      <c r="B1126" t="s">
        <v>228</v>
      </c>
      <c r="C1126" t="s">
        <v>55</v>
      </c>
      <c r="D1126">
        <v>5</v>
      </c>
      <c r="E1126" t="s">
        <v>557</v>
      </c>
      <c r="F1126" t="s">
        <v>523</v>
      </c>
      <c r="G1126">
        <v>2</v>
      </c>
      <c r="H1126">
        <v>3</v>
      </c>
      <c r="I1126">
        <v>0</v>
      </c>
      <c r="J1126">
        <v>0</v>
      </c>
      <c r="K1126">
        <v>66.66</v>
      </c>
    </row>
    <row r="1127" spans="1:11" x14ac:dyDescent="0.25">
      <c r="A1127" t="s">
        <v>282</v>
      </c>
      <c r="B1127" t="s">
        <v>228</v>
      </c>
      <c r="C1127" t="s">
        <v>55</v>
      </c>
      <c r="D1127">
        <v>6</v>
      </c>
      <c r="E1127" t="s">
        <v>189</v>
      </c>
      <c r="F1127" t="s">
        <v>523</v>
      </c>
      <c r="G1127">
        <v>4</v>
      </c>
      <c r="H1127">
        <v>9</v>
      </c>
      <c r="I1127">
        <v>0</v>
      </c>
      <c r="J1127">
        <v>0</v>
      </c>
      <c r="K1127">
        <v>44.44</v>
      </c>
    </row>
    <row r="1128" spans="1:11" x14ac:dyDescent="0.25">
      <c r="A1128" t="s">
        <v>282</v>
      </c>
      <c r="B1128" t="s">
        <v>228</v>
      </c>
      <c r="C1128" t="s">
        <v>55</v>
      </c>
      <c r="D1128">
        <v>7</v>
      </c>
      <c r="E1128" t="s">
        <v>314</v>
      </c>
      <c r="F1128" t="s">
        <v>523</v>
      </c>
      <c r="G1128">
        <v>11</v>
      </c>
      <c r="H1128">
        <v>12</v>
      </c>
      <c r="I1128">
        <v>1</v>
      </c>
      <c r="J1128">
        <v>0</v>
      </c>
      <c r="K1128">
        <v>91.66</v>
      </c>
    </row>
    <row r="1129" spans="1:11" x14ac:dyDescent="0.25">
      <c r="A1129" t="s">
        <v>282</v>
      </c>
      <c r="B1129" t="s">
        <v>228</v>
      </c>
      <c r="C1129" t="s">
        <v>55</v>
      </c>
      <c r="D1129">
        <v>8</v>
      </c>
      <c r="E1129" t="s">
        <v>223</v>
      </c>
      <c r="F1129" t="s">
        <v>523</v>
      </c>
      <c r="G1129">
        <v>1</v>
      </c>
      <c r="H1129">
        <v>2</v>
      </c>
      <c r="I1129">
        <v>0</v>
      </c>
      <c r="J1129">
        <v>0</v>
      </c>
      <c r="K1129">
        <v>50</v>
      </c>
    </row>
    <row r="1130" spans="1:11" x14ac:dyDescent="0.25">
      <c r="A1130" t="s">
        <v>282</v>
      </c>
      <c r="B1130" t="s">
        <v>228</v>
      </c>
      <c r="C1130" t="s">
        <v>55</v>
      </c>
      <c r="D1130">
        <v>9</v>
      </c>
      <c r="E1130" t="s">
        <v>91</v>
      </c>
      <c r="F1130" t="s">
        <v>526</v>
      </c>
      <c r="G1130">
        <v>6</v>
      </c>
      <c r="H1130">
        <v>7</v>
      </c>
      <c r="I1130">
        <v>1</v>
      </c>
      <c r="J1130">
        <v>0</v>
      </c>
      <c r="K1130">
        <v>85.71</v>
      </c>
    </row>
    <row r="1131" spans="1:11" x14ac:dyDescent="0.25">
      <c r="A1131" t="s">
        <v>282</v>
      </c>
      <c r="B1131" t="s">
        <v>228</v>
      </c>
      <c r="C1131" t="s">
        <v>55</v>
      </c>
      <c r="D1131">
        <v>10</v>
      </c>
      <c r="E1131" t="s">
        <v>59</v>
      </c>
      <c r="F1131" t="s">
        <v>526</v>
      </c>
      <c r="G1131">
        <v>3</v>
      </c>
      <c r="H1131">
        <v>5</v>
      </c>
      <c r="I1131">
        <v>0</v>
      </c>
      <c r="J1131">
        <v>0</v>
      </c>
      <c r="K1131">
        <v>60</v>
      </c>
    </row>
    <row r="1132" spans="1:11" x14ac:dyDescent="0.25">
      <c r="A1132" t="s">
        <v>283</v>
      </c>
      <c r="B1132" t="s">
        <v>178</v>
      </c>
      <c r="C1132" t="s">
        <v>81</v>
      </c>
      <c r="D1132">
        <v>1</v>
      </c>
      <c r="E1132" t="s">
        <v>573</v>
      </c>
      <c r="F1132" t="s">
        <v>523</v>
      </c>
      <c r="G1132">
        <v>66</v>
      </c>
      <c r="H1132">
        <v>29</v>
      </c>
      <c r="I1132">
        <v>4</v>
      </c>
      <c r="J1132">
        <v>7</v>
      </c>
      <c r="K1132">
        <v>227.58</v>
      </c>
    </row>
    <row r="1133" spans="1:11" x14ac:dyDescent="0.25">
      <c r="A1133" t="s">
        <v>283</v>
      </c>
      <c r="B1133" t="s">
        <v>178</v>
      </c>
      <c r="C1133" t="s">
        <v>81</v>
      </c>
      <c r="D1133">
        <v>2</v>
      </c>
      <c r="E1133" t="s">
        <v>533</v>
      </c>
      <c r="F1133" t="s">
        <v>523</v>
      </c>
      <c r="G1133">
        <v>21</v>
      </c>
      <c r="H1133">
        <v>15</v>
      </c>
      <c r="I1133">
        <v>2</v>
      </c>
      <c r="J1133">
        <v>1</v>
      </c>
      <c r="K1133">
        <v>140</v>
      </c>
    </row>
    <row r="1134" spans="1:11" x14ac:dyDescent="0.25">
      <c r="A1134" t="s">
        <v>283</v>
      </c>
      <c r="B1134" t="s">
        <v>178</v>
      </c>
      <c r="C1134" t="s">
        <v>81</v>
      </c>
      <c r="D1134">
        <v>3</v>
      </c>
      <c r="E1134" t="s">
        <v>587</v>
      </c>
      <c r="F1134" t="s">
        <v>523</v>
      </c>
      <c r="G1134">
        <v>1</v>
      </c>
      <c r="H1134">
        <v>3</v>
      </c>
      <c r="I1134">
        <v>0</v>
      </c>
      <c r="J1134">
        <v>0</v>
      </c>
      <c r="K1134">
        <v>33.33</v>
      </c>
    </row>
    <row r="1135" spans="1:11" x14ac:dyDescent="0.25">
      <c r="A1135" t="s">
        <v>283</v>
      </c>
      <c r="B1135" t="s">
        <v>178</v>
      </c>
      <c r="C1135" t="s">
        <v>81</v>
      </c>
      <c r="D1135">
        <v>4</v>
      </c>
      <c r="E1135" t="s">
        <v>250</v>
      </c>
      <c r="F1135" t="s">
        <v>523</v>
      </c>
      <c r="G1135">
        <v>70</v>
      </c>
      <c r="H1135">
        <v>42</v>
      </c>
      <c r="I1135">
        <v>5</v>
      </c>
      <c r="J1135">
        <v>4</v>
      </c>
      <c r="K1135">
        <v>166.66</v>
      </c>
    </row>
    <row r="1136" spans="1:11" x14ac:dyDescent="0.25">
      <c r="A1136" t="s">
        <v>283</v>
      </c>
      <c r="B1136" t="s">
        <v>178</v>
      </c>
      <c r="C1136" t="s">
        <v>81</v>
      </c>
      <c r="D1136">
        <v>5</v>
      </c>
      <c r="E1136" t="s">
        <v>551</v>
      </c>
      <c r="F1136" t="s">
        <v>523</v>
      </c>
      <c r="G1136">
        <v>19</v>
      </c>
      <c r="H1136">
        <v>16</v>
      </c>
      <c r="I1136">
        <v>3</v>
      </c>
      <c r="J1136">
        <v>0</v>
      </c>
      <c r="K1136">
        <v>118.75</v>
      </c>
    </row>
    <row r="1137" spans="1:11" x14ac:dyDescent="0.25">
      <c r="A1137" t="s">
        <v>283</v>
      </c>
      <c r="B1137" t="s">
        <v>178</v>
      </c>
      <c r="C1137" t="s">
        <v>81</v>
      </c>
      <c r="D1137">
        <v>6</v>
      </c>
      <c r="E1137" t="s">
        <v>580</v>
      </c>
      <c r="F1137" t="s">
        <v>523</v>
      </c>
      <c r="G1137">
        <v>9</v>
      </c>
      <c r="H1137">
        <v>5</v>
      </c>
      <c r="I1137">
        <v>2</v>
      </c>
      <c r="J1137">
        <v>0</v>
      </c>
      <c r="K1137">
        <v>180</v>
      </c>
    </row>
    <row r="1138" spans="1:11" x14ac:dyDescent="0.25">
      <c r="A1138" t="s">
        <v>283</v>
      </c>
      <c r="B1138" t="s">
        <v>178</v>
      </c>
      <c r="C1138" t="s">
        <v>81</v>
      </c>
      <c r="D1138">
        <v>7</v>
      </c>
      <c r="E1138" t="s">
        <v>83</v>
      </c>
      <c r="F1138" t="s">
        <v>523</v>
      </c>
      <c r="G1138">
        <v>7</v>
      </c>
      <c r="H1138">
        <v>5</v>
      </c>
      <c r="I1138">
        <v>0</v>
      </c>
      <c r="J1138">
        <v>1</v>
      </c>
      <c r="K1138">
        <v>140</v>
      </c>
    </row>
    <row r="1139" spans="1:11" x14ac:dyDescent="0.25">
      <c r="A1139" t="s">
        <v>283</v>
      </c>
      <c r="B1139" t="s">
        <v>178</v>
      </c>
      <c r="C1139" t="s">
        <v>81</v>
      </c>
      <c r="D1139">
        <v>8</v>
      </c>
      <c r="E1139" t="s">
        <v>276</v>
      </c>
      <c r="F1139" t="s">
        <v>523</v>
      </c>
      <c r="G1139">
        <v>7</v>
      </c>
      <c r="H1139">
        <v>3</v>
      </c>
      <c r="I1139">
        <v>0</v>
      </c>
      <c r="J1139">
        <v>1</v>
      </c>
      <c r="K1139">
        <v>233.33</v>
      </c>
    </row>
    <row r="1140" spans="1:11" x14ac:dyDescent="0.25">
      <c r="A1140" t="s">
        <v>283</v>
      </c>
      <c r="B1140" t="s">
        <v>178</v>
      </c>
      <c r="C1140" t="s">
        <v>81</v>
      </c>
      <c r="D1140">
        <v>9</v>
      </c>
      <c r="E1140" t="s">
        <v>129</v>
      </c>
      <c r="F1140" t="s">
        <v>523</v>
      </c>
      <c r="G1140">
        <v>2</v>
      </c>
      <c r="H1140">
        <v>2</v>
      </c>
      <c r="I1140">
        <v>0</v>
      </c>
      <c r="J1140">
        <v>0</v>
      </c>
      <c r="K1140">
        <v>100</v>
      </c>
    </row>
    <row r="1141" spans="1:11" x14ac:dyDescent="0.25">
      <c r="A1141" t="s">
        <v>283</v>
      </c>
      <c r="B1141" t="s">
        <v>178</v>
      </c>
      <c r="C1141" t="s">
        <v>81</v>
      </c>
      <c r="D1141">
        <v>10</v>
      </c>
      <c r="E1141" t="s">
        <v>36</v>
      </c>
      <c r="F1141" t="s">
        <v>526</v>
      </c>
      <c r="G1141">
        <v>0</v>
      </c>
      <c r="H1141">
        <v>1</v>
      </c>
      <c r="I1141">
        <v>0</v>
      </c>
      <c r="J1141">
        <v>0</v>
      </c>
      <c r="K1141">
        <v>0</v>
      </c>
    </row>
    <row r="1142" spans="1:11" x14ac:dyDescent="0.25">
      <c r="A1142" t="s">
        <v>283</v>
      </c>
      <c r="B1142" t="s">
        <v>178</v>
      </c>
      <c r="C1142" t="s">
        <v>39</v>
      </c>
      <c r="D1142">
        <v>1</v>
      </c>
      <c r="E1142" t="s">
        <v>537</v>
      </c>
      <c r="F1142" t="s">
        <v>523</v>
      </c>
      <c r="G1142">
        <v>20</v>
      </c>
      <c r="H1142">
        <v>14</v>
      </c>
      <c r="I1142">
        <v>2</v>
      </c>
      <c r="J1142">
        <v>1</v>
      </c>
      <c r="K1142">
        <v>142.85</v>
      </c>
    </row>
    <row r="1143" spans="1:11" x14ac:dyDescent="0.25">
      <c r="A1143" t="s">
        <v>283</v>
      </c>
      <c r="B1143" t="s">
        <v>178</v>
      </c>
      <c r="C1143" t="s">
        <v>39</v>
      </c>
      <c r="D1143">
        <v>2</v>
      </c>
      <c r="E1143" t="s">
        <v>524</v>
      </c>
      <c r="F1143" t="s">
        <v>523</v>
      </c>
      <c r="G1143">
        <v>10</v>
      </c>
      <c r="H1143">
        <v>8</v>
      </c>
      <c r="I1143">
        <v>2</v>
      </c>
      <c r="J1143">
        <v>0</v>
      </c>
      <c r="K1143">
        <v>125</v>
      </c>
    </row>
    <row r="1144" spans="1:11" x14ac:dyDescent="0.25">
      <c r="A1144" t="s">
        <v>283</v>
      </c>
      <c r="B1144" t="s">
        <v>178</v>
      </c>
      <c r="C1144" t="s">
        <v>39</v>
      </c>
      <c r="D1144">
        <v>3</v>
      </c>
      <c r="E1144" t="s">
        <v>574</v>
      </c>
      <c r="F1144" t="s">
        <v>523</v>
      </c>
      <c r="G1144">
        <v>26</v>
      </c>
      <c r="H1144">
        <v>21</v>
      </c>
      <c r="I1144">
        <v>1</v>
      </c>
      <c r="J1144">
        <v>2</v>
      </c>
      <c r="K1144">
        <v>123.8</v>
      </c>
    </row>
    <row r="1145" spans="1:11" x14ac:dyDescent="0.25">
      <c r="A1145" t="s">
        <v>283</v>
      </c>
      <c r="B1145" t="s">
        <v>178</v>
      </c>
      <c r="C1145" t="s">
        <v>39</v>
      </c>
      <c r="D1145">
        <v>4</v>
      </c>
      <c r="E1145" t="s">
        <v>125</v>
      </c>
      <c r="F1145" t="s">
        <v>523</v>
      </c>
      <c r="G1145">
        <v>6</v>
      </c>
      <c r="H1145">
        <v>3</v>
      </c>
      <c r="I1145">
        <v>0</v>
      </c>
      <c r="J1145">
        <v>1</v>
      </c>
      <c r="K1145">
        <v>200</v>
      </c>
    </row>
    <row r="1146" spans="1:11" x14ac:dyDescent="0.25">
      <c r="A1146" t="s">
        <v>283</v>
      </c>
      <c r="B1146" t="s">
        <v>178</v>
      </c>
      <c r="C1146" t="s">
        <v>39</v>
      </c>
      <c r="D1146">
        <v>5</v>
      </c>
      <c r="E1146" t="s">
        <v>44</v>
      </c>
      <c r="F1146" t="s">
        <v>523</v>
      </c>
      <c r="G1146">
        <v>35</v>
      </c>
      <c r="H1146">
        <v>22</v>
      </c>
      <c r="I1146">
        <v>3</v>
      </c>
      <c r="J1146">
        <v>1</v>
      </c>
      <c r="K1146">
        <v>159.09</v>
      </c>
    </row>
    <row r="1147" spans="1:11" x14ac:dyDescent="0.25">
      <c r="A1147" t="s">
        <v>283</v>
      </c>
      <c r="B1147" t="s">
        <v>178</v>
      </c>
      <c r="C1147" t="s">
        <v>39</v>
      </c>
      <c r="D1147">
        <v>6</v>
      </c>
      <c r="E1147" t="s">
        <v>529</v>
      </c>
      <c r="F1147" t="s">
        <v>523</v>
      </c>
      <c r="G1147">
        <v>11</v>
      </c>
      <c r="H1147">
        <v>11</v>
      </c>
      <c r="I1147">
        <v>1</v>
      </c>
      <c r="J1147">
        <v>0</v>
      </c>
      <c r="K1147">
        <v>100</v>
      </c>
    </row>
    <row r="1148" spans="1:11" x14ac:dyDescent="0.25">
      <c r="A1148" t="s">
        <v>283</v>
      </c>
      <c r="B1148" t="s">
        <v>178</v>
      </c>
      <c r="C1148" t="s">
        <v>39</v>
      </c>
      <c r="D1148">
        <v>7</v>
      </c>
      <c r="E1148" t="s">
        <v>90</v>
      </c>
      <c r="F1148" t="s">
        <v>523</v>
      </c>
      <c r="G1148">
        <v>9</v>
      </c>
      <c r="H1148">
        <v>14</v>
      </c>
      <c r="I1148">
        <v>0</v>
      </c>
      <c r="J1148">
        <v>0</v>
      </c>
      <c r="K1148">
        <v>64.28</v>
      </c>
    </row>
    <row r="1149" spans="1:11" x14ac:dyDescent="0.25">
      <c r="A1149" t="s">
        <v>283</v>
      </c>
      <c r="B1149" t="s">
        <v>178</v>
      </c>
      <c r="C1149" t="s">
        <v>39</v>
      </c>
      <c r="D1149">
        <v>8</v>
      </c>
      <c r="E1149" t="s">
        <v>42</v>
      </c>
      <c r="F1149" t="s">
        <v>523</v>
      </c>
      <c r="G1149">
        <v>11</v>
      </c>
      <c r="H1149">
        <v>7</v>
      </c>
      <c r="I1149">
        <v>2</v>
      </c>
      <c r="J1149">
        <v>0</v>
      </c>
      <c r="K1149">
        <v>157.13999999999999</v>
      </c>
    </row>
    <row r="1150" spans="1:11" x14ac:dyDescent="0.25">
      <c r="A1150" t="s">
        <v>283</v>
      </c>
      <c r="B1150" t="s">
        <v>178</v>
      </c>
      <c r="C1150" t="s">
        <v>39</v>
      </c>
      <c r="D1150">
        <v>9</v>
      </c>
      <c r="E1150" t="s">
        <v>153</v>
      </c>
      <c r="F1150" t="s">
        <v>523</v>
      </c>
      <c r="G1150">
        <v>1</v>
      </c>
      <c r="H1150">
        <v>3</v>
      </c>
      <c r="I1150">
        <v>0</v>
      </c>
      <c r="J1150">
        <v>0</v>
      </c>
      <c r="K1150">
        <v>33.33</v>
      </c>
    </row>
    <row r="1151" spans="1:11" x14ac:dyDescent="0.25">
      <c r="A1151" t="s">
        <v>283</v>
      </c>
      <c r="B1151" t="s">
        <v>178</v>
      </c>
      <c r="C1151" t="s">
        <v>39</v>
      </c>
      <c r="D1151">
        <v>10</v>
      </c>
      <c r="E1151" t="s">
        <v>40</v>
      </c>
      <c r="F1151" t="s">
        <v>526</v>
      </c>
      <c r="G1151">
        <v>9</v>
      </c>
      <c r="H1151">
        <v>13</v>
      </c>
      <c r="I1151">
        <v>1</v>
      </c>
      <c r="J1151">
        <v>0</v>
      </c>
      <c r="K1151">
        <v>69.23</v>
      </c>
    </row>
    <row r="1152" spans="1:11" x14ac:dyDescent="0.25">
      <c r="A1152" t="s">
        <v>283</v>
      </c>
      <c r="B1152" t="s">
        <v>178</v>
      </c>
      <c r="C1152" t="s">
        <v>39</v>
      </c>
      <c r="D1152">
        <v>11</v>
      </c>
      <c r="E1152" t="s">
        <v>25</v>
      </c>
      <c r="F1152" t="s">
        <v>526</v>
      </c>
      <c r="G1152">
        <v>7</v>
      </c>
      <c r="H1152">
        <v>4</v>
      </c>
      <c r="I1152">
        <v>1</v>
      </c>
      <c r="J1152">
        <v>0</v>
      </c>
      <c r="K1152">
        <v>175</v>
      </c>
    </row>
    <row r="1153" spans="1:11" x14ac:dyDescent="0.25">
      <c r="A1153" t="s">
        <v>284</v>
      </c>
      <c r="B1153" t="s">
        <v>167</v>
      </c>
      <c r="C1153" t="s">
        <v>23</v>
      </c>
      <c r="D1153">
        <v>1</v>
      </c>
      <c r="E1153" t="s">
        <v>522</v>
      </c>
      <c r="F1153" t="s">
        <v>523</v>
      </c>
      <c r="G1153">
        <v>7</v>
      </c>
      <c r="H1153">
        <v>6</v>
      </c>
      <c r="I1153">
        <v>1</v>
      </c>
      <c r="J1153">
        <v>0</v>
      </c>
      <c r="K1153">
        <v>116.66</v>
      </c>
    </row>
    <row r="1154" spans="1:11" x14ac:dyDescent="0.25">
      <c r="A1154" t="s">
        <v>284</v>
      </c>
      <c r="B1154" t="s">
        <v>167</v>
      </c>
      <c r="C1154" t="s">
        <v>23</v>
      </c>
      <c r="D1154">
        <v>2</v>
      </c>
      <c r="E1154" t="s">
        <v>582</v>
      </c>
      <c r="F1154" t="s">
        <v>523</v>
      </c>
      <c r="G1154">
        <v>0</v>
      </c>
      <c r="H1154">
        <v>1</v>
      </c>
      <c r="I1154">
        <v>0</v>
      </c>
      <c r="J1154">
        <v>0</v>
      </c>
      <c r="K1154">
        <v>0</v>
      </c>
    </row>
    <row r="1155" spans="1:11" x14ac:dyDescent="0.25">
      <c r="A1155" t="s">
        <v>284</v>
      </c>
      <c r="B1155" t="s">
        <v>167</v>
      </c>
      <c r="C1155" t="s">
        <v>23</v>
      </c>
      <c r="D1155">
        <v>3</v>
      </c>
      <c r="E1155" t="s">
        <v>48</v>
      </c>
      <c r="F1155" t="s">
        <v>523</v>
      </c>
      <c r="G1155">
        <v>0</v>
      </c>
      <c r="H1155">
        <v>2</v>
      </c>
      <c r="I1155">
        <v>0</v>
      </c>
      <c r="J1155">
        <v>0</v>
      </c>
      <c r="K1155">
        <v>0</v>
      </c>
    </row>
    <row r="1156" spans="1:11" x14ac:dyDescent="0.25">
      <c r="A1156" t="s">
        <v>284</v>
      </c>
      <c r="B1156" t="s">
        <v>167</v>
      </c>
      <c r="C1156" t="s">
        <v>23</v>
      </c>
      <c r="D1156">
        <v>4</v>
      </c>
      <c r="E1156" t="s">
        <v>525</v>
      </c>
      <c r="F1156" t="s">
        <v>523</v>
      </c>
      <c r="G1156">
        <v>1</v>
      </c>
      <c r="H1156">
        <v>6</v>
      </c>
      <c r="I1156">
        <v>0</v>
      </c>
      <c r="J1156">
        <v>0</v>
      </c>
      <c r="K1156">
        <v>16.66</v>
      </c>
    </row>
    <row r="1157" spans="1:11" x14ac:dyDescent="0.25">
      <c r="A1157" t="s">
        <v>284</v>
      </c>
      <c r="B1157" t="s">
        <v>167</v>
      </c>
      <c r="C1157" t="s">
        <v>23</v>
      </c>
      <c r="D1157">
        <v>5</v>
      </c>
      <c r="E1157" t="s">
        <v>540</v>
      </c>
      <c r="F1157" t="s">
        <v>523</v>
      </c>
      <c r="G1157">
        <v>10</v>
      </c>
      <c r="H1157">
        <v>14</v>
      </c>
      <c r="I1157">
        <v>2</v>
      </c>
      <c r="J1157">
        <v>0</v>
      </c>
      <c r="K1157">
        <v>71.42</v>
      </c>
    </row>
    <row r="1158" spans="1:11" x14ac:dyDescent="0.25">
      <c r="A1158" t="s">
        <v>284</v>
      </c>
      <c r="B1158" t="s">
        <v>167</v>
      </c>
      <c r="C1158" t="s">
        <v>23</v>
      </c>
      <c r="D1158">
        <v>6</v>
      </c>
      <c r="E1158" t="s">
        <v>541</v>
      </c>
      <c r="F1158" t="s">
        <v>526</v>
      </c>
      <c r="G1158">
        <v>36</v>
      </c>
      <c r="H1158">
        <v>33</v>
      </c>
      <c r="I1158">
        <v>4</v>
      </c>
      <c r="J1158">
        <v>2</v>
      </c>
      <c r="K1158">
        <v>109.09</v>
      </c>
    </row>
    <row r="1159" spans="1:11" x14ac:dyDescent="0.25">
      <c r="A1159" t="s">
        <v>284</v>
      </c>
      <c r="B1159" t="s">
        <v>167</v>
      </c>
      <c r="C1159" t="s">
        <v>23</v>
      </c>
      <c r="D1159">
        <v>7</v>
      </c>
      <c r="E1159" t="s">
        <v>76</v>
      </c>
      <c r="F1159" t="s">
        <v>523</v>
      </c>
      <c r="G1159">
        <v>10</v>
      </c>
      <c r="H1159">
        <v>9</v>
      </c>
      <c r="I1159">
        <v>1</v>
      </c>
      <c r="J1159">
        <v>0</v>
      </c>
      <c r="K1159">
        <v>111.11</v>
      </c>
    </row>
    <row r="1160" spans="1:11" x14ac:dyDescent="0.25">
      <c r="A1160" t="s">
        <v>284</v>
      </c>
      <c r="B1160" t="s">
        <v>167</v>
      </c>
      <c r="C1160" t="s">
        <v>23</v>
      </c>
      <c r="D1160">
        <v>8</v>
      </c>
      <c r="E1160" t="s">
        <v>27</v>
      </c>
      <c r="F1160" t="s">
        <v>523</v>
      </c>
      <c r="G1160">
        <v>12</v>
      </c>
      <c r="H1160">
        <v>15</v>
      </c>
      <c r="I1160">
        <v>0</v>
      </c>
      <c r="J1160">
        <v>1</v>
      </c>
      <c r="K1160">
        <v>80</v>
      </c>
    </row>
    <row r="1161" spans="1:11" x14ac:dyDescent="0.25">
      <c r="A1161" t="s">
        <v>284</v>
      </c>
      <c r="B1161" t="s">
        <v>167</v>
      </c>
      <c r="C1161" t="s">
        <v>23</v>
      </c>
      <c r="D1161">
        <v>9</v>
      </c>
      <c r="E1161" t="s">
        <v>261</v>
      </c>
      <c r="F1161" t="s">
        <v>523</v>
      </c>
      <c r="G1161">
        <v>2</v>
      </c>
      <c r="H1161">
        <v>3</v>
      </c>
      <c r="I1161">
        <v>0</v>
      </c>
      <c r="J1161">
        <v>0</v>
      </c>
      <c r="K1161">
        <v>66.66</v>
      </c>
    </row>
    <row r="1162" spans="1:11" x14ac:dyDescent="0.25">
      <c r="A1162" t="s">
        <v>284</v>
      </c>
      <c r="B1162" t="s">
        <v>167</v>
      </c>
      <c r="C1162" t="s">
        <v>23</v>
      </c>
      <c r="D1162">
        <v>10</v>
      </c>
      <c r="E1162" t="s">
        <v>286</v>
      </c>
      <c r="F1162" t="s">
        <v>523</v>
      </c>
      <c r="G1162">
        <v>0</v>
      </c>
      <c r="H1162">
        <v>3</v>
      </c>
      <c r="I1162">
        <v>0</v>
      </c>
      <c r="J1162">
        <v>0</v>
      </c>
      <c r="K1162">
        <v>0</v>
      </c>
    </row>
    <row r="1163" spans="1:11" x14ac:dyDescent="0.25">
      <c r="A1163" t="s">
        <v>284</v>
      </c>
      <c r="B1163" t="s">
        <v>167</v>
      </c>
      <c r="C1163" t="s">
        <v>23</v>
      </c>
      <c r="D1163">
        <v>11</v>
      </c>
      <c r="E1163" t="s">
        <v>260</v>
      </c>
      <c r="F1163" t="s">
        <v>523</v>
      </c>
      <c r="G1163">
        <v>4</v>
      </c>
      <c r="H1163">
        <v>4</v>
      </c>
      <c r="I1163">
        <v>1</v>
      </c>
      <c r="J1163">
        <v>0</v>
      </c>
      <c r="K1163">
        <v>100</v>
      </c>
    </row>
    <row r="1164" spans="1:11" x14ac:dyDescent="0.25">
      <c r="A1164" t="s">
        <v>284</v>
      </c>
      <c r="B1164" t="s">
        <v>167</v>
      </c>
      <c r="C1164" t="s">
        <v>62</v>
      </c>
      <c r="D1164">
        <v>1</v>
      </c>
      <c r="E1164" t="s">
        <v>542</v>
      </c>
      <c r="F1164" t="s">
        <v>523</v>
      </c>
      <c r="G1164">
        <v>6</v>
      </c>
      <c r="H1164">
        <v>5</v>
      </c>
      <c r="I1164">
        <v>1</v>
      </c>
      <c r="J1164">
        <v>0</v>
      </c>
      <c r="K1164">
        <v>120</v>
      </c>
    </row>
    <row r="1165" spans="1:11" x14ac:dyDescent="0.25">
      <c r="A1165" t="s">
        <v>284</v>
      </c>
      <c r="B1165" t="s">
        <v>167</v>
      </c>
      <c r="C1165" t="s">
        <v>62</v>
      </c>
      <c r="D1165">
        <v>2</v>
      </c>
      <c r="E1165" t="s">
        <v>156</v>
      </c>
      <c r="F1165" t="s">
        <v>523</v>
      </c>
      <c r="G1165">
        <v>18</v>
      </c>
      <c r="H1165">
        <v>14</v>
      </c>
      <c r="I1165">
        <v>4</v>
      </c>
      <c r="J1165">
        <v>0</v>
      </c>
      <c r="K1165">
        <v>128.57</v>
      </c>
    </row>
    <row r="1166" spans="1:11" x14ac:dyDescent="0.25">
      <c r="A1166" t="s">
        <v>284</v>
      </c>
      <c r="B1166" t="s">
        <v>167</v>
      </c>
      <c r="C1166" t="s">
        <v>62</v>
      </c>
      <c r="D1166">
        <v>3</v>
      </c>
      <c r="E1166" t="s">
        <v>179</v>
      </c>
      <c r="F1166" t="s">
        <v>523</v>
      </c>
      <c r="G1166">
        <v>1</v>
      </c>
      <c r="H1166">
        <v>6</v>
      </c>
      <c r="I1166">
        <v>0</v>
      </c>
      <c r="J1166">
        <v>0</v>
      </c>
      <c r="K1166">
        <v>16.66</v>
      </c>
    </row>
    <row r="1167" spans="1:11" x14ac:dyDescent="0.25">
      <c r="A1167" t="s">
        <v>284</v>
      </c>
      <c r="B1167" t="s">
        <v>167</v>
      </c>
      <c r="C1167" t="s">
        <v>62</v>
      </c>
      <c r="D1167">
        <v>4</v>
      </c>
      <c r="E1167" t="s">
        <v>346</v>
      </c>
      <c r="F1167" t="s">
        <v>526</v>
      </c>
      <c r="G1167">
        <v>34</v>
      </c>
      <c r="H1167">
        <v>32</v>
      </c>
      <c r="I1167">
        <v>4</v>
      </c>
      <c r="J1167">
        <v>0</v>
      </c>
      <c r="K1167">
        <v>106.25</v>
      </c>
    </row>
    <row r="1168" spans="1:11" x14ac:dyDescent="0.25">
      <c r="A1168" t="s">
        <v>284</v>
      </c>
      <c r="B1168" t="s">
        <v>167</v>
      </c>
      <c r="C1168" t="s">
        <v>62</v>
      </c>
      <c r="D1168">
        <v>5</v>
      </c>
      <c r="E1168" t="s">
        <v>452</v>
      </c>
      <c r="F1168" t="s">
        <v>523</v>
      </c>
      <c r="G1168">
        <v>0</v>
      </c>
      <c r="H1168">
        <v>2</v>
      </c>
      <c r="I1168">
        <v>0</v>
      </c>
      <c r="J1168">
        <v>0</v>
      </c>
      <c r="K1168">
        <v>0</v>
      </c>
    </row>
    <row r="1169" spans="1:11" x14ac:dyDescent="0.25">
      <c r="A1169" t="s">
        <v>284</v>
      </c>
      <c r="B1169" t="s">
        <v>167</v>
      </c>
      <c r="C1169" t="s">
        <v>62</v>
      </c>
      <c r="D1169">
        <v>6</v>
      </c>
      <c r="E1169" t="s">
        <v>255</v>
      </c>
      <c r="F1169" t="s">
        <v>523</v>
      </c>
      <c r="G1169">
        <v>18</v>
      </c>
      <c r="H1169">
        <v>23</v>
      </c>
      <c r="I1169">
        <v>2</v>
      </c>
      <c r="J1169">
        <v>0</v>
      </c>
      <c r="K1169">
        <v>78.260000000000005</v>
      </c>
    </row>
    <row r="1170" spans="1:11" x14ac:dyDescent="0.25">
      <c r="A1170" t="s">
        <v>284</v>
      </c>
      <c r="B1170" t="s">
        <v>167</v>
      </c>
      <c r="C1170" t="s">
        <v>62</v>
      </c>
      <c r="D1170">
        <v>7</v>
      </c>
      <c r="E1170" t="s">
        <v>567</v>
      </c>
      <c r="F1170" t="s">
        <v>526</v>
      </c>
      <c r="G1170">
        <v>16</v>
      </c>
      <c r="H1170">
        <v>7</v>
      </c>
      <c r="I1170">
        <v>0</v>
      </c>
      <c r="J1170">
        <v>2</v>
      </c>
      <c r="K1170">
        <v>228.57</v>
      </c>
    </row>
    <row r="1171" spans="1:11" x14ac:dyDescent="0.25">
      <c r="A1171" t="s">
        <v>287</v>
      </c>
      <c r="B1171" t="s">
        <v>288</v>
      </c>
      <c r="C1171" t="s">
        <v>71</v>
      </c>
      <c r="D1171">
        <v>1</v>
      </c>
      <c r="E1171" t="s">
        <v>374</v>
      </c>
      <c r="F1171" t="s">
        <v>523</v>
      </c>
      <c r="G1171">
        <v>19</v>
      </c>
      <c r="H1171">
        <v>19</v>
      </c>
      <c r="I1171">
        <v>1</v>
      </c>
      <c r="J1171">
        <v>1</v>
      </c>
      <c r="K1171">
        <v>100</v>
      </c>
    </row>
    <row r="1172" spans="1:11" x14ac:dyDescent="0.25">
      <c r="A1172" t="s">
        <v>287</v>
      </c>
      <c r="B1172" t="s">
        <v>288</v>
      </c>
      <c r="C1172" t="s">
        <v>71</v>
      </c>
      <c r="D1172">
        <v>2</v>
      </c>
      <c r="E1172" t="s">
        <v>572</v>
      </c>
      <c r="F1172" t="s">
        <v>523</v>
      </c>
      <c r="G1172">
        <v>7</v>
      </c>
      <c r="H1172">
        <v>11</v>
      </c>
      <c r="I1172">
        <v>1</v>
      </c>
      <c r="J1172">
        <v>0</v>
      </c>
      <c r="K1172">
        <v>63.63</v>
      </c>
    </row>
    <row r="1173" spans="1:11" x14ac:dyDescent="0.25">
      <c r="A1173" t="s">
        <v>287</v>
      </c>
      <c r="B1173" t="s">
        <v>288</v>
      </c>
      <c r="C1173" t="s">
        <v>71</v>
      </c>
      <c r="D1173">
        <v>3</v>
      </c>
      <c r="E1173" t="s">
        <v>33</v>
      </c>
      <c r="F1173" t="s">
        <v>523</v>
      </c>
      <c r="G1173">
        <v>50</v>
      </c>
      <c r="H1173">
        <v>38</v>
      </c>
      <c r="I1173">
        <v>4</v>
      </c>
      <c r="J1173">
        <v>2</v>
      </c>
      <c r="K1173">
        <v>131.57</v>
      </c>
    </row>
    <row r="1174" spans="1:11" x14ac:dyDescent="0.25">
      <c r="A1174" t="s">
        <v>287</v>
      </c>
      <c r="B1174" t="s">
        <v>288</v>
      </c>
      <c r="C1174" t="s">
        <v>71</v>
      </c>
      <c r="D1174">
        <v>4</v>
      </c>
      <c r="E1174" t="s">
        <v>536</v>
      </c>
      <c r="F1174" t="s">
        <v>523</v>
      </c>
      <c r="G1174">
        <v>48</v>
      </c>
      <c r="H1174">
        <v>30</v>
      </c>
      <c r="I1174">
        <v>6</v>
      </c>
      <c r="J1174">
        <v>2</v>
      </c>
      <c r="K1174">
        <v>160</v>
      </c>
    </row>
    <row r="1175" spans="1:11" x14ac:dyDescent="0.25">
      <c r="A1175" t="s">
        <v>287</v>
      </c>
      <c r="B1175" t="s">
        <v>288</v>
      </c>
      <c r="C1175" t="s">
        <v>71</v>
      </c>
      <c r="D1175">
        <v>5</v>
      </c>
      <c r="E1175" t="s">
        <v>548</v>
      </c>
      <c r="F1175" t="s">
        <v>523</v>
      </c>
      <c r="G1175">
        <v>6</v>
      </c>
      <c r="H1175">
        <v>4</v>
      </c>
      <c r="I1175">
        <v>1</v>
      </c>
      <c r="J1175">
        <v>0</v>
      </c>
      <c r="K1175">
        <v>150</v>
      </c>
    </row>
    <row r="1176" spans="1:11" x14ac:dyDescent="0.25">
      <c r="A1176" t="s">
        <v>287</v>
      </c>
      <c r="B1176" t="s">
        <v>288</v>
      </c>
      <c r="C1176" t="s">
        <v>71</v>
      </c>
      <c r="D1176">
        <v>6</v>
      </c>
      <c r="E1176" t="s">
        <v>126</v>
      </c>
      <c r="F1176" t="s">
        <v>523</v>
      </c>
      <c r="G1176">
        <v>9</v>
      </c>
      <c r="H1176">
        <v>5</v>
      </c>
      <c r="I1176">
        <v>0</v>
      </c>
      <c r="J1176">
        <v>1</v>
      </c>
      <c r="K1176">
        <v>180</v>
      </c>
    </row>
    <row r="1177" spans="1:11" x14ac:dyDescent="0.25">
      <c r="A1177" t="s">
        <v>287</v>
      </c>
      <c r="B1177" t="s">
        <v>288</v>
      </c>
      <c r="C1177" t="s">
        <v>71</v>
      </c>
      <c r="D1177">
        <v>7</v>
      </c>
      <c r="E1177" t="s">
        <v>588</v>
      </c>
      <c r="F1177" t="s">
        <v>526</v>
      </c>
      <c r="G1177">
        <v>12</v>
      </c>
      <c r="H1177">
        <v>10</v>
      </c>
      <c r="I1177">
        <v>1</v>
      </c>
      <c r="J1177">
        <v>0</v>
      </c>
      <c r="K1177">
        <v>120</v>
      </c>
    </row>
    <row r="1178" spans="1:11" x14ac:dyDescent="0.25">
      <c r="A1178" t="s">
        <v>287</v>
      </c>
      <c r="B1178" t="s">
        <v>288</v>
      </c>
      <c r="C1178" t="s">
        <v>71</v>
      </c>
      <c r="D1178">
        <v>8</v>
      </c>
      <c r="E1178" t="s">
        <v>63</v>
      </c>
      <c r="F1178" t="s">
        <v>526</v>
      </c>
      <c r="G1178">
        <v>3</v>
      </c>
      <c r="H1178">
        <v>3</v>
      </c>
      <c r="I1178">
        <v>0</v>
      </c>
      <c r="J1178">
        <v>0</v>
      </c>
      <c r="K1178">
        <v>100</v>
      </c>
    </row>
    <row r="1179" spans="1:11" x14ac:dyDescent="0.25">
      <c r="A1179" t="s">
        <v>287</v>
      </c>
      <c r="B1179" t="s">
        <v>288</v>
      </c>
      <c r="C1179" t="s">
        <v>31</v>
      </c>
      <c r="D1179">
        <v>1</v>
      </c>
      <c r="E1179" t="s">
        <v>538</v>
      </c>
      <c r="F1179" t="s">
        <v>523</v>
      </c>
      <c r="G1179">
        <v>0</v>
      </c>
      <c r="H1179">
        <v>2</v>
      </c>
      <c r="I1179">
        <v>0</v>
      </c>
      <c r="J1179">
        <v>0</v>
      </c>
      <c r="K1179">
        <v>0</v>
      </c>
    </row>
    <row r="1180" spans="1:11" x14ac:dyDescent="0.25">
      <c r="A1180" t="s">
        <v>287</v>
      </c>
      <c r="B1180" t="s">
        <v>288</v>
      </c>
      <c r="C1180" t="s">
        <v>31</v>
      </c>
      <c r="D1180">
        <v>2</v>
      </c>
      <c r="E1180" t="s">
        <v>565</v>
      </c>
      <c r="F1180" t="s">
        <v>526</v>
      </c>
      <c r="G1180">
        <v>52</v>
      </c>
      <c r="H1180">
        <v>41</v>
      </c>
      <c r="I1180">
        <v>5</v>
      </c>
      <c r="J1180">
        <v>1</v>
      </c>
      <c r="K1180">
        <v>126.82</v>
      </c>
    </row>
    <row r="1181" spans="1:11" x14ac:dyDescent="0.25">
      <c r="A1181" t="s">
        <v>287</v>
      </c>
      <c r="B1181" t="s">
        <v>288</v>
      </c>
      <c r="C1181" t="s">
        <v>31</v>
      </c>
      <c r="D1181">
        <v>3</v>
      </c>
      <c r="E1181" t="s">
        <v>257</v>
      </c>
      <c r="F1181" t="s">
        <v>523</v>
      </c>
      <c r="G1181">
        <v>89</v>
      </c>
      <c r="H1181">
        <v>62</v>
      </c>
      <c r="I1181">
        <v>5</v>
      </c>
      <c r="J1181">
        <v>7</v>
      </c>
      <c r="K1181">
        <v>143.54</v>
      </c>
    </row>
    <row r="1182" spans="1:11" x14ac:dyDescent="0.25">
      <c r="A1182" t="s">
        <v>287</v>
      </c>
      <c r="B1182" t="s">
        <v>288</v>
      </c>
      <c r="C1182" t="s">
        <v>31</v>
      </c>
      <c r="D1182">
        <v>4</v>
      </c>
      <c r="E1182" t="s">
        <v>534</v>
      </c>
      <c r="F1182" t="s">
        <v>526</v>
      </c>
      <c r="G1182">
        <v>13</v>
      </c>
      <c r="H1182">
        <v>4</v>
      </c>
      <c r="I1182">
        <v>0</v>
      </c>
      <c r="J1182">
        <v>2</v>
      </c>
      <c r="K1182">
        <v>325</v>
      </c>
    </row>
    <row r="1183" spans="1:11" x14ac:dyDescent="0.25">
      <c r="A1183" t="s">
        <v>290</v>
      </c>
      <c r="B1183" t="s">
        <v>291</v>
      </c>
      <c r="C1183" t="s">
        <v>234</v>
      </c>
      <c r="D1183">
        <v>1</v>
      </c>
      <c r="E1183" t="s">
        <v>547</v>
      </c>
      <c r="F1183" t="s">
        <v>523</v>
      </c>
      <c r="G1183">
        <v>5</v>
      </c>
      <c r="H1183">
        <v>11</v>
      </c>
      <c r="I1183">
        <v>1</v>
      </c>
      <c r="J1183">
        <v>0</v>
      </c>
      <c r="K1183">
        <v>45.45</v>
      </c>
    </row>
    <row r="1184" spans="1:11" x14ac:dyDescent="0.25">
      <c r="A1184" t="s">
        <v>290</v>
      </c>
      <c r="B1184" t="s">
        <v>291</v>
      </c>
      <c r="C1184" t="s">
        <v>234</v>
      </c>
      <c r="D1184">
        <v>2</v>
      </c>
      <c r="E1184" t="s">
        <v>527</v>
      </c>
      <c r="F1184" t="s">
        <v>526</v>
      </c>
      <c r="G1184">
        <v>63</v>
      </c>
      <c r="H1184">
        <v>49</v>
      </c>
      <c r="I1184">
        <v>7</v>
      </c>
      <c r="J1184">
        <v>0</v>
      </c>
      <c r="K1184">
        <v>128.57</v>
      </c>
    </row>
    <row r="1185" spans="1:11" x14ac:dyDescent="0.25">
      <c r="A1185" t="s">
        <v>290</v>
      </c>
      <c r="B1185" t="s">
        <v>291</v>
      </c>
      <c r="C1185" t="s">
        <v>234</v>
      </c>
      <c r="D1185">
        <v>3</v>
      </c>
      <c r="E1185" t="s">
        <v>579</v>
      </c>
      <c r="F1185" t="s">
        <v>523</v>
      </c>
      <c r="G1185">
        <v>10</v>
      </c>
      <c r="H1185">
        <v>7</v>
      </c>
      <c r="I1185">
        <v>2</v>
      </c>
      <c r="J1185">
        <v>0</v>
      </c>
      <c r="K1185">
        <v>142.85</v>
      </c>
    </row>
    <row r="1186" spans="1:11" x14ac:dyDescent="0.25">
      <c r="A1186" t="s">
        <v>290</v>
      </c>
      <c r="B1186" t="s">
        <v>291</v>
      </c>
      <c r="C1186" t="s">
        <v>234</v>
      </c>
      <c r="D1186">
        <v>4</v>
      </c>
      <c r="E1186" t="s">
        <v>236</v>
      </c>
      <c r="F1186" t="s">
        <v>523</v>
      </c>
      <c r="G1186">
        <v>11</v>
      </c>
      <c r="H1186">
        <v>13</v>
      </c>
      <c r="I1186">
        <v>0</v>
      </c>
      <c r="J1186">
        <v>0</v>
      </c>
      <c r="K1186">
        <v>84.61</v>
      </c>
    </row>
    <row r="1187" spans="1:11" x14ac:dyDescent="0.25">
      <c r="A1187" t="s">
        <v>290</v>
      </c>
      <c r="B1187" t="s">
        <v>291</v>
      </c>
      <c r="C1187" t="s">
        <v>234</v>
      </c>
      <c r="D1187">
        <v>5</v>
      </c>
      <c r="E1187" t="s">
        <v>556</v>
      </c>
      <c r="F1187" t="s">
        <v>523</v>
      </c>
      <c r="G1187">
        <v>26</v>
      </c>
      <c r="H1187">
        <v>24</v>
      </c>
      <c r="I1187">
        <v>1</v>
      </c>
      <c r="J1187">
        <v>1</v>
      </c>
      <c r="K1187">
        <v>108.33</v>
      </c>
    </row>
    <row r="1188" spans="1:11" x14ac:dyDescent="0.25">
      <c r="A1188" t="s">
        <v>290</v>
      </c>
      <c r="B1188" t="s">
        <v>291</v>
      </c>
      <c r="C1188" t="s">
        <v>234</v>
      </c>
      <c r="D1188">
        <v>6</v>
      </c>
      <c r="E1188" t="s">
        <v>77</v>
      </c>
      <c r="F1188" t="s">
        <v>526</v>
      </c>
      <c r="G1188">
        <v>22</v>
      </c>
      <c r="H1188">
        <v>16</v>
      </c>
      <c r="I1188">
        <v>4</v>
      </c>
      <c r="J1188">
        <v>0</v>
      </c>
      <c r="K1188">
        <v>137.5</v>
      </c>
    </row>
    <row r="1189" spans="1:11" x14ac:dyDescent="0.25">
      <c r="A1189" t="s">
        <v>290</v>
      </c>
      <c r="B1189" t="s">
        <v>291</v>
      </c>
      <c r="C1189" t="s">
        <v>243</v>
      </c>
      <c r="D1189">
        <v>1</v>
      </c>
      <c r="E1189" t="s">
        <v>559</v>
      </c>
      <c r="F1189" t="s">
        <v>523</v>
      </c>
      <c r="G1189">
        <v>11</v>
      </c>
      <c r="H1189">
        <v>10</v>
      </c>
      <c r="I1189">
        <v>0</v>
      </c>
      <c r="J1189">
        <v>1</v>
      </c>
      <c r="K1189">
        <v>110</v>
      </c>
    </row>
    <row r="1190" spans="1:11" x14ac:dyDescent="0.25">
      <c r="A1190" t="s">
        <v>290</v>
      </c>
      <c r="B1190" t="s">
        <v>291</v>
      </c>
      <c r="C1190" t="s">
        <v>243</v>
      </c>
      <c r="D1190">
        <v>2</v>
      </c>
      <c r="E1190" t="s">
        <v>550</v>
      </c>
      <c r="F1190" t="s">
        <v>523</v>
      </c>
      <c r="G1190">
        <v>8</v>
      </c>
      <c r="H1190">
        <v>16</v>
      </c>
      <c r="I1190">
        <v>1</v>
      </c>
      <c r="J1190">
        <v>0</v>
      </c>
      <c r="K1190">
        <v>50</v>
      </c>
    </row>
    <row r="1191" spans="1:11" x14ac:dyDescent="0.25">
      <c r="A1191" t="s">
        <v>290</v>
      </c>
      <c r="B1191" t="s">
        <v>291</v>
      </c>
      <c r="C1191" t="s">
        <v>243</v>
      </c>
      <c r="D1191">
        <v>3</v>
      </c>
      <c r="E1191" t="s">
        <v>163</v>
      </c>
      <c r="F1191" t="s">
        <v>523</v>
      </c>
      <c r="G1191">
        <v>27</v>
      </c>
      <c r="H1191">
        <v>26</v>
      </c>
      <c r="I1191">
        <v>3</v>
      </c>
      <c r="J1191">
        <v>0</v>
      </c>
      <c r="K1191">
        <v>103.84</v>
      </c>
    </row>
    <row r="1192" spans="1:11" x14ac:dyDescent="0.25">
      <c r="A1192" t="s">
        <v>290</v>
      </c>
      <c r="B1192" t="s">
        <v>291</v>
      </c>
      <c r="C1192" t="s">
        <v>243</v>
      </c>
      <c r="D1192">
        <v>4</v>
      </c>
      <c r="E1192" t="s">
        <v>589</v>
      </c>
      <c r="F1192" t="s">
        <v>523</v>
      </c>
      <c r="G1192">
        <v>4</v>
      </c>
      <c r="H1192">
        <v>4</v>
      </c>
      <c r="I1192">
        <v>1</v>
      </c>
      <c r="J1192">
        <v>0</v>
      </c>
      <c r="K1192">
        <v>100</v>
      </c>
    </row>
    <row r="1193" spans="1:11" x14ac:dyDescent="0.25">
      <c r="A1193" t="s">
        <v>290</v>
      </c>
      <c r="B1193" t="s">
        <v>291</v>
      </c>
      <c r="C1193" t="s">
        <v>243</v>
      </c>
      <c r="D1193">
        <v>5</v>
      </c>
      <c r="E1193" t="s">
        <v>68</v>
      </c>
      <c r="F1193" t="s">
        <v>523</v>
      </c>
      <c r="G1193">
        <v>5</v>
      </c>
      <c r="H1193">
        <v>5</v>
      </c>
      <c r="I1193">
        <v>1</v>
      </c>
      <c r="J1193">
        <v>0</v>
      </c>
      <c r="K1193">
        <v>100</v>
      </c>
    </row>
    <row r="1194" spans="1:11" x14ac:dyDescent="0.25">
      <c r="A1194" t="s">
        <v>290</v>
      </c>
      <c r="B1194" t="s">
        <v>291</v>
      </c>
      <c r="C1194" t="s">
        <v>243</v>
      </c>
      <c r="D1194">
        <v>6</v>
      </c>
      <c r="E1194" t="s">
        <v>279</v>
      </c>
      <c r="F1194" t="s">
        <v>523</v>
      </c>
      <c r="G1194">
        <v>8</v>
      </c>
      <c r="H1194">
        <v>11</v>
      </c>
      <c r="I1194">
        <v>1</v>
      </c>
      <c r="J1194">
        <v>0</v>
      </c>
      <c r="K1194">
        <v>72.72</v>
      </c>
    </row>
    <row r="1195" spans="1:11" x14ac:dyDescent="0.25">
      <c r="A1195" t="s">
        <v>290</v>
      </c>
      <c r="B1195" t="s">
        <v>291</v>
      </c>
      <c r="C1195" t="s">
        <v>243</v>
      </c>
      <c r="D1195">
        <v>7</v>
      </c>
      <c r="E1195" t="s">
        <v>159</v>
      </c>
      <c r="F1195" t="s">
        <v>523</v>
      </c>
      <c r="G1195">
        <v>2</v>
      </c>
      <c r="H1195">
        <v>2</v>
      </c>
      <c r="I1195">
        <v>0</v>
      </c>
      <c r="J1195">
        <v>0</v>
      </c>
      <c r="K1195">
        <v>100</v>
      </c>
    </row>
    <row r="1196" spans="1:11" x14ac:dyDescent="0.25">
      <c r="A1196" t="s">
        <v>290</v>
      </c>
      <c r="B1196" t="s">
        <v>291</v>
      </c>
      <c r="C1196" t="s">
        <v>243</v>
      </c>
      <c r="D1196">
        <v>8</v>
      </c>
      <c r="E1196" t="s">
        <v>58</v>
      </c>
      <c r="F1196" t="s">
        <v>523</v>
      </c>
      <c r="G1196">
        <v>1</v>
      </c>
      <c r="H1196">
        <v>2</v>
      </c>
      <c r="I1196">
        <v>0</v>
      </c>
      <c r="J1196">
        <v>0</v>
      </c>
      <c r="K1196">
        <v>50</v>
      </c>
    </row>
    <row r="1197" spans="1:11" x14ac:dyDescent="0.25">
      <c r="A1197" t="s">
        <v>290</v>
      </c>
      <c r="B1197" t="s">
        <v>291</v>
      </c>
      <c r="C1197" t="s">
        <v>243</v>
      </c>
      <c r="D1197">
        <v>9</v>
      </c>
      <c r="E1197" t="s">
        <v>244</v>
      </c>
      <c r="F1197" t="s">
        <v>523</v>
      </c>
      <c r="G1197">
        <v>1</v>
      </c>
      <c r="H1197">
        <v>3</v>
      </c>
      <c r="I1197">
        <v>0</v>
      </c>
      <c r="J1197">
        <v>0</v>
      </c>
      <c r="K1197">
        <v>33.33</v>
      </c>
    </row>
    <row r="1198" spans="1:11" x14ac:dyDescent="0.25">
      <c r="A1198" t="s">
        <v>290</v>
      </c>
      <c r="B1198" t="s">
        <v>291</v>
      </c>
      <c r="C1198" t="s">
        <v>243</v>
      </c>
      <c r="D1198">
        <v>10</v>
      </c>
      <c r="E1198" t="s">
        <v>245</v>
      </c>
      <c r="F1198" t="s">
        <v>526</v>
      </c>
      <c r="G1198">
        <v>0</v>
      </c>
      <c r="H1198">
        <v>0</v>
      </c>
      <c r="I1198">
        <v>0</v>
      </c>
      <c r="J1198">
        <v>0</v>
      </c>
      <c r="K1198" t="s">
        <v>531</v>
      </c>
    </row>
    <row r="1199" spans="1:11" x14ac:dyDescent="0.25">
      <c r="A1199" t="s">
        <v>290</v>
      </c>
      <c r="B1199" t="s">
        <v>291</v>
      </c>
      <c r="C1199" t="s">
        <v>243</v>
      </c>
      <c r="D1199">
        <v>11</v>
      </c>
      <c r="E1199" t="s">
        <v>34</v>
      </c>
      <c r="F1199" t="s">
        <v>523</v>
      </c>
      <c r="G1199">
        <v>12</v>
      </c>
      <c r="H1199">
        <v>4</v>
      </c>
      <c r="I1199">
        <v>0</v>
      </c>
      <c r="J1199">
        <v>2</v>
      </c>
      <c r="K1199">
        <v>300</v>
      </c>
    </row>
    <row r="1200" spans="1:11" x14ac:dyDescent="0.25">
      <c r="A1200" t="s">
        <v>292</v>
      </c>
      <c r="B1200" t="s">
        <v>293</v>
      </c>
      <c r="C1200" t="s">
        <v>16</v>
      </c>
      <c r="D1200">
        <v>1</v>
      </c>
      <c r="E1200" t="s">
        <v>22</v>
      </c>
      <c r="F1200" t="s">
        <v>523</v>
      </c>
      <c r="G1200">
        <v>43</v>
      </c>
      <c r="H1200">
        <v>24</v>
      </c>
      <c r="I1200">
        <v>3</v>
      </c>
      <c r="J1200">
        <v>4</v>
      </c>
      <c r="K1200">
        <v>179.16</v>
      </c>
    </row>
    <row r="1201" spans="1:11" x14ac:dyDescent="0.25">
      <c r="A1201" t="s">
        <v>292</v>
      </c>
      <c r="B1201" t="s">
        <v>293</v>
      </c>
      <c r="C1201" t="s">
        <v>16</v>
      </c>
      <c r="D1201">
        <v>2</v>
      </c>
      <c r="E1201" t="s">
        <v>577</v>
      </c>
      <c r="F1201" t="s">
        <v>523</v>
      </c>
      <c r="G1201">
        <v>25</v>
      </c>
      <c r="H1201">
        <v>24</v>
      </c>
      <c r="I1201">
        <v>3</v>
      </c>
      <c r="J1201">
        <v>0</v>
      </c>
      <c r="K1201">
        <v>104.16</v>
      </c>
    </row>
    <row r="1202" spans="1:11" x14ac:dyDescent="0.25">
      <c r="A1202" t="s">
        <v>292</v>
      </c>
      <c r="B1202" t="s">
        <v>293</v>
      </c>
      <c r="C1202" t="s">
        <v>16</v>
      </c>
      <c r="D1202">
        <v>3</v>
      </c>
      <c r="E1202" t="s">
        <v>118</v>
      </c>
      <c r="F1202" t="s">
        <v>523</v>
      </c>
      <c r="G1202">
        <v>43</v>
      </c>
      <c r="H1202">
        <v>26</v>
      </c>
      <c r="I1202">
        <v>3</v>
      </c>
      <c r="J1202">
        <v>4</v>
      </c>
      <c r="K1202">
        <v>165.38</v>
      </c>
    </row>
    <row r="1203" spans="1:11" x14ac:dyDescent="0.25">
      <c r="A1203" t="s">
        <v>292</v>
      </c>
      <c r="B1203" t="s">
        <v>293</v>
      </c>
      <c r="C1203" t="s">
        <v>16</v>
      </c>
      <c r="D1203">
        <v>4</v>
      </c>
      <c r="E1203" t="s">
        <v>324</v>
      </c>
      <c r="F1203" t="s">
        <v>523</v>
      </c>
      <c r="G1203">
        <v>6</v>
      </c>
      <c r="H1203">
        <v>8</v>
      </c>
      <c r="I1203">
        <v>1</v>
      </c>
      <c r="J1203">
        <v>0</v>
      </c>
      <c r="K1203">
        <v>75</v>
      </c>
    </row>
    <row r="1204" spans="1:11" x14ac:dyDescent="0.25">
      <c r="A1204" t="s">
        <v>292</v>
      </c>
      <c r="B1204" t="s">
        <v>293</v>
      </c>
      <c r="C1204" t="s">
        <v>16</v>
      </c>
      <c r="D1204">
        <v>5</v>
      </c>
      <c r="E1204" t="s">
        <v>142</v>
      </c>
      <c r="F1204" t="s">
        <v>523</v>
      </c>
      <c r="G1204">
        <v>9</v>
      </c>
      <c r="H1204">
        <v>5</v>
      </c>
      <c r="I1204">
        <v>0</v>
      </c>
      <c r="J1204">
        <v>1</v>
      </c>
      <c r="K1204">
        <v>180</v>
      </c>
    </row>
    <row r="1205" spans="1:11" x14ac:dyDescent="0.25">
      <c r="A1205" t="s">
        <v>292</v>
      </c>
      <c r="B1205" t="s">
        <v>293</v>
      </c>
      <c r="C1205" t="s">
        <v>16</v>
      </c>
      <c r="D1205">
        <v>6</v>
      </c>
      <c r="E1205" t="s">
        <v>586</v>
      </c>
      <c r="F1205" t="s">
        <v>526</v>
      </c>
      <c r="G1205">
        <v>23</v>
      </c>
      <c r="H1205">
        <v>19</v>
      </c>
      <c r="I1205">
        <v>2</v>
      </c>
      <c r="J1205">
        <v>1</v>
      </c>
      <c r="K1205">
        <v>121.05</v>
      </c>
    </row>
    <row r="1206" spans="1:11" x14ac:dyDescent="0.25">
      <c r="A1206" t="s">
        <v>292</v>
      </c>
      <c r="B1206" t="s">
        <v>293</v>
      </c>
      <c r="C1206" t="s">
        <v>16</v>
      </c>
      <c r="D1206">
        <v>7</v>
      </c>
      <c r="E1206" t="s">
        <v>590</v>
      </c>
      <c r="F1206" t="s">
        <v>523</v>
      </c>
      <c r="G1206">
        <v>5</v>
      </c>
      <c r="H1206">
        <v>7</v>
      </c>
      <c r="I1206">
        <v>0</v>
      </c>
      <c r="J1206">
        <v>0</v>
      </c>
      <c r="K1206">
        <v>71.42</v>
      </c>
    </row>
    <row r="1207" spans="1:11" x14ac:dyDescent="0.25">
      <c r="A1207" t="s">
        <v>292</v>
      </c>
      <c r="B1207" t="s">
        <v>293</v>
      </c>
      <c r="C1207" t="s">
        <v>16</v>
      </c>
      <c r="D1207">
        <v>8</v>
      </c>
      <c r="E1207" t="s">
        <v>182</v>
      </c>
      <c r="F1207" t="s">
        <v>523</v>
      </c>
      <c r="G1207">
        <v>0</v>
      </c>
      <c r="H1207">
        <v>2</v>
      </c>
      <c r="I1207">
        <v>0</v>
      </c>
      <c r="J1207">
        <v>0</v>
      </c>
      <c r="K1207">
        <v>0</v>
      </c>
    </row>
    <row r="1208" spans="1:11" x14ac:dyDescent="0.25">
      <c r="A1208" t="s">
        <v>292</v>
      </c>
      <c r="B1208" t="s">
        <v>293</v>
      </c>
      <c r="C1208" t="s">
        <v>16</v>
      </c>
      <c r="D1208">
        <v>9</v>
      </c>
      <c r="E1208" t="s">
        <v>21</v>
      </c>
      <c r="F1208" t="s">
        <v>523</v>
      </c>
      <c r="G1208">
        <v>0</v>
      </c>
      <c r="H1208">
        <v>1</v>
      </c>
      <c r="I1208">
        <v>0</v>
      </c>
      <c r="J1208">
        <v>0</v>
      </c>
      <c r="K1208">
        <v>0</v>
      </c>
    </row>
    <row r="1209" spans="1:11" x14ac:dyDescent="0.25">
      <c r="A1209" t="s">
        <v>292</v>
      </c>
      <c r="B1209" t="s">
        <v>293</v>
      </c>
      <c r="C1209" t="s">
        <v>16</v>
      </c>
      <c r="D1209">
        <v>10</v>
      </c>
      <c r="E1209" t="s">
        <v>102</v>
      </c>
      <c r="F1209" t="s">
        <v>523</v>
      </c>
      <c r="G1209">
        <v>0</v>
      </c>
      <c r="H1209">
        <v>4</v>
      </c>
      <c r="I1209">
        <v>0</v>
      </c>
      <c r="J1209">
        <v>0</v>
      </c>
      <c r="K1209">
        <v>0</v>
      </c>
    </row>
    <row r="1210" spans="1:11" x14ac:dyDescent="0.25">
      <c r="A1210" t="s">
        <v>292</v>
      </c>
      <c r="B1210" t="s">
        <v>293</v>
      </c>
      <c r="C1210" t="s">
        <v>16</v>
      </c>
      <c r="D1210">
        <v>11</v>
      </c>
      <c r="E1210" t="s">
        <v>20</v>
      </c>
      <c r="F1210" t="s">
        <v>526</v>
      </c>
      <c r="G1210">
        <v>0</v>
      </c>
      <c r="H1210">
        <v>0</v>
      </c>
      <c r="I1210">
        <v>0</v>
      </c>
      <c r="J1210">
        <v>0</v>
      </c>
      <c r="K1210" t="s">
        <v>531</v>
      </c>
    </row>
    <row r="1211" spans="1:11" x14ac:dyDescent="0.25">
      <c r="A1211" t="s">
        <v>292</v>
      </c>
      <c r="B1211" t="s">
        <v>293</v>
      </c>
      <c r="C1211" t="s">
        <v>62</v>
      </c>
      <c r="D1211">
        <v>1</v>
      </c>
      <c r="E1211" t="s">
        <v>156</v>
      </c>
      <c r="F1211" t="s">
        <v>523</v>
      </c>
      <c r="G1211">
        <v>2</v>
      </c>
      <c r="H1211">
        <v>6</v>
      </c>
      <c r="I1211">
        <v>0</v>
      </c>
      <c r="J1211">
        <v>0</v>
      </c>
      <c r="K1211">
        <v>33.33</v>
      </c>
    </row>
    <row r="1212" spans="1:11" x14ac:dyDescent="0.25">
      <c r="A1212" t="s">
        <v>292</v>
      </c>
      <c r="B1212" t="s">
        <v>293</v>
      </c>
      <c r="C1212" t="s">
        <v>62</v>
      </c>
      <c r="D1212">
        <v>2</v>
      </c>
      <c r="E1212" t="s">
        <v>542</v>
      </c>
      <c r="F1212" t="s">
        <v>523</v>
      </c>
      <c r="G1212">
        <v>51</v>
      </c>
      <c r="H1212">
        <v>43</v>
      </c>
      <c r="I1212">
        <v>5</v>
      </c>
      <c r="J1212">
        <v>1</v>
      </c>
      <c r="K1212">
        <v>118.6</v>
      </c>
    </row>
    <row r="1213" spans="1:11" x14ac:dyDescent="0.25">
      <c r="A1213" t="s">
        <v>292</v>
      </c>
      <c r="B1213" t="s">
        <v>293</v>
      </c>
      <c r="C1213" t="s">
        <v>62</v>
      </c>
      <c r="D1213">
        <v>3</v>
      </c>
      <c r="E1213" t="s">
        <v>346</v>
      </c>
      <c r="F1213" t="s">
        <v>523</v>
      </c>
      <c r="G1213">
        <v>6</v>
      </c>
      <c r="H1213">
        <v>5</v>
      </c>
      <c r="I1213">
        <v>1</v>
      </c>
      <c r="J1213">
        <v>0</v>
      </c>
      <c r="K1213">
        <v>120</v>
      </c>
    </row>
    <row r="1214" spans="1:11" x14ac:dyDescent="0.25">
      <c r="A1214" t="s">
        <v>292</v>
      </c>
      <c r="B1214" t="s">
        <v>293</v>
      </c>
      <c r="C1214" t="s">
        <v>62</v>
      </c>
      <c r="D1214">
        <v>4</v>
      </c>
      <c r="E1214" t="s">
        <v>256</v>
      </c>
      <c r="F1214" t="s">
        <v>523</v>
      </c>
      <c r="G1214">
        <v>12</v>
      </c>
      <c r="H1214">
        <v>16</v>
      </c>
      <c r="I1214">
        <v>0</v>
      </c>
      <c r="J1214">
        <v>0</v>
      </c>
      <c r="K1214">
        <v>75</v>
      </c>
    </row>
    <row r="1215" spans="1:11" x14ac:dyDescent="0.25">
      <c r="A1215" t="s">
        <v>292</v>
      </c>
      <c r="B1215" t="s">
        <v>293</v>
      </c>
      <c r="C1215" t="s">
        <v>62</v>
      </c>
      <c r="D1215">
        <v>5</v>
      </c>
      <c r="E1215" t="s">
        <v>567</v>
      </c>
      <c r="F1215" t="s">
        <v>523</v>
      </c>
      <c r="G1215">
        <v>13</v>
      </c>
      <c r="H1215">
        <v>9</v>
      </c>
      <c r="I1215">
        <v>3</v>
      </c>
      <c r="J1215">
        <v>0</v>
      </c>
      <c r="K1215">
        <v>144.44</v>
      </c>
    </row>
    <row r="1216" spans="1:11" x14ac:dyDescent="0.25">
      <c r="A1216" t="s">
        <v>292</v>
      </c>
      <c r="B1216" t="s">
        <v>293</v>
      </c>
      <c r="C1216" t="s">
        <v>62</v>
      </c>
      <c r="D1216">
        <v>6</v>
      </c>
      <c r="E1216" t="s">
        <v>95</v>
      </c>
      <c r="F1216" t="s">
        <v>523</v>
      </c>
      <c r="G1216">
        <v>15</v>
      </c>
      <c r="H1216">
        <v>16</v>
      </c>
      <c r="I1216">
        <v>0</v>
      </c>
      <c r="J1216">
        <v>1</v>
      </c>
      <c r="K1216">
        <v>93.75</v>
      </c>
    </row>
    <row r="1217" spans="1:11" x14ac:dyDescent="0.25">
      <c r="A1217" t="s">
        <v>292</v>
      </c>
      <c r="B1217" t="s">
        <v>293</v>
      </c>
      <c r="C1217" t="s">
        <v>62</v>
      </c>
      <c r="D1217">
        <v>7</v>
      </c>
      <c r="E1217" t="s">
        <v>179</v>
      </c>
      <c r="F1217" t="s">
        <v>523</v>
      </c>
      <c r="G1217">
        <v>1</v>
      </c>
      <c r="H1217">
        <v>2</v>
      </c>
      <c r="I1217">
        <v>0</v>
      </c>
      <c r="J1217">
        <v>0</v>
      </c>
      <c r="K1217">
        <v>50</v>
      </c>
    </row>
    <row r="1218" spans="1:11" x14ac:dyDescent="0.25">
      <c r="A1218" t="s">
        <v>292</v>
      </c>
      <c r="B1218" t="s">
        <v>293</v>
      </c>
      <c r="C1218" t="s">
        <v>62</v>
      </c>
      <c r="D1218">
        <v>8</v>
      </c>
      <c r="E1218" t="s">
        <v>203</v>
      </c>
      <c r="F1218" t="s">
        <v>523</v>
      </c>
      <c r="G1218">
        <v>0</v>
      </c>
      <c r="H1218">
        <v>2</v>
      </c>
      <c r="I1218">
        <v>0</v>
      </c>
      <c r="J1218">
        <v>0</v>
      </c>
      <c r="K1218">
        <v>0</v>
      </c>
    </row>
    <row r="1219" spans="1:11" x14ac:dyDescent="0.25">
      <c r="A1219" t="s">
        <v>292</v>
      </c>
      <c r="B1219" t="s">
        <v>293</v>
      </c>
      <c r="C1219" t="s">
        <v>62</v>
      </c>
      <c r="D1219">
        <v>9</v>
      </c>
      <c r="E1219" t="s">
        <v>285</v>
      </c>
      <c r="F1219" t="s">
        <v>523</v>
      </c>
      <c r="G1219">
        <v>3</v>
      </c>
      <c r="H1219">
        <v>5</v>
      </c>
      <c r="I1219">
        <v>0</v>
      </c>
      <c r="J1219">
        <v>0</v>
      </c>
      <c r="K1219">
        <v>60</v>
      </c>
    </row>
    <row r="1220" spans="1:11" x14ac:dyDescent="0.25">
      <c r="A1220" t="s">
        <v>292</v>
      </c>
      <c r="B1220" t="s">
        <v>293</v>
      </c>
      <c r="C1220" t="s">
        <v>62</v>
      </c>
      <c r="D1220">
        <v>10</v>
      </c>
      <c r="E1220" t="s">
        <v>64</v>
      </c>
      <c r="F1220" t="s">
        <v>523</v>
      </c>
      <c r="G1220">
        <v>0</v>
      </c>
      <c r="H1220">
        <v>0</v>
      </c>
      <c r="I1220">
        <v>0</v>
      </c>
      <c r="J1220">
        <v>0</v>
      </c>
      <c r="K1220" t="s">
        <v>531</v>
      </c>
    </row>
    <row r="1221" spans="1:11" x14ac:dyDescent="0.25">
      <c r="A1221" t="s">
        <v>292</v>
      </c>
      <c r="B1221" t="s">
        <v>293</v>
      </c>
      <c r="C1221" t="s">
        <v>62</v>
      </c>
      <c r="D1221">
        <v>11</v>
      </c>
      <c r="E1221" t="s">
        <v>171</v>
      </c>
      <c r="F1221" t="s">
        <v>526</v>
      </c>
      <c r="G1221">
        <v>0</v>
      </c>
      <c r="H1221">
        <v>1</v>
      </c>
      <c r="I1221">
        <v>0</v>
      </c>
      <c r="J1221">
        <v>0</v>
      </c>
      <c r="K1221">
        <v>0</v>
      </c>
    </row>
    <row r="1222" spans="1:11" x14ac:dyDescent="0.25">
      <c r="A1222" t="s">
        <v>294</v>
      </c>
      <c r="B1222" t="s">
        <v>99</v>
      </c>
      <c r="C1222" t="s">
        <v>23</v>
      </c>
      <c r="D1222">
        <v>1</v>
      </c>
      <c r="E1222" t="s">
        <v>522</v>
      </c>
      <c r="F1222" t="s">
        <v>523</v>
      </c>
      <c r="G1222">
        <v>41</v>
      </c>
      <c r="H1222">
        <v>33</v>
      </c>
      <c r="I1222">
        <v>4</v>
      </c>
      <c r="J1222">
        <v>1</v>
      </c>
      <c r="K1222">
        <v>124.24</v>
      </c>
    </row>
    <row r="1223" spans="1:11" x14ac:dyDescent="0.25">
      <c r="A1223" t="s">
        <v>294</v>
      </c>
      <c r="B1223" t="s">
        <v>99</v>
      </c>
      <c r="C1223" t="s">
        <v>23</v>
      </c>
      <c r="D1223">
        <v>2</v>
      </c>
      <c r="E1223" t="s">
        <v>582</v>
      </c>
      <c r="F1223" t="s">
        <v>523</v>
      </c>
      <c r="G1223">
        <v>87</v>
      </c>
      <c r="H1223">
        <v>49</v>
      </c>
      <c r="I1223">
        <v>7</v>
      </c>
      <c r="J1223">
        <v>5</v>
      </c>
      <c r="K1223">
        <v>177.55</v>
      </c>
    </row>
    <row r="1224" spans="1:11" x14ac:dyDescent="0.25">
      <c r="A1224" t="s">
        <v>294</v>
      </c>
      <c r="B1224" t="s">
        <v>99</v>
      </c>
      <c r="C1224" t="s">
        <v>23</v>
      </c>
      <c r="D1224">
        <v>3</v>
      </c>
      <c r="E1224" t="s">
        <v>76</v>
      </c>
      <c r="F1224" t="s">
        <v>523</v>
      </c>
      <c r="G1224">
        <v>32</v>
      </c>
      <c r="H1224">
        <v>19</v>
      </c>
      <c r="I1224">
        <v>2</v>
      </c>
      <c r="J1224">
        <v>2</v>
      </c>
      <c r="K1224">
        <v>168.42</v>
      </c>
    </row>
    <row r="1225" spans="1:11" x14ac:dyDescent="0.25">
      <c r="A1225" t="s">
        <v>294</v>
      </c>
      <c r="B1225" t="s">
        <v>99</v>
      </c>
      <c r="C1225" t="s">
        <v>23</v>
      </c>
      <c r="D1225">
        <v>4</v>
      </c>
      <c r="E1225" t="s">
        <v>540</v>
      </c>
      <c r="F1225" t="s">
        <v>523</v>
      </c>
      <c r="G1225">
        <v>5</v>
      </c>
      <c r="H1225">
        <v>6</v>
      </c>
      <c r="I1225">
        <v>1</v>
      </c>
      <c r="J1225">
        <v>0</v>
      </c>
      <c r="K1225">
        <v>83.33</v>
      </c>
    </row>
    <row r="1226" spans="1:11" x14ac:dyDescent="0.25">
      <c r="A1226" t="s">
        <v>294</v>
      </c>
      <c r="B1226" t="s">
        <v>99</v>
      </c>
      <c r="C1226" t="s">
        <v>23</v>
      </c>
      <c r="D1226">
        <v>5</v>
      </c>
      <c r="E1226" t="s">
        <v>541</v>
      </c>
      <c r="F1226" t="s">
        <v>526</v>
      </c>
      <c r="G1226">
        <v>21</v>
      </c>
      <c r="H1226">
        <v>8</v>
      </c>
      <c r="I1226">
        <v>1</v>
      </c>
      <c r="J1226">
        <v>2</v>
      </c>
      <c r="K1226">
        <v>262.5</v>
      </c>
    </row>
    <row r="1227" spans="1:11" x14ac:dyDescent="0.25">
      <c r="A1227" t="s">
        <v>294</v>
      </c>
      <c r="B1227" t="s">
        <v>99</v>
      </c>
      <c r="C1227" t="s">
        <v>23</v>
      </c>
      <c r="D1227">
        <v>6</v>
      </c>
      <c r="E1227" t="s">
        <v>48</v>
      </c>
      <c r="F1227" t="s">
        <v>523</v>
      </c>
      <c r="G1227">
        <v>9</v>
      </c>
      <c r="H1227">
        <v>4</v>
      </c>
      <c r="I1227">
        <v>2</v>
      </c>
      <c r="J1227">
        <v>0</v>
      </c>
      <c r="K1227">
        <v>225</v>
      </c>
    </row>
    <row r="1228" spans="1:11" x14ac:dyDescent="0.25">
      <c r="A1228" t="s">
        <v>294</v>
      </c>
      <c r="B1228" t="s">
        <v>99</v>
      </c>
      <c r="C1228" t="s">
        <v>23</v>
      </c>
      <c r="D1228">
        <v>7</v>
      </c>
      <c r="E1228" t="s">
        <v>525</v>
      </c>
      <c r="F1228" t="s">
        <v>523</v>
      </c>
      <c r="G1228">
        <v>0</v>
      </c>
      <c r="H1228">
        <v>1</v>
      </c>
      <c r="I1228">
        <v>0</v>
      </c>
      <c r="J1228">
        <v>0</v>
      </c>
      <c r="K1228">
        <v>0</v>
      </c>
    </row>
    <row r="1229" spans="1:11" x14ac:dyDescent="0.25">
      <c r="A1229" t="s">
        <v>294</v>
      </c>
      <c r="B1229" t="s">
        <v>99</v>
      </c>
      <c r="C1229" t="s">
        <v>23</v>
      </c>
      <c r="D1229">
        <v>8</v>
      </c>
      <c r="E1229" t="s">
        <v>27</v>
      </c>
      <c r="F1229" t="s">
        <v>526</v>
      </c>
      <c r="G1229">
        <v>1</v>
      </c>
      <c r="H1229">
        <v>1</v>
      </c>
      <c r="I1229">
        <v>0</v>
      </c>
      <c r="J1229">
        <v>0</v>
      </c>
      <c r="K1229">
        <v>100</v>
      </c>
    </row>
    <row r="1230" spans="1:11" x14ac:dyDescent="0.25">
      <c r="A1230" t="s">
        <v>294</v>
      </c>
      <c r="B1230" t="s">
        <v>99</v>
      </c>
      <c r="C1230" t="s">
        <v>31</v>
      </c>
      <c r="D1230">
        <v>1</v>
      </c>
      <c r="E1230" t="s">
        <v>565</v>
      </c>
      <c r="F1230" t="s">
        <v>523</v>
      </c>
      <c r="G1230">
        <v>19</v>
      </c>
      <c r="H1230">
        <v>12</v>
      </c>
      <c r="I1230">
        <v>1</v>
      </c>
      <c r="J1230">
        <v>2</v>
      </c>
      <c r="K1230">
        <v>158.33000000000001</v>
      </c>
    </row>
    <row r="1231" spans="1:11" x14ac:dyDescent="0.25">
      <c r="A1231" t="s">
        <v>294</v>
      </c>
      <c r="B1231" t="s">
        <v>99</v>
      </c>
      <c r="C1231" t="s">
        <v>31</v>
      </c>
      <c r="D1231">
        <v>2</v>
      </c>
      <c r="E1231" t="s">
        <v>538</v>
      </c>
      <c r="F1231" t="s">
        <v>523</v>
      </c>
      <c r="G1231">
        <v>8</v>
      </c>
      <c r="H1231">
        <v>5</v>
      </c>
      <c r="I1231">
        <v>2</v>
      </c>
      <c r="J1231">
        <v>0</v>
      </c>
      <c r="K1231">
        <v>160</v>
      </c>
    </row>
    <row r="1232" spans="1:11" x14ac:dyDescent="0.25">
      <c r="A1232" t="s">
        <v>294</v>
      </c>
      <c r="B1232" t="s">
        <v>99</v>
      </c>
      <c r="C1232" t="s">
        <v>31</v>
      </c>
      <c r="D1232">
        <v>3</v>
      </c>
      <c r="E1232" t="s">
        <v>257</v>
      </c>
      <c r="F1232" t="s">
        <v>523</v>
      </c>
      <c r="G1232">
        <v>25</v>
      </c>
      <c r="H1232">
        <v>20</v>
      </c>
      <c r="I1232">
        <v>3</v>
      </c>
      <c r="J1232">
        <v>1</v>
      </c>
      <c r="K1232">
        <v>125</v>
      </c>
    </row>
    <row r="1233" spans="1:11" x14ac:dyDescent="0.25">
      <c r="A1233" t="s">
        <v>294</v>
      </c>
      <c r="B1233" t="s">
        <v>99</v>
      </c>
      <c r="C1233" t="s">
        <v>31</v>
      </c>
      <c r="D1233">
        <v>4</v>
      </c>
      <c r="E1233" t="s">
        <v>534</v>
      </c>
      <c r="F1233" t="s">
        <v>523</v>
      </c>
      <c r="G1233">
        <v>21</v>
      </c>
      <c r="H1233">
        <v>11</v>
      </c>
      <c r="I1233">
        <v>4</v>
      </c>
      <c r="J1233">
        <v>0</v>
      </c>
      <c r="K1233">
        <v>190.9</v>
      </c>
    </row>
    <row r="1234" spans="1:11" x14ac:dyDescent="0.25">
      <c r="A1234" t="s">
        <v>294</v>
      </c>
      <c r="B1234" t="s">
        <v>99</v>
      </c>
      <c r="C1234" t="s">
        <v>31</v>
      </c>
      <c r="D1234">
        <v>5</v>
      </c>
      <c r="E1234" t="s">
        <v>362</v>
      </c>
      <c r="F1234" t="s">
        <v>523</v>
      </c>
      <c r="G1234">
        <v>3</v>
      </c>
      <c r="H1234">
        <v>9</v>
      </c>
      <c r="I1234">
        <v>0</v>
      </c>
      <c r="J1234">
        <v>0</v>
      </c>
      <c r="K1234">
        <v>33.33</v>
      </c>
    </row>
    <row r="1235" spans="1:11" x14ac:dyDescent="0.25">
      <c r="A1235" t="s">
        <v>294</v>
      </c>
      <c r="B1235" t="s">
        <v>99</v>
      </c>
      <c r="C1235" t="s">
        <v>31</v>
      </c>
      <c r="D1235">
        <v>6</v>
      </c>
      <c r="E1235" t="s">
        <v>52</v>
      </c>
      <c r="F1235" t="s">
        <v>523</v>
      </c>
      <c r="G1235">
        <v>6</v>
      </c>
      <c r="H1235">
        <v>3</v>
      </c>
      <c r="I1235">
        <v>0</v>
      </c>
      <c r="J1235">
        <v>1</v>
      </c>
      <c r="K1235">
        <v>200</v>
      </c>
    </row>
    <row r="1236" spans="1:11" x14ac:dyDescent="0.25">
      <c r="A1236" t="s">
        <v>294</v>
      </c>
      <c r="B1236" t="s">
        <v>99</v>
      </c>
      <c r="C1236" t="s">
        <v>31</v>
      </c>
      <c r="D1236">
        <v>7</v>
      </c>
      <c r="E1236" t="s">
        <v>35</v>
      </c>
      <c r="F1236" t="s">
        <v>523</v>
      </c>
      <c r="G1236">
        <v>1</v>
      </c>
      <c r="H1236">
        <v>3</v>
      </c>
      <c r="I1236">
        <v>0</v>
      </c>
      <c r="J1236">
        <v>0</v>
      </c>
      <c r="K1236">
        <v>33.33</v>
      </c>
    </row>
    <row r="1237" spans="1:11" x14ac:dyDescent="0.25">
      <c r="A1237" t="s">
        <v>294</v>
      </c>
      <c r="B1237" t="s">
        <v>99</v>
      </c>
      <c r="C1237" t="s">
        <v>31</v>
      </c>
      <c r="D1237">
        <v>8</v>
      </c>
      <c r="E1237" t="s">
        <v>26</v>
      </c>
      <c r="F1237" t="s">
        <v>523</v>
      </c>
      <c r="G1237">
        <v>24</v>
      </c>
      <c r="H1237">
        <v>19</v>
      </c>
      <c r="I1237">
        <v>2</v>
      </c>
      <c r="J1237">
        <v>1</v>
      </c>
      <c r="K1237">
        <v>126.31</v>
      </c>
    </row>
    <row r="1238" spans="1:11" x14ac:dyDescent="0.25">
      <c r="A1238" t="s">
        <v>294</v>
      </c>
      <c r="B1238" t="s">
        <v>99</v>
      </c>
      <c r="C1238" t="s">
        <v>31</v>
      </c>
      <c r="D1238">
        <v>9</v>
      </c>
      <c r="E1238" t="s">
        <v>258</v>
      </c>
      <c r="F1238" t="s">
        <v>523</v>
      </c>
      <c r="G1238">
        <v>5</v>
      </c>
      <c r="H1238">
        <v>17</v>
      </c>
      <c r="I1238">
        <v>0</v>
      </c>
      <c r="J1238">
        <v>0</v>
      </c>
      <c r="K1238">
        <v>29.41</v>
      </c>
    </row>
    <row r="1239" spans="1:11" x14ac:dyDescent="0.25">
      <c r="A1239" t="s">
        <v>294</v>
      </c>
      <c r="B1239" t="s">
        <v>99</v>
      </c>
      <c r="C1239" t="s">
        <v>31</v>
      </c>
      <c r="D1239">
        <v>10</v>
      </c>
      <c r="E1239" t="s">
        <v>32</v>
      </c>
      <c r="F1239" t="s">
        <v>526</v>
      </c>
      <c r="G1239">
        <v>1</v>
      </c>
      <c r="H1239">
        <v>6</v>
      </c>
      <c r="I1239">
        <v>0</v>
      </c>
      <c r="J1239">
        <v>0</v>
      </c>
      <c r="K1239">
        <v>16.66</v>
      </c>
    </row>
    <row r="1240" spans="1:11" x14ac:dyDescent="0.25">
      <c r="A1240" t="s">
        <v>294</v>
      </c>
      <c r="B1240" t="s">
        <v>99</v>
      </c>
      <c r="C1240" t="s">
        <v>31</v>
      </c>
      <c r="D1240">
        <v>11</v>
      </c>
      <c r="E1240" t="s">
        <v>145</v>
      </c>
      <c r="F1240" t="s">
        <v>523</v>
      </c>
      <c r="G1240">
        <v>0</v>
      </c>
      <c r="H1240">
        <v>1</v>
      </c>
      <c r="I1240">
        <v>0</v>
      </c>
      <c r="J1240">
        <v>0</v>
      </c>
      <c r="K1240">
        <v>0</v>
      </c>
    </row>
    <row r="1241" spans="1:11" x14ac:dyDescent="0.25">
      <c r="A1241" t="s">
        <v>295</v>
      </c>
      <c r="B1241" t="s">
        <v>219</v>
      </c>
      <c r="C1241" t="s">
        <v>39</v>
      </c>
      <c r="D1241">
        <v>1</v>
      </c>
      <c r="E1241" t="s">
        <v>537</v>
      </c>
      <c r="F1241" t="s">
        <v>523</v>
      </c>
      <c r="G1241">
        <v>0</v>
      </c>
      <c r="H1241">
        <v>1</v>
      </c>
      <c r="I1241">
        <v>0</v>
      </c>
      <c r="J1241">
        <v>0</v>
      </c>
      <c r="K1241">
        <v>0</v>
      </c>
    </row>
    <row r="1242" spans="1:11" x14ac:dyDescent="0.25">
      <c r="A1242" t="s">
        <v>295</v>
      </c>
      <c r="B1242" t="s">
        <v>219</v>
      </c>
      <c r="C1242" t="s">
        <v>39</v>
      </c>
      <c r="D1242">
        <v>2</v>
      </c>
      <c r="E1242" t="s">
        <v>524</v>
      </c>
      <c r="F1242" t="s">
        <v>526</v>
      </c>
      <c r="G1242">
        <v>73</v>
      </c>
      <c r="H1242">
        <v>50</v>
      </c>
      <c r="I1242">
        <v>8</v>
      </c>
      <c r="J1242">
        <v>2</v>
      </c>
      <c r="K1242">
        <v>146</v>
      </c>
    </row>
    <row r="1243" spans="1:11" x14ac:dyDescent="0.25">
      <c r="A1243" t="s">
        <v>295</v>
      </c>
      <c r="B1243" t="s">
        <v>219</v>
      </c>
      <c r="C1243" t="s">
        <v>39</v>
      </c>
      <c r="D1243">
        <v>3</v>
      </c>
      <c r="E1243" t="s">
        <v>574</v>
      </c>
      <c r="F1243" t="s">
        <v>523</v>
      </c>
      <c r="G1243">
        <v>48</v>
      </c>
      <c r="H1243">
        <v>38</v>
      </c>
      <c r="I1243">
        <v>4</v>
      </c>
      <c r="J1243">
        <v>2</v>
      </c>
      <c r="K1243">
        <v>126.31</v>
      </c>
    </row>
    <row r="1244" spans="1:11" x14ac:dyDescent="0.25">
      <c r="A1244" t="s">
        <v>295</v>
      </c>
      <c r="B1244" t="s">
        <v>219</v>
      </c>
      <c r="C1244" t="s">
        <v>39</v>
      </c>
      <c r="D1244">
        <v>4</v>
      </c>
      <c r="E1244" t="s">
        <v>44</v>
      </c>
      <c r="F1244" t="s">
        <v>523</v>
      </c>
      <c r="G1244">
        <v>33</v>
      </c>
      <c r="H1244">
        <v>24</v>
      </c>
      <c r="I1244">
        <v>3</v>
      </c>
      <c r="J1244">
        <v>2</v>
      </c>
      <c r="K1244">
        <v>137.5</v>
      </c>
    </row>
    <row r="1245" spans="1:11" x14ac:dyDescent="0.25">
      <c r="A1245" t="s">
        <v>295</v>
      </c>
      <c r="B1245" t="s">
        <v>219</v>
      </c>
      <c r="C1245" t="s">
        <v>39</v>
      </c>
      <c r="D1245">
        <v>5</v>
      </c>
      <c r="E1245" t="s">
        <v>529</v>
      </c>
      <c r="F1245" t="s">
        <v>526</v>
      </c>
      <c r="G1245">
        <v>30</v>
      </c>
      <c r="H1245">
        <v>8</v>
      </c>
      <c r="I1245">
        <v>1</v>
      </c>
      <c r="J1245">
        <v>4</v>
      </c>
      <c r="K1245">
        <v>375</v>
      </c>
    </row>
    <row r="1246" spans="1:11" x14ac:dyDescent="0.25">
      <c r="A1246" t="s">
        <v>295</v>
      </c>
      <c r="B1246" t="s">
        <v>219</v>
      </c>
      <c r="C1246" t="s">
        <v>55</v>
      </c>
      <c r="D1246">
        <v>1</v>
      </c>
      <c r="E1246" t="s">
        <v>61</v>
      </c>
      <c r="F1246" t="s">
        <v>523</v>
      </c>
      <c r="G1246">
        <v>0</v>
      </c>
      <c r="H1246">
        <v>3</v>
      </c>
      <c r="I1246">
        <v>0</v>
      </c>
      <c r="J1246">
        <v>0</v>
      </c>
      <c r="K1246">
        <v>0</v>
      </c>
    </row>
    <row r="1247" spans="1:11" x14ac:dyDescent="0.25">
      <c r="A1247" t="s">
        <v>295</v>
      </c>
      <c r="B1247" t="s">
        <v>219</v>
      </c>
      <c r="C1247" t="s">
        <v>55</v>
      </c>
      <c r="D1247">
        <v>2</v>
      </c>
      <c r="E1247" t="s">
        <v>554</v>
      </c>
      <c r="F1247" t="s">
        <v>523</v>
      </c>
      <c r="G1247">
        <v>0</v>
      </c>
      <c r="H1247">
        <v>0</v>
      </c>
      <c r="I1247">
        <v>0</v>
      </c>
      <c r="J1247">
        <v>0</v>
      </c>
      <c r="K1247" t="s">
        <v>531</v>
      </c>
    </row>
    <row r="1248" spans="1:11" x14ac:dyDescent="0.25">
      <c r="A1248" t="s">
        <v>295</v>
      </c>
      <c r="B1248" t="s">
        <v>219</v>
      </c>
      <c r="C1248" t="s">
        <v>55</v>
      </c>
      <c r="D1248">
        <v>3</v>
      </c>
      <c r="E1248" t="s">
        <v>530</v>
      </c>
      <c r="F1248" t="s">
        <v>523</v>
      </c>
      <c r="G1248">
        <v>58</v>
      </c>
      <c r="H1248">
        <v>37</v>
      </c>
      <c r="I1248">
        <v>6</v>
      </c>
      <c r="J1248">
        <v>2</v>
      </c>
      <c r="K1248">
        <v>156.75</v>
      </c>
    </row>
    <row r="1249" spans="1:11" x14ac:dyDescent="0.25">
      <c r="A1249" t="s">
        <v>295</v>
      </c>
      <c r="B1249" t="s">
        <v>219</v>
      </c>
      <c r="C1249" t="s">
        <v>55</v>
      </c>
      <c r="D1249">
        <v>4</v>
      </c>
      <c r="E1249" t="s">
        <v>105</v>
      </c>
      <c r="F1249" t="s">
        <v>523</v>
      </c>
      <c r="G1249">
        <v>21</v>
      </c>
      <c r="H1249">
        <v>27</v>
      </c>
      <c r="I1249">
        <v>1</v>
      </c>
      <c r="J1249">
        <v>1</v>
      </c>
      <c r="K1249">
        <v>77.77</v>
      </c>
    </row>
    <row r="1250" spans="1:11" x14ac:dyDescent="0.25">
      <c r="A1250" t="s">
        <v>295</v>
      </c>
      <c r="B1250" t="s">
        <v>219</v>
      </c>
      <c r="C1250" t="s">
        <v>55</v>
      </c>
      <c r="D1250">
        <v>5</v>
      </c>
      <c r="E1250" t="s">
        <v>557</v>
      </c>
      <c r="F1250" t="s">
        <v>523</v>
      </c>
      <c r="G1250">
        <v>19</v>
      </c>
      <c r="H1250">
        <v>14</v>
      </c>
      <c r="I1250">
        <v>2</v>
      </c>
      <c r="J1250">
        <v>1</v>
      </c>
      <c r="K1250">
        <v>135.71</v>
      </c>
    </row>
    <row r="1251" spans="1:11" x14ac:dyDescent="0.25">
      <c r="A1251" t="s">
        <v>295</v>
      </c>
      <c r="B1251" t="s">
        <v>219</v>
      </c>
      <c r="C1251" t="s">
        <v>55</v>
      </c>
      <c r="D1251">
        <v>6</v>
      </c>
      <c r="E1251" t="s">
        <v>185</v>
      </c>
      <c r="F1251" t="s">
        <v>523</v>
      </c>
      <c r="G1251">
        <v>2</v>
      </c>
      <c r="H1251">
        <v>7</v>
      </c>
      <c r="I1251">
        <v>0</v>
      </c>
      <c r="J1251">
        <v>0</v>
      </c>
      <c r="K1251">
        <v>28.57</v>
      </c>
    </row>
    <row r="1252" spans="1:11" x14ac:dyDescent="0.25">
      <c r="A1252" t="s">
        <v>295</v>
      </c>
      <c r="B1252" t="s">
        <v>219</v>
      </c>
      <c r="C1252" t="s">
        <v>55</v>
      </c>
      <c r="D1252">
        <v>7</v>
      </c>
      <c r="E1252" t="s">
        <v>314</v>
      </c>
      <c r="F1252" t="s">
        <v>523</v>
      </c>
      <c r="G1252">
        <v>8</v>
      </c>
      <c r="H1252">
        <v>9</v>
      </c>
      <c r="I1252">
        <v>0</v>
      </c>
      <c r="J1252">
        <v>1</v>
      </c>
      <c r="K1252">
        <v>88.88</v>
      </c>
    </row>
    <row r="1253" spans="1:11" x14ac:dyDescent="0.25">
      <c r="A1253" t="s">
        <v>295</v>
      </c>
      <c r="B1253" t="s">
        <v>219</v>
      </c>
      <c r="C1253" t="s">
        <v>55</v>
      </c>
      <c r="D1253">
        <v>8</v>
      </c>
      <c r="E1253" t="s">
        <v>124</v>
      </c>
      <c r="F1253" t="s">
        <v>523</v>
      </c>
      <c r="G1253">
        <v>0</v>
      </c>
      <c r="H1253">
        <v>1</v>
      </c>
      <c r="I1253">
        <v>0</v>
      </c>
      <c r="J1253">
        <v>0</v>
      </c>
      <c r="K1253">
        <v>0</v>
      </c>
    </row>
    <row r="1254" spans="1:11" x14ac:dyDescent="0.25">
      <c r="A1254" t="s">
        <v>295</v>
      </c>
      <c r="B1254" t="s">
        <v>219</v>
      </c>
      <c r="C1254" t="s">
        <v>55</v>
      </c>
      <c r="D1254">
        <v>9</v>
      </c>
      <c r="E1254" t="s">
        <v>91</v>
      </c>
      <c r="F1254" t="s">
        <v>523</v>
      </c>
      <c r="G1254">
        <v>8</v>
      </c>
      <c r="H1254">
        <v>9</v>
      </c>
      <c r="I1254">
        <v>1</v>
      </c>
      <c r="J1254">
        <v>0</v>
      </c>
      <c r="K1254">
        <v>88.88</v>
      </c>
    </row>
    <row r="1255" spans="1:11" x14ac:dyDescent="0.25">
      <c r="A1255" t="s">
        <v>295</v>
      </c>
      <c r="B1255" t="s">
        <v>219</v>
      </c>
      <c r="C1255" t="s">
        <v>55</v>
      </c>
      <c r="D1255">
        <v>10</v>
      </c>
      <c r="E1255" t="s">
        <v>59</v>
      </c>
      <c r="F1255" t="s">
        <v>523</v>
      </c>
      <c r="G1255">
        <v>0</v>
      </c>
      <c r="H1255">
        <v>1</v>
      </c>
      <c r="I1255">
        <v>0</v>
      </c>
      <c r="J1255">
        <v>0</v>
      </c>
      <c r="K1255">
        <v>0</v>
      </c>
    </row>
    <row r="1256" spans="1:11" x14ac:dyDescent="0.25">
      <c r="A1256" t="s">
        <v>295</v>
      </c>
      <c r="B1256" t="s">
        <v>219</v>
      </c>
      <c r="C1256" t="s">
        <v>55</v>
      </c>
      <c r="D1256">
        <v>11</v>
      </c>
      <c r="E1256" t="s">
        <v>251</v>
      </c>
      <c r="F1256" t="s">
        <v>526</v>
      </c>
      <c r="G1256">
        <v>2</v>
      </c>
      <c r="H1256">
        <v>8</v>
      </c>
      <c r="I1256">
        <v>0</v>
      </c>
      <c r="J1256">
        <v>0</v>
      </c>
      <c r="K1256">
        <v>25</v>
      </c>
    </row>
    <row r="1257" spans="1:11" x14ac:dyDescent="0.25">
      <c r="A1257" t="s">
        <v>296</v>
      </c>
      <c r="B1257" t="s">
        <v>268</v>
      </c>
      <c r="C1257" t="s">
        <v>243</v>
      </c>
      <c r="D1257">
        <v>1</v>
      </c>
      <c r="E1257" t="s">
        <v>559</v>
      </c>
      <c r="F1257" t="s">
        <v>523</v>
      </c>
      <c r="G1257">
        <v>50</v>
      </c>
      <c r="H1257">
        <v>29</v>
      </c>
      <c r="I1257">
        <v>4</v>
      </c>
      <c r="J1257">
        <v>3</v>
      </c>
      <c r="K1257">
        <v>172.41</v>
      </c>
    </row>
    <row r="1258" spans="1:11" x14ac:dyDescent="0.25">
      <c r="A1258" t="s">
        <v>296</v>
      </c>
      <c r="B1258" t="s">
        <v>268</v>
      </c>
      <c r="C1258" t="s">
        <v>243</v>
      </c>
      <c r="D1258">
        <v>2</v>
      </c>
      <c r="E1258" t="s">
        <v>550</v>
      </c>
      <c r="F1258" t="s">
        <v>523</v>
      </c>
      <c r="G1258">
        <v>0</v>
      </c>
      <c r="H1258">
        <v>0</v>
      </c>
      <c r="I1258">
        <v>0</v>
      </c>
      <c r="J1258">
        <v>0</v>
      </c>
      <c r="K1258" t="s">
        <v>531</v>
      </c>
    </row>
    <row r="1259" spans="1:11" x14ac:dyDescent="0.25">
      <c r="A1259" t="s">
        <v>296</v>
      </c>
      <c r="B1259" t="s">
        <v>268</v>
      </c>
      <c r="C1259" t="s">
        <v>243</v>
      </c>
      <c r="D1259">
        <v>3</v>
      </c>
      <c r="E1259" t="s">
        <v>163</v>
      </c>
      <c r="F1259" t="s">
        <v>523</v>
      </c>
      <c r="G1259">
        <v>41</v>
      </c>
      <c r="H1259">
        <v>27</v>
      </c>
      <c r="I1259">
        <v>4</v>
      </c>
      <c r="J1259">
        <v>2</v>
      </c>
      <c r="K1259">
        <v>151.85</v>
      </c>
    </row>
    <row r="1260" spans="1:11" x14ac:dyDescent="0.25">
      <c r="A1260" t="s">
        <v>296</v>
      </c>
      <c r="B1260" t="s">
        <v>268</v>
      </c>
      <c r="C1260" t="s">
        <v>243</v>
      </c>
      <c r="D1260">
        <v>4</v>
      </c>
      <c r="E1260" t="s">
        <v>68</v>
      </c>
      <c r="F1260" t="s">
        <v>523</v>
      </c>
      <c r="G1260">
        <v>25</v>
      </c>
      <c r="H1260">
        <v>27</v>
      </c>
      <c r="I1260">
        <v>2</v>
      </c>
      <c r="J1260">
        <v>0</v>
      </c>
      <c r="K1260">
        <v>92.59</v>
      </c>
    </row>
    <row r="1261" spans="1:11" x14ac:dyDescent="0.25">
      <c r="A1261" t="s">
        <v>296</v>
      </c>
      <c r="B1261" t="s">
        <v>268</v>
      </c>
      <c r="C1261" t="s">
        <v>243</v>
      </c>
      <c r="D1261">
        <v>5</v>
      </c>
      <c r="E1261" t="s">
        <v>279</v>
      </c>
      <c r="F1261" t="s">
        <v>526</v>
      </c>
      <c r="G1261">
        <v>15</v>
      </c>
      <c r="H1261">
        <v>18</v>
      </c>
      <c r="I1261">
        <v>0</v>
      </c>
      <c r="J1261">
        <v>0</v>
      </c>
      <c r="K1261">
        <v>83.33</v>
      </c>
    </row>
    <row r="1262" spans="1:11" x14ac:dyDescent="0.25">
      <c r="A1262" t="s">
        <v>296</v>
      </c>
      <c r="B1262" t="s">
        <v>268</v>
      </c>
      <c r="C1262" t="s">
        <v>243</v>
      </c>
      <c r="D1262">
        <v>6</v>
      </c>
      <c r="E1262" t="s">
        <v>159</v>
      </c>
      <c r="F1262" t="s">
        <v>523</v>
      </c>
      <c r="G1262">
        <v>28</v>
      </c>
      <c r="H1262">
        <v>14</v>
      </c>
      <c r="I1262">
        <v>1</v>
      </c>
      <c r="J1262">
        <v>3</v>
      </c>
      <c r="K1262">
        <v>200</v>
      </c>
    </row>
    <row r="1263" spans="1:11" x14ac:dyDescent="0.25">
      <c r="A1263" t="s">
        <v>296</v>
      </c>
      <c r="B1263" t="s">
        <v>268</v>
      </c>
      <c r="C1263" t="s">
        <v>243</v>
      </c>
      <c r="D1263">
        <v>7</v>
      </c>
      <c r="E1263" t="s">
        <v>58</v>
      </c>
      <c r="F1263" t="s">
        <v>523</v>
      </c>
      <c r="G1263">
        <v>13</v>
      </c>
      <c r="H1263">
        <v>4</v>
      </c>
      <c r="I1263">
        <v>0</v>
      </c>
      <c r="J1263">
        <v>2</v>
      </c>
      <c r="K1263">
        <v>325</v>
      </c>
    </row>
    <row r="1264" spans="1:11" x14ac:dyDescent="0.25">
      <c r="A1264" t="s">
        <v>296</v>
      </c>
      <c r="B1264" t="s">
        <v>268</v>
      </c>
      <c r="C1264" t="s">
        <v>243</v>
      </c>
      <c r="D1264">
        <v>8</v>
      </c>
      <c r="E1264" t="s">
        <v>245</v>
      </c>
      <c r="F1264" t="s">
        <v>523</v>
      </c>
      <c r="G1264">
        <v>0</v>
      </c>
      <c r="H1264">
        <v>1</v>
      </c>
      <c r="I1264">
        <v>0</v>
      </c>
      <c r="J1264">
        <v>0</v>
      </c>
      <c r="K1264">
        <v>0</v>
      </c>
    </row>
    <row r="1265" spans="1:11" x14ac:dyDescent="0.25">
      <c r="A1265" t="s">
        <v>296</v>
      </c>
      <c r="B1265" t="s">
        <v>268</v>
      </c>
      <c r="C1265" t="s">
        <v>16</v>
      </c>
      <c r="D1265">
        <v>1</v>
      </c>
      <c r="E1265" t="s">
        <v>591</v>
      </c>
      <c r="F1265" t="s">
        <v>523</v>
      </c>
      <c r="G1265">
        <v>0</v>
      </c>
      <c r="H1265">
        <v>6</v>
      </c>
      <c r="I1265">
        <v>0</v>
      </c>
      <c r="J1265">
        <v>0</v>
      </c>
      <c r="K1265">
        <v>0</v>
      </c>
    </row>
    <row r="1266" spans="1:11" x14ac:dyDescent="0.25">
      <c r="A1266" t="s">
        <v>296</v>
      </c>
      <c r="B1266" t="s">
        <v>268</v>
      </c>
      <c r="C1266" t="s">
        <v>16</v>
      </c>
      <c r="D1266">
        <v>2</v>
      </c>
      <c r="E1266" t="s">
        <v>592</v>
      </c>
      <c r="F1266" t="s">
        <v>523</v>
      </c>
      <c r="G1266">
        <v>14</v>
      </c>
      <c r="H1266">
        <v>14</v>
      </c>
      <c r="I1266">
        <v>1</v>
      </c>
      <c r="J1266">
        <v>0</v>
      </c>
      <c r="K1266">
        <v>100</v>
      </c>
    </row>
    <row r="1267" spans="1:11" x14ac:dyDescent="0.25">
      <c r="A1267" t="s">
        <v>296</v>
      </c>
      <c r="B1267" t="s">
        <v>268</v>
      </c>
      <c r="C1267" t="s">
        <v>16</v>
      </c>
      <c r="D1267">
        <v>3</v>
      </c>
      <c r="E1267" t="s">
        <v>324</v>
      </c>
      <c r="F1267" t="s">
        <v>523</v>
      </c>
      <c r="G1267">
        <v>6</v>
      </c>
      <c r="H1267">
        <v>9</v>
      </c>
      <c r="I1267">
        <v>1</v>
      </c>
      <c r="J1267">
        <v>0</v>
      </c>
      <c r="K1267">
        <v>66.66</v>
      </c>
    </row>
    <row r="1268" spans="1:11" x14ac:dyDescent="0.25">
      <c r="A1268" t="s">
        <v>296</v>
      </c>
      <c r="B1268" t="s">
        <v>268</v>
      </c>
      <c r="C1268" t="s">
        <v>16</v>
      </c>
      <c r="D1268">
        <v>4</v>
      </c>
      <c r="E1268" t="s">
        <v>118</v>
      </c>
      <c r="F1268" t="s">
        <v>523</v>
      </c>
      <c r="G1268">
        <v>2</v>
      </c>
      <c r="H1268">
        <v>11</v>
      </c>
      <c r="I1268">
        <v>0</v>
      </c>
      <c r="J1268">
        <v>0</v>
      </c>
      <c r="K1268">
        <v>18.18</v>
      </c>
    </row>
    <row r="1269" spans="1:11" x14ac:dyDescent="0.25">
      <c r="A1269" t="s">
        <v>296</v>
      </c>
      <c r="B1269" t="s">
        <v>268</v>
      </c>
      <c r="C1269" t="s">
        <v>16</v>
      </c>
      <c r="D1269">
        <v>5</v>
      </c>
      <c r="E1269" t="s">
        <v>586</v>
      </c>
      <c r="F1269" t="s">
        <v>523</v>
      </c>
      <c r="G1269">
        <v>6</v>
      </c>
      <c r="H1269">
        <v>10</v>
      </c>
      <c r="I1269">
        <v>0</v>
      </c>
      <c r="J1269">
        <v>0</v>
      </c>
      <c r="K1269">
        <v>60</v>
      </c>
    </row>
    <row r="1270" spans="1:11" x14ac:dyDescent="0.25">
      <c r="A1270" t="s">
        <v>296</v>
      </c>
      <c r="B1270" t="s">
        <v>268</v>
      </c>
      <c r="C1270" t="s">
        <v>16</v>
      </c>
      <c r="D1270">
        <v>6</v>
      </c>
      <c r="E1270" t="s">
        <v>142</v>
      </c>
      <c r="F1270" t="s">
        <v>523</v>
      </c>
      <c r="G1270">
        <v>45</v>
      </c>
      <c r="H1270">
        <v>19</v>
      </c>
      <c r="I1270">
        <v>3</v>
      </c>
      <c r="J1270">
        <v>5</v>
      </c>
      <c r="K1270">
        <v>236.84</v>
      </c>
    </row>
    <row r="1271" spans="1:11" x14ac:dyDescent="0.25">
      <c r="A1271" t="s">
        <v>296</v>
      </c>
      <c r="B1271" t="s">
        <v>268</v>
      </c>
      <c r="C1271" t="s">
        <v>16</v>
      </c>
      <c r="D1271">
        <v>7</v>
      </c>
      <c r="E1271" t="s">
        <v>21</v>
      </c>
      <c r="F1271" t="s">
        <v>523</v>
      </c>
      <c r="G1271">
        <v>22</v>
      </c>
      <c r="H1271">
        <v>12</v>
      </c>
      <c r="I1271">
        <v>3</v>
      </c>
      <c r="J1271">
        <v>1</v>
      </c>
      <c r="K1271">
        <v>183.33</v>
      </c>
    </row>
    <row r="1272" spans="1:11" x14ac:dyDescent="0.25">
      <c r="A1272" t="s">
        <v>296</v>
      </c>
      <c r="B1272" t="s">
        <v>268</v>
      </c>
      <c r="C1272" t="s">
        <v>16</v>
      </c>
      <c r="D1272">
        <v>8</v>
      </c>
      <c r="E1272" t="s">
        <v>297</v>
      </c>
      <c r="F1272" t="s">
        <v>523</v>
      </c>
      <c r="G1272">
        <v>0</v>
      </c>
      <c r="H1272">
        <v>2</v>
      </c>
      <c r="I1272">
        <v>0</v>
      </c>
      <c r="J1272">
        <v>0</v>
      </c>
      <c r="K1272">
        <v>0</v>
      </c>
    </row>
    <row r="1273" spans="1:11" x14ac:dyDescent="0.25">
      <c r="A1273" t="s">
        <v>296</v>
      </c>
      <c r="B1273" t="s">
        <v>268</v>
      </c>
      <c r="C1273" t="s">
        <v>16</v>
      </c>
      <c r="D1273">
        <v>9</v>
      </c>
      <c r="E1273" t="s">
        <v>18</v>
      </c>
      <c r="F1273" t="s">
        <v>526</v>
      </c>
      <c r="G1273">
        <v>1</v>
      </c>
      <c r="H1273">
        <v>2</v>
      </c>
      <c r="I1273">
        <v>0</v>
      </c>
      <c r="J1273">
        <v>0</v>
      </c>
      <c r="K1273">
        <v>50</v>
      </c>
    </row>
    <row r="1274" spans="1:11" x14ac:dyDescent="0.25">
      <c r="A1274" t="s">
        <v>296</v>
      </c>
      <c r="B1274" t="s">
        <v>268</v>
      </c>
      <c r="C1274" t="s">
        <v>16</v>
      </c>
      <c r="D1274">
        <v>10</v>
      </c>
      <c r="E1274" t="s">
        <v>102</v>
      </c>
      <c r="F1274" t="s">
        <v>523</v>
      </c>
      <c r="G1274">
        <v>0</v>
      </c>
      <c r="H1274">
        <v>1</v>
      </c>
      <c r="I1274">
        <v>0</v>
      </c>
      <c r="J1274">
        <v>0</v>
      </c>
      <c r="K1274">
        <v>0</v>
      </c>
    </row>
    <row r="1275" spans="1:11" x14ac:dyDescent="0.25">
      <c r="A1275" t="s">
        <v>296</v>
      </c>
      <c r="B1275" t="s">
        <v>268</v>
      </c>
      <c r="C1275" t="s">
        <v>16</v>
      </c>
      <c r="D1275">
        <v>11</v>
      </c>
      <c r="E1275" t="s">
        <v>298</v>
      </c>
      <c r="F1275" t="s">
        <v>523</v>
      </c>
      <c r="G1275">
        <v>2</v>
      </c>
      <c r="H1275">
        <v>1</v>
      </c>
      <c r="I1275">
        <v>0</v>
      </c>
      <c r="J1275">
        <v>0</v>
      </c>
      <c r="K1275">
        <v>200</v>
      </c>
    </row>
    <row r="1276" spans="1:11" x14ac:dyDescent="0.25">
      <c r="A1276" t="s">
        <v>299</v>
      </c>
      <c r="B1276" t="s">
        <v>225</v>
      </c>
      <c r="C1276" t="s">
        <v>81</v>
      </c>
      <c r="D1276">
        <v>1</v>
      </c>
      <c r="E1276" t="s">
        <v>573</v>
      </c>
      <c r="F1276" t="s">
        <v>523</v>
      </c>
      <c r="G1276">
        <v>56</v>
      </c>
      <c r="H1276">
        <v>40</v>
      </c>
      <c r="I1276">
        <v>8</v>
      </c>
      <c r="J1276">
        <v>1</v>
      </c>
      <c r="K1276">
        <v>140</v>
      </c>
    </row>
    <row r="1277" spans="1:11" x14ac:dyDescent="0.25">
      <c r="A1277" t="s">
        <v>299</v>
      </c>
      <c r="B1277" t="s">
        <v>225</v>
      </c>
      <c r="C1277" t="s">
        <v>81</v>
      </c>
      <c r="D1277">
        <v>2</v>
      </c>
      <c r="E1277" t="s">
        <v>533</v>
      </c>
      <c r="F1277" t="s">
        <v>523</v>
      </c>
      <c r="G1277">
        <v>12</v>
      </c>
      <c r="H1277">
        <v>16</v>
      </c>
      <c r="I1277">
        <v>2</v>
      </c>
      <c r="J1277">
        <v>0</v>
      </c>
      <c r="K1277">
        <v>75</v>
      </c>
    </row>
    <row r="1278" spans="1:11" x14ac:dyDescent="0.25">
      <c r="A1278" t="s">
        <v>299</v>
      </c>
      <c r="B1278" t="s">
        <v>225</v>
      </c>
      <c r="C1278" t="s">
        <v>81</v>
      </c>
      <c r="D1278">
        <v>3</v>
      </c>
      <c r="E1278" t="s">
        <v>587</v>
      </c>
      <c r="F1278" t="s">
        <v>523</v>
      </c>
      <c r="G1278">
        <v>27</v>
      </c>
      <c r="H1278">
        <v>18</v>
      </c>
      <c r="I1278">
        <v>2</v>
      </c>
      <c r="J1278">
        <v>2</v>
      </c>
      <c r="K1278">
        <v>150</v>
      </c>
    </row>
    <row r="1279" spans="1:11" x14ac:dyDescent="0.25">
      <c r="A1279" t="s">
        <v>299</v>
      </c>
      <c r="B1279" t="s">
        <v>225</v>
      </c>
      <c r="C1279" t="s">
        <v>81</v>
      </c>
      <c r="D1279">
        <v>4</v>
      </c>
      <c r="E1279" t="s">
        <v>551</v>
      </c>
      <c r="F1279" t="s">
        <v>523</v>
      </c>
      <c r="G1279">
        <v>15</v>
      </c>
      <c r="H1279">
        <v>13</v>
      </c>
      <c r="I1279">
        <v>2</v>
      </c>
      <c r="J1279">
        <v>0</v>
      </c>
      <c r="K1279">
        <v>115.38</v>
      </c>
    </row>
    <row r="1280" spans="1:11" x14ac:dyDescent="0.25">
      <c r="A1280" t="s">
        <v>299</v>
      </c>
      <c r="B1280" t="s">
        <v>225</v>
      </c>
      <c r="C1280" t="s">
        <v>81</v>
      </c>
      <c r="D1280">
        <v>5</v>
      </c>
      <c r="E1280" t="s">
        <v>580</v>
      </c>
      <c r="F1280" t="s">
        <v>526</v>
      </c>
      <c r="G1280">
        <v>38</v>
      </c>
      <c r="H1280">
        <v>18</v>
      </c>
      <c r="I1280">
        <v>4</v>
      </c>
      <c r="J1280">
        <v>2</v>
      </c>
      <c r="K1280">
        <v>211.11</v>
      </c>
    </row>
    <row r="1281" spans="1:11" x14ac:dyDescent="0.25">
      <c r="A1281" t="s">
        <v>299</v>
      </c>
      <c r="B1281" t="s">
        <v>225</v>
      </c>
      <c r="C1281" t="s">
        <v>81</v>
      </c>
      <c r="D1281">
        <v>6</v>
      </c>
      <c r="E1281" t="s">
        <v>250</v>
      </c>
      <c r="F1281" t="s">
        <v>523</v>
      </c>
      <c r="G1281">
        <v>22</v>
      </c>
      <c r="H1281">
        <v>14</v>
      </c>
      <c r="I1281">
        <v>1</v>
      </c>
      <c r="J1281">
        <v>2</v>
      </c>
      <c r="K1281">
        <v>157.13999999999999</v>
      </c>
    </row>
    <row r="1282" spans="1:11" x14ac:dyDescent="0.25">
      <c r="A1282" t="s">
        <v>299</v>
      </c>
      <c r="B1282" t="s">
        <v>225</v>
      </c>
      <c r="C1282" t="s">
        <v>81</v>
      </c>
      <c r="D1282">
        <v>7</v>
      </c>
      <c r="E1282" t="s">
        <v>276</v>
      </c>
      <c r="F1282" t="s">
        <v>526</v>
      </c>
      <c r="G1282">
        <v>5</v>
      </c>
      <c r="H1282">
        <v>2</v>
      </c>
      <c r="I1282">
        <v>1</v>
      </c>
      <c r="J1282">
        <v>0</v>
      </c>
      <c r="K1282">
        <v>250</v>
      </c>
    </row>
    <row r="1283" spans="1:11" x14ac:dyDescent="0.25">
      <c r="A1283" t="s">
        <v>299</v>
      </c>
      <c r="B1283" t="s">
        <v>225</v>
      </c>
      <c r="C1283" t="s">
        <v>71</v>
      </c>
      <c r="D1283">
        <v>1</v>
      </c>
      <c r="E1283" t="s">
        <v>374</v>
      </c>
      <c r="F1283" t="s">
        <v>523</v>
      </c>
      <c r="G1283">
        <v>68</v>
      </c>
      <c r="H1283">
        <v>41</v>
      </c>
      <c r="I1283">
        <v>9</v>
      </c>
      <c r="J1283">
        <v>2</v>
      </c>
      <c r="K1283">
        <v>165.85</v>
      </c>
    </row>
    <row r="1284" spans="1:11" x14ac:dyDescent="0.25">
      <c r="A1284" t="s">
        <v>299</v>
      </c>
      <c r="B1284" t="s">
        <v>225</v>
      </c>
      <c r="C1284" t="s">
        <v>71</v>
      </c>
      <c r="D1284">
        <v>2</v>
      </c>
      <c r="E1284" t="s">
        <v>572</v>
      </c>
      <c r="F1284" t="s">
        <v>523</v>
      </c>
      <c r="G1284">
        <v>30</v>
      </c>
      <c r="H1284">
        <v>16</v>
      </c>
      <c r="I1284">
        <v>5</v>
      </c>
      <c r="J1284">
        <v>1</v>
      </c>
      <c r="K1284">
        <v>187.5</v>
      </c>
    </row>
    <row r="1285" spans="1:11" x14ac:dyDescent="0.25">
      <c r="A1285" t="s">
        <v>299</v>
      </c>
      <c r="B1285" t="s">
        <v>225</v>
      </c>
      <c r="C1285" t="s">
        <v>71</v>
      </c>
      <c r="D1285">
        <v>3</v>
      </c>
      <c r="E1285" t="s">
        <v>548</v>
      </c>
      <c r="F1285" t="s">
        <v>523</v>
      </c>
      <c r="G1285">
        <v>23</v>
      </c>
      <c r="H1285">
        <v>12</v>
      </c>
      <c r="I1285">
        <v>4</v>
      </c>
      <c r="J1285">
        <v>0</v>
      </c>
      <c r="K1285">
        <v>191.66</v>
      </c>
    </row>
    <row r="1286" spans="1:11" x14ac:dyDescent="0.25">
      <c r="A1286" t="s">
        <v>299</v>
      </c>
      <c r="B1286" t="s">
        <v>225</v>
      </c>
      <c r="C1286" t="s">
        <v>71</v>
      </c>
      <c r="D1286">
        <v>4</v>
      </c>
      <c r="E1286" t="s">
        <v>536</v>
      </c>
      <c r="F1286" t="s">
        <v>523</v>
      </c>
      <c r="G1286">
        <v>31</v>
      </c>
      <c r="H1286">
        <v>32</v>
      </c>
      <c r="I1286">
        <v>3</v>
      </c>
      <c r="J1286">
        <v>0</v>
      </c>
      <c r="K1286">
        <v>96.87</v>
      </c>
    </row>
    <row r="1287" spans="1:11" x14ac:dyDescent="0.25">
      <c r="A1287" t="s">
        <v>299</v>
      </c>
      <c r="B1287" t="s">
        <v>225</v>
      </c>
      <c r="C1287" t="s">
        <v>71</v>
      </c>
      <c r="D1287">
        <v>5</v>
      </c>
      <c r="E1287" t="s">
        <v>535</v>
      </c>
      <c r="F1287" t="s">
        <v>526</v>
      </c>
      <c r="G1287">
        <v>31</v>
      </c>
      <c r="H1287">
        <v>16</v>
      </c>
      <c r="I1287">
        <v>3</v>
      </c>
      <c r="J1287">
        <v>2</v>
      </c>
      <c r="K1287">
        <v>193.75</v>
      </c>
    </row>
    <row r="1288" spans="1:11" x14ac:dyDescent="0.25">
      <c r="A1288" t="s">
        <v>299</v>
      </c>
      <c r="B1288" t="s">
        <v>225</v>
      </c>
      <c r="C1288" t="s">
        <v>71</v>
      </c>
      <c r="D1288">
        <v>6</v>
      </c>
      <c r="E1288" t="s">
        <v>126</v>
      </c>
      <c r="F1288" t="s">
        <v>526</v>
      </c>
      <c r="G1288">
        <v>0</v>
      </c>
      <c r="H1288">
        <v>1</v>
      </c>
      <c r="I1288">
        <v>0</v>
      </c>
      <c r="J1288">
        <v>0</v>
      </c>
      <c r="K1288">
        <v>0</v>
      </c>
    </row>
    <row r="1289" spans="1:11" x14ac:dyDescent="0.25">
      <c r="A1289" t="s">
        <v>300</v>
      </c>
      <c r="B1289" t="s">
        <v>301</v>
      </c>
      <c r="C1289" t="s">
        <v>62</v>
      </c>
      <c r="D1289">
        <v>1</v>
      </c>
      <c r="E1289" t="s">
        <v>542</v>
      </c>
      <c r="F1289" t="s">
        <v>523</v>
      </c>
      <c r="G1289">
        <v>45</v>
      </c>
      <c r="H1289">
        <v>29</v>
      </c>
      <c r="I1289">
        <v>5</v>
      </c>
      <c r="J1289">
        <v>1</v>
      </c>
      <c r="K1289">
        <v>155.16999999999999</v>
      </c>
    </row>
    <row r="1290" spans="1:11" x14ac:dyDescent="0.25">
      <c r="A1290" t="s">
        <v>300</v>
      </c>
      <c r="B1290" t="s">
        <v>301</v>
      </c>
      <c r="C1290" t="s">
        <v>62</v>
      </c>
      <c r="D1290">
        <v>2</v>
      </c>
      <c r="E1290" t="s">
        <v>156</v>
      </c>
      <c r="F1290" t="s">
        <v>523</v>
      </c>
      <c r="G1290">
        <v>43</v>
      </c>
      <c r="H1290">
        <v>28</v>
      </c>
      <c r="I1290">
        <v>5</v>
      </c>
      <c r="J1290">
        <v>2</v>
      </c>
      <c r="K1290">
        <v>153.57</v>
      </c>
    </row>
    <row r="1291" spans="1:11" x14ac:dyDescent="0.25">
      <c r="A1291" t="s">
        <v>300</v>
      </c>
      <c r="B1291" t="s">
        <v>301</v>
      </c>
      <c r="C1291" t="s">
        <v>62</v>
      </c>
      <c r="D1291">
        <v>3</v>
      </c>
      <c r="E1291" t="s">
        <v>543</v>
      </c>
      <c r="F1291" t="s">
        <v>523</v>
      </c>
      <c r="G1291">
        <v>13</v>
      </c>
      <c r="H1291">
        <v>11</v>
      </c>
      <c r="I1291">
        <v>0</v>
      </c>
      <c r="J1291">
        <v>1</v>
      </c>
      <c r="K1291">
        <v>118.18</v>
      </c>
    </row>
    <row r="1292" spans="1:11" x14ac:dyDescent="0.25">
      <c r="A1292" t="s">
        <v>300</v>
      </c>
      <c r="B1292" t="s">
        <v>301</v>
      </c>
      <c r="C1292" t="s">
        <v>62</v>
      </c>
      <c r="D1292">
        <v>4</v>
      </c>
      <c r="E1292" t="s">
        <v>346</v>
      </c>
      <c r="F1292" t="s">
        <v>523</v>
      </c>
      <c r="G1292">
        <v>21</v>
      </c>
      <c r="H1292">
        <v>16</v>
      </c>
      <c r="I1292">
        <v>2</v>
      </c>
      <c r="J1292">
        <v>0</v>
      </c>
      <c r="K1292">
        <v>131.25</v>
      </c>
    </row>
    <row r="1293" spans="1:11" x14ac:dyDescent="0.25">
      <c r="A1293" t="s">
        <v>300</v>
      </c>
      <c r="B1293" t="s">
        <v>301</v>
      </c>
      <c r="C1293" t="s">
        <v>62</v>
      </c>
      <c r="D1293">
        <v>5</v>
      </c>
      <c r="E1293" t="s">
        <v>95</v>
      </c>
      <c r="F1293" t="s">
        <v>523</v>
      </c>
      <c r="G1293">
        <v>4</v>
      </c>
      <c r="H1293">
        <v>14</v>
      </c>
      <c r="I1293">
        <v>0</v>
      </c>
      <c r="J1293">
        <v>0</v>
      </c>
      <c r="K1293">
        <v>28.57</v>
      </c>
    </row>
    <row r="1294" spans="1:11" x14ac:dyDescent="0.25">
      <c r="A1294" t="s">
        <v>300</v>
      </c>
      <c r="B1294" t="s">
        <v>301</v>
      </c>
      <c r="C1294" t="s">
        <v>62</v>
      </c>
      <c r="D1294">
        <v>6</v>
      </c>
      <c r="E1294" t="s">
        <v>567</v>
      </c>
      <c r="F1294" t="s">
        <v>526</v>
      </c>
      <c r="G1294">
        <v>44</v>
      </c>
      <c r="H1294">
        <v>21</v>
      </c>
      <c r="I1294">
        <v>2</v>
      </c>
      <c r="J1294">
        <v>4</v>
      </c>
      <c r="K1294">
        <v>209.52</v>
      </c>
    </row>
    <row r="1295" spans="1:11" x14ac:dyDescent="0.25">
      <c r="A1295" t="s">
        <v>300</v>
      </c>
      <c r="B1295" t="s">
        <v>301</v>
      </c>
      <c r="C1295" t="s">
        <v>62</v>
      </c>
      <c r="D1295">
        <v>7</v>
      </c>
      <c r="E1295" t="s">
        <v>179</v>
      </c>
      <c r="F1295" t="s">
        <v>523</v>
      </c>
      <c r="G1295">
        <v>0</v>
      </c>
      <c r="H1295">
        <v>2</v>
      </c>
      <c r="I1295">
        <v>0</v>
      </c>
      <c r="J1295">
        <v>0</v>
      </c>
      <c r="K1295">
        <v>0</v>
      </c>
    </row>
    <row r="1296" spans="1:11" x14ac:dyDescent="0.25">
      <c r="A1296" t="s">
        <v>300</v>
      </c>
      <c r="B1296" t="s">
        <v>301</v>
      </c>
      <c r="C1296" t="s">
        <v>62</v>
      </c>
      <c r="D1296">
        <v>8</v>
      </c>
      <c r="E1296" t="s">
        <v>203</v>
      </c>
      <c r="F1296" t="s">
        <v>526</v>
      </c>
      <c r="G1296">
        <v>0</v>
      </c>
      <c r="H1296">
        <v>0</v>
      </c>
      <c r="I1296">
        <v>0</v>
      </c>
      <c r="J1296">
        <v>0</v>
      </c>
      <c r="K1296" t="s">
        <v>531</v>
      </c>
    </row>
    <row r="1297" spans="1:11" x14ac:dyDescent="0.25">
      <c r="A1297" t="s">
        <v>300</v>
      </c>
      <c r="B1297" t="s">
        <v>301</v>
      </c>
      <c r="C1297" t="s">
        <v>234</v>
      </c>
      <c r="D1297">
        <v>1</v>
      </c>
      <c r="E1297" t="s">
        <v>547</v>
      </c>
      <c r="F1297" t="s">
        <v>523</v>
      </c>
      <c r="G1297">
        <v>55</v>
      </c>
      <c r="H1297">
        <v>40</v>
      </c>
      <c r="I1297">
        <v>6</v>
      </c>
      <c r="J1297">
        <v>2</v>
      </c>
      <c r="K1297">
        <v>137.5</v>
      </c>
    </row>
    <row r="1298" spans="1:11" x14ac:dyDescent="0.25">
      <c r="A1298" t="s">
        <v>300</v>
      </c>
      <c r="B1298" t="s">
        <v>301</v>
      </c>
      <c r="C1298" t="s">
        <v>234</v>
      </c>
      <c r="D1298">
        <v>2</v>
      </c>
      <c r="E1298" t="s">
        <v>527</v>
      </c>
      <c r="F1298" t="s">
        <v>523</v>
      </c>
      <c r="G1298">
        <v>52</v>
      </c>
      <c r="H1298">
        <v>36</v>
      </c>
      <c r="I1298">
        <v>6</v>
      </c>
      <c r="J1298">
        <v>2</v>
      </c>
      <c r="K1298">
        <v>144.44</v>
      </c>
    </row>
    <row r="1299" spans="1:11" x14ac:dyDescent="0.25">
      <c r="A1299" t="s">
        <v>300</v>
      </c>
      <c r="B1299" t="s">
        <v>301</v>
      </c>
      <c r="C1299" t="s">
        <v>234</v>
      </c>
      <c r="D1299">
        <v>3</v>
      </c>
      <c r="E1299" t="s">
        <v>236</v>
      </c>
      <c r="F1299" t="s">
        <v>523</v>
      </c>
      <c r="G1299">
        <v>24</v>
      </c>
      <c r="H1299">
        <v>14</v>
      </c>
      <c r="I1299">
        <v>4</v>
      </c>
      <c r="J1299">
        <v>0</v>
      </c>
      <c r="K1299">
        <v>171.42</v>
      </c>
    </row>
    <row r="1300" spans="1:11" x14ac:dyDescent="0.25">
      <c r="A1300" t="s">
        <v>300</v>
      </c>
      <c r="B1300" t="s">
        <v>301</v>
      </c>
      <c r="C1300" t="s">
        <v>234</v>
      </c>
      <c r="D1300">
        <v>4</v>
      </c>
      <c r="E1300" t="s">
        <v>593</v>
      </c>
      <c r="F1300" t="s">
        <v>523</v>
      </c>
      <c r="G1300">
        <v>14</v>
      </c>
      <c r="H1300">
        <v>11</v>
      </c>
      <c r="I1300">
        <v>1</v>
      </c>
      <c r="J1300">
        <v>1</v>
      </c>
      <c r="K1300">
        <v>127.27</v>
      </c>
    </row>
    <row r="1301" spans="1:11" x14ac:dyDescent="0.25">
      <c r="A1301" t="s">
        <v>300</v>
      </c>
      <c r="B1301" t="s">
        <v>301</v>
      </c>
      <c r="C1301" t="s">
        <v>234</v>
      </c>
      <c r="D1301">
        <v>5</v>
      </c>
      <c r="E1301" t="s">
        <v>556</v>
      </c>
      <c r="F1301" t="s">
        <v>526</v>
      </c>
      <c r="G1301">
        <v>19</v>
      </c>
      <c r="H1301">
        <v>14</v>
      </c>
      <c r="I1301">
        <v>1</v>
      </c>
      <c r="J1301">
        <v>1</v>
      </c>
      <c r="K1301">
        <v>135.71</v>
      </c>
    </row>
    <row r="1302" spans="1:11" x14ac:dyDescent="0.25">
      <c r="A1302" t="s">
        <v>300</v>
      </c>
      <c r="B1302" t="s">
        <v>301</v>
      </c>
      <c r="C1302" t="s">
        <v>234</v>
      </c>
      <c r="D1302">
        <v>6</v>
      </c>
      <c r="E1302" t="s">
        <v>77</v>
      </c>
      <c r="F1302" t="s">
        <v>523</v>
      </c>
      <c r="G1302">
        <v>3</v>
      </c>
      <c r="H1302">
        <v>4</v>
      </c>
      <c r="I1302">
        <v>0</v>
      </c>
      <c r="J1302">
        <v>0</v>
      </c>
      <c r="K1302">
        <v>75</v>
      </c>
    </row>
    <row r="1303" spans="1:11" x14ac:dyDescent="0.25">
      <c r="A1303" t="s">
        <v>300</v>
      </c>
      <c r="B1303" t="s">
        <v>301</v>
      </c>
      <c r="C1303" t="s">
        <v>234</v>
      </c>
      <c r="D1303">
        <v>7</v>
      </c>
      <c r="E1303" t="s">
        <v>60</v>
      </c>
      <c r="F1303" t="s">
        <v>526</v>
      </c>
      <c r="G1303">
        <v>1</v>
      </c>
      <c r="H1303">
        <v>1</v>
      </c>
      <c r="I1303">
        <v>0</v>
      </c>
      <c r="J1303">
        <v>0</v>
      </c>
      <c r="K1303">
        <v>100</v>
      </c>
    </row>
    <row r="1304" spans="1:11" x14ac:dyDescent="0.25">
      <c r="A1304" t="s">
        <v>303</v>
      </c>
      <c r="B1304" t="s">
        <v>304</v>
      </c>
      <c r="C1304" t="s">
        <v>31</v>
      </c>
      <c r="D1304">
        <v>1</v>
      </c>
      <c r="E1304" t="s">
        <v>563</v>
      </c>
      <c r="F1304" t="s">
        <v>523</v>
      </c>
      <c r="G1304">
        <v>0</v>
      </c>
      <c r="H1304">
        <v>5</v>
      </c>
      <c r="I1304">
        <v>0</v>
      </c>
      <c r="J1304">
        <v>0</v>
      </c>
      <c r="K1304">
        <v>0</v>
      </c>
    </row>
    <row r="1305" spans="1:11" x14ac:dyDescent="0.25">
      <c r="A1305" t="s">
        <v>303</v>
      </c>
      <c r="B1305" t="s">
        <v>304</v>
      </c>
      <c r="C1305" t="s">
        <v>31</v>
      </c>
      <c r="D1305">
        <v>2</v>
      </c>
      <c r="E1305" t="s">
        <v>565</v>
      </c>
      <c r="F1305" t="s">
        <v>526</v>
      </c>
      <c r="G1305">
        <v>92</v>
      </c>
      <c r="H1305">
        <v>58</v>
      </c>
      <c r="I1305">
        <v>12</v>
      </c>
      <c r="J1305">
        <v>3</v>
      </c>
      <c r="K1305">
        <v>158.62</v>
      </c>
    </row>
    <row r="1306" spans="1:11" x14ac:dyDescent="0.25">
      <c r="A1306" t="s">
        <v>303</v>
      </c>
      <c r="B1306" t="s">
        <v>304</v>
      </c>
      <c r="C1306" t="s">
        <v>31</v>
      </c>
      <c r="D1306">
        <v>3</v>
      </c>
      <c r="E1306" t="s">
        <v>257</v>
      </c>
      <c r="F1306" t="s">
        <v>523</v>
      </c>
      <c r="G1306">
        <v>10</v>
      </c>
      <c r="H1306">
        <v>7</v>
      </c>
      <c r="I1306">
        <v>2</v>
      </c>
      <c r="J1306">
        <v>0</v>
      </c>
      <c r="K1306">
        <v>142.85</v>
      </c>
    </row>
    <row r="1307" spans="1:11" x14ac:dyDescent="0.25">
      <c r="A1307" t="s">
        <v>303</v>
      </c>
      <c r="B1307" t="s">
        <v>304</v>
      </c>
      <c r="C1307" t="s">
        <v>31</v>
      </c>
      <c r="D1307">
        <v>4</v>
      </c>
      <c r="E1307" t="s">
        <v>534</v>
      </c>
      <c r="F1307" t="s">
        <v>523</v>
      </c>
      <c r="G1307">
        <v>26</v>
      </c>
      <c r="H1307">
        <v>16</v>
      </c>
      <c r="I1307">
        <v>1</v>
      </c>
      <c r="J1307">
        <v>3</v>
      </c>
      <c r="K1307">
        <v>162.5</v>
      </c>
    </row>
    <row r="1308" spans="1:11" x14ac:dyDescent="0.25">
      <c r="A1308" t="s">
        <v>303</v>
      </c>
      <c r="B1308" t="s">
        <v>304</v>
      </c>
      <c r="C1308" t="s">
        <v>31</v>
      </c>
      <c r="D1308">
        <v>5</v>
      </c>
      <c r="E1308" t="s">
        <v>362</v>
      </c>
      <c r="F1308" t="s">
        <v>526</v>
      </c>
      <c r="G1308">
        <v>67</v>
      </c>
      <c r="H1308">
        <v>35</v>
      </c>
      <c r="I1308">
        <v>3</v>
      </c>
      <c r="J1308">
        <v>6</v>
      </c>
      <c r="K1308">
        <v>191.42</v>
      </c>
    </row>
    <row r="1309" spans="1:11" x14ac:dyDescent="0.25">
      <c r="A1309" t="s">
        <v>303</v>
      </c>
      <c r="B1309" t="s">
        <v>304</v>
      </c>
      <c r="C1309" t="s">
        <v>55</v>
      </c>
      <c r="D1309">
        <v>1</v>
      </c>
      <c r="E1309" t="s">
        <v>61</v>
      </c>
      <c r="F1309" t="s">
        <v>523</v>
      </c>
      <c r="G1309">
        <v>7</v>
      </c>
      <c r="H1309">
        <v>6</v>
      </c>
      <c r="I1309">
        <v>1</v>
      </c>
      <c r="J1309">
        <v>0</v>
      </c>
      <c r="K1309">
        <v>116.66</v>
      </c>
    </row>
    <row r="1310" spans="1:11" x14ac:dyDescent="0.25">
      <c r="A1310" t="s">
        <v>303</v>
      </c>
      <c r="B1310" t="s">
        <v>304</v>
      </c>
      <c r="C1310" t="s">
        <v>55</v>
      </c>
      <c r="D1310">
        <v>2</v>
      </c>
      <c r="E1310" t="s">
        <v>554</v>
      </c>
      <c r="F1310" t="s">
        <v>523</v>
      </c>
      <c r="G1310">
        <v>4</v>
      </c>
      <c r="H1310">
        <v>11</v>
      </c>
      <c r="I1310">
        <v>1</v>
      </c>
      <c r="J1310">
        <v>0</v>
      </c>
      <c r="K1310">
        <v>36.36</v>
      </c>
    </row>
    <row r="1311" spans="1:11" x14ac:dyDescent="0.25">
      <c r="A1311" t="s">
        <v>303</v>
      </c>
      <c r="B1311" t="s">
        <v>304</v>
      </c>
      <c r="C1311" t="s">
        <v>55</v>
      </c>
      <c r="D1311">
        <v>3</v>
      </c>
      <c r="E1311" t="s">
        <v>530</v>
      </c>
      <c r="F1311" t="s">
        <v>523</v>
      </c>
      <c r="G1311">
        <v>22</v>
      </c>
      <c r="H1311">
        <v>18</v>
      </c>
      <c r="I1311">
        <v>2</v>
      </c>
      <c r="J1311">
        <v>1</v>
      </c>
      <c r="K1311">
        <v>122.22</v>
      </c>
    </row>
    <row r="1312" spans="1:11" x14ac:dyDescent="0.25">
      <c r="A1312" t="s">
        <v>303</v>
      </c>
      <c r="B1312" t="s">
        <v>304</v>
      </c>
      <c r="C1312" t="s">
        <v>55</v>
      </c>
      <c r="D1312">
        <v>4</v>
      </c>
      <c r="E1312" t="s">
        <v>105</v>
      </c>
      <c r="F1312" t="s">
        <v>523</v>
      </c>
      <c r="G1312">
        <v>42</v>
      </c>
      <c r="H1312">
        <v>25</v>
      </c>
      <c r="I1312">
        <v>4</v>
      </c>
      <c r="J1312">
        <v>3</v>
      </c>
      <c r="K1312">
        <v>168</v>
      </c>
    </row>
    <row r="1313" spans="1:11" x14ac:dyDescent="0.25">
      <c r="A1313" t="s">
        <v>303</v>
      </c>
      <c r="B1313" t="s">
        <v>304</v>
      </c>
      <c r="C1313" t="s">
        <v>55</v>
      </c>
      <c r="D1313">
        <v>5</v>
      </c>
      <c r="E1313" t="s">
        <v>557</v>
      </c>
      <c r="F1313" t="s">
        <v>523</v>
      </c>
      <c r="G1313">
        <v>62</v>
      </c>
      <c r="H1313">
        <v>34</v>
      </c>
      <c r="I1313">
        <v>2</v>
      </c>
      <c r="J1313">
        <v>6</v>
      </c>
      <c r="K1313">
        <v>182.35</v>
      </c>
    </row>
    <row r="1314" spans="1:11" x14ac:dyDescent="0.25">
      <c r="A1314" t="s">
        <v>303</v>
      </c>
      <c r="B1314" t="s">
        <v>304</v>
      </c>
      <c r="C1314" t="s">
        <v>55</v>
      </c>
      <c r="D1314">
        <v>6</v>
      </c>
      <c r="E1314" t="s">
        <v>314</v>
      </c>
      <c r="F1314" t="s">
        <v>523</v>
      </c>
      <c r="G1314">
        <v>10</v>
      </c>
      <c r="H1314">
        <v>6</v>
      </c>
      <c r="I1314">
        <v>2</v>
      </c>
      <c r="J1314">
        <v>0</v>
      </c>
      <c r="K1314">
        <v>166.66</v>
      </c>
    </row>
    <row r="1315" spans="1:11" x14ac:dyDescent="0.25">
      <c r="A1315" t="s">
        <v>303</v>
      </c>
      <c r="B1315" t="s">
        <v>304</v>
      </c>
      <c r="C1315" t="s">
        <v>55</v>
      </c>
      <c r="D1315">
        <v>7</v>
      </c>
      <c r="E1315" t="s">
        <v>305</v>
      </c>
      <c r="F1315" t="s">
        <v>523</v>
      </c>
      <c r="G1315">
        <v>7</v>
      </c>
      <c r="H1315">
        <v>5</v>
      </c>
      <c r="I1315">
        <v>0</v>
      </c>
      <c r="J1315">
        <v>1</v>
      </c>
      <c r="K1315">
        <v>140</v>
      </c>
    </row>
    <row r="1316" spans="1:11" x14ac:dyDescent="0.25">
      <c r="A1316" t="s">
        <v>303</v>
      </c>
      <c r="B1316" t="s">
        <v>304</v>
      </c>
      <c r="C1316" t="s">
        <v>55</v>
      </c>
      <c r="D1316">
        <v>8</v>
      </c>
      <c r="E1316" t="s">
        <v>96</v>
      </c>
      <c r="F1316" t="s">
        <v>526</v>
      </c>
      <c r="G1316">
        <v>9</v>
      </c>
      <c r="H1316">
        <v>7</v>
      </c>
      <c r="I1316">
        <v>2</v>
      </c>
      <c r="J1316">
        <v>0</v>
      </c>
      <c r="K1316">
        <v>128.57</v>
      </c>
    </row>
    <row r="1317" spans="1:11" x14ac:dyDescent="0.25">
      <c r="A1317" t="s">
        <v>303</v>
      </c>
      <c r="B1317" t="s">
        <v>304</v>
      </c>
      <c r="C1317" t="s">
        <v>55</v>
      </c>
      <c r="D1317">
        <v>9</v>
      </c>
      <c r="E1317" t="s">
        <v>124</v>
      </c>
      <c r="F1317" t="s">
        <v>523</v>
      </c>
      <c r="G1317">
        <v>7</v>
      </c>
      <c r="H1317">
        <v>5</v>
      </c>
      <c r="I1317">
        <v>1</v>
      </c>
      <c r="J1317">
        <v>0</v>
      </c>
      <c r="K1317">
        <v>140</v>
      </c>
    </row>
    <row r="1318" spans="1:11" x14ac:dyDescent="0.25">
      <c r="A1318" t="s">
        <v>303</v>
      </c>
      <c r="B1318" t="s">
        <v>304</v>
      </c>
      <c r="C1318" t="s">
        <v>55</v>
      </c>
      <c r="D1318">
        <v>10</v>
      </c>
      <c r="E1318" t="s">
        <v>91</v>
      </c>
      <c r="F1318" t="s">
        <v>526</v>
      </c>
      <c r="G1318">
        <v>5</v>
      </c>
      <c r="H1318">
        <v>3</v>
      </c>
      <c r="I1318">
        <v>1</v>
      </c>
      <c r="J1318">
        <v>0</v>
      </c>
      <c r="K1318">
        <v>166.66</v>
      </c>
    </row>
    <row r="1319" spans="1:11" x14ac:dyDescent="0.25">
      <c r="A1319" t="s">
        <v>306</v>
      </c>
      <c r="B1319" t="s">
        <v>151</v>
      </c>
      <c r="C1319" t="s">
        <v>39</v>
      </c>
      <c r="D1319">
        <v>1</v>
      </c>
      <c r="E1319" t="s">
        <v>537</v>
      </c>
      <c r="F1319" t="s">
        <v>523</v>
      </c>
      <c r="G1319">
        <v>30</v>
      </c>
      <c r="H1319">
        <v>33</v>
      </c>
      <c r="I1319">
        <v>3</v>
      </c>
      <c r="J1319">
        <v>1</v>
      </c>
      <c r="K1319">
        <v>90.9</v>
      </c>
    </row>
    <row r="1320" spans="1:11" x14ac:dyDescent="0.25">
      <c r="A1320" t="s">
        <v>306</v>
      </c>
      <c r="B1320" t="s">
        <v>151</v>
      </c>
      <c r="C1320" t="s">
        <v>39</v>
      </c>
      <c r="D1320">
        <v>2</v>
      </c>
      <c r="E1320" t="s">
        <v>524</v>
      </c>
      <c r="F1320" t="s">
        <v>523</v>
      </c>
      <c r="G1320">
        <v>38</v>
      </c>
      <c r="H1320">
        <v>22</v>
      </c>
      <c r="I1320">
        <v>4</v>
      </c>
      <c r="J1320">
        <v>1</v>
      </c>
      <c r="K1320">
        <v>172.72</v>
      </c>
    </row>
    <row r="1321" spans="1:11" x14ac:dyDescent="0.25">
      <c r="A1321" t="s">
        <v>306</v>
      </c>
      <c r="B1321" t="s">
        <v>151</v>
      </c>
      <c r="C1321" t="s">
        <v>39</v>
      </c>
      <c r="D1321">
        <v>3</v>
      </c>
      <c r="E1321" t="s">
        <v>44</v>
      </c>
      <c r="F1321" t="s">
        <v>523</v>
      </c>
      <c r="G1321">
        <v>3</v>
      </c>
      <c r="H1321">
        <v>3</v>
      </c>
      <c r="I1321">
        <v>0</v>
      </c>
      <c r="J1321">
        <v>0</v>
      </c>
      <c r="K1321">
        <v>100</v>
      </c>
    </row>
    <row r="1322" spans="1:11" x14ac:dyDescent="0.25">
      <c r="A1322" t="s">
        <v>306</v>
      </c>
      <c r="B1322" t="s">
        <v>151</v>
      </c>
      <c r="C1322" t="s">
        <v>39</v>
      </c>
      <c r="D1322">
        <v>4</v>
      </c>
      <c r="E1322" t="s">
        <v>125</v>
      </c>
      <c r="F1322" t="s">
        <v>523</v>
      </c>
      <c r="G1322">
        <v>42</v>
      </c>
      <c r="H1322">
        <v>27</v>
      </c>
      <c r="I1322">
        <v>3</v>
      </c>
      <c r="J1322">
        <v>2</v>
      </c>
      <c r="K1322">
        <v>155.55000000000001</v>
      </c>
    </row>
    <row r="1323" spans="1:11" x14ac:dyDescent="0.25">
      <c r="A1323" t="s">
        <v>306</v>
      </c>
      <c r="B1323" t="s">
        <v>151</v>
      </c>
      <c r="C1323" t="s">
        <v>39</v>
      </c>
      <c r="D1323">
        <v>5</v>
      </c>
      <c r="E1323" t="s">
        <v>574</v>
      </c>
      <c r="F1323" t="s">
        <v>523</v>
      </c>
      <c r="G1323">
        <v>21</v>
      </c>
      <c r="H1323">
        <v>15</v>
      </c>
      <c r="I1323">
        <v>1</v>
      </c>
      <c r="J1323">
        <v>1</v>
      </c>
      <c r="K1323">
        <v>140</v>
      </c>
    </row>
    <row r="1324" spans="1:11" x14ac:dyDescent="0.25">
      <c r="A1324" t="s">
        <v>306</v>
      </c>
      <c r="B1324" t="s">
        <v>151</v>
      </c>
      <c r="C1324" t="s">
        <v>39</v>
      </c>
      <c r="D1324">
        <v>6</v>
      </c>
      <c r="E1324" t="s">
        <v>529</v>
      </c>
      <c r="F1324" t="s">
        <v>526</v>
      </c>
      <c r="G1324">
        <v>26</v>
      </c>
      <c r="H1324">
        <v>17</v>
      </c>
      <c r="I1324">
        <v>1</v>
      </c>
      <c r="J1324">
        <v>2</v>
      </c>
      <c r="K1324">
        <v>152.94</v>
      </c>
    </row>
    <row r="1325" spans="1:11" x14ac:dyDescent="0.25">
      <c r="A1325" t="s">
        <v>306</v>
      </c>
      <c r="B1325" t="s">
        <v>151</v>
      </c>
      <c r="C1325" t="s">
        <v>39</v>
      </c>
      <c r="D1325">
        <v>7</v>
      </c>
      <c r="E1325" t="s">
        <v>153</v>
      </c>
      <c r="F1325" t="s">
        <v>523</v>
      </c>
      <c r="G1325">
        <v>0</v>
      </c>
      <c r="H1325">
        <v>1</v>
      </c>
      <c r="I1325">
        <v>0</v>
      </c>
      <c r="J1325">
        <v>0</v>
      </c>
      <c r="K1325">
        <v>0</v>
      </c>
    </row>
    <row r="1326" spans="1:11" x14ac:dyDescent="0.25">
      <c r="A1326" t="s">
        <v>306</v>
      </c>
      <c r="B1326" t="s">
        <v>151</v>
      </c>
      <c r="C1326" t="s">
        <v>39</v>
      </c>
      <c r="D1326">
        <v>8</v>
      </c>
      <c r="E1326" t="s">
        <v>90</v>
      </c>
      <c r="F1326" t="s">
        <v>523</v>
      </c>
      <c r="G1326">
        <v>1</v>
      </c>
      <c r="H1326">
        <v>2</v>
      </c>
      <c r="I1326">
        <v>0</v>
      </c>
      <c r="J1326">
        <v>0</v>
      </c>
      <c r="K1326">
        <v>50</v>
      </c>
    </row>
    <row r="1327" spans="1:11" x14ac:dyDescent="0.25">
      <c r="A1327" t="s">
        <v>306</v>
      </c>
      <c r="B1327" t="s">
        <v>151</v>
      </c>
      <c r="C1327" t="s">
        <v>39</v>
      </c>
      <c r="D1327">
        <v>9</v>
      </c>
      <c r="E1327" t="s">
        <v>42</v>
      </c>
      <c r="F1327" t="s">
        <v>523</v>
      </c>
      <c r="G1327">
        <v>0</v>
      </c>
      <c r="H1327">
        <v>0</v>
      </c>
      <c r="I1327">
        <v>0</v>
      </c>
      <c r="J1327">
        <v>0</v>
      </c>
      <c r="K1327" t="s">
        <v>531</v>
      </c>
    </row>
    <row r="1328" spans="1:11" x14ac:dyDescent="0.25">
      <c r="A1328" t="s">
        <v>306</v>
      </c>
      <c r="B1328" t="s">
        <v>151</v>
      </c>
      <c r="C1328" t="s">
        <v>39</v>
      </c>
      <c r="D1328">
        <v>10</v>
      </c>
      <c r="E1328" t="s">
        <v>40</v>
      </c>
      <c r="F1328" t="s">
        <v>526</v>
      </c>
      <c r="G1328">
        <v>0</v>
      </c>
      <c r="H1328">
        <v>0</v>
      </c>
      <c r="I1328">
        <v>0</v>
      </c>
      <c r="J1328">
        <v>0</v>
      </c>
      <c r="K1328" t="s">
        <v>531</v>
      </c>
    </row>
    <row r="1329" spans="1:11" x14ac:dyDescent="0.25">
      <c r="A1329" t="s">
        <v>306</v>
      </c>
      <c r="B1329" t="s">
        <v>151</v>
      </c>
      <c r="C1329" t="s">
        <v>23</v>
      </c>
      <c r="D1329">
        <v>1</v>
      </c>
      <c r="E1329" t="s">
        <v>522</v>
      </c>
      <c r="F1329" t="s">
        <v>523</v>
      </c>
      <c r="G1329">
        <v>28</v>
      </c>
      <c r="H1329">
        <v>23</v>
      </c>
      <c r="I1329">
        <v>3</v>
      </c>
      <c r="J1329">
        <v>1</v>
      </c>
      <c r="K1329">
        <v>121.73</v>
      </c>
    </row>
    <row r="1330" spans="1:11" x14ac:dyDescent="0.25">
      <c r="A1330" t="s">
        <v>306</v>
      </c>
      <c r="B1330" t="s">
        <v>151</v>
      </c>
      <c r="C1330" t="s">
        <v>23</v>
      </c>
      <c r="D1330">
        <v>2</v>
      </c>
      <c r="E1330" t="s">
        <v>582</v>
      </c>
      <c r="F1330" t="s">
        <v>523</v>
      </c>
      <c r="G1330">
        <v>56</v>
      </c>
      <c r="H1330">
        <v>37</v>
      </c>
      <c r="I1330">
        <v>6</v>
      </c>
      <c r="J1330">
        <v>2</v>
      </c>
      <c r="K1330">
        <v>151.35</v>
      </c>
    </row>
    <row r="1331" spans="1:11" x14ac:dyDescent="0.25">
      <c r="A1331" t="s">
        <v>306</v>
      </c>
      <c r="B1331" t="s">
        <v>151</v>
      </c>
      <c r="C1331" t="s">
        <v>23</v>
      </c>
      <c r="D1331">
        <v>3</v>
      </c>
      <c r="E1331" t="s">
        <v>525</v>
      </c>
      <c r="F1331" t="s">
        <v>523</v>
      </c>
      <c r="G1331">
        <v>1</v>
      </c>
      <c r="H1331">
        <v>3</v>
      </c>
      <c r="I1331">
        <v>0</v>
      </c>
      <c r="J1331">
        <v>0</v>
      </c>
      <c r="K1331">
        <v>33.33</v>
      </c>
    </row>
    <row r="1332" spans="1:11" x14ac:dyDescent="0.25">
      <c r="A1332" t="s">
        <v>306</v>
      </c>
      <c r="B1332" t="s">
        <v>151</v>
      </c>
      <c r="C1332" t="s">
        <v>23</v>
      </c>
      <c r="D1332">
        <v>4</v>
      </c>
      <c r="E1332" t="s">
        <v>540</v>
      </c>
      <c r="F1332" t="s">
        <v>523</v>
      </c>
      <c r="G1332">
        <v>10</v>
      </c>
      <c r="H1332">
        <v>8</v>
      </c>
      <c r="I1332">
        <v>0</v>
      </c>
      <c r="J1332">
        <v>1</v>
      </c>
      <c r="K1332">
        <v>125</v>
      </c>
    </row>
    <row r="1333" spans="1:11" x14ac:dyDescent="0.25">
      <c r="A1333" t="s">
        <v>306</v>
      </c>
      <c r="B1333" t="s">
        <v>151</v>
      </c>
      <c r="C1333" t="s">
        <v>23</v>
      </c>
      <c r="D1333">
        <v>5</v>
      </c>
      <c r="E1333" t="s">
        <v>48</v>
      </c>
      <c r="F1333" t="s">
        <v>523</v>
      </c>
      <c r="G1333">
        <v>34</v>
      </c>
      <c r="H1333">
        <v>27</v>
      </c>
      <c r="I1333">
        <v>2</v>
      </c>
      <c r="J1333">
        <v>2</v>
      </c>
      <c r="K1333">
        <v>125.92</v>
      </c>
    </row>
    <row r="1334" spans="1:11" x14ac:dyDescent="0.25">
      <c r="A1334" t="s">
        <v>306</v>
      </c>
      <c r="B1334" t="s">
        <v>151</v>
      </c>
      <c r="C1334" t="s">
        <v>23</v>
      </c>
      <c r="D1334">
        <v>6</v>
      </c>
      <c r="E1334" t="s">
        <v>28</v>
      </c>
      <c r="F1334" t="s">
        <v>523</v>
      </c>
      <c r="G1334">
        <v>3</v>
      </c>
      <c r="H1334">
        <v>5</v>
      </c>
      <c r="I1334">
        <v>0</v>
      </c>
      <c r="J1334">
        <v>0</v>
      </c>
      <c r="K1334">
        <v>60</v>
      </c>
    </row>
    <row r="1335" spans="1:11" x14ac:dyDescent="0.25">
      <c r="A1335" t="s">
        <v>306</v>
      </c>
      <c r="B1335" t="s">
        <v>151</v>
      </c>
      <c r="C1335" t="s">
        <v>23</v>
      </c>
      <c r="D1335">
        <v>7</v>
      </c>
      <c r="E1335" t="s">
        <v>541</v>
      </c>
      <c r="F1335" t="s">
        <v>523</v>
      </c>
      <c r="G1335">
        <v>2</v>
      </c>
      <c r="H1335">
        <v>3</v>
      </c>
      <c r="I1335">
        <v>0</v>
      </c>
      <c r="J1335">
        <v>0</v>
      </c>
      <c r="K1335">
        <v>66.66</v>
      </c>
    </row>
    <row r="1336" spans="1:11" x14ac:dyDescent="0.25">
      <c r="A1336" t="s">
        <v>306</v>
      </c>
      <c r="B1336" t="s">
        <v>151</v>
      </c>
      <c r="C1336" t="s">
        <v>23</v>
      </c>
      <c r="D1336">
        <v>8</v>
      </c>
      <c r="E1336" t="s">
        <v>307</v>
      </c>
      <c r="F1336" t="s">
        <v>523</v>
      </c>
      <c r="G1336">
        <v>13</v>
      </c>
      <c r="H1336">
        <v>8</v>
      </c>
      <c r="I1336">
        <v>1</v>
      </c>
      <c r="J1336">
        <v>1</v>
      </c>
      <c r="K1336">
        <v>162.5</v>
      </c>
    </row>
    <row r="1337" spans="1:11" x14ac:dyDescent="0.25">
      <c r="A1337" t="s">
        <v>306</v>
      </c>
      <c r="B1337" t="s">
        <v>151</v>
      </c>
      <c r="C1337" t="s">
        <v>23</v>
      </c>
      <c r="D1337">
        <v>9</v>
      </c>
      <c r="E1337" t="s">
        <v>261</v>
      </c>
      <c r="F1337" t="s">
        <v>526</v>
      </c>
      <c r="G1337">
        <v>2</v>
      </c>
      <c r="H1337">
        <v>2</v>
      </c>
      <c r="I1337">
        <v>0</v>
      </c>
      <c r="J1337">
        <v>0</v>
      </c>
      <c r="K1337">
        <v>100</v>
      </c>
    </row>
    <row r="1338" spans="1:11" x14ac:dyDescent="0.25">
      <c r="A1338" t="s">
        <v>306</v>
      </c>
      <c r="B1338" t="s">
        <v>151</v>
      </c>
      <c r="C1338" t="s">
        <v>23</v>
      </c>
      <c r="D1338">
        <v>10</v>
      </c>
      <c r="E1338" t="s">
        <v>286</v>
      </c>
      <c r="F1338" t="s">
        <v>526</v>
      </c>
      <c r="G1338">
        <v>7</v>
      </c>
      <c r="H1338">
        <v>4</v>
      </c>
      <c r="I1338">
        <v>0</v>
      </c>
      <c r="J1338">
        <v>1</v>
      </c>
      <c r="K1338">
        <v>175</v>
      </c>
    </row>
    <row r="1339" spans="1:11" x14ac:dyDescent="0.25">
      <c r="A1339" t="s">
        <v>308</v>
      </c>
      <c r="B1339" t="s">
        <v>309</v>
      </c>
      <c r="C1339" t="s">
        <v>234</v>
      </c>
      <c r="D1339">
        <v>1</v>
      </c>
      <c r="E1339" t="s">
        <v>547</v>
      </c>
      <c r="F1339" t="s">
        <v>523</v>
      </c>
      <c r="G1339">
        <v>21</v>
      </c>
      <c r="H1339">
        <v>17</v>
      </c>
      <c r="I1339">
        <v>3</v>
      </c>
      <c r="J1339">
        <v>1</v>
      </c>
      <c r="K1339">
        <v>123.52</v>
      </c>
    </row>
    <row r="1340" spans="1:11" x14ac:dyDescent="0.25">
      <c r="A1340" t="s">
        <v>308</v>
      </c>
      <c r="B1340" t="s">
        <v>309</v>
      </c>
      <c r="C1340" t="s">
        <v>234</v>
      </c>
      <c r="D1340">
        <v>2</v>
      </c>
      <c r="E1340" t="s">
        <v>527</v>
      </c>
      <c r="F1340" t="s">
        <v>523</v>
      </c>
      <c r="G1340">
        <v>9</v>
      </c>
      <c r="H1340">
        <v>6</v>
      </c>
      <c r="I1340">
        <v>2</v>
      </c>
      <c r="J1340">
        <v>0</v>
      </c>
      <c r="K1340">
        <v>150</v>
      </c>
    </row>
    <row r="1341" spans="1:11" x14ac:dyDescent="0.25">
      <c r="A1341" t="s">
        <v>308</v>
      </c>
      <c r="B1341" t="s">
        <v>309</v>
      </c>
      <c r="C1341" t="s">
        <v>234</v>
      </c>
      <c r="D1341">
        <v>3</v>
      </c>
      <c r="E1341" t="s">
        <v>593</v>
      </c>
      <c r="F1341" t="s">
        <v>526</v>
      </c>
      <c r="G1341">
        <v>65</v>
      </c>
      <c r="H1341">
        <v>50</v>
      </c>
      <c r="I1341">
        <v>5</v>
      </c>
      <c r="J1341">
        <v>1</v>
      </c>
      <c r="K1341">
        <v>130</v>
      </c>
    </row>
    <row r="1342" spans="1:11" x14ac:dyDescent="0.25">
      <c r="A1342" t="s">
        <v>308</v>
      </c>
      <c r="B1342" t="s">
        <v>309</v>
      </c>
      <c r="C1342" t="s">
        <v>234</v>
      </c>
      <c r="D1342">
        <v>4</v>
      </c>
      <c r="E1342" t="s">
        <v>236</v>
      </c>
      <c r="F1342" t="s">
        <v>523</v>
      </c>
      <c r="G1342">
        <v>1</v>
      </c>
      <c r="H1342">
        <v>7</v>
      </c>
      <c r="I1342">
        <v>0</v>
      </c>
      <c r="J1342">
        <v>0</v>
      </c>
      <c r="K1342">
        <v>14.28</v>
      </c>
    </row>
    <row r="1343" spans="1:11" x14ac:dyDescent="0.25">
      <c r="A1343" t="s">
        <v>308</v>
      </c>
      <c r="B1343" t="s">
        <v>309</v>
      </c>
      <c r="C1343" t="s">
        <v>234</v>
      </c>
      <c r="D1343">
        <v>5</v>
      </c>
      <c r="E1343" t="s">
        <v>556</v>
      </c>
      <c r="F1343" t="s">
        <v>523</v>
      </c>
      <c r="G1343">
        <v>11</v>
      </c>
      <c r="H1343">
        <v>14</v>
      </c>
      <c r="I1343">
        <v>0</v>
      </c>
      <c r="J1343">
        <v>0</v>
      </c>
      <c r="K1343">
        <v>78.569999999999993</v>
      </c>
    </row>
    <row r="1344" spans="1:11" x14ac:dyDescent="0.25">
      <c r="A1344" t="s">
        <v>308</v>
      </c>
      <c r="B1344" t="s">
        <v>309</v>
      </c>
      <c r="C1344" t="s">
        <v>234</v>
      </c>
      <c r="D1344">
        <v>6</v>
      </c>
      <c r="E1344" t="s">
        <v>77</v>
      </c>
      <c r="F1344" t="s">
        <v>523</v>
      </c>
      <c r="G1344">
        <v>11</v>
      </c>
      <c r="H1344">
        <v>13</v>
      </c>
      <c r="I1344">
        <v>0</v>
      </c>
      <c r="J1344">
        <v>0</v>
      </c>
      <c r="K1344">
        <v>84.61</v>
      </c>
    </row>
    <row r="1345" spans="1:11" x14ac:dyDescent="0.25">
      <c r="A1345" t="s">
        <v>308</v>
      </c>
      <c r="B1345" t="s">
        <v>309</v>
      </c>
      <c r="C1345" t="s">
        <v>234</v>
      </c>
      <c r="D1345">
        <v>7</v>
      </c>
      <c r="E1345" t="s">
        <v>60</v>
      </c>
      <c r="F1345" t="s">
        <v>523</v>
      </c>
      <c r="G1345">
        <v>0</v>
      </c>
      <c r="H1345">
        <v>1</v>
      </c>
      <c r="I1345">
        <v>0</v>
      </c>
      <c r="J1345">
        <v>0</v>
      </c>
      <c r="K1345">
        <v>0</v>
      </c>
    </row>
    <row r="1346" spans="1:11" x14ac:dyDescent="0.25">
      <c r="A1346" t="s">
        <v>308</v>
      </c>
      <c r="B1346" t="s">
        <v>309</v>
      </c>
      <c r="C1346" t="s">
        <v>234</v>
      </c>
      <c r="D1346">
        <v>8</v>
      </c>
      <c r="E1346" t="s">
        <v>302</v>
      </c>
      <c r="F1346" t="s">
        <v>523</v>
      </c>
      <c r="G1346">
        <v>2</v>
      </c>
      <c r="H1346">
        <v>5</v>
      </c>
      <c r="I1346">
        <v>0</v>
      </c>
      <c r="J1346">
        <v>0</v>
      </c>
      <c r="K1346">
        <v>40</v>
      </c>
    </row>
    <row r="1347" spans="1:11" x14ac:dyDescent="0.25">
      <c r="A1347" t="s">
        <v>308</v>
      </c>
      <c r="B1347" t="s">
        <v>309</v>
      </c>
      <c r="C1347" t="s">
        <v>234</v>
      </c>
      <c r="D1347">
        <v>9</v>
      </c>
      <c r="E1347" t="s">
        <v>19</v>
      </c>
      <c r="F1347" t="s">
        <v>523</v>
      </c>
      <c r="G1347">
        <v>5</v>
      </c>
      <c r="H1347">
        <v>3</v>
      </c>
      <c r="I1347">
        <v>1</v>
      </c>
      <c r="J1347">
        <v>0</v>
      </c>
      <c r="K1347">
        <v>166.66</v>
      </c>
    </row>
    <row r="1348" spans="1:11" x14ac:dyDescent="0.25">
      <c r="A1348" t="s">
        <v>308</v>
      </c>
      <c r="B1348" t="s">
        <v>309</v>
      </c>
      <c r="C1348" t="s">
        <v>234</v>
      </c>
      <c r="D1348">
        <v>10</v>
      </c>
      <c r="E1348" t="s">
        <v>247</v>
      </c>
      <c r="F1348" t="s">
        <v>526</v>
      </c>
      <c r="G1348">
        <v>4</v>
      </c>
      <c r="H1348">
        <v>5</v>
      </c>
      <c r="I1348">
        <v>0</v>
      </c>
      <c r="J1348">
        <v>0</v>
      </c>
      <c r="K1348">
        <v>80</v>
      </c>
    </row>
    <row r="1349" spans="1:11" x14ac:dyDescent="0.25">
      <c r="A1349" t="s">
        <v>308</v>
      </c>
      <c r="B1349" t="s">
        <v>309</v>
      </c>
      <c r="C1349" t="s">
        <v>81</v>
      </c>
      <c r="D1349">
        <v>1</v>
      </c>
      <c r="E1349" t="s">
        <v>573</v>
      </c>
      <c r="F1349" t="s">
        <v>523</v>
      </c>
      <c r="G1349">
        <v>1</v>
      </c>
      <c r="H1349">
        <v>6</v>
      </c>
      <c r="I1349">
        <v>0</v>
      </c>
      <c r="J1349">
        <v>0</v>
      </c>
      <c r="K1349">
        <v>16.66</v>
      </c>
    </row>
    <row r="1350" spans="1:11" x14ac:dyDescent="0.25">
      <c r="A1350" t="s">
        <v>308</v>
      </c>
      <c r="B1350" t="s">
        <v>309</v>
      </c>
      <c r="C1350" t="s">
        <v>81</v>
      </c>
      <c r="D1350">
        <v>2</v>
      </c>
      <c r="E1350" t="s">
        <v>533</v>
      </c>
      <c r="F1350" t="s">
        <v>526</v>
      </c>
      <c r="G1350">
        <v>62</v>
      </c>
      <c r="H1350">
        <v>53</v>
      </c>
      <c r="I1350">
        <v>8</v>
      </c>
      <c r="J1350">
        <v>1</v>
      </c>
      <c r="K1350">
        <v>116.98</v>
      </c>
    </row>
    <row r="1351" spans="1:11" x14ac:dyDescent="0.25">
      <c r="A1351" t="s">
        <v>308</v>
      </c>
      <c r="B1351" t="s">
        <v>309</v>
      </c>
      <c r="C1351" t="s">
        <v>81</v>
      </c>
      <c r="D1351">
        <v>3</v>
      </c>
      <c r="E1351" t="s">
        <v>587</v>
      </c>
      <c r="F1351" t="s">
        <v>523</v>
      </c>
      <c r="G1351">
        <v>40</v>
      </c>
      <c r="H1351">
        <v>28</v>
      </c>
      <c r="I1351">
        <v>5</v>
      </c>
      <c r="J1351">
        <v>1</v>
      </c>
      <c r="K1351">
        <v>142.85</v>
      </c>
    </row>
    <row r="1352" spans="1:11" x14ac:dyDescent="0.25">
      <c r="A1352" t="s">
        <v>308</v>
      </c>
      <c r="B1352" t="s">
        <v>309</v>
      </c>
      <c r="C1352" t="s">
        <v>81</v>
      </c>
      <c r="D1352">
        <v>4</v>
      </c>
      <c r="E1352" t="s">
        <v>250</v>
      </c>
      <c r="F1352" t="s">
        <v>526</v>
      </c>
      <c r="G1352">
        <v>30</v>
      </c>
      <c r="H1352">
        <v>10</v>
      </c>
      <c r="I1352">
        <v>2</v>
      </c>
      <c r="J1352">
        <v>3</v>
      </c>
      <c r="K1352">
        <v>300</v>
      </c>
    </row>
    <row r="1353" spans="1:11" x14ac:dyDescent="0.25">
      <c r="A1353" t="s">
        <v>310</v>
      </c>
      <c r="B1353" t="s">
        <v>311</v>
      </c>
      <c r="C1353" t="s">
        <v>71</v>
      </c>
      <c r="D1353">
        <v>1</v>
      </c>
      <c r="E1353" t="s">
        <v>572</v>
      </c>
      <c r="F1353" t="s">
        <v>523</v>
      </c>
      <c r="G1353">
        <v>22</v>
      </c>
      <c r="H1353">
        <v>25</v>
      </c>
      <c r="I1353">
        <v>3</v>
      </c>
      <c r="J1353">
        <v>0</v>
      </c>
      <c r="K1353">
        <v>88</v>
      </c>
    </row>
    <row r="1354" spans="1:11" x14ac:dyDescent="0.25">
      <c r="A1354" t="s">
        <v>310</v>
      </c>
      <c r="B1354" t="s">
        <v>311</v>
      </c>
      <c r="C1354" t="s">
        <v>71</v>
      </c>
      <c r="D1354">
        <v>2</v>
      </c>
      <c r="E1354" t="s">
        <v>536</v>
      </c>
      <c r="F1354" t="s">
        <v>523</v>
      </c>
      <c r="G1354">
        <v>2</v>
      </c>
      <c r="H1354">
        <v>5</v>
      </c>
      <c r="I1354">
        <v>0</v>
      </c>
      <c r="J1354">
        <v>0</v>
      </c>
      <c r="K1354">
        <v>40</v>
      </c>
    </row>
    <row r="1355" spans="1:11" x14ac:dyDescent="0.25">
      <c r="A1355" t="s">
        <v>310</v>
      </c>
      <c r="B1355" t="s">
        <v>311</v>
      </c>
      <c r="C1355" t="s">
        <v>71</v>
      </c>
      <c r="D1355">
        <v>3</v>
      </c>
      <c r="E1355" t="s">
        <v>548</v>
      </c>
      <c r="F1355" t="s">
        <v>523</v>
      </c>
      <c r="G1355">
        <v>54</v>
      </c>
      <c r="H1355">
        <v>49</v>
      </c>
      <c r="I1355">
        <v>7</v>
      </c>
      <c r="J1355">
        <v>1</v>
      </c>
      <c r="K1355">
        <v>110.2</v>
      </c>
    </row>
    <row r="1356" spans="1:11" x14ac:dyDescent="0.25">
      <c r="A1356" t="s">
        <v>310</v>
      </c>
      <c r="B1356" t="s">
        <v>311</v>
      </c>
      <c r="C1356" t="s">
        <v>71</v>
      </c>
      <c r="D1356">
        <v>4</v>
      </c>
      <c r="E1356" t="s">
        <v>594</v>
      </c>
      <c r="F1356" t="s">
        <v>523</v>
      </c>
      <c r="G1356">
        <v>13</v>
      </c>
      <c r="H1356">
        <v>13</v>
      </c>
      <c r="I1356">
        <v>1</v>
      </c>
      <c r="J1356">
        <v>0</v>
      </c>
      <c r="K1356">
        <v>100</v>
      </c>
    </row>
    <row r="1357" spans="1:11" x14ac:dyDescent="0.25">
      <c r="A1357" t="s">
        <v>310</v>
      </c>
      <c r="B1357" t="s">
        <v>311</v>
      </c>
      <c r="C1357" t="s">
        <v>71</v>
      </c>
      <c r="D1357">
        <v>5</v>
      </c>
      <c r="E1357" t="s">
        <v>126</v>
      </c>
      <c r="F1357" t="s">
        <v>523</v>
      </c>
      <c r="G1357">
        <v>19</v>
      </c>
      <c r="H1357">
        <v>12</v>
      </c>
      <c r="I1357">
        <v>1</v>
      </c>
      <c r="J1357">
        <v>2</v>
      </c>
      <c r="K1357">
        <v>158.33000000000001</v>
      </c>
    </row>
    <row r="1358" spans="1:11" x14ac:dyDescent="0.25">
      <c r="A1358" t="s">
        <v>310</v>
      </c>
      <c r="B1358" t="s">
        <v>311</v>
      </c>
      <c r="C1358" t="s">
        <v>71</v>
      </c>
      <c r="D1358">
        <v>6</v>
      </c>
      <c r="E1358" t="s">
        <v>535</v>
      </c>
      <c r="F1358" t="s">
        <v>526</v>
      </c>
      <c r="G1358">
        <v>27</v>
      </c>
      <c r="H1358">
        <v>13</v>
      </c>
      <c r="I1358">
        <v>1</v>
      </c>
      <c r="J1358">
        <v>2</v>
      </c>
      <c r="K1358">
        <v>207.69</v>
      </c>
    </row>
    <row r="1359" spans="1:11" x14ac:dyDescent="0.25">
      <c r="A1359" t="s">
        <v>310</v>
      </c>
      <c r="B1359" t="s">
        <v>311</v>
      </c>
      <c r="C1359" t="s">
        <v>71</v>
      </c>
      <c r="D1359">
        <v>7</v>
      </c>
      <c r="E1359" t="s">
        <v>33</v>
      </c>
      <c r="F1359" t="s">
        <v>526</v>
      </c>
      <c r="G1359">
        <v>6</v>
      </c>
      <c r="H1359">
        <v>5</v>
      </c>
      <c r="I1359">
        <v>0</v>
      </c>
      <c r="J1359">
        <v>0</v>
      </c>
      <c r="K1359">
        <v>120</v>
      </c>
    </row>
    <row r="1360" spans="1:11" x14ac:dyDescent="0.25">
      <c r="A1360" t="s">
        <v>310</v>
      </c>
      <c r="B1360" t="s">
        <v>311</v>
      </c>
      <c r="C1360" t="s">
        <v>16</v>
      </c>
      <c r="D1360">
        <v>1</v>
      </c>
      <c r="E1360" t="s">
        <v>591</v>
      </c>
      <c r="F1360" t="s">
        <v>523</v>
      </c>
      <c r="G1360">
        <v>15</v>
      </c>
      <c r="H1360">
        <v>16</v>
      </c>
      <c r="I1360">
        <v>2</v>
      </c>
      <c r="J1360">
        <v>0</v>
      </c>
      <c r="K1360">
        <v>93.75</v>
      </c>
    </row>
    <row r="1361" spans="1:11" x14ac:dyDescent="0.25">
      <c r="A1361" t="s">
        <v>310</v>
      </c>
      <c r="B1361" t="s">
        <v>311</v>
      </c>
      <c r="C1361" t="s">
        <v>16</v>
      </c>
      <c r="D1361">
        <v>2</v>
      </c>
      <c r="E1361" t="s">
        <v>592</v>
      </c>
      <c r="F1361" t="s">
        <v>523</v>
      </c>
      <c r="G1361">
        <v>4</v>
      </c>
      <c r="H1361">
        <v>7</v>
      </c>
      <c r="I1361">
        <v>0</v>
      </c>
      <c r="J1361">
        <v>0</v>
      </c>
      <c r="K1361">
        <v>57.14</v>
      </c>
    </row>
    <row r="1362" spans="1:11" x14ac:dyDescent="0.25">
      <c r="A1362" t="s">
        <v>310</v>
      </c>
      <c r="B1362" t="s">
        <v>311</v>
      </c>
      <c r="C1362" t="s">
        <v>16</v>
      </c>
      <c r="D1362">
        <v>3</v>
      </c>
      <c r="E1362" t="s">
        <v>324</v>
      </c>
      <c r="F1362" t="s">
        <v>523</v>
      </c>
      <c r="G1362">
        <v>34</v>
      </c>
      <c r="H1362">
        <v>32</v>
      </c>
      <c r="I1362">
        <v>3</v>
      </c>
      <c r="J1362">
        <v>1</v>
      </c>
      <c r="K1362">
        <v>106.25</v>
      </c>
    </row>
    <row r="1363" spans="1:11" x14ac:dyDescent="0.25">
      <c r="A1363" t="s">
        <v>310</v>
      </c>
      <c r="B1363" t="s">
        <v>311</v>
      </c>
      <c r="C1363" t="s">
        <v>16</v>
      </c>
      <c r="D1363">
        <v>4</v>
      </c>
      <c r="E1363" t="s">
        <v>118</v>
      </c>
      <c r="F1363" t="s">
        <v>526</v>
      </c>
      <c r="G1363">
        <v>48</v>
      </c>
      <c r="H1363">
        <v>37</v>
      </c>
      <c r="I1363">
        <v>3</v>
      </c>
      <c r="J1363">
        <v>2</v>
      </c>
      <c r="K1363">
        <v>129.72</v>
      </c>
    </row>
    <row r="1364" spans="1:11" x14ac:dyDescent="0.25">
      <c r="A1364" t="s">
        <v>310</v>
      </c>
      <c r="B1364" t="s">
        <v>311</v>
      </c>
      <c r="C1364" t="s">
        <v>16</v>
      </c>
      <c r="D1364">
        <v>5</v>
      </c>
      <c r="E1364" t="s">
        <v>586</v>
      </c>
      <c r="F1364" t="s">
        <v>526</v>
      </c>
      <c r="G1364">
        <v>42</v>
      </c>
      <c r="H1364">
        <v>23</v>
      </c>
      <c r="I1364">
        <v>6</v>
      </c>
      <c r="J1364">
        <v>1</v>
      </c>
      <c r="K1364">
        <v>182.6</v>
      </c>
    </row>
    <row r="1365" spans="1:11" x14ac:dyDescent="0.25">
      <c r="A1365" t="s">
        <v>312</v>
      </c>
      <c r="B1365" t="s">
        <v>313</v>
      </c>
      <c r="C1365" t="s">
        <v>23</v>
      </c>
      <c r="D1365">
        <v>1</v>
      </c>
      <c r="E1365" t="s">
        <v>522</v>
      </c>
      <c r="F1365" t="s">
        <v>523</v>
      </c>
      <c r="G1365">
        <v>99</v>
      </c>
      <c r="H1365">
        <v>57</v>
      </c>
      <c r="I1365">
        <v>6</v>
      </c>
      <c r="J1365">
        <v>6</v>
      </c>
      <c r="K1365">
        <v>173.68</v>
      </c>
    </row>
    <row r="1366" spans="1:11" x14ac:dyDescent="0.25">
      <c r="A1366" t="s">
        <v>312</v>
      </c>
      <c r="B1366" t="s">
        <v>313</v>
      </c>
      <c r="C1366" t="s">
        <v>23</v>
      </c>
      <c r="D1366">
        <v>2</v>
      </c>
      <c r="E1366" t="s">
        <v>582</v>
      </c>
      <c r="F1366" t="s">
        <v>526</v>
      </c>
      <c r="G1366">
        <v>85</v>
      </c>
      <c r="H1366">
        <v>55</v>
      </c>
      <c r="I1366">
        <v>8</v>
      </c>
      <c r="J1366">
        <v>4</v>
      </c>
      <c r="K1366">
        <v>154.54</v>
      </c>
    </row>
    <row r="1367" spans="1:11" x14ac:dyDescent="0.25">
      <c r="A1367" t="s">
        <v>312</v>
      </c>
      <c r="B1367" t="s">
        <v>313</v>
      </c>
      <c r="C1367" t="s">
        <v>23</v>
      </c>
      <c r="D1367">
        <v>3</v>
      </c>
      <c r="E1367" t="s">
        <v>541</v>
      </c>
      <c r="F1367" t="s">
        <v>523</v>
      </c>
      <c r="G1367">
        <v>8</v>
      </c>
      <c r="H1367">
        <v>7</v>
      </c>
      <c r="I1367">
        <v>1</v>
      </c>
      <c r="J1367">
        <v>0</v>
      </c>
      <c r="K1367">
        <v>114.28</v>
      </c>
    </row>
    <row r="1368" spans="1:11" x14ac:dyDescent="0.25">
      <c r="A1368" t="s">
        <v>312</v>
      </c>
      <c r="B1368" t="s">
        <v>313</v>
      </c>
      <c r="C1368" t="s">
        <v>23</v>
      </c>
      <c r="D1368">
        <v>4</v>
      </c>
      <c r="E1368" t="s">
        <v>28</v>
      </c>
      <c r="F1368" t="s">
        <v>526</v>
      </c>
      <c r="G1368">
        <v>1</v>
      </c>
      <c r="H1368">
        <v>1</v>
      </c>
      <c r="I1368">
        <v>0</v>
      </c>
      <c r="J1368">
        <v>0</v>
      </c>
      <c r="K1368">
        <v>100</v>
      </c>
    </row>
    <row r="1369" spans="1:11" x14ac:dyDescent="0.25">
      <c r="A1369" t="s">
        <v>312</v>
      </c>
      <c r="B1369" t="s">
        <v>313</v>
      </c>
      <c r="C1369" t="s">
        <v>55</v>
      </c>
      <c r="D1369">
        <v>1</v>
      </c>
      <c r="E1369" t="s">
        <v>61</v>
      </c>
      <c r="F1369" t="s">
        <v>523</v>
      </c>
      <c r="G1369">
        <v>39</v>
      </c>
      <c r="H1369">
        <v>24</v>
      </c>
      <c r="I1369">
        <v>5</v>
      </c>
      <c r="J1369">
        <v>1</v>
      </c>
      <c r="K1369">
        <v>162.5</v>
      </c>
    </row>
    <row r="1370" spans="1:11" x14ac:dyDescent="0.25">
      <c r="A1370" t="s">
        <v>312</v>
      </c>
      <c r="B1370" t="s">
        <v>313</v>
      </c>
      <c r="C1370" t="s">
        <v>55</v>
      </c>
      <c r="D1370">
        <v>2</v>
      </c>
      <c r="E1370" t="s">
        <v>554</v>
      </c>
      <c r="F1370" t="s">
        <v>523</v>
      </c>
      <c r="G1370">
        <v>47</v>
      </c>
      <c r="H1370">
        <v>37</v>
      </c>
      <c r="I1370">
        <v>2</v>
      </c>
      <c r="J1370">
        <v>2</v>
      </c>
      <c r="K1370">
        <v>127.02</v>
      </c>
    </row>
    <row r="1371" spans="1:11" x14ac:dyDescent="0.25">
      <c r="A1371" t="s">
        <v>312</v>
      </c>
      <c r="B1371" t="s">
        <v>313</v>
      </c>
      <c r="C1371" t="s">
        <v>55</v>
      </c>
      <c r="D1371">
        <v>3</v>
      </c>
      <c r="E1371" t="s">
        <v>530</v>
      </c>
      <c r="F1371" t="s">
        <v>523</v>
      </c>
      <c r="G1371">
        <v>0</v>
      </c>
      <c r="H1371">
        <v>1</v>
      </c>
      <c r="I1371">
        <v>0</v>
      </c>
      <c r="J1371">
        <v>0</v>
      </c>
      <c r="K1371">
        <v>0</v>
      </c>
    </row>
    <row r="1372" spans="1:11" x14ac:dyDescent="0.25">
      <c r="A1372" t="s">
        <v>312</v>
      </c>
      <c r="B1372" t="s">
        <v>313</v>
      </c>
      <c r="C1372" t="s">
        <v>55</v>
      </c>
      <c r="D1372">
        <v>4</v>
      </c>
      <c r="E1372" t="s">
        <v>105</v>
      </c>
      <c r="F1372" t="s">
        <v>523</v>
      </c>
      <c r="G1372">
        <v>17</v>
      </c>
      <c r="H1372">
        <v>10</v>
      </c>
      <c r="I1372">
        <v>0</v>
      </c>
      <c r="J1372">
        <v>2</v>
      </c>
      <c r="K1372">
        <v>170</v>
      </c>
    </row>
    <row r="1373" spans="1:11" x14ac:dyDescent="0.25">
      <c r="A1373" t="s">
        <v>312</v>
      </c>
      <c r="B1373" t="s">
        <v>313</v>
      </c>
      <c r="C1373" t="s">
        <v>55</v>
      </c>
      <c r="D1373">
        <v>5</v>
      </c>
      <c r="E1373" t="s">
        <v>557</v>
      </c>
      <c r="F1373" t="s">
        <v>526</v>
      </c>
      <c r="G1373">
        <v>64</v>
      </c>
      <c r="H1373">
        <v>33</v>
      </c>
      <c r="I1373">
        <v>3</v>
      </c>
      <c r="J1373">
        <v>6</v>
      </c>
      <c r="K1373">
        <v>193.93</v>
      </c>
    </row>
    <row r="1374" spans="1:11" x14ac:dyDescent="0.25">
      <c r="A1374" t="s">
        <v>312</v>
      </c>
      <c r="B1374" t="s">
        <v>313</v>
      </c>
      <c r="C1374" t="s">
        <v>55</v>
      </c>
      <c r="D1374">
        <v>6</v>
      </c>
      <c r="E1374" t="s">
        <v>314</v>
      </c>
      <c r="F1374" t="s">
        <v>523</v>
      </c>
      <c r="G1374">
        <v>15</v>
      </c>
      <c r="H1374">
        <v>14</v>
      </c>
      <c r="I1374">
        <v>1</v>
      </c>
      <c r="J1374">
        <v>0</v>
      </c>
      <c r="K1374">
        <v>107.14</v>
      </c>
    </row>
    <row r="1375" spans="1:11" x14ac:dyDescent="0.25">
      <c r="A1375" t="s">
        <v>312</v>
      </c>
      <c r="B1375" t="s">
        <v>313</v>
      </c>
      <c r="C1375" t="s">
        <v>55</v>
      </c>
      <c r="D1375">
        <v>7</v>
      </c>
      <c r="E1375" t="s">
        <v>189</v>
      </c>
      <c r="F1375" t="s">
        <v>523</v>
      </c>
      <c r="G1375">
        <v>2</v>
      </c>
      <c r="H1375">
        <v>2</v>
      </c>
      <c r="I1375">
        <v>0</v>
      </c>
      <c r="J1375">
        <v>0</v>
      </c>
      <c r="K1375">
        <v>100</v>
      </c>
    </row>
    <row r="1376" spans="1:11" x14ac:dyDescent="0.25">
      <c r="A1376" t="s">
        <v>312</v>
      </c>
      <c r="B1376" t="s">
        <v>313</v>
      </c>
      <c r="C1376" t="s">
        <v>55</v>
      </c>
      <c r="D1376">
        <v>8</v>
      </c>
      <c r="E1376" t="s">
        <v>223</v>
      </c>
      <c r="F1376" t="s">
        <v>526</v>
      </c>
      <c r="G1376">
        <v>0</v>
      </c>
      <c r="H1376">
        <v>0</v>
      </c>
      <c r="I1376">
        <v>0</v>
      </c>
      <c r="J1376">
        <v>0</v>
      </c>
      <c r="K1376" t="s">
        <v>531</v>
      </c>
    </row>
    <row r="1377" spans="1:11" x14ac:dyDescent="0.25">
      <c r="A1377" t="s">
        <v>315</v>
      </c>
      <c r="B1377" t="s">
        <v>316</v>
      </c>
      <c r="C1377" t="s">
        <v>243</v>
      </c>
      <c r="D1377">
        <v>1</v>
      </c>
      <c r="E1377" t="s">
        <v>559</v>
      </c>
      <c r="F1377" t="s">
        <v>523</v>
      </c>
      <c r="G1377">
        <v>23</v>
      </c>
      <c r="H1377">
        <v>13</v>
      </c>
      <c r="I1377">
        <v>3</v>
      </c>
      <c r="J1377">
        <v>1</v>
      </c>
      <c r="K1377">
        <v>176.92</v>
      </c>
    </row>
    <row r="1378" spans="1:11" x14ac:dyDescent="0.25">
      <c r="A1378" t="s">
        <v>315</v>
      </c>
      <c r="B1378" t="s">
        <v>316</v>
      </c>
      <c r="C1378" t="s">
        <v>243</v>
      </c>
      <c r="D1378">
        <v>2</v>
      </c>
      <c r="E1378" t="s">
        <v>550</v>
      </c>
      <c r="F1378" t="s">
        <v>523</v>
      </c>
      <c r="G1378">
        <v>77</v>
      </c>
      <c r="H1378">
        <v>51</v>
      </c>
      <c r="I1378">
        <v>4</v>
      </c>
      <c r="J1378">
        <v>5</v>
      </c>
      <c r="K1378">
        <v>150.97999999999999</v>
      </c>
    </row>
    <row r="1379" spans="1:11" x14ac:dyDescent="0.25">
      <c r="A1379" t="s">
        <v>315</v>
      </c>
      <c r="B1379" t="s">
        <v>316</v>
      </c>
      <c r="C1379" t="s">
        <v>243</v>
      </c>
      <c r="D1379">
        <v>3</v>
      </c>
      <c r="E1379" t="s">
        <v>163</v>
      </c>
      <c r="F1379" t="s">
        <v>523</v>
      </c>
      <c r="G1379">
        <v>52</v>
      </c>
      <c r="H1379">
        <v>34</v>
      </c>
      <c r="I1379">
        <v>6</v>
      </c>
      <c r="J1379">
        <v>1</v>
      </c>
      <c r="K1379">
        <v>152.94</v>
      </c>
    </row>
    <row r="1380" spans="1:11" x14ac:dyDescent="0.25">
      <c r="A1380" t="s">
        <v>315</v>
      </c>
      <c r="B1380" t="s">
        <v>316</v>
      </c>
      <c r="C1380" t="s">
        <v>243</v>
      </c>
      <c r="D1380">
        <v>4</v>
      </c>
      <c r="E1380" t="s">
        <v>159</v>
      </c>
      <c r="F1380" t="s">
        <v>526</v>
      </c>
      <c r="G1380">
        <v>17</v>
      </c>
      <c r="H1380">
        <v>16</v>
      </c>
      <c r="I1380">
        <v>1</v>
      </c>
      <c r="J1380">
        <v>1</v>
      </c>
      <c r="K1380">
        <v>106.25</v>
      </c>
    </row>
    <row r="1381" spans="1:11" x14ac:dyDescent="0.25">
      <c r="A1381" t="s">
        <v>315</v>
      </c>
      <c r="B1381" t="s">
        <v>316</v>
      </c>
      <c r="C1381" t="s">
        <v>243</v>
      </c>
      <c r="D1381">
        <v>5</v>
      </c>
      <c r="E1381" t="s">
        <v>68</v>
      </c>
      <c r="F1381" t="s">
        <v>526</v>
      </c>
      <c r="G1381">
        <v>9</v>
      </c>
      <c r="H1381">
        <v>6</v>
      </c>
      <c r="I1381">
        <v>0</v>
      </c>
      <c r="J1381">
        <v>0</v>
      </c>
      <c r="K1381">
        <v>150</v>
      </c>
    </row>
    <row r="1382" spans="1:11" x14ac:dyDescent="0.25">
      <c r="A1382" t="s">
        <v>315</v>
      </c>
      <c r="B1382" t="s">
        <v>316</v>
      </c>
      <c r="C1382" t="s">
        <v>31</v>
      </c>
      <c r="D1382">
        <v>1</v>
      </c>
      <c r="E1382" t="s">
        <v>532</v>
      </c>
      <c r="F1382" t="s">
        <v>523</v>
      </c>
      <c r="G1382">
        <v>5</v>
      </c>
      <c r="H1382">
        <v>7</v>
      </c>
      <c r="I1382">
        <v>1</v>
      </c>
      <c r="J1382">
        <v>0</v>
      </c>
      <c r="K1382">
        <v>71.42</v>
      </c>
    </row>
    <row r="1383" spans="1:11" x14ac:dyDescent="0.25">
      <c r="A1383" t="s">
        <v>315</v>
      </c>
      <c r="B1383" t="s">
        <v>316</v>
      </c>
      <c r="C1383" t="s">
        <v>31</v>
      </c>
      <c r="D1383">
        <v>2</v>
      </c>
      <c r="E1383" t="s">
        <v>565</v>
      </c>
      <c r="F1383" t="s">
        <v>523</v>
      </c>
      <c r="G1383">
        <v>3</v>
      </c>
      <c r="H1383">
        <v>4</v>
      </c>
      <c r="I1383">
        <v>0</v>
      </c>
      <c r="J1383">
        <v>0</v>
      </c>
      <c r="K1383">
        <v>75</v>
      </c>
    </row>
    <row r="1384" spans="1:11" x14ac:dyDescent="0.25">
      <c r="A1384" t="s">
        <v>315</v>
      </c>
      <c r="B1384" t="s">
        <v>316</v>
      </c>
      <c r="C1384" t="s">
        <v>31</v>
      </c>
      <c r="D1384">
        <v>3</v>
      </c>
      <c r="E1384" t="s">
        <v>257</v>
      </c>
      <c r="F1384" t="s">
        <v>523</v>
      </c>
      <c r="G1384">
        <v>37</v>
      </c>
      <c r="H1384">
        <v>20</v>
      </c>
      <c r="I1384">
        <v>3</v>
      </c>
      <c r="J1384">
        <v>3</v>
      </c>
      <c r="K1384">
        <v>185</v>
      </c>
    </row>
    <row r="1385" spans="1:11" x14ac:dyDescent="0.25">
      <c r="A1385" t="s">
        <v>315</v>
      </c>
      <c r="B1385" t="s">
        <v>316</v>
      </c>
      <c r="C1385" t="s">
        <v>31</v>
      </c>
      <c r="D1385">
        <v>4</v>
      </c>
      <c r="E1385" t="s">
        <v>534</v>
      </c>
      <c r="F1385" t="s">
        <v>523</v>
      </c>
      <c r="G1385">
        <v>44</v>
      </c>
      <c r="H1385">
        <v>30</v>
      </c>
      <c r="I1385">
        <v>7</v>
      </c>
      <c r="J1385">
        <v>1</v>
      </c>
      <c r="K1385">
        <v>146.66</v>
      </c>
    </row>
    <row r="1386" spans="1:11" x14ac:dyDescent="0.25">
      <c r="A1386" t="s">
        <v>315</v>
      </c>
      <c r="B1386" t="s">
        <v>316</v>
      </c>
      <c r="C1386" t="s">
        <v>31</v>
      </c>
      <c r="D1386">
        <v>5</v>
      </c>
      <c r="E1386" t="s">
        <v>132</v>
      </c>
      <c r="F1386" t="s">
        <v>523</v>
      </c>
      <c r="G1386">
        <v>3</v>
      </c>
      <c r="H1386">
        <v>4</v>
      </c>
      <c r="I1386">
        <v>0</v>
      </c>
      <c r="J1386">
        <v>0</v>
      </c>
      <c r="K1386">
        <v>75</v>
      </c>
    </row>
    <row r="1387" spans="1:11" x14ac:dyDescent="0.25">
      <c r="A1387" t="s">
        <v>315</v>
      </c>
      <c r="B1387" t="s">
        <v>316</v>
      </c>
      <c r="C1387" t="s">
        <v>31</v>
      </c>
      <c r="D1387">
        <v>6</v>
      </c>
      <c r="E1387" t="s">
        <v>362</v>
      </c>
      <c r="F1387" t="s">
        <v>523</v>
      </c>
      <c r="G1387">
        <v>35</v>
      </c>
      <c r="H1387">
        <v>21</v>
      </c>
      <c r="I1387">
        <v>3</v>
      </c>
      <c r="J1387">
        <v>2</v>
      </c>
      <c r="K1387">
        <v>166.66</v>
      </c>
    </row>
    <row r="1388" spans="1:11" x14ac:dyDescent="0.25">
      <c r="A1388" t="s">
        <v>315</v>
      </c>
      <c r="B1388" t="s">
        <v>316</v>
      </c>
      <c r="C1388" t="s">
        <v>31</v>
      </c>
      <c r="D1388">
        <v>7</v>
      </c>
      <c r="E1388" t="s">
        <v>35</v>
      </c>
      <c r="F1388" t="s">
        <v>526</v>
      </c>
      <c r="G1388">
        <v>42</v>
      </c>
      <c r="H1388">
        <v>24</v>
      </c>
      <c r="I1388">
        <v>1</v>
      </c>
      <c r="J1388">
        <v>3</v>
      </c>
      <c r="K1388">
        <v>175</v>
      </c>
    </row>
    <row r="1389" spans="1:11" x14ac:dyDescent="0.25">
      <c r="A1389" t="s">
        <v>315</v>
      </c>
      <c r="B1389" t="s">
        <v>316</v>
      </c>
      <c r="C1389" t="s">
        <v>31</v>
      </c>
      <c r="D1389">
        <v>8</v>
      </c>
      <c r="E1389" t="s">
        <v>26</v>
      </c>
      <c r="F1389" t="s">
        <v>523</v>
      </c>
      <c r="G1389">
        <v>1</v>
      </c>
      <c r="H1389">
        <v>2</v>
      </c>
      <c r="I1389">
        <v>0</v>
      </c>
      <c r="J1389">
        <v>0</v>
      </c>
      <c r="K1389">
        <v>50</v>
      </c>
    </row>
    <row r="1390" spans="1:11" x14ac:dyDescent="0.25">
      <c r="A1390" t="s">
        <v>315</v>
      </c>
      <c r="B1390" t="s">
        <v>316</v>
      </c>
      <c r="C1390" t="s">
        <v>31</v>
      </c>
      <c r="D1390">
        <v>9</v>
      </c>
      <c r="E1390" t="s">
        <v>258</v>
      </c>
      <c r="F1390" t="s">
        <v>526</v>
      </c>
      <c r="G1390">
        <v>16</v>
      </c>
      <c r="H1390">
        <v>8</v>
      </c>
      <c r="I1390">
        <v>1</v>
      </c>
      <c r="J1390">
        <v>1</v>
      </c>
      <c r="K1390">
        <v>200</v>
      </c>
    </row>
    <row r="1391" spans="1:11" x14ac:dyDescent="0.25">
      <c r="A1391" t="s">
        <v>317</v>
      </c>
      <c r="B1391" t="s">
        <v>93</v>
      </c>
      <c r="C1391" t="s">
        <v>71</v>
      </c>
      <c r="D1391">
        <v>1</v>
      </c>
      <c r="E1391" t="s">
        <v>572</v>
      </c>
      <c r="F1391" t="s">
        <v>523</v>
      </c>
      <c r="G1391">
        <v>67</v>
      </c>
      <c r="H1391">
        <v>52</v>
      </c>
      <c r="I1391">
        <v>5</v>
      </c>
      <c r="J1391">
        <v>4</v>
      </c>
      <c r="K1391">
        <v>128.84</v>
      </c>
    </row>
    <row r="1392" spans="1:11" x14ac:dyDescent="0.25">
      <c r="A1392" t="s">
        <v>317</v>
      </c>
      <c r="B1392" t="s">
        <v>93</v>
      </c>
      <c r="C1392" t="s">
        <v>71</v>
      </c>
      <c r="D1392">
        <v>2</v>
      </c>
      <c r="E1392" t="s">
        <v>536</v>
      </c>
      <c r="F1392" t="s">
        <v>523</v>
      </c>
      <c r="G1392">
        <v>15</v>
      </c>
      <c r="H1392">
        <v>15</v>
      </c>
      <c r="I1392">
        <v>3</v>
      </c>
      <c r="J1392">
        <v>0</v>
      </c>
      <c r="K1392">
        <v>100</v>
      </c>
    </row>
    <row r="1393" spans="1:11" x14ac:dyDescent="0.25">
      <c r="A1393" t="s">
        <v>317</v>
      </c>
      <c r="B1393" t="s">
        <v>93</v>
      </c>
      <c r="C1393" t="s">
        <v>71</v>
      </c>
      <c r="D1393">
        <v>3</v>
      </c>
      <c r="E1393" t="s">
        <v>548</v>
      </c>
      <c r="F1393" t="s">
        <v>523</v>
      </c>
      <c r="G1393">
        <v>16</v>
      </c>
      <c r="H1393">
        <v>7</v>
      </c>
      <c r="I1393">
        <v>0</v>
      </c>
      <c r="J1393">
        <v>2</v>
      </c>
      <c r="K1393">
        <v>228.57</v>
      </c>
    </row>
    <row r="1394" spans="1:11" x14ac:dyDescent="0.25">
      <c r="A1394" t="s">
        <v>317</v>
      </c>
      <c r="B1394" t="s">
        <v>93</v>
      </c>
      <c r="C1394" t="s">
        <v>71</v>
      </c>
      <c r="D1394">
        <v>4</v>
      </c>
      <c r="E1394" t="s">
        <v>318</v>
      </c>
      <c r="F1394" t="s">
        <v>523</v>
      </c>
      <c r="G1394">
        <v>17</v>
      </c>
      <c r="H1394">
        <v>20</v>
      </c>
      <c r="I1394">
        <v>1</v>
      </c>
      <c r="J1394">
        <v>0</v>
      </c>
      <c r="K1394">
        <v>85</v>
      </c>
    </row>
    <row r="1395" spans="1:11" x14ac:dyDescent="0.25">
      <c r="A1395" t="s">
        <v>317</v>
      </c>
      <c r="B1395" t="s">
        <v>93</v>
      </c>
      <c r="C1395" t="s">
        <v>71</v>
      </c>
      <c r="D1395">
        <v>5</v>
      </c>
      <c r="E1395" t="s">
        <v>535</v>
      </c>
      <c r="F1395" t="s">
        <v>526</v>
      </c>
      <c r="G1395">
        <v>6</v>
      </c>
      <c r="H1395">
        <v>14</v>
      </c>
      <c r="I1395">
        <v>0</v>
      </c>
      <c r="J1395">
        <v>0</v>
      </c>
      <c r="K1395">
        <v>42.85</v>
      </c>
    </row>
    <row r="1396" spans="1:11" x14ac:dyDescent="0.25">
      <c r="A1396" t="s">
        <v>317</v>
      </c>
      <c r="B1396" t="s">
        <v>93</v>
      </c>
      <c r="C1396" t="s">
        <v>71</v>
      </c>
      <c r="D1396">
        <v>6</v>
      </c>
      <c r="E1396" t="s">
        <v>126</v>
      </c>
      <c r="F1396" t="s">
        <v>523</v>
      </c>
      <c r="G1396">
        <v>3</v>
      </c>
      <c r="H1396">
        <v>3</v>
      </c>
      <c r="I1396">
        <v>0</v>
      </c>
      <c r="J1396">
        <v>0</v>
      </c>
      <c r="K1396">
        <v>100</v>
      </c>
    </row>
    <row r="1397" spans="1:11" x14ac:dyDescent="0.25">
      <c r="A1397" t="s">
        <v>317</v>
      </c>
      <c r="B1397" t="s">
        <v>93</v>
      </c>
      <c r="C1397" t="s">
        <v>71</v>
      </c>
      <c r="D1397">
        <v>7</v>
      </c>
      <c r="E1397" t="s">
        <v>33</v>
      </c>
      <c r="F1397" t="s">
        <v>523</v>
      </c>
      <c r="G1397">
        <v>21</v>
      </c>
      <c r="H1397">
        <v>9</v>
      </c>
      <c r="I1397">
        <v>3</v>
      </c>
      <c r="J1397">
        <v>1</v>
      </c>
      <c r="K1397">
        <v>233.33</v>
      </c>
    </row>
    <row r="1398" spans="1:11" x14ac:dyDescent="0.25">
      <c r="A1398" t="s">
        <v>317</v>
      </c>
      <c r="B1398" t="s">
        <v>93</v>
      </c>
      <c r="C1398" t="s">
        <v>71</v>
      </c>
      <c r="D1398">
        <v>8</v>
      </c>
      <c r="E1398" t="s">
        <v>63</v>
      </c>
      <c r="F1398" t="s">
        <v>526</v>
      </c>
      <c r="G1398">
        <v>1</v>
      </c>
      <c r="H1398">
        <v>1</v>
      </c>
      <c r="I1398">
        <v>0</v>
      </c>
      <c r="J1398">
        <v>0</v>
      </c>
      <c r="K1398">
        <v>100</v>
      </c>
    </row>
    <row r="1399" spans="1:11" x14ac:dyDescent="0.25">
      <c r="A1399" t="s">
        <v>317</v>
      </c>
      <c r="B1399" t="s">
        <v>93</v>
      </c>
      <c r="C1399" t="s">
        <v>62</v>
      </c>
      <c r="D1399">
        <v>1</v>
      </c>
      <c r="E1399" t="s">
        <v>156</v>
      </c>
      <c r="F1399" t="s">
        <v>523</v>
      </c>
      <c r="G1399">
        <v>2</v>
      </c>
      <c r="H1399">
        <v>5</v>
      </c>
      <c r="I1399">
        <v>0</v>
      </c>
      <c r="J1399">
        <v>0</v>
      </c>
      <c r="K1399">
        <v>40</v>
      </c>
    </row>
    <row r="1400" spans="1:11" x14ac:dyDescent="0.25">
      <c r="A1400" t="s">
        <v>317</v>
      </c>
      <c r="B1400" t="s">
        <v>93</v>
      </c>
      <c r="C1400" t="s">
        <v>62</v>
      </c>
      <c r="D1400">
        <v>2</v>
      </c>
      <c r="E1400" t="s">
        <v>542</v>
      </c>
      <c r="F1400" t="s">
        <v>523</v>
      </c>
      <c r="G1400">
        <v>26</v>
      </c>
      <c r="H1400">
        <v>18</v>
      </c>
      <c r="I1400">
        <v>4</v>
      </c>
      <c r="J1400">
        <v>1</v>
      </c>
      <c r="K1400">
        <v>144.44</v>
      </c>
    </row>
    <row r="1401" spans="1:11" x14ac:dyDescent="0.25">
      <c r="A1401" t="s">
        <v>317</v>
      </c>
      <c r="B1401" t="s">
        <v>93</v>
      </c>
      <c r="C1401" t="s">
        <v>62</v>
      </c>
      <c r="D1401">
        <v>3</v>
      </c>
      <c r="E1401" t="s">
        <v>543</v>
      </c>
      <c r="F1401" t="s">
        <v>523</v>
      </c>
      <c r="G1401">
        <v>51</v>
      </c>
      <c r="H1401">
        <v>39</v>
      </c>
      <c r="I1401">
        <v>5</v>
      </c>
      <c r="J1401">
        <v>2</v>
      </c>
      <c r="K1401">
        <v>130.76</v>
      </c>
    </row>
    <row r="1402" spans="1:11" x14ac:dyDescent="0.25">
      <c r="A1402" t="s">
        <v>317</v>
      </c>
      <c r="B1402" t="s">
        <v>93</v>
      </c>
      <c r="C1402" t="s">
        <v>62</v>
      </c>
      <c r="D1402">
        <v>4</v>
      </c>
      <c r="E1402" t="s">
        <v>346</v>
      </c>
      <c r="F1402" t="s">
        <v>523</v>
      </c>
      <c r="G1402">
        <v>35</v>
      </c>
      <c r="H1402">
        <v>30</v>
      </c>
      <c r="I1402">
        <v>1</v>
      </c>
      <c r="J1402">
        <v>2</v>
      </c>
      <c r="K1402">
        <v>116.66</v>
      </c>
    </row>
    <row r="1403" spans="1:11" x14ac:dyDescent="0.25">
      <c r="A1403" t="s">
        <v>317</v>
      </c>
      <c r="B1403" t="s">
        <v>93</v>
      </c>
      <c r="C1403" t="s">
        <v>62</v>
      </c>
      <c r="D1403">
        <v>5</v>
      </c>
      <c r="E1403" t="s">
        <v>95</v>
      </c>
      <c r="F1403" t="s">
        <v>523</v>
      </c>
      <c r="G1403">
        <v>10</v>
      </c>
      <c r="H1403">
        <v>14</v>
      </c>
      <c r="I1403">
        <v>0</v>
      </c>
      <c r="J1403">
        <v>0</v>
      </c>
      <c r="K1403">
        <v>71.42</v>
      </c>
    </row>
    <row r="1404" spans="1:11" x14ac:dyDescent="0.25">
      <c r="A1404" t="s">
        <v>317</v>
      </c>
      <c r="B1404" t="s">
        <v>93</v>
      </c>
      <c r="C1404" t="s">
        <v>62</v>
      </c>
      <c r="D1404">
        <v>6</v>
      </c>
      <c r="E1404" t="s">
        <v>567</v>
      </c>
      <c r="F1404" t="s">
        <v>526</v>
      </c>
      <c r="G1404">
        <v>20</v>
      </c>
      <c r="H1404">
        <v>9</v>
      </c>
      <c r="I1404">
        <v>2</v>
      </c>
      <c r="J1404">
        <v>1</v>
      </c>
      <c r="K1404">
        <v>222.22</v>
      </c>
    </row>
    <row r="1405" spans="1:11" x14ac:dyDescent="0.25">
      <c r="A1405" t="s">
        <v>317</v>
      </c>
      <c r="B1405" t="s">
        <v>93</v>
      </c>
      <c r="C1405" t="s">
        <v>62</v>
      </c>
      <c r="D1405">
        <v>7</v>
      </c>
      <c r="E1405" t="s">
        <v>179</v>
      </c>
      <c r="F1405" t="s">
        <v>526</v>
      </c>
      <c r="G1405">
        <v>6</v>
      </c>
      <c r="H1405">
        <v>1</v>
      </c>
      <c r="I1405">
        <v>0</v>
      </c>
      <c r="J1405">
        <v>1</v>
      </c>
      <c r="K1405">
        <v>600</v>
      </c>
    </row>
    <row r="1406" spans="1:11" x14ac:dyDescent="0.25">
      <c r="A1406" t="s">
        <v>319</v>
      </c>
      <c r="B1406" t="s">
        <v>320</v>
      </c>
      <c r="C1406" t="s">
        <v>39</v>
      </c>
      <c r="D1406">
        <v>1</v>
      </c>
      <c r="E1406" t="s">
        <v>537</v>
      </c>
      <c r="F1406" t="s">
        <v>523</v>
      </c>
      <c r="G1406">
        <v>58</v>
      </c>
      <c r="H1406">
        <v>53</v>
      </c>
      <c r="I1406">
        <v>6</v>
      </c>
      <c r="J1406">
        <v>1</v>
      </c>
      <c r="K1406">
        <v>109.43</v>
      </c>
    </row>
    <row r="1407" spans="1:11" x14ac:dyDescent="0.25">
      <c r="A1407" t="s">
        <v>319</v>
      </c>
      <c r="B1407" t="s">
        <v>320</v>
      </c>
      <c r="C1407" t="s">
        <v>39</v>
      </c>
      <c r="D1407">
        <v>2</v>
      </c>
      <c r="E1407" t="s">
        <v>524</v>
      </c>
      <c r="F1407" t="s">
        <v>523</v>
      </c>
      <c r="G1407">
        <v>0</v>
      </c>
      <c r="H1407">
        <v>4</v>
      </c>
      <c r="I1407">
        <v>0</v>
      </c>
      <c r="J1407">
        <v>0</v>
      </c>
      <c r="K1407">
        <v>0</v>
      </c>
    </row>
    <row r="1408" spans="1:11" x14ac:dyDescent="0.25">
      <c r="A1408" t="s">
        <v>319</v>
      </c>
      <c r="B1408" t="s">
        <v>320</v>
      </c>
      <c r="C1408" t="s">
        <v>39</v>
      </c>
      <c r="D1408">
        <v>3</v>
      </c>
      <c r="E1408" t="s">
        <v>574</v>
      </c>
      <c r="F1408" t="s">
        <v>523</v>
      </c>
      <c r="G1408">
        <v>52</v>
      </c>
      <c r="H1408">
        <v>32</v>
      </c>
      <c r="I1408">
        <v>5</v>
      </c>
      <c r="J1408">
        <v>2</v>
      </c>
      <c r="K1408">
        <v>162.5</v>
      </c>
    </row>
    <row r="1409" spans="1:11" x14ac:dyDescent="0.25">
      <c r="A1409" t="s">
        <v>319</v>
      </c>
      <c r="B1409" t="s">
        <v>320</v>
      </c>
      <c r="C1409" t="s">
        <v>39</v>
      </c>
      <c r="D1409">
        <v>4</v>
      </c>
      <c r="E1409" t="s">
        <v>44</v>
      </c>
      <c r="F1409" t="s">
        <v>523</v>
      </c>
      <c r="G1409">
        <v>33</v>
      </c>
      <c r="H1409">
        <v>18</v>
      </c>
      <c r="I1409">
        <v>3</v>
      </c>
      <c r="J1409">
        <v>2</v>
      </c>
      <c r="K1409">
        <v>183.33</v>
      </c>
    </row>
    <row r="1410" spans="1:11" x14ac:dyDescent="0.25">
      <c r="A1410" t="s">
        <v>319</v>
      </c>
      <c r="B1410" t="s">
        <v>320</v>
      </c>
      <c r="C1410" t="s">
        <v>39</v>
      </c>
      <c r="D1410">
        <v>5</v>
      </c>
      <c r="E1410" t="s">
        <v>529</v>
      </c>
      <c r="F1410" t="s">
        <v>523</v>
      </c>
      <c r="G1410">
        <v>2</v>
      </c>
      <c r="H1410">
        <v>3</v>
      </c>
      <c r="I1410">
        <v>0</v>
      </c>
      <c r="J1410">
        <v>0</v>
      </c>
      <c r="K1410">
        <v>66.66</v>
      </c>
    </row>
    <row r="1411" spans="1:11" x14ac:dyDescent="0.25">
      <c r="A1411" t="s">
        <v>319</v>
      </c>
      <c r="B1411" t="s">
        <v>320</v>
      </c>
      <c r="C1411" t="s">
        <v>39</v>
      </c>
      <c r="D1411">
        <v>6</v>
      </c>
      <c r="E1411" t="s">
        <v>90</v>
      </c>
      <c r="F1411" t="s">
        <v>526</v>
      </c>
      <c r="G1411">
        <v>2</v>
      </c>
      <c r="H1411">
        <v>2</v>
      </c>
      <c r="I1411">
        <v>0</v>
      </c>
      <c r="J1411">
        <v>0</v>
      </c>
      <c r="K1411">
        <v>100</v>
      </c>
    </row>
    <row r="1412" spans="1:11" x14ac:dyDescent="0.25">
      <c r="A1412" t="s">
        <v>319</v>
      </c>
      <c r="B1412" t="s">
        <v>320</v>
      </c>
      <c r="C1412" t="s">
        <v>39</v>
      </c>
      <c r="D1412">
        <v>7</v>
      </c>
      <c r="E1412" t="s">
        <v>125</v>
      </c>
      <c r="F1412" t="s">
        <v>523</v>
      </c>
      <c r="G1412">
        <v>16</v>
      </c>
      <c r="H1412">
        <v>8</v>
      </c>
      <c r="I1412">
        <v>2</v>
      </c>
      <c r="J1412">
        <v>1</v>
      </c>
      <c r="K1412">
        <v>200</v>
      </c>
    </row>
    <row r="1413" spans="1:11" x14ac:dyDescent="0.25">
      <c r="A1413" t="s">
        <v>319</v>
      </c>
      <c r="B1413" t="s">
        <v>320</v>
      </c>
      <c r="C1413" t="s">
        <v>234</v>
      </c>
      <c r="D1413">
        <v>1</v>
      </c>
      <c r="E1413" t="s">
        <v>547</v>
      </c>
      <c r="F1413" t="s">
        <v>523</v>
      </c>
      <c r="G1413">
        <v>29</v>
      </c>
      <c r="H1413">
        <v>22</v>
      </c>
      <c r="I1413">
        <v>4</v>
      </c>
      <c r="J1413">
        <v>0</v>
      </c>
      <c r="K1413">
        <v>131.81</v>
      </c>
    </row>
    <row r="1414" spans="1:11" x14ac:dyDescent="0.25">
      <c r="A1414" t="s">
        <v>319</v>
      </c>
      <c r="B1414" t="s">
        <v>320</v>
      </c>
      <c r="C1414" t="s">
        <v>234</v>
      </c>
      <c r="D1414">
        <v>2</v>
      </c>
      <c r="E1414" t="s">
        <v>527</v>
      </c>
      <c r="F1414" t="s">
        <v>523</v>
      </c>
      <c r="G1414">
        <v>31</v>
      </c>
      <c r="H1414">
        <v>28</v>
      </c>
      <c r="I1414">
        <v>3</v>
      </c>
      <c r="J1414">
        <v>1</v>
      </c>
      <c r="K1414">
        <v>110.71</v>
      </c>
    </row>
    <row r="1415" spans="1:11" x14ac:dyDescent="0.25">
      <c r="A1415" t="s">
        <v>319</v>
      </c>
      <c r="B1415" t="s">
        <v>320</v>
      </c>
      <c r="C1415" t="s">
        <v>234</v>
      </c>
      <c r="D1415">
        <v>3</v>
      </c>
      <c r="E1415" t="s">
        <v>593</v>
      </c>
      <c r="F1415" t="s">
        <v>523</v>
      </c>
      <c r="G1415">
        <v>20</v>
      </c>
      <c r="H1415">
        <v>14</v>
      </c>
      <c r="I1415">
        <v>2</v>
      </c>
      <c r="J1415">
        <v>0</v>
      </c>
      <c r="K1415">
        <v>142.85</v>
      </c>
    </row>
    <row r="1416" spans="1:11" x14ac:dyDescent="0.25">
      <c r="A1416" t="s">
        <v>319</v>
      </c>
      <c r="B1416" t="s">
        <v>320</v>
      </c>
      <c r="C1416" t="s">
        <v>234</v>
      </c>
      <c r="D1416">
        <v>4</v>
      </c>
      <c r="E1416" t="s">
        <v>236</v>
      </c>
      <c r="F1416" t="s">
        <v>523</v>
      </c>
      <c r="G1416">
        <v>3</v>
      </c>
      <c r="H1416">
        <v>5</v>
      </c>
      <c r="I1416">
        <v>0</v>
      </c>
      <c r="J1416">
        <v>0</v>
      </c>
      <c r="K1416">
        <v>60</v>
      </c>
    </row>
    <row r="1417" spans="1:11" x14ac:dyDescent="0.25">
      <c r="A1417" t="s">
        <v>319</v>
      </c>
      <c r="B1417" t="s">
        <v>320</v>
      </c>
      <c r="C1417" t="s">
        <v>234</v>
      </c>
      <c r="D1417">
        <v>5</v>
      </c>
      <c r="E1417" t="s">
        <v>556</v>
      </c>
      <c r="F1417" t="s">
        <v>526</v>
      </c>
      <c r="G1417">
        <v>39</v>
      </c>
      <c r="H1417">
        <v>24</v>
      </c>
      <c r="I1417">
        <v>4</v>
      </c>
      <c r="J1417">
        <v>1</v>
      </c>
      <c r="K1417">
        <v>162.5</v>
      </c>
    </row>
    <row r="1418" spans="1:11" x14ac:dyDescent="0.25">
      <c r="A1418" t="s">
        <v>319</v>
      </c>
      <c r="B1418" t="s">
        <v>320</v>
      </c>
      <c r="C1418" t="s">
        <v>234</v>
      </c>
      <c r="D1418">
        <v>6</v>
      </c>
      <c r="E1418" t="s">
        <v>77</v>
      </c>
      <c r="F1418" t="s">
        <v>526</v>
      </c>
      <c r="G1418">
        <v>43</v>
      </c>
      <c r="H1418">
        <v>25</v>
      </c>
      <c r="I1418">
        <v>5</v>
      </c>
      <c r="J1418">
        <v>2</v>
      </c>
      <c r="K1418">
        <v>172</v>
      </c>
    </row>
    <row r="1419" spans="1:11" x14ac:dyDescent="0.25">
      <c r="A1419" t="s">
        <v>321</v>
      </c>
      <c r="B1419" t="s">
        <v>322</v>
      </c>
      <c r="C1419" t="s">
        <v>243</v>
      </c>
      <c r="D1419">
        <v>1</v>
      </c>
      <c r="E1419" t="s">
        <v>559</v>
      </c>
      <c r="F1419" t="s">
        <v>523</v>
      </c>
      <c r="G1419">
        <v>46</v>
      </c>
      <c r="H1419">
        <v>37</v>
      </c>
      <c r="I1419">
        <v>4</v>
      </c>
      <c r="J1419">
        <v>2</v>
      </c>
      <c r="K1419">
        <v>124.32</v>
      </c>
    </row>
    <row r="1420" spans="1:11" x14ac:dyDescent="0.25">
      <c r="A1420" t="s">
        <v>321</v>
      </c>
      <c r="B1420" t="s">
        <v>322</v>
      </c>
      <c r="C1420" t="s">
        <v>243</v>
      </c>
      <c r="D1420">
        <v>2</v>
      </c>
      <c r="E1420" t="s">
        <v>550</v>
      </c>
      <c r="F1420" t="s">
        <v>523</v>
      </c>
      <c r="G1420">
        <v>6</v>
      </c>
      <c r="H1420">
        <v>11</v>
      </c>
      <c r="I1420">
        <v>1</v>
      </c>
      <c r="J1420">
        <v>0</v>
      </c>
      <c r="K1420">
        <v>54.54</v>
      </c>
    </row>
    <row r="1421" spans="1:11" x14ac:dyDescent="0.25">
      <c r="A1421" t="s">
        <v>321</v>
      </c>
      <c r="B1421" t="s">
        <v>322</v>
      </c>
      <c r="C1421" t="s">
        <v>243</v>
      </c>
      <c r="D1421">
        <v>3</v>
      </c>
      <c r="E1421" t="s">
        <v>163</v>
      </c>
      <c r="F1421" t="s">
        <v>523</v>
      </c>
      <c r="G1421">
        <v>34</v>
      </c>
      <c r="H1421">
        <v>28</v>
      </c>
      <c r="I1421">
        <v>1</v>
      </c>
      <c r="J1421">
        <v>2</v>
      </c>
      <c r="K1421">
        <v>121.42</v>
      </c>
    </row>
    <row r="1422" spans="1:11" x14ac:dyDescent="0.25">
      <c r="A1422" t="s">
        <v>321</v>
      </c>
      <c r="B1422" t="s">
        <v>322</v>
      </c>
      <c r="C1422" t="s">
        <v>243</v>
      </c>
      <c r="D1422">
        <v>4</v>
      </c>
      <c r="E1422" t="s">
        <v>68</v>
      </c>
      <c r="F1422" t="s">
        <v>523</v>
      </c>
      <c r="G1422">
        <v>7</v>
      </c>
      <c r="H1422">
        <v>7</v>
      </c>
      <c r="I1422">
        <v>1</v>
      </c>
      <c r="J1422">
        <v>0</v>
      </c>
      <c r="K1422">
        <v>100</v>
      </c>
    </row>
    <row r="1423" spans="1:11" x14ac:dyDescent="0.25">
      <c r="A1423" t="s">
        <v>321</v>
      </c>
      <c r="B1423" t="s">
        <v>322</v>
      </c>
      <c r="C1423" t="s">
        <v>243</v>
      </c>
      <c r="D1423">
        <v>5</v>
      </c>
      <c r="E1423" t="s">
        <v>159</v>
      </c>
      <c r="F1423" t="s">
        <v>523</v>
      </c>
      <c r="G1423">
        <v>1</v>
      </c>
      <c r="H1423">
        <v>4</v>
      </c>
      <c r="I1423">
        <v>0</v>
      </c>
      <c r="J1423">
        <v>0</v>
      </c>
      <c r="K1423">
        <v>25</v>
      </c>
    </row>
    <row r="1424" spans="1:11" x14ac:dyDescent="0.25">
      <c r="A1424" t="s">
        <v>321</v>
      </c>
      <c r="B1424" t="s">
        <v>322</v>
      </c>
      <c r="C1424" t="s">
        <v>243</v>
      </c>
      <c r="D1424">
        <v>6</v>
      </c>
      <c r="E1424" t="s">
        <v>279</v>
      </c>
      <c r="F1424" t="s">
        <v>523</v>
      </c>
      <c r="G1424">
        <v>4</v>
      </c>
      <c r="H1424">
        <v>4</v>
      </c>
      <c r="I1424">
        <v>0</v>
      </c>
      <c r="J1424">
        <v>0</v>
      </c>
      <c r="K1424">
        <v>100</v>
      </c>
    </row>
    <row r="1425" spans="1:11" x14ac:dyDescent="0.25">
      <c r="A1425" t="s">
        <v>321</v>
      </c>
      <c r="B1425" t="s">
        <v>322</v>
      </c>
      <c r="C1425" t="s">
        <v>243</v>
      </c>
      <c r="D1425">
        <v>7</v>
      </c>
      <c r="E1425" t="s">
        <v>58</v>
      </c>
      <c r="F1425" t="s">
        <v>523</v>
      </c>
      <c r="G1425">
        <v>11</v>
      </c>
      <c r="H1425">
        <v>8</v>
      </c>
      <c r="I1425">
        <v>0</v>
      </c>
      <c r="J1425">
        <v>1</v>
      </c>
      <c r="K1425">
        <v>137.5</v>
      </c>
    </row>
    <row r="1426" spans="1:11" x14ac:dyDescent="0.25">
      <c r="A1426" t="s">
        <v>321</v>
      </c>
      <c r="B1426" t="s">
        <v>322</v>
      </c>
      <c r="C1426" t="s">
        <v>243</v>
      </c>
      <c r="D1426">
        <v>8</v>
      </c>
      <c r="E1426" t="s">
        <v>245</v>
      </c>
      <c r="F1426" t="s">
        <v>523</v>
      </c>
      <c r="G1426">
        <v>17</v>
      </c>
      <c r="H1426">
        <v>10</v>
      </c>
      <c r="I1426">
        <v>0</v>
      </c>
      <c r="J1426">
        <v>2</v>
      </c>
      <c r="K1426">
        <v>170</v>
      </c>
    </row>
    <row r="1427" spans="1:11" x14ac:dyDescent="0.25">
      <c r="A1427" t="s">
        <v>321</v>
      </c>
      <c r="B1427" t="s">
        <v>322</v>
      </c>
      <c r="C1427" t="s">
        <v>243</v>
      </c>
      <c r="D1427">
        <v>9</v>
      </c>
      <c r="E1427" t="s">
        <v>244</v>
      </c>
      <c r="F1427" t="s">
        <v>526</v>
      </c>
      <c r="G1427">
        <v>13</v>
      </c>
      <c r="H1427">
        <v>6</v>
      </c>
      <c r="I1427">
        <v>1</v>
      </c>
      <c r="J1427">
        <v>1</v>
      </c>
      <c r="K1427">
        <v>216.66</v>
      </c>
    </row>
    <row r="1428" spans="1:11" x14ac:dyDescent="0.25">
      <c r="A1428" t="s">
        <v>321</v>
      </c>
      <c r="B1428" t="s">
        <v>322</v>
      </c>
      <c r="C1428" t="s">
        <v>243</v>
      </c>
      <c r="D1428">
        <v>10</v>
      </c>
      <c r="E1428" t="s">
        <v>34</v>
      </c>
      <c r="F1428" t="s">
        <v>526</v>
      </c>
      <c r="G1428">
        <v>2</v>
      </c>
      <c r="H1428">
        <v>5</v>
      </c>
      <c r="I1428">
        <v>0</v>
      </c>
      <c r="J1428">
        <v>0</v>
      </c>
      <c r="K1428">
        <v>40</v>
      </c>
    </row>
    <row r="1429" spans="1:11" x14ac:dyDescent="0.25">
      <c r="A1429" t="s">
        <v>321</v>
      </c>
      <c r="B1429" t="s">
        <v>322</v>
      </c>
      <c r="C1429" t="s">
        <v>81</v>
      </c>
      <c r="D1429">
        <v>1</v>
      </c>
      <c r="E1429" t="s">
        <v>551</v>
      </c>
      <c r="F1429" t="s">
        <v>523</v>
      </c>
      <c r="G1429">
        <v>25</v>
      </c>
      <c r="H1429">
        <v>17</v>
      </c>
      <c r="I1429">
        <v>2</v>
      </c>
      <c r="J1429">
        <v>2</v>
      </c>
      <c r="K1429">
        <v>147.05000000000001</v>
      </c>
    </row>
    <row r="1430" spans="1:11" x14ac:dyDescent="0.25">
      <c r="A1430" t="s">
        <v>321</v>
      </c>
      <c r="B1430" t="s">
        <v>322</v>
      </c>
      <c r="C1430" t="s">
        <v>81</v>
      </c>
      <c r="D1430">
        <v>2</v>
      </c>
      <c r="E1430" t="s">
        <v>533</v>
      </c>
      <c r="F1430" t="s">
        <v>523</v>
      </c>
      <c r="G1430">
        <v>5</v>
      </c>
      <c r="H1430">
        <v>15</v>
      </c>
      <c r="I1430">
        <v>0</v>
      </c>
      <c r="J1430">
        <v>0</v>
      </c>
      <c r="K1430">
        <v>33.33</v>
      </c>
    </row>
    <row r="1431" spans="1:11" x14ac:dyDescent="0.25">
      <c r="A1431" t="s">
        <v>321</v>
      </c>
      <c r="B1431" t="s">
        <v>322</v>
      </c>
      <c r="C1431" t="s">
        <v>81</v>
      </c>
      <c r="D1431">
        <v>3</v>
      </c>
      <c r="E1431" t="s">
        <v>573</v>
      </c>
      <c r="F1431" t="s">
        <v>523</v>
      </c>
      <c r="G1431">
        <v>32</v>
      </c>
      <c r="H1431">
        <v>28</v>
      </c>
      <c r="I1431">
        <v>5</v>
      </c>
      <c r="J1431">
        <v>0</v>
      </c>
      <c r="K1431">
        <v>114.28</v>
      </c>
    </row>
    <row r="1432" spans="1:11" x14ac:dyDescent="0.25">
      <c r="A1432" t="s">
        <v>321</v>
      </c>
      <c r="B1432" t="s">
        <v>322</v>
      </c>
      <c r="C1432" t="s">
        <v>81</v>
      </c>
      <c r="D1432">
        <v>4</v>
      </c>
      <c r="E1432" t="s">
        <v>587</v>
      </c>
      <c r="F1432" t="s">
        <v>523</v>
      </c>
      <c r="G1432">
        <v>9</v>
      </c>
      <c r="H1432">
        <v>7</v>
      </c>
      <c r="I1432">
        <v>1</v>
      </c>
      <c r="J1432">
        <v>0</v>
      </c>
      <c r="K1432">
        <v>128.57</v>
      </c>
    </row>
    <row r="1433" spans="1:11" x14ac:dyDescent="0.25">
      <c r="A1433" t="s">
        <v>321</v>
      </c>
      <c r="B1433" t="s">
        <v>322</v>
      </c>
      <c r="C1433" t="s">
        <v>81</v>
      </c>
      <c r="D1433">
        <v>5</v>
      </c>
      <c r="E1433" t="s">
        <v>250</v>
      </c>
      <c r="F1433" t="s">
        <v>523</v>
      </c>
      <c r="G1433">
        <v>18</v>
      </c>
      <c r="H1433">
        <v>16</v>
      </c>
      <c r="I1433">
        <v>0</v>
      </c>
      <c r="J1433">
        <v>2</v>
      </c>
      <c r="K1433">
        <v>112.5</v>
      </c>
    </row>
    <row r="1434" spans="1:11" x14ac:dyDescent="0.25">
      <c r="A1434" t="s">
        <v>321</v>
      </c>
      <c r="B1434" t="s">
        <v>322</v>
      </c>
      <c r="C1434" t="s">
        <v>81</v>
      </c>
      <c r="D1434">
        <v>6</v>
      </c>
      <c r="E1434" t="s">
        <v>580</v>
      </c>
      <c r="F1434" t="s">
        <v>523</v>
      </c>
      <c r="G1434">
        <v>2</v>
      </c>
      <c r="H1434">
        <v>5</v>
      </c>
      <c r="I1434">
        <v>0</v>
      </c>
      <c r="J1434">
        <v>0</v>
      </c>
      <c r="K1434">
        <v>40</v>
      </c>
    </row>
    <row r="1435" spans="1:11" x14ac:dyDescent="0.25">
      <c r="A1435" t="s">
        <v>321</v>
      </c>
      <c r="B1435" t="s">
        <v>322</v>
      </c>
      <c r="C1435" t="s">
        <v>81</v>
      </c>
      <c r="D1435">
        <v>7</v>
      </c>
      <c r="E1435" t="s">
        <v>276</v>
      </c>
      <c r="F1435" t="s">
        <v>526</v>
      </c>
      <c r="G1435">
        <v>21</v>
      </c>
      <c r="H1435">
        <v>22</v>
      </c>
      <c r="I1435">
        <v>3</v>
      </c>
      <c r="J1435">
        <v>1</v>
      </c>
      <c r="K1435">
        <v>95.45</v>
      </c>
    </row>
    <row r="1436" spans="1:11" x14ac:dyDescent="0.25">
      <c r="A1436" t="s">
        <v>321</v>
      </c>
      <c r="B1436" t="s">
        <v>322</v>
      </c>
      <c r="C1436" t="s">
        <v>81</v>
      </c>
      <c r="D1436">
        <v>8</v>
      </c>
      <c r="E1436" t="s">
        <v>36</v>
      </c>
      <c r="F1436" t="s">
        <v>523</v>
      </c>
      <c r="G1436">
        <v>2</v>
      </c>
      <c r="H1436">
        <v>5</v>
      </c>
      <c r="I1436">
        <v>0</v>
      </c>
      <c r="J1436">
        <v>0</v>
      </c>
      <c r="K1436">
        <v>40</v>
      </c>
    </row>
    <row r="1437" spans="1:11" x14ac:dyDescent="0.25">
      <c r="A1437" t="s">
        <v>321</v>
      </c>
      <c r="B1437" t="s">
        <v>322</v>
      </c>
      <c r="C1437" t="s">
        <v>81</v>
      </c>
      <c r="D1437">
        <v>9</v>
      </c>
      <c r="E1437" t="s">
        <v>129</v>
      </c>
      <c r="F1437" t="s">
        <v>523</v>
      </c>
      <c r="G1437">
        <v>4</v>
      </c>
      <c r="H1437">
        <v>4</v>
      </c>
      <c r="I1437">
        <v>1</v>
      </c>
      <c r="J1437">
        <v>0</v>
      </c>
      <c r="K1437">
        <v>100</v>
      </c>
    </row>
    <row r="1438" spans="1:11" x14ac:dyDescent="0.25">
      <c r="A1438" t="s">
        <v>321</v>
      </c>
      <c r="B1438" t="s">
        <v>322</v>
      </c>
      <c r="C1438" t="s">
        <v>81</v>
      </c>
      <c r="D1438">
        <v>10</v>
      </c>
      <c r="E1438" t="s">
        <v>84</v>
      </c>
      <c r="F1438" t="s">
        <v>526</v>
      </c>
      <c r="G1438">
        <v>0</v>
      </c>
      <c r="H1438">
        <v>2</v>
      </c>
      <c r="I1438">
        <v>0</v>
      </c>
      <c r="J1438">
        <v>0</v>
      </c>
      <c r="K1438">
        <v>0</v>
      </c>
    </row>
    <row r="1439" spans="1:11" x14ac:dyDescent="0.25">
      <c r="A1439" t="s">
        <v>323</v>
      </c>
      <c r="B1439" t="s">
        <v>181</v>
      </c>
      <c r="C1439" t="s">
        <v>16</v>
      </c>
      <c r="D1439">
        <v>1</v>
      </c>
      <c r="E1439" t="s">
        <v>592</v>
      </c>
      <c r="F1439" t="s">
        <v>523</v>
      </c>
      <c r="G1439">
        <v>3</v>
      </c>
      <c r="H1439">
        <v>7</v>
      </c>
      <c r="I1439">
        <v>0</v>
      </c>
      <c r="J1439">
        <v>0</v>
      </c>
      <c r="K1439">
        <v>42.85</v>
      </c>
    </row>
    <row r="1440" spans="1:11" x14ac:dyDescent="0.25">
      <c r="A1440" t="s">
        <v>323</v>
      </c>
      <c r="B1440" t="s">
        <v>181</v>
      </c>
      <c r="C1440" t="s">
        <v>16</v>
      </c>
      <c r="D1440">
        <v>2</v>
      </c>
      <c r="E1440" t="s">
        <v>22</v>
      </c>
      <c r="F1440" t="s">
        <v>523</v>
      </c>
      <c r="G1440">
        <v>6</v>
      </c>
      <c r="H1440">
        <v>12</v>
      </c>
      <c r="I1440">
        <v>0</v>
      </c>
      <c r="J1440">
        <v>0</v>
      </c>
      <c r="K1440">
        <v>50</v>
      </c>
    </row>
    <row r="1441" spans="1:11" x14ac:dyDescent="0.25">
      <c r="A1441" t="s">
        <v>323</v>
      </c>
      <c r="B1441" t="s">
        <v>181</v>
      </c>
      <c r="C1441" t="s">
        <v>16</v>
      </c>
      <c r="D1441">
        <v>3</v>
      </c>
      <c r="E1441" t="s">
        <v>324</v>
      </c>
      <c r="F1441" t="s">
        <v>523</v>
      </c>
      <c r="G1441">
        <v>42</v>
      </c>
      <c r="H1441">
        <v>37</v>
      </c>
      <c r="I1441">
        <v>4</v>
      </c>
      <c r="J1441">
        <v>0</v>
      </c>
      <c r="K1441">
        <v>113.51</v>
      </c>
    </row>
    <row r="1442" spans="1:11" x14ac:dyDescent="0.25">
      <c r="A1442" t="s">
        <v>323</v>
      </c>
      <c r="B1442" t="s">
        <v>181</v>
      </c>
      <c r="C1442" t="s">
        <v>16</v>
      </c>
      <c r="D1442">
        <v>4</v>
      </c>
      <c r="E1442" t="s">
        <v>591</v>
      </c>
      <c r="F1442" t="s">
        <v>523</v>
      </c>
      <c r="G1442">
        <v>6</v>
      </c>
      <c r="H1442">
        <v>8</v>
      </c>
      <c r="I1442">
        <v>0</v>
      </c>
      <c r="J1442">
        <v>0</v>
      </c>
      <c r="K1442">
        <v>75</v>
      </c>
    </row>
    <row r="1443" spans="1:11" x14ac:dyDescent="0.25">
      <c r="A1443" t="s">
        <v>323</v>
      </c>
      <c r="B1443" t="s">
        <v>181</v>
      </c>
      <c r="C1443" t="s">
        <v>16</v>
      </c>
      <c r="D1443">
        <v>5</v>
      </c>
      <c r="E1443" t="s">
        <v>21</v>
      </c>
      <c r="F1443" t="s">
        <v>523</v>
      </c>
      <c r="G1443">
        <v>0</v>
      </c>
      <c r="H1443">
        <v>1</v>
      </c>
      <c r="I1443">
        <v>0</v>
      </c>
      <c r="J1443">
        <v>0</v>
      </c>
      <c r="K1443">
        <v>0</v>
      </c>
    </row>
    <row r="1444" spans="1:11" x14ac:dyDescent="0.25">
      <c r="A1444" t="s">
        <v>323</v>
      </c>
      <c r="B1444" t="s">
        <v>181</v>
      </c>
      <c r="C1444" t="s">
        <v>16</v>
      </c>
      <c r="D1444">
        <v>6</v>
      </c>
      <c r="E1444" t="s">
        <v>118</v>
      </c>
      <c r="F1444" t="s">
        <v>523</v>
      </c>
      <c r="G1444">
        <v>57</v>
      </c>
      <c r="H1444">
        <v>34</v>
      </c>
      <c r="I1444">
        <v>3</v>
      </c>
      <c r="J1444">
        <v>4</v>
      </c>
      <c r="K1444">
        <v>167.64</v>
      </c>
    </row>
    <row r="1445" spans="1:11" x14ac:dyDescent="0.25">
      <c r="A1445" t="s">
        <v>323</v>
      </c>
      <c r="B1445" t="s">
        <v>181</v>
      </c>
      <c r="C1445" t="s">
        <v>16</v>
      </c>
      <c r="D1445">
        <v>7</v>
      </c>
      <c r="E1445" t="s">
        <v>142</v>
      </c>
      <c r="F1445" t="s">
        <v>523</v>
      </c>
      <c r="G1445">
        <v>0</v>
      </c>
      <c r="H1445">
        <v>3</v>
      </c>
      <c r="I1445">
        <v>0</v>
      </c>
      <c r="J1445">
        <v>0</v>
      </c>
      <c r="K1445">
        <v>0</v>
      </c>
    </row>
    <row r="1446" spans="1:11" x14ac:dyDescent="0.25">
      <c r="A1446" t="s">
        <v>323</v>
      </c>
      <c r="B1446" t="s">
        <v>181</v>
      </c>
      <c r="C1446" t="s">
        <v>16</v>
      </c>
      <c r="D1446">
        <v>8</v>
      </c>
      <c r="E1446" t="s">
        <v>586</v>
      </c>
      <c r="F1446" t="s">
        <v>523</v>
      </c>
      <c r="G1446">
        <v>23</v>
      </c>
      <c r="H1446">
        <v>16</v>
      </c>
      <c r="I1446">
        <v>3</v>
      </c>
      <c r="J1446">
        <v>0</v>
      </c>
      <c r="K1446">
        <v>143.75</v>
      </c>
    </row>
    <row r="1447" spans="1:11" x14ac:dyDescent="0.25">
      <c r="A1447" t="s">
        <v>323</v>
      </c>
      <c r="B1447" t="s">
        <v>181</v>
      </c>
      <c r="C1447" t="s">
        <v>16</v>
      </c>
      <c r="D1447">
        <v>9</v>
      </c>
      <c r="E1447" t="s">
        <v>269</v>
      </c>
      <c r="F1447" t="s">
        <v>526</v>
      </c>
      <c r="G1447">
        <v>0</v>
      </c>
      <c r="H1447">
        <v>1</v>
      </c>
      <c r="I1447">
        <v>0</v>
      </c>
      <c r="J1447">
        <v>0</v>
      </c>
      <c r="K1447">
        <v>0</v>
      </c>
    </row>
    <row r="1448" spans="1:11" x14ac:dyDescent="0.25">
      <c r="A1448" t="s">
        <v>323</v>
      </c>
      <c r="B1448" t="s">
        <v>181</v>
      </c>
      <c r="C1448" t="s">
        <v>16</v>
      </c>
      <c r="D1448">
        <v>10</v>
      </c>
      <c r="E1448" t="s">
        <v>102</v>
      </c>
      <c r="F1448" t="s">
        <v>523</v>
      </c>
      <c r="G1448">
        <v>0</v>
      </c>
      <c r="H1448">
        <v>1</v>
      </c>
      <c r="I1448">
        <v>0</v>
      </c>
      <c r="J1448">
        <v>0</v>
      </c>
      <c r="K1448">
        <v>0</v>
      </c>
    </row>
    <row r="1449" spans="1:11" x14ac:dyDescent="0.25">
      <c r="A1449" t="s">
        <v>323</v>
      </c>
      <c r="B1449" t="s">
        <v>181</v>
      </c>
      <c r="C1449" t="s">
        <v>16</v>
      </c>
      <c r="D1449">
        <v>11</v>
      </c>
      <c r="E1449" t="s">
        <v>298</v>
      </c>
      <c r="F1449" t="s">
        <v>526</v>
      </c>
      <c r="G1449">
        <v>0</v>
      </c>
      <c r="H1449">
        <v>1</v>
      </c>
      <c r="I1449">
        <v>0</v>
      </c>
      <c r="J1449">
        <v>0</v>
      </c>
      <c r="K1449">
        <v>0</v>
      </c>
    </row>
    <row r="1450" spans="1:11" x14ac:dyDescent="0.25">
      <c r="A1450" t="s">
        <v>323</v>
      </c>
      <c r="B1450" t="s">
        <v>181</v>
      </c>
      <c r="C1450" t="s">
        <v>31</v>
      </c>
      <c r="D1450">
        <v>1</v>
      </c>
      <c r="E1450" t="s">
        <v>532</v>
      </c>
      <c r="F1450" t="s">
        <v>523</v>
      </c>
      <c r="G1450">
        <v>0</v>
      </c>
      <c r="H1450">
        <v>1</v>
      </c>
      <c r="I1450">
        <v>0</v>
      </c>
      <c r="J1450">
        <v>0</v>
      </c>
      <c r="K1450">
        <v>0</v>
      </c>
    </row>
    <row r="1451" spans="1:11" x14ac:dyDescent="0.25">
      <c r="A1451" t="s">
        <v>323</v>
      </c>
      <c r="B1451" t="s">
        <v>181</v>
      </c>
      <c r="C1451" t="s">
        <v>31</v>
      </c>
      <c r="D1451">
        <v>2</v>
      </c>
      <c r="E1451" t="s">
        <v>565</v>
      </c>
      <c r="F1451" t="s">
        <v>523</v>
      </c>
      <c r="G1451">
        <v>42</v>
      </c>
      <c r="H1451">
        <v>26</v>
      </c>
      <c r="I1451">
        <v>8</v>
      </c>
      <c r="J1451">
        <v>0</v>
      </c>
      <c r="K1451">
        <v>161.53</v>
      </c>
    </row>
    <row r="1452" spans="1:11" x14ac:dyDescent="0.25">
      <c r="A1452" t="s">
        <v>323</v>
      </c>
      <c r="B1452" t="s">
        <v>181</v>
      </c>
      <c r="C1452" t="s">
        <v>31</v>
      </c>
      <c r="D1452">
        <v>3</v>
      </c>
      <c r="E1452" t="s">
        <v>257</v>
      </c>
      <c r="F1452" t="s">
        <v>523</v>
      </c>
      <c r="G1452">
        <v>13</v>
      </c>
      <c r="H1452">
        <v>7</v>
      </c>
      <c r="I1452">
        <v>2</v>
      </c>
      <c r="J1452">
        <v>0</v>
      </c>
      <c r="K1452">
        <v>185.71</v>
      </c>
    </row>
    <row r="1453" spans="1:11" x14ac:dyDescent="0.25">
      <c r="A1453" t="s">
        <v>323</v>
      </c>
      <c r="B1453" t="s">
        <v>181</v>
      </c>
      <c r="C1453" t="s">
        <v>31</v>
      </c>
      <c r="D1453">
        <v>4</v>
      </c>
      <c r="E1453" t="s">
        <v>132</v>
      </c>
      <c r="F1453" t="s">
        <v>523</v>
      </c>
      <c r="G1453">
        <v>22</v>
      </c>
      <c r="H1453">
        <v>29</v>
      </c>
      <c r="I1453">
        <v>1</v>
      </c>
      <c r="J1453">
        <v>1</v>
      </c>
      <c r="K1453">
        <v>75.86</v>
      </c>
    </row>
    <row r="1454" spans="1:11" x14ac:dyDescent="0.25">
      <c r="A1454" t="s">
        <v>323</v>
      </c>
      <c r="B1454" t="s">
        <v>181</v>
      </c>
      <c r="C1454" t="s">
        <v>31</v>
      </c>
      <c r="D1454">
        <v>5</v>
      </c>
      <c r="E1454" t="s">
        <v>534</v>
      </c>
      <c r="F1454" t="s">
        <v>523</v>
      </c>
      <c r="G1454">
        <v>2</v>
      </c>
      <c r="H1454">
        <v>5</v>
      </c>
      <c r="I1454">
        <v>0</v>
      </c>
      <c r="J1454">
        <v>0</v>
      </c>
      <c r="K1454">
        <v>40</v>
      </c>
    </row>
    <row r="1455" spans="1:11" x14ac:dyDescent="0.25">
      <c r="A1455" t="s">
        <v>323</v>
      </c>
      <c r="B1455" t="s">
        <v>181</v>
      </c>
      <c r="C1455" t="s">
        <v>31</v>
      </c>
      <c r="D1455">
        <v>6</v>
      </c>
      <c r="E1455" t="s">
        <v>362</v>
      </c>
      <c r="F1455" t="s">
        <v>526</v>
      </c>
      <c r="G1455">
        <v>33</v>
      </c>
      <c r="H1455">
        <v>16</v>
      </c>
      <c r="I1455">
        <v>1</v>
      </c>
      <c r="J1455">
        <v>3</v>
      </c>
      <c r="K1455">
        <v>206.25</v>
      </c>
    </row>
    <row r="1456" spans="1:11" x14ac:dyDescent="0.25">
      <c r="A1456" t="s">
        <v>323</v>
      </c>
      <c r="B1456" t="s">
        <v>181</v>
      </c>
      <c r="C1456" t="s">
        <v>31</v>
      </c>
      <c r="D1456">
        <v>7</v>
      </c>
      <c r="E1456" t="s">
        <v>35</v>
      </c>
      <c r="F1456" t="s">
        <v>523</v>
      </c>
      <c r="G1456">
        <v>24</v>
      </c>
      <c r="H1456">
        <v>17</v>
      </c>
      <c r="I1456">
        <v>2</v>
      </c>
      <c r="J1456">
        <v>1</v>
      </c>
      <c r="K1456">
        <v>141.16999999999999</v>
      </c>
    </row>
    <row r="1457" spans="1:11" x14ac:dyDescent="0.25">
      <c r="A1457" t="s">
        <v>323</v>
      </c>
      <c r="B1457" t="s">
        <v>181</v>
      </c>
      <c r="C1457" t="s">
        <v>31</v>
      </c>
      <c r="D1457">
        <v>8</v>
      </c>
      <c r="E1457" t="s">
        <v>26</v>
      </c>
      <c r="F1457" t="s">
        <v>526</v>
      </c>
      <c r="G1457">
        <v>8</v>
      </c>
      <c r="H1457">
        <v>14</v>
      </c>
      <c r="I1457">
        <v>0</v>
      </c>
      <c r="J1457">
        <v>0</v>
      </c>
      <c r="K1457">
        <v>57.14</v>
      </c>
    </row>
    <row r="1458" spans="1:11" x14ac:dyDescent="0.25">
      <c r="A1458" t="s">
        <v>325</v>
      </c>
      <c r="B1458" t="s">
        <v>326</v>
      </c>
      <c r="C1458" t="s">
        <v>55</v>
      </c>
      <c r="D1458">
        <v>1</v>
      </c>
      <c r="E1458" t="s">
        <v>61</v>
      </c>
      <c r="F1458" t="s">
        <v>523</v>
      </c>
      <c r="G1458">
        <v>65</v>
      </c>
      <c r="H1458">
        <v>42</v>
      </c>
      <c r="I1458">
        <v>6</v>
      </c>
      <c r="J1458">
        <v>3</v>
      </c>
      <c r="K1458">
        <v>154.76</v>
      </c>
    </row>
    <row r="1459" spans="1:11" x14ac:dyDescent="0.25">
      <c r="A1459" t="s">
        <v>325</v>
      </c>
      <c r="B1459" t="s">
        <v>326</v>
      </c>
      <c r="C1459" t="s">
        <v>55</v>
      </c>
      <c r="D1459">
        <v>2</v>
      </c>
      <c r="E1459" t="s">
        <v>554</v>
      </c>
      <c r="F1459" t="s">
        <v>523</v>
      </c>
      <c r="G1459">
        <v>5</v>
      </c>
      <c r="H1459">
        <v>8</v>
      </c>
      <c r="I1459">
        <v>1</v>
      </c>
      <c r="J1459">
        <v>0</v>
      </c>
      <c r="K1459">
        <v>62.5</v>
      </c>
    </row>
    <row r="1460" spans="1:11" x14ac:dyDescent="0.25">
      <c r="A1460" t="s">
        <v>325</v>
      </c>
      <c r="B1460" t="s">
        <v>326</v>
      </c>
      <c r="C1460" t="s">
        <v>55</v>
      </c>
      <c r="D1460">
        <v>3</v>
      </c>
      <c r="E1460" t="s">
        <v>530</v>
      </c>
      <c r="F1460" t="s">
        <v>523</v>
      </c>
      <c r="G1460">
        <v>16</v>
      </c>
      <c r="H1460">
        <v>10</v>
      </c>
      <c r="I1460">
        <v>2</v>
      </c>
      <c r="J1460">
        <v>1</v>
      </c>
      <c r="K1460">
        <v>160</v>
      </c>
    </row>
    <row r="1461" spans="1:11" x14ac:dyDescent="0.25">
      <c r="A1461" t="s">
        <v>325</v>
      </c>
      <c r="B1461" t="s">
        <v>326</v>
      </c>
      <c r="C1461" t="s">
        <v>55</v>
      </c>
      <c r="D1461">
        <v>4</v>
      </c>
      <c r="E1461" t="s">
        <v>105</v>
      </c>
      <c r="F1461" t="s">
        <v>523</v>
      </c>
      <c r="G1461">
        <v>56</v>
      </c>
      <c r="H1461">
        <v>40</v>
      </c>
      <c r="I1461">
        <v>2</v>
      </c>
      <c r="J1461">
        <v>3</v>
      </c>
      <c r="K1461">
        <v>140</v>
      </c>
    </row>
    <row r="1462" spans="1:11" x14ac:dyDescent="0.25">
      <c r="A1462" t="s">
        <v>325</v>
      </c>
      <c r="B1462" t="s">
        <v>326</v>
      </c>
      <c r="C1462" t="s">
        <v>55</v>
      </c>
      <c r="D1462">
        <v>5</v>
      </c>
      <c r="E1462" t="s">
        <v>557</v>
      </c>
      <c r="F1462" t="s">
        <v>523</v>
      </c>
      <c r="G1462">
        <v>3</v>
      </c>
      <c r="H1462">
        <v>5</v>
      </c>
      <c r="I1462">
        <v>0</v>
      </c>
      <c r="J1462">
        <v>0</v>
      </c>
      <c r="K1462">
        <v>60</v>
      </c>
    </row>
    <row r="1463" spans="1:11" x14ac:dyDescent="0.25">
      <c r="A1463" t="s">
        <v>325</v>
      </c>
      <c r="B1463" t="s">
        <v>326</v>
      </c>
      <c r="C1463" t="s">
        <v>55</v>
      </c>
      <c r="D1463">
        <v>6</v>
      </c>
      <c r="E1463" t="s">
        <v>189</v>
      </c>
      <c r="F1463" t="s">
        <v>523</v>
      </c>
      <c r="G1463">
        <v>3</v>
      </c>
      <c r="H1463">
        <v>4</v>
      </c>
      <c r="I1463">
        <v>0</v>
      </c>
      <c r="J1463">
        <v>0</v>
      </c>
      <c r="K1463">
        <v>75</v>
      </c>
    </row>
    <row r="1464" spans="1:11" x14ac:dyDescent="0.25">
      <c r="A1464" t="s">
        <v>325</v>
      </c>
      <c r="B1464" t="s">
        <v>326</v>
      </c>
      <c r="C1464" t="s">
        <v>55</v>
      </c>
      <c r="D1464">
        <v>7</v>
      </c>
      <c r="E1464" t="s">
        <v>314</v>
      </c>
      <c r="F1464" t="s">
        <v>526</v>
      </c>
      <c r="G1464">
        <v>25</v>
      </c>
      <c r="H1464">
        <v>6</v>
      </c>
      <c r="I1464">
        <v>1</v>
      </c>
      <c r="J1464">
        <v>3</v>
      </c>
      <c r="K1464">
        <v>416.66</v>
      </c>
    </row>
    <row r="1465" spans="1:11" x14ac:dyDescent="0.25">
      <c r="A1465" t="s">
        <v>325</v>
      </c>
      <c r="B1465" t="s">
        <v>326</v>
      </c>
      <c r="C1465" t="s">
        <v>55</v>
      </c>
      <c r="D1465">
        <v>8</v>
      </c>
      <c r="E1465" t="s">
        <v>223</v>
      </c>
      <c r="F1465" t="s">
        <v>526</v>
      </c>
      <c r="G1465">
        <v>8</v>
      </c>
      <c r="H1465">
        <v>5</v>
      </c>
      <c r="I1465">
        <v>0</v>
      </c>
      <c r="J1465">
        <v>1</v>
      </c>
      <c r="K1465">
        <v>160</v>
      </c>
    </row>
    <row r="1466" spans="1:11" x14ac:dyDescent="0.25">
      <c r="A1466" t="s">
        <v>325</v>
      </c>
      <c r="B1466" t="s">
        <v>326</v>
      </c>
      <c r="C1466" t="s">
        <v>234</v>
      </c>
      <c r="D1466">
        <v>1</v>
      </c>
      <c r="E1466" t="s">
        <v>547</v>
      </c>
      <c r="F1466" t="s">
        <v>523</v>
      </c>
      <c r="G1466">
        <v>68</v>
      </c>
      <c r="H1466">
        <v>38</v>
      </c>
      <c r="I1466">
        <v>11</v>
      </c>
      <c r="J1466">
        <v>1</v>
      </c>
      <c r="K1466">
        <v>178.94</v>
      </c>
    </row>
    <row r="1467" spans="1:11" x14ac:dyDescent="0.25">
      <c r="A1467" t="s">
        <v>325</v>
      </c>
      <c r="B1467" t="s">
        <v>326</v>
      </c>
      <c r="C1467" t="s">
        <v>234</v>
      </c>
      <c r="D1467">
        <v>2</v>
      </c>
      <c r="E1467" t="s">
        <v>527</v>
      </c>
      <c r="F1467" t="s">
        <v>523</v>
      </c>
      <c r="G1467">
        <v>22</v>
      </c>
      <c r="H1467">
        <v>24</v>
      </c>
      <c r="I1467">
        <v>1</v>
      </c>
      <c r="J1467">
        <v>1</v>
      </c>
      <c r="K1467">
        <v>91.66</v>
      </c>
    </row>
    <row r="1468" spans="1:11" x14ac:dyDescent="0.25">
      <c r="A1468" t="s">
        <v>325</v>
      </c>
      <c r="B1468" t="s">
        <v>326</v>
      </c>
      <c r="C1468" t="s">
        <v>234</v>
      </c>
      <c r="D1468">
        <v>3</v>
      </c>
      <c r="E1468" t="s">
        <v>236</v>
      </c>
      <c r="F1468" t="s">
        <v>523</v>
      </c>
      <c r="G1468">
        <v>10</v>
      </c>
      <c r="H1468">
        <v>6</v>
      </c>
      <c r="I1468">
        <v>2</v>
      </c>
      <c r="J1468">
        <v>0</v>
      </c>
      <c r="K1468">
        <v>166.66</v>
      </c>
    </row>
    <row r="1469" spans="1:11" x14ac:dyDescent="0.25">
      <c r="A1469" t="s">
        <v>325</v>
      </c>
      <c r="B1469" t="s">
        <v>326</v>
      </c>
      <c r="C1469" t="s">
        <v>234</v>
      </c>
      <c r="D1469">
        <v>4</v>
      </c>
      <c r="E1469" t="s">
        <v>556</v>
      </c>
      <c r="F1469" t="s">
        <v>523</v>
      </c>
      <c r="G1469">
        <v>17</v>
      </c>
      <c r="H1469">
        <v>19</v>
      </c>
      <c r="I1469">
        <v>1</v>
      </c>
      <c r="J1469">
        <v>0</v>
      </c>
      <c r="K1469">
        <v>89.47</v>
      </c>
    </row>
    <row r="1470" spans="1:11" x14ac:dyDescent="0.25">
      <c r="A1470" t="s">
        <v>325</v>
      </c>
      <c r="B1470" t="s">
        <v>326</v>
      </c>
      <c r="C1470" t="s">
        <v>234</v>
      </c>
      <c r="D1470">
        <v>5</v>
      </c>
      <c r="E1470" t="s">
        <v>77</v>
      </c>
      <c r="F1470" t="s">
        <v>526</v>
      </c>
      <c r="G1470">
        <v>40</v>
      </c>
      <c r="H1470">
        <v>21</v>
      </c>
      <c r="I1470">
        <v>4</v>
      </c>
      <c r="J1470">
        <v>2</v>
      </c>
      <c r="K1470">
        <v>190.47</v>
      </c>
    </row>
    <row r="1471" spans="1:11" x14ac:dyDescent="0.25">
      <c r="A1471" t="s">
        <v>325</v>
      </c>
      <c r="B1471" t="s">
        <v>326</v>
      </c>
      <c r="C1471" t="s">
        <v>234</v>
      </c>
      <c r="D1471">
        <v>6</v>
      </c>
      <c r="E1471" t="s">
        <v>595</v>
      </c>
      <c r="F1471" t="s">
        <v>523</v>
      </c>
      <c r="G1471">
        <v>0</v>
      </c>
      <c r="H1471">
        <v>1</v>
      </c>
      <c r="I1471">
        <v>0</v>
      </c>
      <c r="J1471">
        <v>0</v>
      </c>
      <c r="K1471">
        <v>0</v>
      </c>
    </row>
    <row r="1472" spans="1:11" x14ac:dyDescent="0.25">
      <c r="A1472" t="s">
        <v>325</v>
      </c>
      <c r="B1472" t="s">
        <v>326</v>
      </c>
      <c r="C1472" t="s">
        <v>234</v>
      </c>
      <c r="D1472">
        <v>7</v>
      </c>
      <c r="E1472" t="s">
        <v>60</v>
      </c>
      <c r="F1472" t="s">
        <v>526</v>
      </c>
      <c r="G1472">
        <v>31</v>
      </c>
      <c r="H1472">
        <v>11</v>
      </c>
      <c r="I1472">
        <v>0</v>
      </c>
      <c r="J1472">
        <v>4</v>
      </c>
      <c r="K1472">
        <v>281.81</v>
      </c>
    </row>
    <row r="1473" spans="1:11" x14ac:dyDescent="0.25">
      <c r="A1473" t="s">
        <v>327</v>
      </c>
      <c r="B1473" t="s">
        <v>123</v>
      </c>
      <c r="C1473" t="s">
        <v>71</v>
      </c>
      <c r="D1473">
        <v>1</v>
      </c>
      <c r="E1473" t="s">
        <v>572</v>
      </c>
      <c r="F1473" t="s">
        <v>523</v>
      </c>
      <c r="G1473">
        <v>8</v>
      </c>
      <c r="H1473">
        <v>9</v>
      </c>
      <c r="I1473">
        <v>1</v>
      </c>
      <c r="J1473">
        <v>0</v>
      </c>
      <c r="K1473">
        <v>88.88</v>
      </c>
    </row>
    <row r="1474" spans="1:11" x14ac:dyDescent="0.25">
      <c r="A1474" t="s">
        <v>327</v>
      </c>
      <c r="B1474" t="s">
        <v>123</v>
      </c>
      <c r="C1474" t="s">
        <v>71</v>
      </c>
      <c r="D1474">
        <v>2</v>
      </c>
      <c r="E1474" t="s">
        <v>536</v>
      </c>
      <c r="F1474" t="s">
        <v>523</v>
      </c>
      <c r="G1474">
        <v>7</v>
      </c>
      <c r="H1474">
        <v>7</v>
      </c>
      <c r="I1474">
        <v>0</v>
      </c>
      <c r="J1474">
        <v>1</v>
      </c>
      <c r="K1474">
        <v>100</v>
      </c>
    </row>
    <row r="1475" spans="1:11" x14ac:dyDescent="0.25">
      <c r="A1475" t="s">
        <v>327</v>
      </c>
      <c r="B1475" t="s">
        <v>123</v>
      </c>
      <c r="C1475" t="s">
        <v>71</v>
      </c>
      <c r="D1475">
        <v>3</v>
      </c>
      <c r="E1475" t="s">
        <v>33</v>
      </c>
      <c r="F1475" t="s">
        <v>523</v>
      </c>
      <c r="G1475">
        <v>17</v>
      </c>
      <c r="H1475">
        <v>9</v>
      </c>
      <c r="I1475">
        <v>4</v>
      </c>
      <c r="J1475">
        <v>0</v>
      </c>
      <c r="K1475">
        <v>188.88</v>
      </c>
    </row>
    <row r="1476" spans="1:11" x14ac:dyDescent="0.25">
      <c r="A1476" t="s">
        <v>327</v>
      </c>
      <c r="B1476" t="s">
        <v>123</v>
      </c>
      <c r="C1476" t="s">
        <v>71</v>
      </c>
      <c r="D1476">
        <v>4</v>
      </c>
      <c r="E1476" t="s">
        <v>548</v>
      </c>
      <c r="F1476" t="s">
        <v>523</v>
      </c>
      <c r="G1476">
        <v>27</v>
      </c>
      <c r="H1476">
        <v>21</v>
      </c>
      <c r="I1476">
        <v>1</v>
      </c>
      <c r="J1476">
        <v>3</v>
      </c>
      <c r="K1476">
        <v>128.57</v>
      </c>
    </row>
    <row r="1477" spans="1:11" x14ac:dyDescent="0.25">
      <c r="A1477" t="s">
        <v>327</v>
      </c>
      <c r="B1477" t="s">
        <v>123</v>
      </c>
      <c r="C1477" t="s">
        <v>71</v>
      </c>
      <c r="D1477">
        <v>5</v>
      </c>
      <c r="E1477" t="s">
        <v>318</v>
      </c>
      <c r="F1477" t="s">
        <v>523</v>
      </c>
      <c r="G1477">
        <v>16</v>
      </c>
      <c r="H1477">
        <v>24</v>
      </c>
      <c r="I1477">
        <v>0</v>
      </c>
      <c r="J1477">
        <v>0</v>
      </c>
      <c r="K1477">
        <v>66.66</v>
      </c>
    </row>
    <row r="1478" spans="1:11" x14ac:dyDescent="0.25">
      <c r="A1478" t="s">
        <v>327</v>
      </c>
      <c r="B1478" t="s">
        <v>123</v>
      </c>
      <c r="C1478" t="s">
        <v>71</v>
      </c>
      <c r="D1478">
        <v>6</v>
      </c>
      <c r="E1478" t="s">
        <v>126</v>
      </c>
      <c r="F1478" t="s">
        <v>526</v>
      </c>
      <c r="G1478">
        <v>56</v>
      </c>
      <c r="H1478">
        <v>31</v>
      </c>
      <c r="I1478">
        <v>3</v>
      </c>
      <c r="J1478">
        <v>4</v>
      </c>
      <c r="K1478">
        <v>180.64</v>
      </c>
    </row>
    <row r="1479" spans="1:11" x14ac:dyDescent="0.25">
      <c r="A1479" t="s">
        <v>327</v>
      </c>
      <c r="B1479" t="s">
        <v>123</v>
      </c>
      <c r="C1479" t="s">
        <v>71</v>
      </c>
      <c r="D1479">
        <v>7</v>
      </c>
      <c r="E1479" t="s">
        <v>535</v>
      </c>
      <c r="F1479" t="s">
        <v>523</v>
      </c>
      <c r="G1479">
        <v>3</v>
      </c>
      <c r="H1479">
        <v>7</v>
      </c>
      <c r="I1479">
        <v>0</v>
      </c>
      <c r="J1479">
        <v>0</v>
      </c>
      <c r="K1479">
        <v>42.85</v>
      </c>
    </row>
    <row r="1480" spans="1:11" x14ac:dyDescent="0.25">
      <c r="A1480" t="s">
        <v>327</v>
      </c>
      <c r="B1480" t="s">
        <v>123</v>
      </c>
      <c r="C1480" t="s">
        <v>71</v>
      </c>
      <c r="D1480">
        <v>8</v>
      </c>
      <c r="E1480" t="s">
        <v>63</v>
      </c>
      <c r="F1480" t="s">
        <v>523</v>
      </c>
      <c r="G1480">
        <v>5</v>
      </c>
      <c r="H1480">
        <v>7</v>
      </c>
      <c r="I1480">
        <v>0</v>
      </c>
      <c r="J1480">
        <v>0</v>
      </c>
      <c r="K1480">
        <v>71.42</v>
      </c>
    </row>
    <row r="1481" spans="1:11" x14ac:dyDescent="0.25">
      <c r="A1481" t="s">
        <v>327</v>
      </c>
      <c r="B1481" t="s">
        <v>123</v>
      </c>
      <c r="C1481" t="s">
        <v>71</v>
      </c>
      <c r="D1481">
        <v>9</v>
      </c>
      <c r="E1481" t="s">
        <v>141</v>
      </c>
      <c r="F1481" t="s">
        <v>523</v>
      </c>
      <c r="G1481">
        <v>2</v>
      </c>
      <c r="H1481">
        <v>5</v>
      </c>
      <c r="I1481">
        <v>0</v>
      </c>
      <c r="J1481">
        <v>0</v>
      </c>
      <c r="K1481">
        <v>40</v>
      </c>
    </row>
    <row r="1482" spans="1:11" x14ac:dyDescent="0.25">
      <c r="A1482" t="s">
        <v>327</v>
      </c>
      <c r="B1482" t="s">
        <v>123</v>
      </c>
      <c r="C1482" t="s">
        <v>71</v>
      </c>
      <c r="D1482">
        <v>10</v>
      </c>
      <c r="E1482" t="s">
        <v>43</v>
      </c>
      <c r="F1482" t="s">
        <v>526</v>
      </c>
      <c r="G1482">
        <v>0</v>
      </c>
      <c r="H1482">
        <v>0</v>
      </c>
      <c r="I1482">
        <v>0</v>
      </c>
      <c r="J1482">
        <v>0</v>
      </c>
      <c r="K1482" t="s">
        <v>531</v>
      </c>
    </row>
    <row r="1483" spans="1:11" x14ac:dyDescent="0.25">
      <c r="A1483" t="s">
        <v>327</v>
      </c>
      <c r="B1483" t="s">
        <v>123</v>
      </c>
      <c r="C1483" t="s">
        <v>39</v>
      </c>
      <c r="D1483">
        <v>1</v>
      </c>
      <c r="E1483" t="s">
        <v>537</v>
      </c>
      <c r="F1483" t="s">
        <v>523</v>
      </c>
      <c r="G1483">
        <v>9</v>
      </c>
      <c r="H1483">
        <v>10</v>
      </c>
      <c r="I1483">
        <v>2</v>
      </c>
      <c r="J1483">
        <v>0</v>
      </c>
      <c r="K1483">
        <v>90</v>
      </c>
    </row>
    <row r="1484" spans="1:11" x14ac:dyDescent="0.25">
      <c r="A1484" t="s">
        <v>327</v>
      </c>
      <c r="B1484" t="s">
        <v>123</v>
      </c>
      <c r="C1484" t="s">
        <v>39</v>
      </c>
      <c r="D1484">
        <v>2</v>
      </c>
      <c r="E1484" t="s">
        <v>524</v>
      </c>
      <c r="F1484" t="s">
        <v>523</v>
      </c>
      <c r="G1484">
        <v>23</v>
      </c>
      <c r="H1484">
        <v>21</v>
      </c>
      <c r="I1484">
        <v>3</v>
      </c>
      <c r="J1484">
        <v>1</v>
      </c>
      <c r="K1484">
        <v>109.52</v>
      </c>
    </row>
    <row r="1485" spans="1:11" x14ac:dyDescent="0.25">
      <c r="A1485" t="s">
        <v>327</v>
      </c>
      <c r="B1485" t="s">
        <v>123</v>
      </c>
      <c r="C1485" t="s">
        <v>39</v>
      </c>
      <c r="D1485">
        <v>3</v>
      </c>
      <c r="E1485" t="s">
        <v>574</v>
      </c>
      <c r="F1485" t="s">
        <v>523</v>
      </c>
      <c r="G1485">
        <v>16</v>
      </c>
      <c r="H1485">
        <v>16</v>
      </c>
      <c r="I1485">
        <v>0</v>
      </c>
      <c r="J1485">
        <v>1</v>
      </c>
      <c r="K1485">
        <v>100</v>
      </c>
    </row>
    <row r="1486" spans="1:11" x14ac:dyDescent="0.25">
      <c r="A1486" t="s">
        <v>327</v>
      </c>
      <c r="B1486" t="s">
        <v>123</v>
      </c>
      <c r="C1486" t="s">
        <v>39</v>
      </c>
      <c r="D1486">
        <v>4</v>
      </c>
      <c r="E1486" t="s">
        <v>44</v>
      </c>
      <c r="F1486" t="s">
        <v>523</v>
      </c>
      <c r="G1486">
        <v>0</v>
      </c>
      <c r="H1486">
        <v>1</v>
      </c>
      <c r="I1486">
        <v>0</v>
      </c>
      <c r="J1486">
        <v>0</v>
      </c>
      <c r="K1486">
        <v>0</v>
      </c>
    </row>
    <row r="1487" spans="1:11" x14ac:dyDescent="0.25">
      <c r="A1487" t="s">
        <v>327</v>
      </c>
      <c r="B1487" t="s">
        <v>123</v>
      </c>
      <c r="C1487" t="s">
        <v>39</v>
      </c>
      <c r="D1487">
        <v>5</v>
      </c>
      <c r="E1487" t="s">
        <v>90</v>
      </c>
      <c r="F1487" t="s">
        <v>523</v>
      </c>
      <c r="G1487">
        <v>17</v>
      </c>
      <c r="H1487">
        <v>27</v>
      </c>
      <c r="I1487">
        <v>0</v>
      </c>
      <c r="J1487">
        <v>1</v>
      </c>
      <c r="K1487">
        <v>62.96</v>
      </c>
    </row>
    <row r="1488" spans="1:11" x14ac:dyDescent="0.25">
      <c r="A1488" t="s">
        <v>327</v>
      </c>
      <c r="B1488" t="s">
        <v>123</v>
      </c>
      <c r="C1488" t="s">
        <v>39</v>
      </c>
      <c r="D1488">
        <v>6</v>
      </c>
      <c r="E1488" t="s">
        <v>596</v>
      </c>
      <c r="F1488" t="s">
        <v>523</v>
      </c>
      <c r="G1488">
        <v>2</v>
      </c>
      <c r="H1488">
        <v>7</v>
      </c>
      <c r="I1488">
        <v>0</v>
      </c>
      <c r="J1488">
        <v>0</v>
      </c>
      <c r="K1488">
        <v>28.57</v>
      </c>
    </row>
    <row r="1489" spans="1:11" x14ac:dyDescent="0.25">
      <c r="A1489" t="s">
        <v>327</v>
      </c>
      <c r="B1489" t="s">
        <v>123</v>
      </c>
      <c r="C1489" t="s">
        <v>39</v>
      </c>
      <c r="D1489">
        <v>7</v>
      </c>
      <c r="E1489" t="s">
        <v>529</v>
      </c>
      <c r="F1489" t="s">
        <v>523</v>
      </c>
      <c r="G1489">
        <v>6</v>
      </c>
      <c r="H1489">
        <v>4</v>
      </c>
      <c r="I1489">
        <v>1</v>
      </c>
      <c r="J1489">
        <v>0</v>
      </c>
      <c r="K1489">
        <v>150</v>
      </c>
    </row>
    <row r="1490" spans="1:11" x14ac:dyDescent="0.25">
      <c r="A1490" t="s">
        <v>327</v>
      </c>
      <c r="B1490" t="s">
        <v>123</v>
      </c>
      <c r="C1490" t="s">
        <v>39</v>
      </c>
      <c r="D1490">
        <v>8</v>
      </c>
      <c r="E1490" t="s">
        <v>153</v>
      </c>
      <c r="F1490" t="s">
        <v>523</v>
      </c>
      <c r="G1490">
        <v>18</v>
      </c>
      <c r="H1490">
        <v>13</v>
      </c>
      <c r="I1490">
        <v>2</v>
      </c>
      <c r="J1490">
        <v>0</v>
      </c>
      <c r="K1490">
        <v>138.46</v>
      </c>
    </row>
    <row r="1491" spans="1:11" x14ac:dyDescent="0.25">
      <c r="A1491" t="s">
        <v>327</v>
      </c>
      <c r="B1491" t="s">
        <v>123</v>
      </c>
      <c r="C1491" t="s">
        <v>39</v>
      </c>
      <c r="D1491">
        <v>9</v>
      </c>
      <c r="E1491" t="s">
        <v>42</v>
      </c>
      <c r="F1491" t="s">
        <v>523</v>
      </c>
      <c r="G1491">
        <v>8</v>
      </c>
      <c r="H1491">
        <v>11</v>
      </c>
      <c r="I1491">
        <v>0</v>
      </c>
      <c r="J1491">
        <v>1</v>
      </c>
      <c r="K1491">
        <v>72.72</v>
      </c>
    </row>
    <row r="1492" spans="1:11" x14ac:dyDescent="0.25">
      <c r="A1492" t="s">
        <v>327</v>
      </c>
      <c r="B1492" t="s">
        <v>123</v>
      </c>
      <c r="C1492" t="s">
        <v>39</v>
      </c>
      <c r="D1492">
        <v>10</v>
      </c>
      <c r="E1492" t="s">
        <v>40</v>
      </c>
      <c r="F1492" t="s">
        <v>523</v>
      </c>
      <c r="G1492">
        <v>5</v>
      </c>
      <c r="H1492">
        <v>5</v>
      </c>
      <c r="I1492">
        <v>1</v>
      </c>
      <c r="J1492">
        <v>0</v>
      </c>
      <c r="K1492">
        <v>100</v>
      </c>
    </row>
    <row r="1493" spans="1:11" x14ac:dyDescent="0.25">
      <c r="A1493" t="s">
        <v>327</v>
      </c>
      <c r="B1493" t="s">
        <v>123</v>
      </c>
      <c r="C1493" t="s">
        <v>39</v>
      </c>
      <c r="D1493">
        <v>11</v>
      </c>
      <c r="E1493" t="s">
        <v>25</v>
      </c>
      <c r="F1493" t="s">
        <v>526</v>
      </c>
      <c r="G1493">
        <v>0</v>
      </c>
      <c r="H1493">
        <v>2</v>
      </c>
      <c r="I1493">
        <v>0</v>
      </c>
      <c r="J1493">
        <v>0</v>
      </c>
      <c r="K1493">
        <v>0</v>
      </c>
    </row>
    <row r="1494" spans="1:11" x14ac:dyDescent="0.25">
      <c r="A1494" t="s">
        <v>328</v>
      </c>
      <c r="B1494" t="s">
        <v>216</v>
      </c>
      <c r="C1494" t="s">
        <v>81</v>
      </c>
      <c r="D1494">
        <v>1</v>
      </c>
      <c r="E1494" t="s">
        <v>551</v>
      </c>
      <c r="F1494" t="s">
        <v>523</v>
      </c>
      <c r="G1494">
        <v>18</v>
      </c>
      <c r="H1494">
        <v>21</v>
      </c>
      <c r="I1494">
        <v>2</v>
      </c>
      <c r="J1494">
        <v>0</v>
      </c>
      <c r="K1494">
        <v>85.71</v>
      </c>
    </row>
    <row r="1495" spans="1:11" x14ac:dyDescent="0.25">
      <c r="A1495" t="s">
        <v>328</v>
      </c>
      <c r="B1495" t="s">
        <v>216</v>
      </c>
      <c r="C1495" t="s">
        <v>81</v>
      </c>
      <c r="D1495">
        <v>2</v>
      </c>
      <c r="E1495" t="s">
        <v>533</v>
      </c>
      <c r="F1495" t="s">
        <v>526</v>
      </c>
      <c r="G1495">
        <v>88</v>
      </c>
      <c r="H1495">
        <v>59</v>
      </c>
      <c r="I1495">
        <v>9</v>
      </c>
      <c r="J1495">
        <v>2</v>
      </c>
      <c r="K1495">
        <v>149.15</v>
      </c>
    </row>
    <row r="1496" spans="1:11" x14ac:dyDescent="0.25">
      <c r="A1496" t="s">
        <v>328</v>
      </c>
      <c r="B1496" t="s">
        <v>216</v>
      </c>
      <c r="C1496" t="s">
        <v>81</v>
      </c>
      <c r="D1496">
        <v>3</v>
      </c>
      <c r="E1496" t="s">
        <v>587</v>
      </c>
      <c r="F1496" t="s">
        <v>523</v>
      </c>
      <c r="G1496">
        <v>42</v>
      </c>
      <c r="H1496">
        <v>32</v>
      </c>
      <c r="I1496">
        <v>2</v>
      </c>
      <c r="J1496">
        <v>2</v>
      </c>
      <c r="K1496">
        <v>131.25</v>
      </c>
    </row>
    <row r="1497" spans="1:11" x14ac:dyDescent="0.25">
      <c r="A1497" t="s">
        <v>328</v>
      </c>
      <c r="B1497" t="s">
        <v>216</v>
      </c>
      <c r="C1497" t="s">
        <v>81</v>
      </c>
      <c r="D1497">
        <v>4</v>
      </c>
      <c r="E1497" t="s">
        <v>250</v>
      </c>
      <c r="F1497" t="s">
        <v>523</v>
      </c>
      <c r="G1497">
        <v>19</v>
      </c>
      <c r="H1497">
        <v>7</v>
      </c>
      <c r="I1497">
        <v>1</v>
      </c>
      <c r="J1497">
        <v>2</v>
      </c>
      <c r="K1497">
        <v>271.42</v>
      </c>
    </row>
    <row r="1498" spans="1:11" x14ac:dyDescent="0.25">
      <c r="A1498" t="s">
        <v>328</v>
      </c>
      <c r="B1498" t="s">
        <v>216</v>
      </c>
      <c r="C1498" t="s">
        <v>81</v>
      </c>
      <c r="D1498">
        <v>5</v>
      </c>
      <c r="E1498" t="s">
        <v>573</v>
      </c>
      <c r="F1498" t="s">
        <v>523</v>
      </c>
      <c r="G1498">
        <v>6</v>
      </c>
      <c r="H1498">
        <v>3</v>
      </c>
      <c r="I1498">
        <v>1</v>
      </c>
      <c r="J1498">
        <v>0</v>
      </c>
      <c r="K1498">
        <v>200</v>
      </c>
    </row>
    <row r="1499" spans="1:11" x14ac:dyDescent="0.25">
      <c r="A1499" t="s">
        <v>328</v>
      </c>
      <c r="B1499" t="s">
        <v>216</v>
      </c>
      <c r="C1499" t="s">
        <v>23</v>
      </c>
      <c r="D1499">
        <v>1</v>
      </c>
      <c r="E1499" t="s">
        <v>522</v>
      </c>
      <c r="F1499" t="s">
        <v>523</v>
      </c>
      <c r="G1499">
        <v>30</v>
      </c>
      <c r="H1499">
        <v>27</v>
      </c>
      <c r="I1499">
        <v>4</v>
      </c>
      <c r="J1499">
        <v>0</v>
      </c>
      <c r="K1499">
        <v>111.11</v>
      </c>
    </row>
    <row r="1500" spans="1:11" x14ac:dyDescent="0.25">
      <c r="A1500" t="s">
        <v>328</v>
      </c>
      <c r="B1500" t="s">
        <v>216</v>
      </c>
      <c r="C1500" t="s">
        <v>23</v>
      </c>
      <c r="D1500">
        <v>2</v>
      </c>
      <c r="E1500" t="s">
        <v>525</v>
      </c>
      <c r="F1500" t="s">
        <v>523</v>
      </c>
      <c r="G1500">
        <v>1</v>
      </c>
      <c r="H1500">
        <v>7</v>
      </c>
      <c r="I1500">
        <v>0</v>
      </c>
      <c r="J1500">
        <v>0</v>
      </c>
      <c r="K1500">
        <v>14.28</v>
      </c>
    </row>
    <row r="1501" spans="1:11" x14ac:dyDescent="0.25">
      <c r="A1501" t="s">
        <v>328</v>
      </c>
      <c r="B1501" t="s">
        <v>216</v>
      </c>
      <c r="C1501" t="s">
        <v>23</v>
      </c>
      <c r="D1501">
        <v>3</v>
      </c>
      <c r="E1501" t="s">
        <v>262</v>
      </c>
      <c r="F1501" t="s">
        <v>523</v>
      </c>
      <c r="G1501">
        <v>9</v>
      </c>
      <c r="H1501">
        <v>15</v>
      </c>
      <c r="I1501">
        <v>1</v>
      </c>
      <c r="J1501">
        <v>0</v>
      </c>
      <c r="K1501">
        <v>60</v>
      </c>
    </row>
    <row r="1502" spans="1:11" x14ac:dyDescent="0.25">
      <c r="A1502" t="s">
        <v>328</v>
      </c>
      <c r="B1502" t="s">
        <v>216</v>
      </c>
      <c r="C1502" t="s">
        <v>23</v>
      </c>
      <c r="D1502">
        <v>4</v>
      </c>
      <c r="E1502" t="s">
        <v>76</v>
      </c>
      <c r="F1502" t="s">
        <v>523</v>
      </c>
      <c r="G1502">
        <v>8</v>
      </c>
      <c r="H1502">
        <v>7</v>
      </c>
      <c r="I1502">
        <v>1</v>
      </c>
      <c r="J1502">
        <v>0</v>
      </c>
      <c r="K1502">
        <v>114.28</v>
      </c>
    </row>
    <row r="1503" spans="1:11" x14ac:dyDescent="0.25">
      <c r="A1503" t="s">
        <v>328</v>
      </c>
      <c r="B1503" t="s">
        <v>216</v>
      </c>
      <c r="C1503" t="s">
        <v>23</v>
      </c>
      <c r="D1503">
        <v>5</v>
      </c>
      <c r="E1503" t="s">
        <v>540</v>
      </c>
      <c r="F1503" t="s">
        <v>523</v>
      </c>
      <c r="G1503">
        <v>78</v>
      </c>
      <c r="H1503">
        <v>39</v>
      </c>
      <c r="I1503">
        <v>7</v>
      </c>
      <c r="J1503">
        <v>6</v>
      </c>
      <c r="K1503">
        <v>200</v>
      </c>
    </row>
    <row r="1504" spans="1:11" x14ac:dyDescent="0.25">
      <c r="A1504" t="s">
        <v>328</v>
      </c>
      <c r="B1504" t="s">
        <v>216</v>
      </c>
      <c r="C1504" t="s">
        <v>23</v>
      </c>
      <c r="D1504">
        <v>6</v>
      </c>
      <c r="E1504" t="s">
        <v>28</v>
      </c>
      <c r="F1504" t="s">
        <v>526</v>
      </c>
      <c r="G1504">
        <v>21</v>
      </c>
      <c r="H1504">
        <v>16</v>
      </c>
      <c r="I1504">
        <v>1</v>
      </c>
      <c r="J1504">
        <v>1</v>
      </c>
      <c r="K1504">
        <v>131.25</v>
      </c>
    </row>
    <row r="1505" spans="1:11" x14ac:dyDescent="0.25">
      <c r="A1505" t="s">
        <v>328</v>
      </c>
      <c r="B1505" t="s">
        <v>216</v>
      </c>
      <c r="C1505" t="s">
        <v>23</v>
      </c>
      <c r="D1505">
        <v>7</v>
      </c>
      <c r="E1505" t="s">
        <v>541</v>
      </c>
      <c r="F1505" t="s">
        <v>523</v>
      </c>
      <c r="G1505">
        <v>12</v>
      </c>
      <c r="H1505">
        <v>8</v>
      </c>
      <c r="I1505">
        <v>1</v>
      </c>
      <c r="J1505">
        <v>1</v>
      </c>
      <c r="K1505">
        <v>150</v>
      </c>
    </row>
    <row r="1506" spans="1:11" x14ac:dyDescent="0.25">
      <c r="A1506" t="s">
        <v>328</v>
      </c>
      <c r="B1506" t="s">
        <v>216</v>
      </c>
      <c r="C1506" t="s">
        <v>23</v>
      </c>
      <c r="D1506">
        <v>8</v>
      </c>
      <c r="E1506" t="s">
        <v>307</v>
      </c>
      <c r="F1506" t="s">
        <v>526</v>
      </c>
      <c r="G1506">
        <v>1</v>
      </c>
      <c r="H1506">
        <v>1</v>
      </c>
      <c r="I1506">
        <v>0</v>
      </c>
      <c r="J1506">
        <v>0</v>
      </c>
      <c r="K1506">
        <v>100</v>
      </c>
    </row>
    <row r="1507" spans="1:11" x14ac:dyDescent="0.25">
      <c r="A1507" t="s">
        <v>329</v>
      </c>
      <c r="B1507" t="s">
        <v>330</v>
      </c>
      <c r="C1507" t="s">
        <v>243</v>
      </c>
      <c r="D1507">
        <v>1</v>
      </c>
      <c r="E1507" t="s">
        <v>559</v>
      </c>
      <c r="F1507" t="s">
        <v>523</v>
      </c>
      <c r="G1507">
        <v>10</v>
      </c>
      <c r="H1507">
        <v>9</v>
      </c>
      <c r="I1507">
        <v>0</v>
      </c>
      <c r="J1507">
        <v>1</v>
      </c>
      <c r="K1507">
        <v>111.11</v>
      </c>
    </row>
    <row r="1508" spans="1:11" x14ac:dyDescent="0.25">
      <c r="A1508" t="s">
        <v>329</v>
      </c>
      <c r="B1508" t="s">
        <v>330</v>
      </c>
      <c r="C1508" t="s">
        <v>243</v>
      </c>
      <c r="D1508">
        <v>2</v>
      </c>
      <c r="E1508" t="s">
        <v>550</v>
      </c>
      <c r="F1508" t="s">
        <v>526</v>
      </c>
      <c r="G1508">
        <v>103</v>
      </c>
      <c r="H1508">
        <v>62</v>
      </c>
      <c r="I1508">
        <v>12</v>
      </c>
      <c r="J1508">
        <v>4</v>
      </c>
      <c r="K1508">
        <v>166.12</v>
      </c>
    </row>
    <row r="1509" spans="1:11" x14ac:dyDescent="0.25">
      <c r="A1509" t="s">
        <v>329</v>
      </c>
      <c r="B1509" t="s">
        <v>330</v>
      </c>
      <c r="C1509" t="s">
        <v>243</v>
      </c>
      <c r="D1509">
        <v>3</v>
      </c>
      <c r="E1509" t="s">
        <v>545</v>
      </c>
      <c r="F1509" t="s">
        <v>523</v>
      </c>
      <c r="G1509">
        <v>22</v>
      </c>
      <c r="H1509">
        <v>22</v>
      </c>
      <c r="I1509">
        <v>0</v>
      </c>
      <c r="J1509">
        <v>1</v>
      </c>
      <c r="K1509">
        <v>100</v>
      </c>
    </row>
    <row r="1510" spans="1:11" x14ac:dyDescent="0.25">
      <c r="A1510" t="s">
        <v>329</v>
      </c>
      <c r="B1510" t="s">
        <v>330</v>
      </c>
      <c r="C1510" t="s">
        <v>243</v>
      </c>
      <c r="D1510">
        <v>4</v>
      </c>
      <c r="E1510" t="s">
        <v>159</v>
      </c>
      <c r="F1510" t="s">
        <v>523</v>
      </c>
      <c r="G1510">
        <v>0</v>
      </c>
      <c r="H1510">
        <v>3</v>
      </c>
      <c r="I1510">
        <v>0</v>
      </c>
      <c r="J1510">
        <v>0</v>
      </c>
      <c r="K1510">
        <v>0</v>
      </c>
    </row>
    <row r="1511" spans="1:11" x14ac:dyDescent="0.25">
      <c r="A1511" t="s">
        <v>329</v>
      </c>
      <c r="B1511" t="s">
        <v>330</v>
      </c>
      <c r="C1511" t="s">
        <v>243</v>
      </c>
      <c r="D1511">
        <v>5</v>
      </c>
      <c r="E1511" t="s">
        <v>68</v>
      </c>
      <c r="F1511" t="s">
        <v>523</v>
      </c>
      <c r="G1511">
        <v>1</v>
      </c>
      <c r="H1511">
        <v>2</v>
      </c>
      <c r="I1511">
        <v>0</v>
      </c>
      <c r="J1511">
        <v>0</v>
      </c>
      <c r="K1511">
        <v>50</v>
      </c>
    </row>
    <row r="1512" spans="1:11" x14ac:dyDescent="0.25">
      <c r="A1512" t="s">
        <v>329</v>
      </c>
      <c r="B1512" t="s">
        <v>330</v>
      </c>
      <c r="C1512" t="s">
        <v>243</v>
      </c>
      <c r="D1512">
        <v>6</v>
      </c>
      <c r="E1512" t="s">
        <v>163</v>
      </c>
      <c r="F1512" t="s">
        <v>523</v>
      </c>
      <c r="G1512">
        <v>10</v>
      </c>
      <c r="H1512">
        <v>9</v>
      </c>
      <c r="I1512">
        <v>1</v>
      </c>
      <c r="J1512">
        <v>0</v>
      </c>
      <c r="K1512">
        <v>111.11</v>
      </c>
    </row>
    <row r="1513" spans="1:11" x14ac:dyDescent="0.25">
      <c r="A1513" t="s">
        <v>329</v>
      </c>
      <c r="B1513" t="s">
        <v>330</v>
      </c>
      <c r="C1513" t="s">
        <v>243</v>
      </c>
      <c r="D1513">
        <v>7</v>
      </c>
      <c r="E1513" t="s">
        <v>279</v>
      </c>
      <c r="F1513" t="s">
        <v>523</v>
      </c>
      <c r="G1513">
        <v>14</v>
      </c>
      <c r="H1513">
        <v>11</v>
      </c>
      <c r="I1513">
        <v>0</v>
      </c>
      <c r="J1513">
        <v>1</v>
      </c>
      <c r="K1513">
        <v>127.27</v>
      </c>
    </row>
    <row r="1514" spans="1:11" x14ac:dyDescent="0.25">
      <c r="A1514" t="s">
        <v>329</v>
      </c>
      <c r="B1514" t="s">
        <v>330</v>
      </c>
      <c r="C1514" t="s">
        <v>243</v>
      </c>
      <c r="D1514">
        <v>8</v>
      </c>
      <c r="E1514" t="s">
        <v>58</v>
      </c>
      <c r="F1514" t="s">
        <v>526</v>
      </c>
      <c r="G1514">
        <v>0</v>
      </c>
      <c r="H1514">
        <v>2</v>
      </c>
      <c r="I1514">
        <v>0</v>
      </c>
      <c r="J1514">
        <v>0</v>
      </c>
      <c r="K1514">
        <v>0</v>
      </c>
    </row>
    <row r="1515" spans="1:11" x14ac:dyDescent="0.25">
      <c r="A1515" t="s">
        <v>329</v>
      </c>
      <c r="B1515" t="s">
        <v>330</v>
      </c>
      <c r="C1515" t="s">
        <v>62</v>
      </c>
      <c r="D1515">
        <v>1</v>
      </c>
      <c r="E1515" t="s">
        <v>542</v>
      </c>
      <c r="F1515" t="s">
        <v>523</v>
      </c>
      <c r="G1515">
        <v>8</v>
      </c>
      <c r="H1515">
        <v>20</v>
      </c>
      <c r="I1515">
        <v>0</v>
      </c>
      <c r="J1515">
        <v>0</v>
      </c>
      <c r="K1515">
        <v>40</v>
      </c>
    </row>
    <row r="1516" spans="1:11" x14ac:dyDescent="0.25">
      <c r="A1516" t="s">
        <v>329</v>
      </c>
      <c r="B1516" t="s">
        <v>330</v>
      </c>
      <c r="C1516" t="s">
        <v>62</v>
      </c>
      <c r="D1516">
        <v>2</v>
      </c>
      <c r="E1516" t="s">
        <v>156</v>
      </c>
      <c r="F1516" t="s">
        <v>523</v>
      </c>
      <c r="G1516">
        <v>39</v>
      </c>
      <c r="H1516">
        <v>31</v>
      </c>
      <c r="I1516">
        <v>5</v>
      </c>
      <c r="J1516">
        <v>1</v>
      </c>
      <c r="K1516">
        <v>125.8</v>
      </c>
    </row>
    <row r="1517" spans="1:11" x14ac:dyDescent="0.25">
      <c r="A1517" t="s">
        <v>329</v>
      </c>
      <c r="B1517" t="s">
        <v>330</v>
      </c>
      <c r="C1517" t="s">
        <v>62</v>
      </c>
      <c r="D1517">
        <v>3</v>
      </c>
      <c r="E1517" t="s">
        <v>365</v>
      </c>
      <c r="F1517" t="s">
        <v>523</v>
      </c>
      <c r="G1517">
        <v>3</v>
      </c>
      <c r="H1517">
        <v>5</v>
      </c>
      <c r="I1517">
        <v>0</v>
      </c>
      <c r="J1517">
        <v>0</v>
      </c>
      <c r="K1517">
        <v>60</v>
      </c>
    </row>
    <row r="1518" spans="1:11" x14ac:dyDescent="0.25">
      <c r="A1518" t="s">
        <v>329</v>
      </c>
      <c r="B1518" t="s">
        <v>330</v>
      </c>
      <c r="C1518" t="s">
        <v>62</v>
      </c>
      <c r="D1518">
        <v>4</v>
      </c>
      <c r="E1518" t="s">
        <v>543</v>
      </c>
      <c r="F1518" t="s">
        <v>523</v>
      </c>
      <c r="G1518">
        <v>7</v>
      </c>
      <c r="H1518">
        <v>7</v>
      </c>
      <c r="I1518">
        <v>1</v>
      </c>
      <c r="J1518">
        <v>0</v>
      </c>
      <c r="K1518">
        <v>100</v>
      </c>
    </row>
    <row r="1519" spans="1:11" x14ac:dyDescent="0.25">
      <c r="A1519" t="s">
        <v>329</v>
      </c>
      <c r="B1519" t="s">
        <v>330</v>
      </c>
      <c r="C1519" t="s">
        <v>62</v>
      </c>
      <c r="D1519">
        <v>5</v>
      </c>
      <c r="E1519" t="s">
        <v>346</v>
      </c>
      <c r="F1519" t="s">
        <v>523</v>
      </c>
      <c r="G1519">
        <v>38</v>
      </c>
      <c r="H1519">
        <v>27</v>
      </c>
      <c r="I1519">
        <v>2</v>
      </c>
      <c r="J1519">
        <v>2</v>
      </c>
      <c r="K1519">
        <v>140.74</v>
      </c>
    </row>
    <row r="1520" spans="1:11" x14ac:dyDescent="0.25">
      <c r="A1520" t="s">
        <v>329</v>
      </c>
      <c r="B1520" t="s">
        <v>330</v>
      </c>
      <c r="C1520" t="s">
        <v>62</v>
      </c>
      <c r="D1520">
        <v>6</v>
      </c>
      <c r="E1520" t="s">
        <v>95</v>
      </c>
      <c r="F1520" t="s">
        <v>523</v>
      </c>
      <c r="G1520">
        <v>19</v>
      </c>
      <c r="H1520">
        <v>20</v>
      </c>
      <c r="I1520">
        <v>0</v>
      </c>
      <c r="J1520">
        <v>1</v>
      </c>
      <c r="K1520">
        <v>95</v>
      </c>
    </row>
    <row r="1521" spans="1:11" x14ac:dyDescent="0.25">
      <c r="A1521" t="s">
        <v>329</v>
      </c>
      <c r="B1521" t="s">
        <v>330</v>
      </c>
      <c r="C1521" t="s">
        <v>62</v>
      </c>
      <c r="D1521">
        <v>7</v>
      </c>
      <c r="E1521" t="s">
        <v>179</v>
      </c>
      <c r="F1521" t="s">
        <v>523</v>
      </c>
      <c r="G1521">
        <v>3</v>
      </c>
      <c r="H1521">
        <v>7</v>
      </c>
      <c r="I1521">
        <v>0</v>
      </c>
      <c r="J1521">
        <v>0</v>
      </c>
      <c r="K1521">
        <v>42.85</v>
      </c>
    </row>
    <row r="1522" spans="1:11" x14ac:dyDescent="0.25">
      <c r="A1522" t="s">
        <v>329</v>
      </c>
      <c r="B1522" t="s">
        <v>330</v>
      </c>
      <c r="C1522" t="s">
        <v>62</v>
      </c>
      <c r="D1522">
        <v>8</v>
      </c>
      <c r="E1522" t="s">
        <v>72</v>
      </c>
      <c r="F1522" t="s">
        <v>523</v>
      </c>
      <c r="G1522">
        <v>1</v>
      </c>
      <c r="H1522">
        <v>1</v>
      </c>
      <c r="I1522">
        <v>0</v>
      </c>
      <c r="J1522">
        <v>0</v>
      </c>
      <c r="K1522">
        <v>100</v>
      </c>
    </row>
    <row r="1523" spans="1:11" x14ac:dyDescent="0.25">
      <c r="A1523" t="s">
        <v>329</v>
      </c>
      <c r="B1523" t="s">
        <v>330</v>
      </c>
      <c r="C1523" t="s">
        <v>62</v>
      </c>
      <c r="D1523">
        <v>9</v>
      </c>
      <c r="E1523" t="s">
        <v>255</v>
      </c>
      <c r="F1523" t="s">
        <v>526</v>
      </c>
      <c r="G1523">
        <v>0</v>
      </c>
      <c r="H1523">
        <v>0</v>
      </c>
      <c r="I1523">
        <v>0</v>
      </c>
      <c r="J1523">
        <v>0</v>
      </c>
      <c r="K1523" t="s">
        <v>531</v>
      </c>
    </row>
    <row r="1524" spans="1:11" x14ac:dyDescent="0.25">
      <c r="A1524" t="s">
        <v>329</v>
      </c>
      <c r="B1524" t="s">
        <v>330</v>
      </c>
      <c r="C1524" t="s">
        <v>62</v>
      </c>
      <c r="D1524">
        <v>10</v>
      </c>
      <c r="E1524" t="s">
        <v>64</v>
      </c>
      <c r="F1524" t="s">
        <v>526</v>
      </c>
      <c r="G1524">
        <v>0</v>
      </c>
      <c r="H1524">
        <v>2</v>
      </c>
      <c r="I1524">
        <v>0</v>
      </c>
      <c r="J1524">
        <v>0</v>
      </c>
      <c r="K1524">
        <v>0</v>
      </c>
    </row>
    <row r="1525" spans="1:11" x14ac:dyDescent="0.25">
      <c r="A1525" t="s">
        <v>331</v>
      </c>
      <c r="B1525" t="s">
        <v>219</v>
      </c>
      <c r="C1525" t="s">
        <v>39</v>
      </c>
      <c r="D1525">
        <v>1</v>
      </c>
      <c r="E1525" t="s">
        <v>524</v>
      </c>
      <c r="F1525" t="s">
        <v>523</v>
      </c>
      <c r="G1525">
        <v>5</v>
      </c>
      <c r="H1525">
        <v>7</v>
      </c>
      <c r="I1525">
        <v>1</v>
      </c>
      <c r="J1525">
        <v>0</v>
      </c>
      <c r="K1525">
        <v>71.42</v>
      </c>
    </row>
    <row r="1526" spans="1:11" x14ac:dyDescent="0.25">
      <c r="A1526" t="s">
        <v>331</v>
      </c>
      <c r="B1526" t="s">
        <v>219</v>
      </c>
      <c r="C1526" t="s">
        <v>39</v>
      </c>
      <c r="D1526">
        <v>2</v>
      </c>
      <c r="E1526" t="s">
        <v>549</v>
      </c>
      <c r="F1526" t="s">
        <v>523</v>
      </c>
      <c r="G1526">
        <v>0</v>
      </c>
      <c r="H1526">
        <v>2</v>
      </c>
      <c r="I1526">
        <v>0</v>
      </c>
      <c r="J1526">
        <v>0</v>
      </c>
      <c r="K1526">
        <v>0</v>
      </c>
    </row>
    <row r="1527" spans="1:11" x14ac:dyDescent="0.25">
      <c r="A1527" t="s">
        <v>331</v>
      </c>
      <c r="B1527" t="s">
        <v>219</v>
      </c>
      <c r="C1527" t="s">
        <v>39</v>
      </c>
      <c r="D1527">
        <v>3</v>
      </c>
      <c r="E1527" t="s">
        <v>537</v>
      </c>
      <c r="F1527" t="s">
        <v>523</v>
      </c>
      <c r="G1527">
        <v>0</v>
      </c>
      <c r="H1527">
        <v>1</v>
      </c>
      <c r="I1527">
        <v>0</v>
      </c>
      <c r="J1527">
        <v>0</v>
      </c>
      <c r="K1527">
        <v>0</v>
      </c>
    </row>
    <row r="1528" spans="1:11" x14ac:dyDescent="0.25">
      <c r="A1528" t="s">
        <v>331</v>
      </c>
      <c r="B1528" t="s">
        <v>219</v>
      </c>
      <c r="C1528" t="s">
        <v>39</v>
      </c>
      <c r="D1528">
        <v>4</v>
      </c>
      <c r="E1528" t="s">
        <v>44</v>
      </c>
      <c r="F1528" t="s">
        <v>523</v>
      </c>
      <c r="G1528">
        <v>12</v>
      </c>
      <c r="H1528">
        <v>11</v>
      </c>
      <c r="I1528">
        <v>2</v>
      </c>
      <c r="J1528">
        <v>0</v>
      </c>
      <c r="K1528">
        <v>109.09</v>
      </c>
    </row>
    <row r="1529" spans="1:11" x14ac:dyDescent="0.25">
      <c r="A1529" t="s">
        <v>331</v>
      </c>
      <c r="B1529" t="s">
        <v>219</v>
      </c>
      <c r="C1529" t="s">
        <v>39</v>
      </c>
      <c r="D1529">
        <v>5</v>
      </c>
      <c r="E1529" t="s">
        <v>596</v>
      </c>
      <c r="F1529" t="s">
        <v>523</v>
      </c>
      <c r="G1529">
        <v>15</v>
      </c>
      <c r="H1529">
        <v>20</v>
      </c>
      <c r="I1529">
        <v>1</v>
      </c>
      <c r="J1529">
        <v>0</v>
      </c>
      <c r="K1529">
        <v>75</v>
      </c>
    </row>
    <row r="1530" spans="1:11" x14ac:dyDescent="0.25">
      <c r="A1530" t="s">
        <v>331</v>
      </c>
      <c r="B1530" t="s">
        <v>219</v>
      </c>
      <c r="C1530" t="s">
        <v>39</v>
      </c>
      <c r="D1530">
        <v>6</v>
      </c>
      <c r="E1530" t="s">
        <v>90</v>
      </c>
      <c r="F1530" t="s">
        <v>523</v>
      </c>
      <c r="G1530">
        <v>7</v>
      </c>
      <c r="H1530">
        <v>12</v>
      </c>
      <c r="I1530">
        <v>1</v>
      </c>
      <c r="J1530">
        <v>0</v>
      </c>
      <c r="K1530">
        <v>58.33</v>
      </c>
    </row>
    <row r="1531" spans="1:11" x14ac:dyDescent="0.25">
      <c r="A1531" t="s">
        <v>331</v>
      </c>
      <c r="B1531" t="s">
        <v>219</v>
      </c>
      <c r="C1531" t="s">
        <v>39</v>
      </c>
      <c r="D1531">
        <v>7</v>
      </c>
      <c r="E1531" t="s">
        <v>529</v>
      </c>
      <c r="F1531" t="s">
        <v>523</v>
      </c>
      <c r="G1531">
        <v>0</v>
      </c>
      <c r="H1531">
        <v>3</v>
      </c>
      <c r="I1531">
        <v>0</v>
      </c>
      <c r="J1531">
        <v>0</v>
      </c>
      <c r="K1531">
        <v>0</v>
      </c>
    </row>
    <row r="1532" spans="1:11" x14ac:dyDescent="0.25">
      <c r="A1532" t="s">
        <v>331</v>
      </c>
      <c r="B1532" t="s">
        <v>219</v>
      </c>
      <c r="C1532" t="s">
        <v>39</v>
      </c>
      <c r="D1532">
        <v>8</v>
      </c>
      <c r="E1532" t="s">
        <v>42</v>
      </c>
      <c r="F1532" t="s">
        <v>523</v>
      </c>
      <c r="G1532">
        <v>4</v>
      </c>
      <c r="H1532">
        <v>8</v>
      </c>
      <c r="I1532">
        <v>0</v>
      </c>
      <c r="J1532">
        <v>0</v>
      </c>
      <c r="K1532">
        <v>50</v>
      </c>
    </row>
    <row r="1533" spans="1:11" x14ac:dyDescent="0.25">
      <c r="A1533" t="s">
        <v>331</v>
      </c>
      <c r="B1533" t="s">
        <v>219</v>
      </c>
      <c r="C1533" t="s">
        <v>39</v>
      </c>
      <c r="D1533">
        <v>9</v>
      </c>
      <c r="E1533" t="s">
        <v>153</v>
      </c>
      <c r="F1533" t="s">
        <v>523</v>
      </c>
      <c r="G1533">
        <v>8</v>
      </c>
      <c r="H1533">
        <v>19</v>
      </c>
      <c r="I1533">
        <v>1</v>
      </c>
      <c r="J1533">
        <v>0</v>
      </c>
      <c r="K1533">
        <v>42.1</v>
      </c>
    </row>
    <row r="1534" spans="1:11" x14ac:dyDescent="0.25">
      <c r="A1534" t="s">
        <v>331</v>
      </c>
      <c r="B1534" t="s">
        <v>219</v>
      </c>
      <c r="C1534" t="s">
        <v>39</v>
      </c>
      <c r="D1534">
        <v>10</v>
      </c>
      <c r="E1534" t="s">
        <v>25</v>
      </c>
      <c r="F1534" t="s">
        <v>526</v>
      </c>
      <c r="G1534">
        <v>3</v>
      </c>
      <c r="H1534">
        <v>11</v>
      </c>
      <c r="I1534">
        <v>0</v>
      </c>
      <c r="J1534">
        <v>0</v>
      </c>
      <c r="K1534">
        <v>27.27</v>
      </c>
    </row>
    <row r="1535" spans="1:11" x14ac:dyDescent="0.25">
      <c r="A1535" t="s">
        <v>331</v>
      </c>
      <c r="B1535" t="s">
        <v>219</v>
      </c>
      <c r="C1535" t="s">
        <v>39</v>
      </c>
      <c r="D1535">
        <v>11</v>
      </c>
      <c r="E1535" t="s">
        <v>40</v>
      </c>
      <c r="F1535" t="s">
        <v>523</v>
      </c>
      <c r="G1535">
        <v>2</v>
      </c>
      <c r="H1535">
        <v>4</v>
      </c>
      <c r="I1535">
        <v>0</v>
      </c>
      <c r="J1535">
        <v>0</v>
      </c>
      <c r="K1535">
        <v>50</v>
      </c>
    </row>
    <row r="1536" spans="1:11" x14ac:dyDescent="0.25">
      <c r="A1536" t="s">
        <v>331</v>
      </c>
      <c r="B1536" t="s">
        <v>219</v>
      </c>
      <c r="C1536" t="s">
        <v>55</v>
      </c>
      <c r="D1536">
        <v>1</v>
      </c>
      <c r="E1536" t="s">
        <v>61</v>
      </c>
      <c r="F1536" t="s">
        <v>523</v>
      </c>
      <c r="G1536">
        <v>47</v>
      </c>
      <c r="H1536">
        <v>28</v>
      </c>
      <c r="I1536">
        <v>8</v>
      </c>
      <c r="J1536">
        <v>1</v>
      </c>
      <c r="K1536">
        <v>167.85</v>
      </c>
    </row>
    <row r="1537" spans="1:11" x14ac:dyDescent="0.25">
      <c r="A1537" t="s">
        <v>331</v>
      </c>
      <c r="B1537" t="s">
        <v>219</v>
      </c>
      <c r="C1537" t="s">
        <v>55</v>
      </c>
      <c r="D1537">
        <v>2</v>
      </c>
      <c r="E1537" t="s">
        <v>554</v>
      </c>
      <c r="F1537" t="s">
        <v>526</v>
      </c>
      <c r="G1537">
        <v>16</v>
      </c>
      <c r="H1537">
        <v>17</v>
      </c>
      <c r="I1537">
        <v>2</v>
      </c>
      <c r="J1537">
        <v>0</v>
      </c>
      <c r="K1537">
        <v>94.11</v>
      </c>
    </row>
    <row r="1538" spans="1:11" x14ac:dyDescent="0.25">
      <c r="A1538" t="s">
        <v>331</v>
      </c>
      <c r="B1538" t="s">
        <v>219</v>
      </c>
      <c r="C1538" t="s">
        <v>55</v>
      </c>
      <c r="D1538">
        <v>3</v>
      </c>
      <c r="E1538" t="s">
        <v>530</v>
      </c>
      <c r="F1538" t="s">
        <v>526</v>
      </c>
      <c r="G1538">
        <v>7</v>
      </c>
      <c r="H1538">
        <v>3</v>
      </c>
      <c r="I1538">
        <v>0</v>
      </c>
      <c r="J1538">
        <v>1</v>
      </c>
      <c r="K1538">
        <v>233.33</v>
      </c>
    </row>
    <row r="1539" spans="1:11" x14ac:dyDescent="0.25">
      <c r="A1539" t="s">
        <v>332</v>
      </c>
      <c r="B1539" t="s">
        <v>333</v>
      </c>
      <c r="C1539" t="s">
        <v>234</v>
      </c>
      <c r="D1539">
        <v>1</v>
      </c>
      <c r="E1539" t="s">
        <v>547</v>
      </c>
      <c r="F1539" t="s">
        <v>523</v>
      </c>
      <c r="G1539">
        <v>25</v>
      </c>
      <c r="H1539">
        <v>25</v>
      </c>
      <c r="I1539">
        <v>2</v>
      </c>
      <c r="J1539">
        <v>1</v>
      </c>
      <c r="K1539">
        <v>100</v>
      </c>
    </row>
    <row r="1540" spans="1:11" x14ac:dyDescent="0.25">
      <c r="A1540" t="s">
        <v>332</v>
      </c>
      <c r="B1540" t="s">
        <v>333</v>
      </c>
      <c r="C1540" t="s">
        <v>234</v>
      </c>
      <c r="D1540">
        <v>2</v>
      </c>
      <c r="E1540" t="s">
        <v>527</v>
      </c>
      <c r="F1540" t="s">
        <v>523</v>
      </c>
      <c r="G1540">
        <v>7</v>
      </c>
      <c r="H1540">
        <v>5</v>
      </c>
      <c r="I1540">
        <v>1</v>
      </c>
      <c r="J1540">
        <v>0</v>
      </c>
      <c r="K1540">
        <v>140</v>
      </c>
    </row>
    <row r="1541" spans="1:11" x14ac:dyDescent="0.25">
      <c r="A1541" t="s">
        <v>332</v>
      </c>
      <c r="B1541" t="s">
        <v>333</v>
      </c>
      <c r="C1541" t="s">
        <v>234</v>
      </c>
      <c r="D1541">
        <v>3</v>
      </c>
      <c r="E1541" t="s">
        <v>236</v>
      </c>
      <c r="F1541" t="s">
        <v>523</v>
      </c>
      <c r="G1541">
        <v>67</v>
      </c>
      <c r="H1541">
        <v>49</v>
      </c>
      <c r="I1541">
        <v>4</v>
      </c>
      <c r="J1541">
        <v>2</v>
      </c>
      <c r="K1541">
        <v>136.72999999999999</v>
      </c>
    </row>
    <row r="1542" spans="1:11" x14ac:dyDescent="0.25">
      <c r="A1542" t="s">
        <v>332</v>
      </c>
      <c r="B1542" t="s">
        <v>333</v>
      </c>
      <c r="C1542" t="s">
        <v>234</v>
      </c>
      <c r="D1542">
        <v>4</v>
      </c>
      <c r="E1542" t="s">
        <v>556</v>
      </c>
      <c r="F1542" t="s">
        <v>523</v>
      </c>
      <c r="G1542">
        <v>27</v>
      </c>
      <c r="H1542">
        <v>20</v>
      </c>
      <c r="I1542">
        <v>1</v>
      </c>
      <c r="J1542">
        <v>2</v>
      </c>
      <c r="K1542">
        <v>135</v>
      </c>
    </row>
    <row r="1543" spans="1:11" x14ac:dyDescent="0.25">
      <c r="A1543" t="s">
        <v>332</v>
      </c>
      <c r="B1543" t="s">
        <v>333</v>
      </c>
      <c r="C1543" t="s">
        <v>234</v>
      </c>
      <c r="D1543">
        <v>5</v>
      </c>
      <c r="E1543" t="s">
        <v>77</v>
      </c>
      <c r="F1543" t="s">
        <v>523</v>
      </c>
      <c r="G1543">
        <v>17</v>
      </c>
      <c r="H1543">
        <v>12</v>
      </c>
      <c r="I1543">
        <v>2</v>
      </c>
      <c r="J1543">
        <v>0</v>
      </c>
      <c r="K1543">
        <v>141.66</v>
      </c>
    </row>
    <row r="1544" spans="1:11" x14ac:dyDescent="0.25">
      <c r="A1544" t="s">
        <v>332</v>
      </c>
      <c r="B1544" t="s">
        <v>333</v>
      </c>
      <c r="C1544" t="s">
        <v>234</v>
      </c>
      <c r="D1544">
        <v>6</v>
      </c>
      <c r="E1544" t="s">
        <v>60</v>
      </c>
      <c r="F1544" t="s">
        <v>523</v>
      </c>
      <c r="G1544">
        <v>0</v>
      </c>
      <c r="H1544">
        <v>2</v>
      </c>
      <c r="I1544">
        <v>0</v>
      </c>
      <c r="J1544">
        <v>0</v>
      </c>
      <c r="K1544">
        <v>0</v>
      </c>
    </row>
    <row r="1545" spans="1:11" x14ac:dyDescent="0.25">
      <c r="A1545" t="s">
        <v>332</v>
      </c>
      <c r="B1545" t="s">
        <v>333</v>
      </c>
      <c r="C1545" t="s">
        <v>234</v>
      </c>
      <c r="D1545">
        <v>7</v>
      </c>
      <c r="E1545" t="s">
        <v>595</v>
      </c>
      <c r="F1545" t="s">
        <v>523</v>
      </c>
      <c r="G1545">
        <v>2</v>
      </c>
      <c r="H1545">
        <v>4</v>
      </c>
      <c r="I1545">
        <v>0</v>
      </c>
      <c r="J1545">
        <v>0</v>
      </c>
      <c r="K1545">
        <v>50</v>
      </c>
    </row>
    <row r="1546" spans="1:11" x14ac:dyDescent="0.25">
      <c r="A1546" t="s">
        <v>332</v>
      </c>
      <c r="B1546" t="s">
        <v>333</v>
      </c>
      <c r="C1546" t="s">
        <v>234</v>
      </c>
      <c r="D1546">
        <v>8</v>
      </c>
      <c r="E1546" t="s">
        <v>19</v>
      </c>
      <c r="F1546" t="s">
        <v>523</v>
      </c>
      <c r="G1546">
        <v>0</v>
      </c>
      <c r="H1546">
        <v>1</v>
      </c>
      <c r="I1546">
        <v>0</v>
      </c>
      <c r="J1546">
        <v>0</v>
      </c>
      <c r="K1546">
        <v>0</v>
      </c>
    </row>
    <row r="1547" spans="1:11" x14ac:dyDescent="0.25">
      <c r="A1547" t="s">
        <v>332</v>
      </c>
      <c r="B1547" t="s">
        <v>333</v>
      </c>
      <c r="C1547" t="s">
        <v>234</v>
      </c>
      <c r="D1547">
        <v>9</v>
      </c>
      <c r="E1547" t="s">
        <v>247</v>
      </c>
      <c r="F1547" t="s">
        <v>526</v>
      </c>
      <c r="G1547">
        <v>1</v>
      </c>
      <c r="H1547">
        <v>1</v>
      </c>
      <c r="I1547">
        <v>0</v>
      </c>
      <c r="J1547">
        <v>0</v>
      </c>
      <c r="K1547">
        <v>100</v>
      </c>
    </row>
    <row r="1548" spans="1:11" x14ac:dyDescent="0.25">
      <c r="A1548" t="s">
        <v>332</v>
      </c>
      <c r="B1548" t="s">
        <v>333</v>
      </c>
      <c r="C1548" t="s">
        <v>234</v>
      </c>
      <c r="D1548">
        <v>10</v>
      </c>
      <c r="E1548" t="s">
        <v>235</v>
      </c>
      <c r="F1548" t="s">
        <v>523</v>
      </c>
      <c r="G1548">
        <v>0</v>
      </c>
      <c r="H1548">
        <v>1</v>
      </c>
      <c r="I1548">
        <v>0</v>
      </c>
      <c r="J1548">
        <v>0</v>
      </c>
      <c r="K1548">
        <v>0</v>
      </c>
    </row>
    <row r="1549" spans="1:11" x14ac:dyDescent="0.25">
      <c r="A1549" t="s">
        <v>332</v>
      </c>
      <c r="B1549" t="s">
        <v>333</v>
      </c>
      <c r="C1549" t="s">
        <v>16</v>
      </c>
      <c r="D1549">
        <v>1</v>
      </c>
      <c r="E1549" t="s">
        <v>585</v>
      </c>
      <c r="F1549" t="s">
        <v>523</v>
      </c>
      <c r="G1549">
        <v>4</v>
      </c>
      <c r="H1549">
        <v>4</v>
      </c>
      <c r="I1549">
        <v>1</v>
      </c>
      <c r="J1549">
        <v>0</v>
      </c>
      <c r="K1549">
        <v>100</v>
      </c>
    </row>
    <row r="1550" spans="1:11" x14ac:dyDescent="0.25">
      <c r="A1550" t="s">
        <v>332</v>
      </c>
      <c r="B1550" t="s">
        <v>333</v>
      </c>
      <c r="C1550" t="s">
        <v>16</v>
      </c>
      <c r="D1550">
        <v>2</v>
      </c>
      <c r="E1550" t="s">
        <v>21</v>
      </c>
      <c r="F1550" t="s">
        <v>523</v>
      </c>
      <c r="G1550">
        <v>5</v>
      </c>
      <c r="H1550">
        <v>5</v>
      </c>
      <c r="I1550">
        <v>1</v>
      </c>
      <c r="J1550">
        <v>0</v>
      </c>
      <c r="K1550">
        <v>100</v>
      </c>
    </row>
    <row r="1551" spans="1:11" x14ac:dyDescent="0.25">
      <c r="A1551" t="s">
        <v>332</v>
      </c>
      <c r="B1551" t="s">
        <v>333</v>
      </c>
      <c r="C1551" t="s">
        <v>16</v>
      </c>
      <c r="D1551">
        <v>3</v>
      </c>
      <c r="E1551" t="s">
        <v>324</v>
      </c>
      <c r="F1551" t="s">
        <v>523</v>
      </c>
      <c r="G1551">
        <v>12</v>
      </c>
      <c r="H1551">
        <v>15</v>
      </c>
      <c r="I1551">
        <v>1</v>
      </c>
      <c r="J1551">
        <v>1</v>
      </c>
      <c r="K1551">
        <v>80</v>
      </c>
    </row>
    <row r="1552" spans="1:11" x14ac:dyDescent="0.25">
      <c r="A1552" t="s">
        <v>332</v>
      </c>
      <c r="B1552" t="s">
        <v>333</v>
      </c>
      <c r="C1552" t="s">
        <v>16</v>
      </c>
      <c r="D1552">
        <v>4</v>
      </c>
      <c r="E1552" t="s">
        <v>118</v>
      </c>
      <c r="F1552" t="s">
        <v>523</v>
      </c>
      <c r="G1552">
        <v>2</v>
      </c>
      <c r="H1552">
        <v>7</v>
      </c>
      <c r="I1552">
        <v>0</v>
      </c>
      <c r="J1552">
        <v>0</v>
      </c>
      <c r="K1552">
        <v>28.57</v>
      </c>
    </row>
    <row r="1553" spans="1:11" x14ac:dyDescent="0.25">
      <c r="A1553" t="s">
        <v>332</v>
      </c>
      <c r="B1553" t="s">
        <v>333</v>
      </c>
      <c r="C1553" t="s">
        <v>16</v>
      </c>
      <c r="D1553">
        <v>5</v>
      </c>
      <c r="E1553" t="s">
        <v>586</v>
      </c>
      <c r="F1553" t="s">
        <v>523</v>
      </c>
      <c r="G1553">
        <v>35</v>
      </c>
      <c r="H1553">
        <v>28</v>
      </c>
      <c r="I1553">
        <v>4</v>
      </c>
      <c r="J1553">
        <v>1</v>
      </c>
      <c r="K1553">
        <v>125</v>
      </c>
    </row>
    <row r="1554" spans="1:11" x14ac:dyDescent="0.25">
      <c r="A1554" t="s">
        <v>332</v>
      </c>
      <c r="B1554" t="s">
        <v>333</v>
      </c>
      <c r="C1554" t="s">
        <v>16</v>
      </c>
      <c r="D1554">
        <v>6</v>
      </c>
      <c r="E1554" t="s">
        <v>22</v>
      </c>
      <c r="F1554" t="s">
        <v>523</v>
      </c>
      <c r="G1554">
        <v>17</v>
      </c>
      <c r="H1554">
        <v>17</v>
      </c>
      <c r="I1554">
        <v>2</v>
      </c>
      <c r="J1554">
        <v>0</v>
      </c>
      <c r="K1554">
        <v>100</v>
      </c>
    </row>
    <row r="1555" spans="1:11" x14ac:dyDescent="0.25">
      <c r="A1555" t="s">
        <v>332</v>
      </c>
      <c r="B1555" t="s">
        <v>333</v>
      </c>
      <c r="C1555" t="s">
        <v>16</v>
      </c>
      <c r="D1555">
        <v>7</v>
      </c>
      <c r="E1555" t="s">
        <v>142</v>
      </c>
      <c r="F1555" t="s">
        <v>523</v>
      </c>
      <c r="G1555">
        <v>48</v>
      </c>
      <c r="H1555">
        <v>25</v>
      </c>
      <c r="I1555">
        <v>1</v>
      </c>
      <c r="J1555">
        <v>6</v>
      </c>
      <c r="K1555">
        <v>192</v>
      </c>
    </row>
    <row r="1556" spans="1:11" x14ac:dyDescent="0.25">
      <c r="A1556" t="s">
        <v>332</v>
      </c>
      <c r="B1556" t="s">
        <v>333</v>
      </c>
      <c r="C1556" t="s">
        <v>16</v>
      </c>
      <c r="D1556">
        <v>8</v>
      </c>
      <c r="E1556" t="s">
        <v>18</v>
      </c>
      <c r="F1556" t="s">
        <v>523</v>
      </c>
      <c r="G1556">
        <v>2</v>
      </c>
      <c r="H1556">
        <v>4</v>
      </c>
      <c r="I1556">
        <v>0</v>
      </c>
      <c r="J1556">
        <v>0</v>
      </c>
      <c r="K1556">
        <v>50</v>
      </c>
    </row>
    <row r="1557" spans="1:11" x14ac:dyDescent="0.25">
      <c r="A1557" t="s">
        <v>332</v>
      </c>
      <c r="B1557" t="s">
        <v>333</v>
      </c>
      <c r="C1557" t="s">
        <v>16</v>
      </c>
      <c r="D1557">
        <v>9</v>
      </c>
      <c r="E1557" t="s">
        <v>269</v>
      </c>
      <c r="F1557" t="s">
        <v>526</v>
      </c>
      <c r="G1557">
        <v>15</v>
      </c>
      <c r="H1557">
        <v>15</v>
      </c>
      <c r="I1557">
        <v>1</v>
      </c>
      <c r="J1557">
        <v>1</v>
      </c>
      <c r="K1557">
        <v>100</v>
      </c>
    </row>
    <row r="1558" spans="1:11" x14ac:dyDescent="0.25">
      <c r="A1558" t="s">
        <v>332</v>
      </c>
      <c r="B1558" t="s">
        <v>333</v>
      </c>
      <c r="C1558" t="s">
        <v>16</v>
      </c>
      <c r="D1558">
        <v>10</v>
      </c>
      <c r="E1558" t="s">
        <v>102</v>
      </c>
      <c r="F1558" t="s">
        <v>526</v>
      </c>
      <c r="G1558">
        <v>1</v>
      </c>
      <c r="H1558">
        <v>1</v>
      </c>
      <c r="I1558">
        <v>0</v>
      </c>
      <c r="J1558">
        <v>0</v>
      </c>
      <c r="K1558">
        <v>100</v>
      </c>
    </row>
    <row r="1559" spans="1:11" x14ac:dyDescent="0.25">
      <c r="A1559" t="s">
        <v>334</v>
      </c>
      <c r="B1559" t="s">
        <v>288</v>
      </c>
      <c r="C1559" t="s">
        <v>71</v>
      </c>
      <c r="D1559">
        <v>1</v>
      </c>
      <c r="E1559" t="s">
        <v>572</v>
      </c>
      <c r="F1559" t="s">
        <v>523</v>
      </c>
      <c r="G1559">
        <v>116</v>
      </c>
      <c r="H1559">
        <v>65</v>
      </c>
      <c r="I1559">
        <v>9</v>
      </c>
      <c r="J1559">
        <v>9</v>
      </c>
      <c r="K1559">
        <v>178.46</v>
      </c>
    </row>
    <row r="1560" spans="1:11" x14ac:dyDescent="0.25">
      <c r="A1560" t="s">
        <v>334</v>
      </c>
      <c r="B1560" t="s">
        <v>288</v>
      </c>
      <c r="C1560" t="s">
        <v>71</v>
      </c>
      <c r="D1560">
        <v>2</v>
      </c>
      <c r="E1560" t="s">
        <v>536</v>
      </c>
      <c r="F1560" t="s">
        <v>523</v>
      </c>
      <c r="G1560">
        <v>54</v>
      </c>
      <c r="H1560">
        <v>35</v>
      </c>
      <c r="I1560">
        <v>7</v>
      </c>
      <c r="J1560">
        <v>2</v>
      </c>
      <c r="K1560">
        <v>154.28</v>
      </c>
    </row>
    <row r="1561" spans="1:11" x14ac:dyDescent="0.25">
      <c r="A1561" t="s">
        <v>334</v>
      </c>
      <c r="B1561" t="s">
        <v>288</v>
      </c>
      <c r="C1561" t="s">
        <v>71</v>
      </c>
      <c r="D1561">
        <v>3</v>
      </c>
      <c r="E1561" t="s">
        <v>548</v>
      </c>
      <c r="F1561" t="s">
        <v>526</v>
      </c>
      <c r="G1561">
        <v>46</v>
      </c>
      <c r="H1561">
        <v>19</v>
      </c>
      <c r="I1561">
        <v>5</v>
      </c>
      <c r="J1561">
        <v>3</v>
      </c>
      <c r="K1561">
        <v>242.1</v>
      </c>
    </row>
    <row r="1562" spans="1:11" x14ac:dyDescent="0.25">
      <c r="A1562" t="s">
        <v>334</v>
      </c>
      <c r="B1562" t="s">
        <v>288</v>
      </c>
      <c r="C1562" t="s">
        <v>71</v>
      </c>
      <c r="D1562">
        <v>4</v>
      </c>
      <c r="E1562" t="s">
        <v>535</v>
      </c>
      <c r="F1562" t="s">
        <v>526</v>
      </c>
      <c r="G1562">
        <v>1</v>
      </c>
      <c r="H1562">
        <v>1</v>
      </c>
      <c r="I1562">
        <v>0</v>
      </c>
      <c r="J1562">
        <v>0</v>
      </c>
      <c r="K1562">
        <v>100</v>
      </c>
    </row>
    <row r="1563" spans="1:11" x14ac:dyDescent="0.25">
      <c r="A1563" t="s">
        <v>334</v>
      </c>
      <c r="B1563" t="s">
        <v>288</v>
      </c>
      <c r="C1563" t="s">
        <v>31</v>
      </c>
      <c r="D1563">
        <v>1</v>
      </c>
      <c r="E1563" t="s">
        <v>532</v>
      </c>
      <c r="F1563" t="s">
        <v>523</v>
      </c>
      <c r="G1563">
        <v>37</v>
      </c>
      <c r="H1563">
        <v>27</v>
      </c>
      <c r="I1563">
        <v>5</v>
      </c>
      <c r="J1563">
        <v>1</v>
      </c>
      <c r="K1563">
        <v>137.03</v>
      </c>
    </row>
    <row r="1564" spans="1:11" x14ac:dyDescent="0.25">
      <c r="A1564" t="s">
        <v>334</v>
      </c>
      <c r="B1564" t="s">
        <v>288</v>
      </c>
      <c r="C1564" t="s">
        <v>31</v>
      </c>
      <c r="D1564">
        <v>2</v>
      </c>
      <c r="E1564" t="s">
        <v>565</v>
      </c>
      <c r="F1564" t="s">
        <v>523</v>
      </c>
      <c r="G1564">
        <v>28</v>
      </c>
      <c r="H1564">
        <v>14</v>
      </c>
      <c r="I1564">
        <v>5</v>
      </c>
      <c r="J1564">
        <v>1</v>
      </c>
      <c r="K1564">
        <v>200</v>
      </c>
    </row>
    <row r="1565" spans="1:11" x14ac:dyDescent="0.25">
      <c r="A1565" t="s">
        <v>334</v>
      </c>
      <c r="B1565" t="s">
        <v>288</v>
      </c>
      <c r="C1565" t="s">
        <v>31</v>
      </c>
      <c r="D1565">
        <v>3</v>
      </c>
      <c r="E1565" t="s">
        <v>552</v>
      </c>
      <c r="F1565" t="s">
        <v>523</v>
      </c>
      <c r="G1565">
        <v>1</v>
      </c>
      <c r="H1565">
        <v>3</v>
      </c>
      <c r="I1565">
        <v>0</v>
      </c>
      <c r="J1565">
        <v>0</v>
      </c>
      <c r="K1565">
        <v>33.33</v>
      </c>
    </row>
    <row r="1566" spans="1:11" x14ac:dyDescent="0.25">
      <c r="A1566" t="s">
        <v>334</v>
      </c>
      <c r="B1566" t="s">
        <v>288</v>
      </c>
      <c r="C1566" t="s">
        <v>31</v>
      </c>
      <c r="D1566">
        <v>4</v>
      </c>
      <c r="E1566" t="s">
        <v>534</v>
      </c>
      <c r="F1566" t="s">
        <v>523</v>
      </c>
      <c r="G1566">
        <v>44</v>
      </c>
      <c r="H1566">
        <v>24</v>
      </c>
      <c r="I1566">
        <v>4</v>
      </c>
      <c r="J1566">
        <v>2</v>
      </c>
      <c r="K1566">
        <v>183.33</v>
      </c>
    </row>
    <row r="1567" spans="1:11" x14ac:dyDescent="0.25">
      <c r="A1567" t="s">
        <v>334</v>
      </c>
      <c r="B1567" t="s">
        <v>288</v>
      </c>
      <c r="C1567" t="s">
        <v>31</v>
      </c>
      <c r="D1567">
        <v>5</v>
      </c>
      <c r="E1567" t="s">
        <v>132</v>
      </c>
      <c r="F1567" t="s">
        <v>523</v>
      </c>
      <c r="G1567">
        <v>37</v>
      </c>
      <c r="H1567">
        <v>24</v>
      </c>
      <c r="I1567">
        <v>3</v>
      </c>
      <c r="J1567">
        <v>2</v>
      </c>
      <c r="K1567">
        <v>154.16</v>
      </c>
    </row>
    <row r="1568" spans="1:11" x14ac:dyDescent="0.25">
      <c r="A1568" t="s">
        <v>334</v>
      </c>
      <c r="B1568" t="s">
        <v>288</v>
      </c>
      <c r="C1568" t="s">
        <v>31</v>
      </c>
      <c r="D1568">
        <v>6</v>
      </c>
      <c r="E1568" t="s">
        <v>35</v>
      </c>
      <c r="F1568" t="s">
        <v>523</v>
      </c>
      <c r="G1568">
        <v>1</v>
      </c>
      <c r="H1568">
        <v>4</v>
      </c>
      <c r="I1568">
        <v>0</v>
      </c>
      <c r="J1568">
        <v>0</v>
      </c>
      <c r="K1568">
        <v>25</v>
      </c>
    </row>
    <row r="1569" spans="1:11" x14ac:dyDescent="0.25">
      <c r="A1569" t="s">
        <v>334</v>
      </c>
      <c r="B1569" t="s">
        <v>288</v>
      </c>
      <c r="C1569" t="s">
        <v>31</v>
      </c>
      <c r="D1569">
        <v>7</v>
      </c>
      <c r="E1569" t="s">
        <v>26</v>
      </c>
      <c r="F1569" t="s">
        <v>523</v>
      </c>
      <c r="G1569">
        <v>10</v>
      </c>
      <c r="H1569">
        <v>7</v>
      </c>
      <c r="I1569">
        <v>0</v>
      </c>
      <c r="J1569">
        <v>1</v>
      </c>
      <c r="K1569">
        <v>142.85</v>
      </c>
    </row>
    <row r="1570" spans="1:11" x14ac:dyDescent="0.25">
      <c r="A1570" t="s">
        <v>334</v>
      </c>
      <c r="B1570" t="s">
        <v>288</v>
      </c>
      <c r="C1570" t="s">
        <v>31</v>
      </c>
      <c r="D1570">
        <v>8</v>
      </c>
      <c r="E1570" t="s">
        <v>362</v>
      </c>
      <c r="F1570" t="s">
        <v>523</v>
      </c>
      <c r="G1570">
        <v>36</v>
      </c>
      <c r="H1570">
        <v>15</v>
      </c>
      <c r="I1570">
        <v>0</v>
      </c>
      <c r="J1570">
        <v>5</v>
      </c>
      <c r="K1570">
        <v>240</v>
      </c>
    </row>
    <row r="1571" spans="1:11" x14ac:dyDescent="0.25">
      <c r="A1571" t="s">
        <v>334</v>
      </c>
      <c r="B1571" t="s">
        <v>288</v>
      </c>
      <c r="C1571" t="s">
        <v>31</v>
      </c>
      <c r="D1571">
        <v>9</v>
      </c>
      <c r="E1571" t="s">
        <v>258</v>
      </c>
      <c r="F1571" t="s">
        <v>526</v>
      </c>
      <c r="G1571">
        <v>0</v>
      </c>
      <c r="H1571">
        <v>3</v>
      </c>
      <c r="I1571">
        <v>0</v>
      </c>
      <c r="J1571">
        <v>0</v>
      </c>
      <c r="K1571">
        <v>0</v>
      </c>
    </row>
    <row r="1572" spans="1:11" x14ac:dyDescent="0.25">
      <c r="A1572" t="s">
        <v>335</v>
      </c>
      <c r="B1572" t="s">
        <v>336</v>
      </c>
      <c r="C1572" t="s">
        <v>62</v>
      </c>
      <c r="D1572">
        <v>1</v>
      </c>
      <c r="E1572" t="s">
        <v>156</v>
      </c>
      <c r="F1572" t="s">
        <v>523</v>
      </c>
      <c r="G1572">
        <v>0</v>
      </c>
      <c r="H1572">
        <v>2</v>
      </c>
      <c r="I1572">
        <v>0</v>
      </c>
      <c r="J1572">
        <v>0</v>
      </c>
      <c r="K1572">
        <v>0</v>
      </c>
    </row>
    <row r="1573" spans="1:11" x14ac:dyDescent="0.25">
      <c r="A1573" t="s">
        <v>335</v>
      </c>
      <c r="B1573" t="s">
        <v>336</v>
      </c>
      <c r="C1573" t="s">
        <v>62</v>
      </c>
      <c r="D1573">
        <v>2</v>
      </c>
      <c r="E1573" t="s">
        <v>542</v>
      </c>
      <c r="F1573" t="s">
        <v>523</v>
      </c>
      <c r="G1573">
        <v>0</v>
      </c>
      <c r="H1573">
        <v>1</v>
      </c>
      <c r="I1573">
        <v>0</v>
      </c>
      <c r="J1573">
        <v>0</v>
      </c>
      <c r="K1573">
        <v>0</v>
      </c>
    </row>
    <row r="1574" spans="1:11" x14ac:dyDescent="0.25">
      <c r="A1574" t="s">
        <v>335</v>
      </c>
      <c r="B1574" t="s">
        <v>336</v>
      </c>
      <c r="C1574" t="s">
        <v>62</v>
      </c>
      <c r="D1574">
        <v>3</v>
      </c>
      <c r="E1574" t="s">
        <v>365</v>
      </c>
      <c r="F1574" t="s">
        <v>523</v>
      </c>
      <c r="G1574">
        <v>4</v>
      </c>
      <c r="H1574">
        <v>7</v>
      </c>
      <c r="I1574">
        <v>0</v>
      </c>
      <c r="J1574">
        <v>0</v>
      </c>
      <c r="K1574">
        <v>57.14</v>
      </c>
    </row>
    <row r="1575" spans="1:11" x14ac:dyDescent="0.25">
      <c r="A1575" t="s">
        <v>335</v>
      </c>
      <c r="B1575" t="s">
        <v>336</v>
      </c>
      <c r="C1575" t="s">
        <v>62</v>
      </c>
      <c r="D1575">
        <v>4</v>
      </c>
      <c r="E1575" t="s">
        <v>543</v>
      </c>
      <c r="F1575" t="s">
        <v>523</v>
      </c>
      <c r="G1575">
        <v>32</v>
      </c>
      <c r="H1575">
        <v>21</v>
      </c>
      <c r="I1575">
        <v>3</v>
      </c>
      <c r="J1575">
        <v>1</v>
      </c>
      <c r="K1575">
        <v>152.38</v>
      </c>
    </row>
    <row r="1576" spans="1:11" x14ac:dyDescent="0.25">
      <c r="A1576" t="s">
        <v>335</v>
      </c>
      <c r="B1576" t="s">
        <v>336</v>
      </c>
      <c r="C1576" t="s">
        <v>62</v>
      </c>
      <c r="D1576">
        <v>5</v>
      </c>
      <c r="E1576" t="s">
        <v>346</v>
      </c>
      <c r="F1576" t="s">
        <v>526</v>
      </c>
      <c r="G1576">
        <v>51</v>
      </c>
      <c r="H1576">
        <v>43</v>
      </c>
      <c r="I1576">
        <v>3</v>
      </c>
      <c r="J1576">
        <v>2</v>
      </c>
      <c r="K1576">
        <v>118.6</v>
      </c>
    </row>
    <row r="1577" spans="1:11" x14ac:dyDescent="0.25">
      <c r="A1577" t="s">
        <v>335</v>
      </c>
      <c r="B1577" t="s">
        <v>336</v>
      </c>
      <c r="C1577" t="s">
        <v>62</v>
      </c>
      <c r="D1577">
        <v>6</v>
      </c>
      <c r="E1577" t="s">
        <v>255</v>
      </c>
      <c r="F1577" t="s">
        <v>523</v>
      </c>
      <c r="G1577">
        <v>25</v>
      </c>
      <c r="H1577">
        <v>25</v>
      </c>
      <c r="I1577">
        <v>3</v>
      </c>
      <c r="J1577">
        <v>0</v>
      </c>
      <c r="K1577">
        <v>100</v>
      </c>
    </row>
    <row r="1578" spans="1:11" x14ac:dyDescent="0.25">
      <c r="A1578" t="s">
        <v>335</v>
      </c>
      <c r="B1578" t="s">
        <v>336</v>
      </c>
      <c r="C1578" t="s">
        <v>62</v>
      </c>
      <c r="D1578">
        <v>7</v>
      </c>
      <c r="E1578" t="s">
        <v>95</v>
      </c>
      <c r="F1578" t="s">
        <v>523</v>
      </c>
      <c r="G1578">
        <v>14</v>
      </c>
      <c r="H1578">
        <v>9</v>
      </c>
      <c r="I1578">
        <v>1</v>
      </c>
      <c r="J1578">
        <v>1</v>
      </c>
      <c r="K1578">
        <v>155.55000000000001</v>
      </c>
    </row>
    <row r="1579" spans="1:11" x14ac:dyDescent="0.25">
      <c r="A1579" t="s">
        <v>335</v>
      </c>
      <c r="B1579" t="s">
        <v>336</v>
      </c>
      <c r="C1579" t="s">
        <v>62</v>
      </c>
      <c r="D1579">
        <v>8</v>
      </c>
      <c r="E1579" t="s">
        <v>179</v>
      </c>
      <c r="F1579" t="s">
        <v>523</v>
      </c>
      <c r="G1579">
        <v>5</v>
      </c>
      <c r="H1579">
        <v>3</v>
      </c>
      <c r="I1579">
        <v>1</v>
      </c>
      <c r="J1579">
        <v>0</v>
      </c>
      <c r="K1579">
        <v>166.66</v>
      </c>
    </row>
    <row r="1580" spans="1:11" x14ac:dyDescent="0.25">
      <c r="A1580" t="s">
        <v>335</v>
      </c>
      <c r="B1580" t="s">
        <v>336</v>
      </c>
      <c r="C1580" t="s">
        <v>62</v>
      </c>
      <c r="D1580">
        <v>9</v>
      </c>
      <c r="E1580" t="s">
        <v>72</v>
      </c>
      <c r="F1580" t="s">
        <v>526</v>
      </c>
      <c r="G1580">
        <v>19</v>
      </c>
      <c r="H1580">
        <v>9</v>
      </c>
      <c r="I1580">
        <v>1</v>
      </c>
      <c r="J1580">
        <v>1</v>
      </c>
      <c r="K1580">
        <v>211.11</v>
      </c>
    </row>
    <row r="1581" spans="1:11" x14ac:dyDescent="0.25">
      <c r="A1581" t="s">
        <v>335</v>
      </c>
      <c r="B1581" t="s">
        <v>336</v>
      </c>
      <c r="C1581" t="s">
        <v>23</v>
      </c>
      <c r="D1581">
        <v>1</v>
      </c>
      <c r="E1581" t="s">
        <v>522</v>
      </c>
      <c r="F1581" t="s">
        <v>523</v>
      </c>
      <c r="G1581">
        <v>0</v>
      </c>
      <c r="H1581">
        <v>1</v>
      </c>
      <c r="I1581">
        <v>0</v>
      </c>
      <c r="J1581">
        <v>0</v>
      </c>
      <c r="K1581">
        <v>0</v>
      </c>
    </row>
    <row r="1582" spans="1:11" x14ac:dyDescent="0.25">
      <c r="A1582" t="s">
        <v>335</v>
      </c>
      <c r="B1582" t="s">
        <v>336</v>
      </c>
      <c r="C1582" t="s">
        <v>23</v>
      </c>
      <c r="D1582">
        <v>2</v>
      </c>
      <c r="E1582" t="s">
        <v>525</v>
      </c>
      <c r="F1582" t="s">
        <v>523</v>
      </c>
      <c r="G1582">
        <v>30</v>
      </c>
      <c r="H1582">
        <v>25</v>
      </c>
      <c r="I1582">
        <v>2</v>
      </c>
      <c r="J1582">
        <v>2</v>
      </c>
      <c r="K1582">
        <v>120</v>
      </c>
    </row>
    <row r="1583" spans="1:11" x14ac:dyDescent="0.25">
      <c r="A1583" t="s">
        <v>335</v>
      </c>
      <c r="B1583" t="s">
        <v>336</v>
      </c>
      <c r="C1583" t="s">
        <v>23</v>
      </c>
      <c r="D1583">
        <v>3</v>
      </c>
      <c r="E1583" t="s">
        <v>262</v>
      </c>
      <c r="F1583" t="s">
        <v>523</v>
      </c>
      <c r="G1583">
        <v>11</v>
      </c>
      <c r="H1583">
        <v>9</v>
      </c>
      <c r="I1583">
        <v>2</v>
      </c>
      <c r="J1583">
        <v>0</v>
      </c>
      <c r="K1583">
        <v>122.22</v>
      </c>
    </row>
    <row r="1584" spans="1:11" x14ac:dyDescent="0.25">
      <c r="A1584" t="s">
        <v>335</v>
      </c>
      <c r="B1584" t="s">
        <v>336</v>
      </c>
      <c r="C1584" t="s">
        <v>23</v>
      </c>
      <c r="D1584">
        <v>4</v>
      </c>
      <c r="E1584" t="s">
        <v>540</v>
      </c>
      <c r="F1584" t="s">
        <v>523</v>
      </c>
      <c r="G1584">
        <v>40</v>
      </c>
      <c r="H1584">
        <v>35</v>
      </c>
      <c r="I1584">
        <v>2</v>
      </c>
      <c r="J1584">
        <v>3</v>
      </c>
      <c r="K1584">
        <v>114.28</v>
      </c>
    </row>
    <row r="1585" spans="1:11" x14ac:dyDescent="0.25">
      <c r="A1585" t="s">
        <v>335</v>
      </c>
      <c r="B1585" t="s">
        <v>336</v>
      </c>
      <c r="C1585" t="s">
        <v>23</v>
      </c>
      <c r="D1585">
        <v>5</v>
      </c>
      <c r="E1585" t="s">
        <v>76</v>
      </c>
      <c r="F1585" t="s">
        <v>523</v>
      </c>
      <c r="G1585">
        <v>13</v>
      </c>
      <c r="H1585">
        <v>14</v>
      </c>
      <c r="I1585">
        <v>0</v>
      </c>
      <c r="J1585">
        <v>1</v>
      </c>
      <c r="K1585">
        <v>92.85</v>
      </c>
    </row>
    <row r="1586" spans="1:11" x14ac:dyDescent="0.25">
      <c r="A1586" t="s">
        <v>335</v>
      </c>
      <c r="B1586" t="s">
        <v>336</v>
      </c>
      <c r="C1586" t="s">
        <v>23</v>
      </c>
      <c r="D1586">
        <v>6</v>
      </c>
      <c r="E1586" t="s">
        <v>28</v>
      </c>
      <c r="F1586" t="s">
        <v>523</v>
      </c>
      <c r="G1586">
        <v>3</v>
      </c>
      <c r="H1586">
        <v>8</v>
      </c>
      <c r="I1586">
        <v>0</v>
      </c>
      <c r="J1586">
        <v>0</v>
      </c>
      <c r="K1586">
        <v>37.5</v>
      </c>
    </row>
    <row r="1587" spans="1:11" x14ac:dyDescent="0.25">
      <c r="A1587" t="s">
        <v>335</v>
      </c>
      <c r="B1587" t="s">
        <v>336</v>
      </c>
      <c r="C1587" t="s">
        <v>23</v>
      </c>
      <c r="D1587">
        <v>7</v>
      </c>
      <c r="E1587" t="s">
        <v>541</v>
      </c>
      <c r="F1587" t="s">
        <v>526</v>
      </c>
      <c r="G1587">
        <v>28</v>
      </c>
      <c r="H1587">
        <v>13</v>
      </c>
      <c r="I1587">
        <v>3</v>
      </c>
      <c r="J1587">
        <v>1</v>
      </c>
      <c r="K1587">
        <v>215.38</v>
      </c>
    </row>
    <row r="1588" spans="1:11" x14ac:dyDescent="0.25">
      <c r="A1588" t="s">
        <v>335</v>
      </c>
      <c r="B1588" t="s">
        <v>336</v>
      </c>
      <c r="C1588" t="s">
        <v>23</v>
      </c>
      <c r="D1588">
        <v>8</v>
      </c>
      <c r="E1588" t="s">
        <v>307</v>
      </c>
      <c r="F1588" t="s">
        <v>523</v>
      </c>
      <c r="G1588">
        <v>22</v>
      </c>
      <c r="H1588">
        <v>14</v>
      </c>
      <c r="I1588">
        <v>2</v>
      </c>
      <c r="J1588">
        <v>1</v>
      </c>
      <c r="K1588">
        <v>157.13999999999999</v>
      </c>
    </row>
    <row r="1589" spans="1:11" x14ac:dyDescent="0.25">
      <c r="A1589" t="s">
        <v>335</v>
      </c>
      <c r="B1589" t="s">
        <v>336</v>
      </c>
      <c r="C1589" t="s">
        <v>23</v>
      </c>
      <c r="D1589">
        <v>9</v>
      </c>
      <c r="E1589" t="s">
        <v>27</v>
      </c>
      <c r="F1589" t="s">
        <v>526</v>
      </c>
      <c r="G1589">
        <v>1</v>
      </c>
      <c r="H1589">
        <v>1</v>
      </c>
      <c r="I1589">
        <v>0</v>
      </c>
      <c r="J1589">
        <v>0</v>
      </c>
      <c r="K1589">
        <v>100</v>
      </c>
    </row>
    <row r="1590" spans="1:11" x14ac:dyDescent="0.25">
      <c r="A1590" t="s">
        <v>337</v>
      </c>
      <c r="B1590" t="s">
        <v>169</v>
      </c>
      <c r="C1590" t="s">
        <v>81</v>
      </c>
      <c r="D1590">
        <v>1</v>
      </c>
      <c r="E1590" t="s">
        <v>551</v>
      </c>
      <c r="F1590" t="s">
        <v>523</v>
      </c>
      <c r="G1590">
        <v>24</v>
      </c>
      <c r="H1590">
        <v>15</v>
      </c>
      <c r="I1590">
        <v>4</v>
      </c>
      <c r="J1590">
        <v>0</v>
      </c>
      <c r="K1590">
        <v>160</v>
      </c>
    </row>
    <row r="1591" spans="1:11" x14ac:dyDescent="0.25">
      <c r="A1591" t="s">
        <v>337</v>
      </c>
      <c r="B1591" t="s">
        <v>169</v>
      </c>
      <c r="C1591" t="s">
        <v>81</v>
      </c>
      <c r="D1591">
        <v>2</v>
      </c>
      <c r="E1591" t="s">
        <v>533</v>
      </c>
      <c r="F1591" t="s">
        <v>523</v>
      </c>
      <c r="G1591">
        <v>9</v>
      </c>
      <c r="H1591">
        <v>10</v>
      </c>
      <c r="I1591">
        <v>1</v>
      </c>
      <c r="J1591">
        <v>0</v>
      </c>
      <c r="K1591">
        <v>90</v>
      </c>
    </row>
    <row r="1592" spans="1:11" x14ac:dyDescent="0.25">
      <c r="A1592" t="s">
        <v>337</v>
      </c>
      <c r="B1592" t="s">
        <v>169</v>
      </c>
      <c r="C1592" t="s">
        <v>81</v>
      </c>
      <c r="D1592">
        <v>3</v>
      </c>
      <c r="E1592" t="s">
        <v>573</v>
      </c>
      <c r="F1592" t="s">
        <v>523</v>
      </c>
      <c r="G1592">
        <v>9</v>
      </c>
      <c r="H1592">
        <v>8</v>
      </c>
      <c r="I1592">
        <v>2</v>
      </c>
      <c r="J1592">
        <v>0</v>
      </c>
      <c r="K1592">
        <v>112.5</v>
      </c>
    </row>
    <row r="1593" spans="1:11" x14ac:dyDescent="0.25">
      <c r="A1593" t="s">
        <v>337</v>
      </c>
      <c r="B1593" t="s">
        <v>169</v>
      </c>
      <c r="C1593" t="s">
        <v>81</v>
      </c>
      <c r="D1593">
        <v>4</v>
      </c>
      <c r="E1593" t="s">
        <v>250</v>
      </c>
      <c r="F1593" t="s">
        <v>523</v>
      </c>
      <c r="G1593">
        <v>2</v>
      </c>
      <c r="H1593">
        <v>3</v>
      </c>
      <c r="I1593">
        <v>0</v>
      </c>
      <c r="J1593">
        <v>0</v>
      </c>
      <c r="K1593">
        <v>66.66</v>
      </c>
    </row>
    <row r="1594" spans="1:11" x14ac:dyDescent="0.25">
      <c r="A1594" t="s">
        <v>337</v>
      </c>
      <c r="B1594" t="s">
        <v>169</v>
      </c>
      <c r="C1594" t="s">
        <v>81</v>
      </c>
      <c r="D1594">
        <v>5</v>
      </c>
      <c r="E1594" t="s">
        <v>580</v>
      </c>
      <c r="F1594" t="s">
        <v>523</v>
      </c>
      <c r="G1594">
        <v>32</v>
      </c>
      <c r="H1594">
        <v>23</v>
      </c>
      <c r="I1594">
        <v>5</v>
      </c>
      <c r="J1594">
        <v>0</v>
      </c>
      <c r="K1594">
        <v>139.13</v>
      </c>
    </row>
    <row r="1595" spans="1:11" x14ac:dyDescent="0.25">
      <c r="A1595" t="s">
        <v>337</v>
      </c>
      <c r="B1595" t="s">
        <v>169</v>
      </c>
      <c r="C1595" t="s">
        <v>81</v>
      </c>
      <c r="D1595">
        <v>6</v>
      </c>
      <c r="E1595" t="s">
        <v>553</v>
      </c>
      <c r="F1595" t="s">
        <v>523</v>
      </c>
      <c r="G1595">
        <v>12</v>
      </c>
      <c r="H1595">
        <v>20</v>
      </c>
      <c r="I1595">
        <v>0</v>
      </c>
      <c r="J1595">
        <v>0</v>
      </c>
      <c r="K1595">
        <v>60</v>
      </c>
    </row>
    <row r="1596" spans="1:11" x14ac:dyDescent="0.25">
      <c r="A1596" t="s">
        <v>337</v>
      </c>
      <c r="B1596" t="s">
        <v>169</v>
      </c>
      <c r="C1596" t="s">
        <v>81</v>
      </c>
      <c r="D1596">
        <v>7</v>
      </c>
      <c r="E1596" t="s">
        <v>36</v>
      </c>
      <c r="F1596" t="s">
        <v>523</v>
      </c>
      <c r="G1596">
        <v>2</v>
      </c>
      <c r="H1596">
        <v>6</v>
      </c>
      <c r="I1596">
        <v>0</v>
      </c>
      <c r="J1596">
        <v>0</v>
      </c>
      <c r="K1596">
        <v>33.33</v>
      </c>
    </row>
    <row r="1597" spans="1:11" x14ac:dyDescent="0.25">
      <c r="A1597" t="s">
        <v>337</v>
      </c>
      <c r="B1597" t="s">
        <v>169</v>
      </c>
      <c r="C1597" t="s">
        <v>81</v>
      </c>
      <c r="D1597">
        <v>8</v>
      </c>
      <c r="E1597" t="s">
        <v>117</v>
      </c>
      <c r="F1597" t="s">
        <v>523</v>
      </c>
      <c r="G1597">
        <v>0</v>
      </c>
      <c r="H1597">
        <v>2</v>
      </c>
      <c r="I1597">
        <v>0</v>
      </c>
      <c r="J1597">
        <v>0</v>
      </c>
      <c r="K1597">
        <v>0</v>
      </c>
    </row>
    <row r="1598" spans="1:11" x14ac:dyDescent="0.25">
      <c r="A1598" t="s">
        <v>337</v>
      </c>
      <c r="B1598" t="s">
        <v>169</v>
      </c>
      <c r="C1598" t="s">
        <v>81</v>
      </c>
      <c r="D1598">
        <v>9</v>
      </c>
      <c r="E1598" t="s">
        <v>129</v>
      </c>
      <c r="F1598" t="s">
        <v>523</v>
      </c>
      <c r="G1598">
        <v>12</v>
      </c>
      <c r="H1598">
        <v>12</v>
      </c>
      <c r="I1598">
        <v>1</v>
      </c>
      <c r="J1598">
        <v>1</v>
      </c>
      <c r="K1598">
        <v>100</v>
      </c>
    </row>
    <row r="1599" spans="1:11" x14ac:dyDescent="0.25">
      <c r="A1599" t="s">
        <v>337</v>
      </c>
      <c r="B1599" t="s">
        <v>169</v>
      </c>
      <c r="C1599" t="s">
        <v>81</v>
      </c>
      <c r="D1599">
        <v>10</v>
      </c>
      <c r="E1599" t="s">
        <v>84</v>
      </c>
      <c r="F1599" t="s">
        <v>523</v>
      </c>
      <c r="G1599">
        <v>9</v>
      </c>
      <c r="H1599">
        <v>17</v>
      </c>
      <c r="I1599">
        <v>2</v>
      </c>
      <c r="J1599">
        <v>0</v>
      </c>
      <c r="K1599">
        <v>52.94</v>
      </c>
    </row>
    <row r="1600" spans="1:11" x14ac:dyDescent="0.25">
      <c r="A1600" t="s">
        <v>337</v>
      </c>
      <c r="B1600" t="s">
        <v>169</v>
      </c>
      <c r="C1600" t="s">
        <v>81</v>
      </c>
      <c r="D1600">
        <v>11</v>
      </c>
      <c r="E1600" t="s">
        <v>338</v>
      </c>
      <c r="F1600" t="s">
        <v>526</v>
      </c>
      <c r="G1600">
        <v>2</v>
      </c>
      <c r="H1600">
        <v>4</v>
      </c>
      <c r="I1600">
        <v>0</v>
      </c>
      <c r="J1600">
        <v>0</v>
      </c>
      <c r="K1600">
        <v>50</v>
      </c>
    </row>
    <row r="1601" spans="1:11" x14ac:dyDescent="0.25">
      <c r="A1601" t="s">
        <v>337</v>
      </c>
      <c r="B1601" t="s">
        <v>169</v>
      </c>
      <c r="C1601" t="s">
        <v>31</v>
      </c>
      <c r="D1601">
        <v>1</v>
      </c>
      <c r="E1601" t="s">
        <v>532</v>
      </c>
      <c r="F1601" t="s">
        <v>523</v>
      </c>
      <c r="G1601">
        <v>41</v>
      </c>
      <c r="H1601">
        <v>20</v>
      </c>
      <c r="I1601">
        <v>7</v>
      </c>
      <c r="J1601">
        <v>1</v>
      </c>
      <c r="K1601">
        <v>205</v>
      </c>
    </row>
    <row r="1602" spans="1:11" x14ac:dyDescent="0.25">
      <c r="A1602" t="s">
        <v>337</v>
      </c>
      <c r="B1602" t="s">
        <v>169</v>
      </c>
      <c r="C1602" t="s">
        <v>31</v>
      </c>
      <c r="D1602">
        <v>2</v>
      </c>
      <c r="E1602" t="s">
        <v>565</v>
      </c>
      <c r="F1602" t="s">
        <v>526</v>
      </c>
      <c r="G1602">
        <v>60</v>
      </c>
      <c r="H1602">
        <v>30</v>
      </c>
      <c r="I1602">
        <v>10</v>
      </c>
      <c r="J1602">
        <v>1</v>
      </c>
      <c r="K1602">
        <v>200</v>
      </c>
    </row>
    <row r="1603" spans="1:11" x14ac:dyDescent="0.25">
      <c r="A1603" t="s">
        <v>337</v>
      </c>
      <c r="B1603" t="s">
        <v>169</v>
      </c>
      <c r="C1603" t="s">
        <v>31</v>
      </c>
      <c r="D1603">
        <v>3</v>
      </c>
      <c r="E1603" t="s">
        <v>552</v>
      </c>
      <c r="F1603" t="s">
        <v>526</v>
      </c>
      <c r="G1603">
        <v>12</v>
      </c>
      <c r="H1603">
        <v>13</v>
      </c>
      <c r="I1603">
        <v>1</v>
      </c>
      <c r="J1603">
        <v>0</v>
      </c>
      <c r="K1603">
        <v>92.3</v>
      </c>
    </row>
    <row r="1604" spans="1:11" x14ac:dyDescent="0.25">
      <c r="A1604" t="s">
        <v>339</v>
      </c>
      <c r="B1604" t="s">
        <v>242</v>
      </c>
      <c r="C1604" t="s">
        <v>39</v>
      </c>
      <c r="D1604">
        <v>1</v>
      </c>
      <c r="E1604" t="s">
        <v>549</v>
      </c>
      <c r="F1604" t="s">
        <v>523</v>
      </c>
      <c r="G1604">
        <v>4</v>
      </c>
      <c r="H1604">
        <v>5</v>
      </c>
      <c r="I1604">
        <v>1</v>
      </c>
      <c r="J1604">
        <v>0</v>
      </c>
      <c r="K1604">
        <v>80</v>
      </c>
    </row>
    <row r="1605" spans="1:11" x14ac:dyDescent="0.25">
      <c r="A1605" t="s">
        <v>339</v>
      </c>
      <c r="B1605" t="s">
        <v>242</v>
      </c>
      <c r="C1605" t="s">
        <v>39</v>
      </c>
      <c r="D1605">
        <v>2</v>
      </c>
      <c r="E1605" t="s">
        <v>524</v>
      </c>
      <c r="F1605" t="s">
        <v>523</v>
      </c>
      <c r="G1605">
        <v>96</v>
      </c>
      <c r="H1605">
        <v>64</v>
      </c>
      <c r="I1605">
        <v>11</v>
      </c>
      <c r="J1605">
        <v>2</v>
      </c>
      <c r="K1605">
        <v>150</v>
      </c>
    </row>
    <row r="1606" spans="1:11" x14ac:dyDescent="0.25">
      <c r="A1606" t="s">
        <v>339</v>
      </c>
      <c r="B1606" t="s">
        <v>242</v>
      </c>
      <c r="C1606" t="s">
        <v>39</v>
      </c>
      <c r="D1606">
        <v>3</v>
      </c>
      <c r="E1606" t="s">
        <v>537</v>
      </c>
      <c r="F1606" t="s">
        <v>523</v>
      </c>
      <c r="G1606">
        <v>0</v>
      </c>
      <c r="H1606">
        <v>1</v>
      </c>
      <c r="I1606">
        <v>0</v>
      </c>
      <c r="J1606">
        <v>0</v>
      </c>
      <c r="K1606">
        <v>0</v>
      </c>
    </row>
    <row r="1607" spans="1:11" x14ac:dyDescent="0.25">
      <c r="A1607" t="s">
        <v>339</v>
      </c>
      <c r="B1607" t="s">
        <v>242</v>
      </c>
      <c r="C1607" t="s">
        <v>39</v>
      </c>
      <c r="D1607">
        <v>4</v>
      </c>
      <c r="E1607" t="s">
        <v>44</v>
      </c>
      <c r="F1607" t="s">
        <v>523</v>
      </c>
      <c r="G1607">
        <v>23</v>
      </c>
      <c r="H1607">
        <v>11</v>
      </c>
      <c r="I1607">
        <v>3</v>
      </c>
      <c r="J1607">
        <v>1</v>
      </c>
      <c r="K1607">
        <v>209.09</v>
      </c>
    </row>
    <row r="1608" spans="1:11" x14ac:dyDescent="0.25">
      <c r="A1608" t="s">
        <v>339</v>
      </c>
      <c r="B1608" t="s">
        <v>242</v>
      </c>
      <c r="C1608" t="s">
        <v>39</v>
      </c>
      <c r="D1608">
        <v>5</v>
      </c>
      <c r="E1608" t="s">
        <v>596</v>
      </c>
      <c r="F1608" t="s">
        <v>523</v>
      </c>
      <c r="G1608">
        <v>10</v>
      </c>
      <c r="H1608">
        <v>9</v>
      </c>
      <c r="I1608">
        <v>0</v>
      </c>
      <c r="J1608">
        <v>1</v>
      </c>
      <c r="K1608">
        <v>111.11</v>
      </c>
    </row>
    <row r="1609" spans="1:11" x14ac:dyDescent="0.25">
      <c r="A1609" t="s">
        <v>339</v>
      </c>
      <c r="B1609" t="s">
        <v>242</v>
      </c>
      <c r="C1609" t="s">
        <v>39</v>
      </c>
      <c r="D1609">
        <v>6</v>
      </c>
      <c r="E1609" t="s">
        <v>90</v>
      </c>
      <c r="F1609" t="s">
        <v>523</v>
      </c>
      <c r="G1609">
        <v>26</v>
      </c>
      <c r="H1609">
        <v>22</v>
      </c>
      <c r="I1609">
        <v>1</v>
      </c>
      <c r="J1609">
        <v>0</v>
      </c>
      <c r="K1609">
        <v>118.18</v>
      </c>
    </row>
    <row r="1610" spans="1:11" x14ac:dyDescent="0.25">
      <c r="A1610" t="s">
        <v>339</v>
      </c>
      <c r="B1610" t="s">
        <v>242</v>
      </c>
      <c r="C1610" t="s">
        <v>39</v>
      </c>
      <c r="D1610">
        <v>7</v>
      </c>
      <c r="E1610" t="s">
        <v>529</v>
      </c>
      <c r="F1610" t="s">
        <v>526</v>
      </c>
      <c r="G1610">
        <v>13</v>
      </c>
      <c r="H1610">
        <v>8</v>
      </c>
      <c r="I1610">
        <v>0</v>
      </c>
      <c r="J1610">
        <v>1</v>
      </c>
      <c r="K1610">
        <v>162.5</v>
      </c>
    </row>
    <row r="1611" spans="1:11" x14ac:dyDescent="0.25">
      <c r="A1611" t="s">
        <v>339</v>
      </c>
      <c r="B1611" t="s">
        <v>242</v>
      </c>
      <c r="C1611" t="s">
        <v>39</v>
      </c>
      <c r="D1611">
        <v>8</v>
      </c>
      <c r="E1611" t="s">
        <v>42</v>
      </c>
      <c r="F1611" t="s">
        <v>526</v>
      </c>
      <c r="G1611">
        <v>0</v>
      </c>
      <c r="H1611">
        <v>1</v>
      </c>
      <c r="I1611">
        <v>0</v>
      </c>
      <c r="J1611">
        <v>0</v>
      </c>
      <c r="K1611">
        <v>0</v>
      </c>
    </row>
    <row r="1612" spans="1:11" x14ac:dyDescent="0.25">
      <c r="A1612" t="s">
        <v>339</v>
      </c>
      <c r="B1612" t="s">
        <v>242</v>
      </c>
      <c r="C1612" t="s">
        <v>243</v>
      </c>
      <c r="D1612">
        <v>1</v>
      </c>
      <c r="E1612" t="s">
        <v>559</v>
      </c>
      <c r="F1612" t="s">
        <v>523</v>
      </c>
      <c r="G1612">
        <v>3</v>
      </c>
      <c r="H1612">
        <v>5</v>
      </c>
      <c r="I1612">
        <v>0</v>
      </c>
      <c r="J1612">
        <v>0</v>
      </c>
      <c r="K1612">
        <v>60</v>
      </c>
    </row>
    <row r="1613" spans="1:11" x14ac:dyDescent="0.25">
      <c r="A1613" t="s">
        <v>339</v>
      </c>
      <c r="B1613" t="s">
        <v>242</v>
      </c>
      <c r="C1613" t="s">
        <v>243</v>
      </c>
      <c r="D1613">
        <v>2</v>
      </c>
      <c r="E1613" t="s">
        <v>550</v>
      </c>
      <c r="F1613" t="s">
        <v>523</v>
      </c>
      <c r="G1613">
        <v>30</v>
      </c>
      <c r="H1613">
        <v>24</v>
      </c>
      <c r="I1613">
        <v>3</v>
      </c>
      <c r="J1613">
        <v>1</v>
      </c>
      <c r="K1613">
        <v>125</v>
      </c>
    </row>
    <row r="1614" spans="1:11" x14ac:dyDescent="0.25">
      <c r="A1614" t="s">
        <v>339</v>
      </c>
      <c r="B1614" t="s">
        <v>242</v>
      </c>
      <c r="C1614" t="s">
        <v>243</v>
      </c>
      <c r="D1614">
        <v>3</v>
      </c>
      <c r="E1614" t="s">
        <v>545</v>
      </c>
      <c r="F1614" t="s">
        <v>523</v>
      </c>
      <c r="G1614">
        <v>6</v>
      </c>
      <c r="H1614">
        <v>8</v>
      </c>
      <c r="I1614">
        <v>1</v>
      </c>
      <c r="J1614">
        <v>0</v>
      </c>
      <c r="K1614">
        <v>75</v>
      </c>
    </row>
    <row r="1615" spans="1:11" x14ac:dyDescent="0.25">
      <c r="A1615" t="s">
        <v>339</v>
      </c>
      <c r="B1615" t="s">
        <v>242</v>
      </c>
      <c r="C1615" t="s">
        <v>243</v>
      </c>
      <c r="D1615">
        <v>4</v>
      </c>
      <c r="E1615" t="s">
        <v>68</v>
      </c>
      <c r="F1615" t="s">
        <v>523</v>
      </c>
      <c r="G1615">
        <v>42</v>
      </c>
      <c r="H1615">
        <v>28</v>
      </c>
      <c r="I1615">
        <v>5</v>
      </c>
      <c r="J1615">
        <v>2</v>
      </c>
      <c r="K1615">
        <v>150</v>
      </c>
    </row>
    <row r="1616" spans="1:11" x14ac:dyDescent="0.25">
      <c r="A1616" t="s">
        <v>339</v>
      </c>
      <c r="B1616" t="s">
        <v>242</v>
      </c>
      <c r="C1616" t="s">
        <v>243</v>
      </c>
      <c r="D1616">
        <v>5</v>
      </c>
      <c r="E1616" t="s">
        <v>163</v>
      </c>
      <c r="F1616" t="s">
        <v>523</v>
      </c>
      <c r="G1616">
        <v>13</v>
      </c>
      <c r="H1616">
        <v>14</v>
      </c>
      <c r="I1616">
        <v>1</v>
      </c>
      <c r="J1616">
        <v>0</v>
      </c>
      <c r="K1616">
        <v>92.85</v>
      </c>
    </row>
    <row r="1617" spans="1:11" x14ac:dyDescent="0.25">
      <c r="A1617" t="s">
        <v>339</v>
      </c>
      <c r="B1617" t="s">
        <v>242</v>
      </c>
      <c r="C1617" t="s">
        <v>243</v>
      </c>
      <c r="D1617">
        <v>6</v>
      </c>
      <c r="E1617" t="s">
        <v>279</v>
      </c>
      <c r="F1617" t="s">
        <v>523</v>
      </c>
      <c r="G1617">
        <v>13</v>
      </c>
      <c r="H1617">
        <v>13</v>
      </c>
      <c r="I1617">
        <v>2</v>
      </c>
      <c r="J1617">
        <v>0</v>
      </c>
      <c r="K1617">
        <v>100</v>
      </c>
    </row>
    <row r="1618" spans="1:11" x14ac:dyDescent="0.25">
      <c r="A1618" t="s">
        <v>339</v>
      </c>
      <c r="B1618" t="s">
        <v>242</v>
      </c>
      <c r="C1618" t="s">
        <v>243</v>
      </c>
      <c r="D1618">
        <v>7</v>
      </c>
      <c r="E1618" t="s">
        <v>159</v>
      </c>
      <c r="F1618" t="s">
        <v>523</v>
      </c>
      <c r="G1618">
        <v>24</v>
      </c>
      <c r="H1618">
        <v>15</v>
      </c>
      <c r="I1618">
        <v>2</v>
      </c>
      <c r="J1618">
        <v>1</v>
      </c>
      <c r="K1618">
        <v>160</v>
      </c>
    </row>
    <row r="1619" spans="1:11" x14ac:dyDescent="0.25">
      <c r="A1619" t="s">
        <v>339</v>
      </c>
      <c r="B1619" t="s">
        <v>242</v>
      </c>
      <c r="C1619" t="s">
        <v>243</v>
      </c>
      <c r="D1619">
        <v>8</v>
      </c>
      <c r="E1619" t="s">
        <v>58</v>
      </c>
      <c r="F1619" t="s">
        <v>523</v>
      </c>
      <c r="G1619">
        <v>16</v>
      </c>
      <c r="H1619">
        <v>9</v>
      </c>
      <c r="I1619">
        <v>0</v>
      </c>
      <c r="J1619">
        <v>2</v>
      </c>
      <c r="K1619">
        <v>177.77</v>
      </c>
    </row>
    <row r="1620" spans="1:11" x14ac:dyDescent="0.25">
      <c r="A1620" t="s">
        <v>339</v>
      </c>
      <c r="B1620" t="s">
        <v>242</v>
      </c>
      <c r="C1620" t="s">
        <v>243</v>
      </c>
      <c r="D1620">
        <v>9</v>
      </c>
      <c r="E1620" t="s">
        <v>245</v>
      </c>
      <c r="F1620" t="s">
        <v>526</v>
      </c>
      <c r="G1620">
        <v>1</v>
      </c>
      <c r="H1620">
        <v>3</v>
      </c>
      <c r="I1620">
        <v>0</v>
      </c>
      <c r="J1620">
        <v>0</v>
      </c>
      <c r="K1620">
        <v>33.33</v>
      </c>
    </row>
    <row r="1621" spans="1:11" x14ac:dyDescent="0.25">
      <c r="A1621" t="s">
        <v>339</v>
      </c>
      <c r="B1621" t="s">
        <v>242</v>
      </c>
      <c r="C1621" t="s">
        <v>243</v>
      </c>
      <c r="D1621">
        <v>10</v>
      </c>
      <c r="E1621" t="s">
        <v>86</v>
      </c>
      <c r="F1621" t="s">
        <v>526</v>
      </c>
      <c r="G1621">
        <v>0</v>
      </c>
      <c r="H1621">
        <v>1</v>
      </c>
      <c r="I1621">
        <v>0</v>
      </c>
      <c r="J1621">
        <v>0</v>
      </c>
      <c r="K1621">
        <v>0</v>
      </c>
    </row>
    <row r="1622" spans="1:11" x14ac:dyDescent="0.25">
      <c r="A1622" t="s">
        <v>340</v>
      </c>
      <c r="B1622" t="s">
        <v>311</v>
      </c>
      <c r="C1622" t="s">
        <v>71</v>
      </c>
      <c r="D1622">
        <v>1</v>
      </c>
      <c r="E1622" t="s">
        <v>572</v>
      </c>
      <c r="F1622" t="s">
        <v>523</v>
      </c>
      <c r="G1622">
        <v>103</v>
      </c>
      <c r="H1622">
        <v>61</v>
      </c>
      <c r="I1622">
        <v>9</v>
      </c>
      <c r="J1622">
        <v>5</v>
      </c>
      <c r="K1622">
        <v>168.85</v>
      </c>
    </row>
    <row r="1623" spans="1:11" x14ac:dyDescent="0.25">
      <c r="A1623" t="s">
        <v>340</v>
      </c>
      <c r="B1623" t="s">
        <v>311</v>
      </c>
      <c r="C1623" t="s">
        <v>71</v>
      </c>
      <c r="D1623">
        <v>2</v>
      </c>
      <c r="E1623" t="s">
        <v>536</v>
      </c>
      <c r="F1623" t="s">
        <v>523</v>
      </c>
      <c r="G1623">
        <v>24</v>
      </c>
      <c r="H1623">
        <v>18</v>
      </c>
      <c r="I1623">
        <v>3</v>
      </c>
      <c r="J1623">
        <v>1</v>
      </c>
      <c r="K1623">
        <v>133.33000000000001</v>
      </c>
    </row>
    <row r="1624" spans="1:11" x14ac:dyDescent="0.25">
      <c r="A1624" t="s">
        <v>340</v>
      </c>
      <c r="B1624" t="s">
        <v>311</v>
      </c>
      <c r="C1624" t="s">
        <v>71</v>
      </c>
      <c r="D1624">
        <v>3</v>
      </c>
      <c r="E1624" t="s">
        <v>548</v>
      </c>
      <c r="F1624" t="s">
        <v>523</v>
      </c>
      <c r="G1624">
        <v>38</v>
      </c>
      <c r="H1624">
        <v>19</v>
      </c>
      <c r="I1624">
        <v>3</v>
      </c>
      <c r="J1624">
        <v>2</v>
      </c>
      <c r="K1624">
        <v>200</v>
      </c>
    </row>
    <row r="1625" spans="1:11" x14ac:dyDescent="0.25">
      <c r="A1625" t="s">
        <v>340</v>
      </c>
      <c r="B1625" t="s">
        <v>311</v>
      </c>
      <c r="C1625" t="s">
        <v>71</v>
      </c>
      <c r="D1625">
        <v>4</v>
      </c>
      <c r="E1625" t="s">
        <v>535</v>
      </c>
      <c r="F1625" t="s">
        <v>526</v>
      </c>
      <c r="G1625">
        <v>26</v>
      </c>
      <c r="H1625">
        <v>13</v>
      </c>
      <c r="I1625">
        <v>2</v>
      </c>
      <c r="J1625">
        <v>2</v>
      </c>
      <c r="K1625">
        <v>200</v>
      </c>
    </row>
    <row r="1626" spans="1:11" x14ac:dyDescent="0.25">
      <c r="A1626" t="s">
        <v>340</v>
      </c>
      <c r="B1626" t="s">
        <v>311</v>
      </c>
      <c r="C1626" t="s">
        <v>71</v>
      </c>
      <c r="D1626">
        <v>5</v>
      </c>
      <c r="E1626" t="s">
        <v>126</v>
      </c>
      <c r="F1626" t="s">
        <v>523</v>
      </c>
      <c r="G1626">
        <v>5</v>
      </c>
      <c r="H1626">
        <v>3</v>
      </c>
      <c r="I1626">
        <v>1</v>
      </c>
      <c r="J1626">
        <v>0</v>
      </c>
      <c r="K1626">
        <v>166.66</v>
      </c>
    </row>
    <row r="1627" spans="1:11" x14ac:dyDescent="0.25">
      <c r="A1627" t="s">
        <v>340</v>
      </c>
      <c r="B1627" t="s">
        <v>311</v>
      </c>
      <c r="C1627" t="s">
        <v>71</v>
      </c>
      <c r="D1627">
        <v>6</v>
      </c>
      <c r="E1627" t="s">
        <v>594</v>
      </c>
      <c r="F1627" t="s">
        <v>523</v>
      </c>
      <c r="G1627">
        <v>3</v>
      </c>
      <c r="H1627">
        <v>5</v>
      </c>
      <c r="I1627">
        <v>0</v>
      </c>
      <c r="J1627">
        <v>0</v>
      </c>
      <c r="K1627">
        <v>60</v>
      </c>
    </row>
    <row r="1628" spans="1:11" x14ac:dyDescent="0.25">
      <c r="A1628" t="s">
        <v>340</v>
      </c>
      <c r="B1628" t="s">
        <v>311</v>
      </c>
      <c r="C1628" t="s">
        <v>71</v>
      </c>
      <c r="D1628">
        <v>7</v>
      </c>
      <c r="E1628" t="s">
        <v>33</v>
      </c>
      <c r="F1628" t="s">
        <v>526</v>
      </c>
      <c r="G1628">
        <v>2</v>
      </c>
      <c r="H1628">
        <v>2</v>
      </c>
      <c r="I1628">
        <v>0</v>
      </c>
      <c r="J1628">
        <v>0</v>
      </c>
      <c r="K1628">
        <v>100</v>
      </c>
    </row>
    <row r="1629" spans="1:11" x14ac:dyDescent="0.25">
      <c r="A1629" t="s">
        <v>340</v>
      </c>
      <c r="B1629" t="s">
        <v>311</v>
      </c>
      <c r="C1629" t="s">
        <v>16</v>
      </c>
      <c r="D1629">
        <v>1</v>
      </c>
      <c r="E1629" t="s">
        <v>592</v>
      </c>
      <c r="F1629" t="s">
        <v>523</v>
      </c>
      <c r="G1629">
        <v>58</v>
      </c>
      <c r="H1629">
        <v>28</v>
      </c>
      <c r="I1629">
        <v>9</v>
      </c>
      <c r="J1629">
        <v>2</v>
      </c>
      <c r="K1629">
        <v>207.14</v>
      </c>
    </row>
    <row r="1630" spans="1:11" x14ac:dyDescent="0.25">
      <c r="A1630" t="s">
        <v>340</v>
      </c>
      <c r="B1630" t="s">
        <v>311</v>
      </c>
      <c r="C1630" t="s">
        <v>16</v>
      </c>
      <c r="D1630">
        <v>2</v>
      </c>
      <c r="E1630" t="s">
        <v>21</v>
      </c>
      <c r="F1630" t="s">
        <v>523</v>
      </c>
      <c r="G1630">
        <v>0</v>
      </c>
      <c r="H1630">
        <v>0</v>
      </c>
      <c r="I1630">
        <v>0</v>
      </c>
      <c r="J1630">
        <v>0</v>
      </c>
      <c r="K1630" t="s">
        <v>531</v>
      </c>
    </row>
    <row r="1631" spans="1:11" x14ac:dyDescent="0.25">
      <c r="A1631" t="s">
        <v>340</v>
      </c>
      <c r="B1631" t="s">
        <v>311</v>
      </c>
      <c r="C1631" t="s">
        <v>16</v>
      </c>
      <c r="D1631">
        <v>3</v>
      </c>
      <c r="E1631" t="s">
        <v>324</v>
      </c>
      <c r="F1631" t="s">
        <v>523</v>
      </c>
      <c r="G1631">
        <v>85</v>
      </c>
      <c r="H1631">
        <v>51</v>
      </c>
      <c r="I1631">
        <v>7</v>
      </c>
      <c r="J1631">
        <v>4</v>
      </c>
      <c r="K1631">
        <v>166.66</v>
      </c>
    </row>
    <row r="1632" spans="1:11" x14ac:dyDescent="0.25">
      <c r="A1632" t="s">
        <v>340</v>
      </c>
      <c r="B1632" t="s">
        <v>311</v>
      </c>
      <c r="C1632" t="s">
        <v>16</v>
      </c>
      <c r="D1632">
        <v>4</v>
      </c>
      <c r="E1632" t="s">
        <v>118</v>
      </c>
      <c r="F1632" t="s">
        <v>523</v>
      </c>
      <c r="G1632">
        <v>18</v>
      </c>
      <c r="H1632">
        <v>11</v>
      </c>
      <c r="I1632">
        <v>1</v>
      </c>
      <c r="J1632">
        <v>1</v>
      </c>
      <c r="K1632">
        <v>163.63</v>
      </c>
    </row>
    <row r="1633" spans="1:11" x14ac:dyDescent="0.25">
      <c r="A1633" t="s">
        <v>340</v>
      </c>
      <c r="B1633" t="s">
        <v>311</v>
      </c>
      <c r="C1633" t="s">
        <v>16</v>
      </c>
      <c r="D1633">
        <v>5</v>
      </c>
      <c r="E1633" t="s">
        <v>142</v>
      </c>
      <c r="F1633" t="s">
        <v>523</v>
      </c>
      <c r="G1633">
        <v>0</v>
      </c>
      <c r="H1633">
        <v>1</v>
      </c>
      <c r="I1633">
        <v>0</v>
      </c>
      <c r="J1633">
        <v>0</v>
      </c>
      <c r="K1633">
        <v>0</v>
      </c>
    </row>
    <row r="1634" spans="1:11" x14ac:dyDescent="0.25">
      <c r="A1634" t="s">
        <v>340</v>
      </c>
      <c r="B1634" t="s">
        <v>311</v>
      </c>
      <c r="C1634" t="s">
        <v>16</v>
      </c>
      <c r="D1634">
        <v>6</v>
      </c>
      <c r="E1634" t="s">
        <v>22</v>
      </c>
      <c r="F1634" t="s">
        <v>523</v>
      </c>
      <c r="G1634">
        <v>6</v>
      </c>
      <c r="H1634">
        <v>7</v>
      </c>
      <c r="I1634">
        <v>0</v>
      </c>
      <c r="J1634">
        <v>0</v>
      </c>
      <c r="K1634">
        <v>85.71</v>
      </c>
    </row>
    <row r="1635" spans="1:11" x14ac:dyDescent="0.25">
      <c r="A1635" t="s">
        <v>340</v>
      </c>
      <c r="B1635" t="s">
        <v>311</v>
      </c>
      <c r="C1635" t="s">
        <v>16</v>
      </c>
      <c r="D1635">
        <v>7</v>
      </c>
      <c r="E1635" t="s">
        <v>590</v>
      </c>
      <c r="F1635" t="s">
        <v>523</v>
      </c>
      <c r="G1635">
        <v>8</v>
      </c>
      <c r="H1635">
        <v>8</v>
      </c>
      <c r="I1635">
        <v>0</v>
      </c>
      <c r="J1635">
        <v>0</v>
      </c>
      <c r="K1635">
        <v>100</v>
      </c>
    </row>
    <row r="1636" spans="1:11" x14ac:dyDescent="0.25">
      <c r="A1636" t="s">
        <v>340</v>
      </c>
      <c r="B1636" t="s">
        <v>311</v>
      </c>
      <c r="C1636" t="s">
        <v>16</v>
      </c>
      <c r="D1636">
        <v>8</v>
      </c>
      <c r="E1636" t="s">
        <v>18</v>
      </c>
      <c r="F1636" t="s">
        <v>523</v>
      </c>
      <c r="G1636">
        <v>0</v>
      </c>
      <c r="H1636">
        <v>1</v>
      </c>
      <c r="I1636">
        <v>0</v>
      </c>
      <c r="J1636">
        <v>0</v>
      </c>
      <c r="K1636">
        <v>0</v>
      </c>
    </row>
    <row r="1637" spans="1:11" x14ac:dyDescent="0.25">
      <c r="A1637" t="s">
        <v>340</v>
      </c>
      <c r="B1637" t="s">
        <v>311</v>
      </c>
      <c r="C1637" t="s">
        <v>16</v>
      </c>
      <c r="D1637">
        <v>9</v>
      </c>
      <c r="E1637" t="s">
        <v>182</v>
      </c>
      <c r="F1637" t="s">
        <v>523</v>
      </c>
      <c r="G1637">
        <v>0</v>
      </c>
      <c r="H1637">
        <v>1</v>
      </c>
      <c r="I1637">
        <v>0</v>
      </c>
      <c r="J1637">
        <v>0</v>
      </c>
      <c r="K1637">
        <v>0</v>
      </c>
    </row>
    <row r="1638" spans="1:11" x14ac:dyDescent="0.25">
      <c r="A1638" t="s">
        <v>340</v>
      </c>
      <c r="B1638" t="s">
        <v>311</v>
      </c>
      <c r="C1638" t="s">
        <v>16</v>
      </c>
      <c r="D1638">
        <v>10</v>
      </c>
      <c r="E1638" t="s">
        <v>269</v>
      </c>
      <c r="F1638" t="s">
        <v>523</v>
      </c>
      <c r="G1638">
        <v>21</v>
      </c>
      <c r="H1638">
        <v>9</v>
      </c>
      <c r="I1638">
        <v>1</v>
      </c>
      <c r="J1638">
        <v>2</v>
      </c>
      <c r="K1638">
        <v>233.33</v>
      </c>
    </row>
    <row r="1639" spans="1:11" x14ac:dyDescent="0.25">
      <c r="A1639" t="s">
        <v>340</v>
      </c>
      <c r="B1639" t="s">
        <v>311</v>
      </c>
      <c r="C1639" t="s">
        <v>16</v>
      </c>
      <c r="D1639">
        <v>11</v>
      </c>
      <c r="E1639" t="s">
        <v>20</v>
      </c>
      <c r="F1639" t="s">
        <v>526</v>
      </c>
      <c r="G1639">
        <v>1</v>
      </c>
      <c r="H1639">
        <v>1</v>
      </c>
      <c r="I1639">
        <v>0</v>
      </c>
      <c r="J1639">
        <v>0</v>
      </c>
      <c r="K1639">
        <v>100</v>
      </c>
    </row>
    <row r="1640" spans="1:11" x14ac:dyDescent="0.25">
      <c r="A1640" t="s">
        <v>341</v>
      </c>
      <c r="B1640" t="s">
        <v>281</v>
      </c>
      <c r="C1640" t="s">
        <v>23</v>
      </c>
      <c r="D1640">
        <v>1</v>
      </c>
      <c r="E1640" t="s">
        <v>522</v>
      </c>
      <c r="F1640" t="s">
        <v>523</v>
      </c>
      <c r="G1640">
        <v>73</v>
      </c>
      <c r="H1640">
        <v>48</v>
      </c>
      <c r="I1640">
        <v>5</v>
      </c>
      <c r="J1640">
        <v>5</v>
      </c>
      <c r="K1640">
        <v>152.08000000000001</v>
      </c>
    </row>
    <row r="1641" spans="1:11" x14ac:dyDescent="0.25">
      <c r="A1641" t="s">
        <v>341</v>
      </c>
      <c r="B1641" t="s">
        <v>281</v>
      </c>
      <c r="C1641" t="s">
        <v>23</v>
      </c>
      <c r="D1641">
        <v>2</v>
      </c>
      <c r="E1641" t="s">
        <v>525</v>
      </c>
      <c r="F1641" t="s">
        <v>523</v>
      </c>
      <c r="G1641">
        <v>3</v>
      </c>
      <c r="H1641">
        <v>10</v>
      </c>
      <c r="I1641">
        <v>0</v>
      </c>
      <c r="J1641">
        <v>0</v>
      </c>
      <c r="K1641">
        <v>30</v>
      </c>
    </row>
    <row r="1642" spans="1:11" x14ac:dyDescent="0.25">
      <c r="A1642" t="s">
        <v>341</v>
      </c>
      <c r="B1642" t="s">
        <v>281</v>
      </c>
      <c r="C1642" t="s">
        <v>23</v>
      </c>
      <c r="D1642">
        <v>3</v>
      </c>
      <c r="E1642" t="s">
        <v>48</v>
      </c>
      <c r="F1642" t="s">
        <v>523</v>
      </c>
      <c r="G1642">
        <v>1</v>
      </c>
      <c r="H1642">
        <v>3</v>
      </c>
      <c r="I1642">
        <v>0</v>
      </c>
      <c r="J1642">
        <v>0</v>
      </c>
      <c r="K1642">
        <v>33.33</v>
      </c>
    </row>
    <row r="1643" spans="1:11" x14ac:dyDescent="0.25">
      <c r="A1643" t="s">
        <v>341</v>
      </c>
      <c r="B1643" t="s">
        <v>281</v>
      </c>
      <c r="C1643" t="s">
        <v>23</v>
      </c>
      <c r="D1643">
        <v>4</v>
      </c>
      <c r="E1643" t="s">
        <v>540</v>
      </c>
      <c r="F1643" t="s">
        <v>523</v>
      </c>
      <c r="G1643">
        <v>46</v>
      </c>
      <c r="H1643">
        <v>31</v>
      </c>
      <c r="I1643">
        <v>4</v>
      </c>
      <c r="J1643">
        <v>2</v>
      </c>
      <c r="K1643">
        <v>148.38</v>
      </c>
    </row>
    <row r="1644" spans="1:11" x14ac:dyDescent="0.25">
      <c r="A1644" t="s">
        <v>341</v>
      </c>
      <c r="B1644" t="s">
        <v>281</v>
      </c>
      <c r="C1644" t="s">
        <v>23</v>
      </c>
      <c r="D1644">
        <v>5</v>
      </c>
      <c r="E1644" t="s">
        <v>76</v>
      </c>
      <c r="F1644" t="s">
        <v>523</v>
      </c>
      <c r="G1644">
        <v>19</v>
      </c>
      <c r="H1644">
        <v>17</v>
      </c>
      <c r="I1644">
        <v>2</v>
      </c>
      <c r="J1644">
        <v>0</v>
      </c>
      <c r="K1644">
        <v>111.76</v>
      </c>
    </row>
    <row r="1645" spans="1:11" x14ac:dyDescent="0.25">
      <c r="A1645" t="s">
        <v>341</v>
      </c>
      <c r="B1645" t="s">
        <v>281</v>
      </c>
      <c r="C1645" t="s">
        <v>23</v>
      </c>
      <c r="D1645">
        <v>6</v>
      </c>
      <c r="E1645" t="s">
        <v>28</v>
      </c>
      <c r="F1645" t="s">
        <v>526</v>
      </c>
      <c r="G1645">
        <v>22</v>
      </c>
      <c r="H1645">
        <v>12</v>
      </c>
      <c r="I1645">
        <v>0</v>
      </c>
      <c r="J1645">
        <v>2</v>
      </c>
      <c r="K1645">
        <v>183.33</v>
      </c>
    </row>
    <row r="1646" spans="1:11" x14ac:dyDescent="0.25">
      <c r="A1646" t="s">
        <v>341</v>
      </c>
      <c r="B1646" t="s">
        <v>281</v>
      </c>
      <c r="C1646" t="s">
        <v>234</v>
      </c>
      <c r="D1646">
        <v>1</v>
      </c>
      <c r="E1646" t="s">
        <v>547</v>
      </c>
      <c r="F1646" t="s">
        <v>523</v>
      </c>
      <c r="G1646">
        <v>11</v>
      </c>
      <c r="H1646">
        <v>18</v>
      </c>
      <c r="I1646">
        <v>0</v>
      </c>
      <c r="J1646">
        <v>0</v>
      </c>
      <c r="K1646">
        <v>61.11</v>
      </c>
    </row>
    <row r="1647" spans="1:11" x14ac:dyDescent="0.25">
      <c r="A1647" t="s">
        <v>341</v>
      </c>
      <c r="B1647" t="s">
        <v>281</v>
      </c>
      <c r="C1647" t="s">
        <v>234</v>
      </c>
      <c r="D1647">
        <v>2</v>
      </c>
      <c r="E1647" t="s">
        <v>527</v>
      </c>
      <c r="F1647" t="s">
        <v>523</v>
      </c>
      <c r="G1647">
        <v>0</v>
      </c>
      <c r="H1647">
        <v>1</v>
      </c>
      <c r="I1647">
        <v>0</v>
      </c>
      <c r="J1647">
        <v>0</v>
      </c>
      <c r="K1647">
        <v>0</v>
      </c>
    </row>
    <row r="1648" spans="1:11" x14ac:dyDescent="0.25">
      <c r="A1648" t="s">
        <v>341</v>
      </c>
      <c r="B1648" t="s">
        <v>281</v>
      </c>
      <c r="C1648" t="s">
        <v>234</v>
      </c>
      <c r="D1648">
        <v>3</v>
      </c>
      <c r="E1648" t="s">
        <v>173</v>
      </c>
      <c r="F1648" t="s">
        <v>523</v>
      </c>
      <c r="G1648">
        <v>0</v>
      </c>
      <c r="H1648">
        <v>2</v>
      </c>
      <c r="I1648">
        <v>0</v>
      </c>
      <c r="J1648">
        <v>0</v>
      </c>
      <c r="K1648">
        <v>0</v>
      </c>
    </row>
    <row r="1649" spans="1:11" x14ac:dyDescent="0.25">
      <c r="A1649" t="s">
        <v>341</v>
      </c>
      <c r="B1649" t="s">
        <v>281</v>
      </c>
      <c r="C1649" t="s">
        <v>234</v>
      </c>
      <c r="D1649">
        <v>4</v>
      </c>
      <c r="E1649" t="s">
        <v>595</v>
      </c>
      <c r="F1649" t="s">
        <v>523</v>
      </c>
      <c r="G1649">
        <v>12</v>
      </c>
      <c r="H1649">
        <v>12</v>
      </c>
      <c r="I1649">
        <v>2</v>
      </c>
      <c r="J1649">
        <v>0</v>
      </c>
      <c r="K1649">
        <v>100</v>
      </c>
    </row>
    <row r="1650" spans="1:11" x14ac:dyDescent="0.25">
      <c r="A1650" t="s">
        <v>341</v>
      </c>
      <c r="B1650" t="s">
        <v>281</v>
      </c>
      <c r="C1650" t="s">
        <v>234</v>
      </c>
      <c r="D1650">
        <v>5</v>
      </c>
      <c r="E1650" t="s">
        <v>556</v>
      </c>
      <c r="F1650" t="s">
        <v>526</v>
      </c>
      <c r="G1650">
        <v>94</v>
      </c>
      <c r="H1650">
        <v>51</v>
      </c>
      <c r="I1650">
        <v>8</v>
      </c>
      <c r="J1650">
        <v>6</v>
      </c>
      <c r="K1650">
        <v>184.31</v>
      </c>
    </row>
    <row r="1651" spans="1:11" x14ac:dyDescent="0.25">
      <c r="A1651" t="s">
        <v>341</v>
      </c>
      <c r="B1651" t="s">
        <v>281</v>
      </c>
      <c r="C1651" t="s">
        <v>234</v>
      </c>
      <c r="D1651">
        <v>6</v>
      </c>
      <c r="E1651" t="s">
        <v>77</v>
      </c>
      <c r="F1651" t="s">
        <v>523</v>
      </c>
      <c r="G1651">
        <v>6</v>
      </c>
      <c r="H1651">
        <v>14</v>
      </c>
      <c r="I1651">
        <v>0</v>
      </c>
      <c r="J1651">
        <v>0</v>
      </c>
      <c r="K1651">
        <v>42.85</v>
      </c>
    </row>
    <row r="1652" spans="1:11" x14ac:dyDescent="0.25">
      <c r="A1652" t="s">
        <v>341</v>
      </c>
      <c r="B1652" t="s">
        <v>281</v>
      </c>
      <c r="C1652" t="s">
        <v>234</v>
      </c>
      <c r="D1652">
        <v>7</v>
      </c>
      <c r="E1652" t="s">
        <v>60</v>
      </c>
      <c r="F1652" t="s">
        <v>523</v>
      </c>
      <c r="G1652">
        <v>40</v>
      </c>
      <c r="H1652">
        <v>21</v>
      </c>
      <c r="I1652">
        <v>2</v>
      </c>
      <c r="J1652">
        <v>3</v>
      </c>
      <c r="K1652">
        <v>190.47</v>
      </c>
    </row>
    <row r="1653" spans="1:11" x14ac:dyDescent="0.25">
      <c r="A1653" t="s">
        <v>341</v>
      </c>
      <c r="B1653" t="s">
        <v>281</v>
      </c>
      <c r="C1653" t="s">
        <v>234</v>
      </c>
      <c r="D1653">
        <v>8</v>
      </c>
      <c r="E1653" t="s">
        <v>247</v>
      </c>
      <c r="F1653" t="s">
        <v>523</v>
      </c>
      <c r="G1653">
        <v>0</v>
      </c>
      <c r="H1653">
        <v>1</v>
      </c>
      <c r="I1653">
        <v>0</v>
      </c>
      <c r="J1653">
        <v>0</v>
      </c>
      <c r="K1653">
        <v>0</v>
      </c>
    </row>
    <row r="1654" spans="1:11" x14ac:dyDescent="0.25">
      <c r="A1654" t="s">
        <v>341</v>
      </c>
      <c r="B1654" t="s">
        <v>281</v>
      </c>
      <c r="C1654" t="s">
        <v>234</v>
      </c>
      <c r="D1654">
        <v>9</v>
      </c>
      <c r="E1654" t="s">
        <v>19</v>
      </c>
      <c r="F1654" t="s">
        <v>526</v>
      </c>
      <c r="G1654">
        <v>0</v>
      </c>
      <c r="H1654">
        <v>0</v>
      </c>
      <c r="I1654">
        <v>0</v>
      </c>
      <c r="J1654">
        <v>0</v>
      </c>
      <c r="K1654" t="s">
        <v>531</v>
      </c>
    </row>
    <row r="1655" spans="1:11" x14ac:dyDescent="0.25">
      <c r="A1655" t="s">
        <v>342</v>
      </c>
      <c r="B1655" t="s">
        <v>144</v>
      </c>
      <c r="C1655" t="s">
        <v>81</v>
      </c>
      <c r="D1655">
        <v>1</v>
      </c>
      <c r="E1655" t="s">
        <v>533</v>
      </c>
      <c r="F1655" t="s">
        <v>523</v>
      </c>
      <c r="G1655">
        <v>8</v>
      </c>
      <c r="H1655">
        <v>11</v>
      </c>
      <c r="I1655">
        <v>1</v>
      </c>
      <c r="J1655">
        <v>0</v>
      </c>
      <c r="K1655">
        <v>72.72</v>
      </c>
    </row>
    <row r="1656" spans="1:11" x14ac:dyDescent="0.25">
      <c r="A1656" t="s">
        <v>342</v>
      </c>
      <c r="B1656" t="s">
        <v>144</v>
      </c>
      <c r="C1656" t="s">
        <v>81</v>
      </c>
      <c r="D1656">
        <v>2</v>
      </c>
      <c r="E1656" t="s">
        <v>570</v>
      </c>
      <c r="F1656" t="s">
        <v>523</v>
      </c>
      <c r="G1656">
        <v>14</v>
      </c>
      <c r="H1656">
        <v>11</v>
      </c>
      <c r="I1656">
        <v>2</v>
      </c>
      <c r="J1656">
        <v>0</v>
      </c>
      <c r="K1656">
        <v>127.27</v>
      </c>
    </row>
    <row r="1657" spans="1:11" x14ac:dyDescent="0.25">
      <c r="A1657" t="s">
        <v>342</v>
      </c>
      <c r="B1657" t="s">
        <v>144</v>
      </c>
      <c r="C1657" t="s">
        <v>81</v>
      </c>
      <c r="D1657">
        <v>3</v>
      </c>
      <c r="E1657" t="s">
        <v>573</v>
      </c>
      <c r="F1657" t="s">
        <v>523</v>
      </c>
      <c r="G1657">
        <v>12</v>
      </c>
      <c r="H1657">
        <v>10</v>
      </c>
      <c r="I1657">
        <v>2</v>
      </c>
      <c r="J1657">
        <v>0</v>
      </c>
      <c r="K1657">
        <v>120</v>
      </c>
    </row>
    <row r="1658" spans="1:11" x14ac:dyDescent="0.25">
      <c r="A1658" t="s">
        <v>342</v>
      </c>
      <c r="B1658" t="s">
        <v>144</v>
      </c>
      <c r="C1658" t="s">
        <v>81</v>
      </c>
      <c r="D1658">
        <v>4</v>
      </c>
      <c r="E1658" t="s">
        <v>250</v>
      </c>
      <c r="F1658" t="s">
        <v>523</v>
      </c>
      <c r="G1658">
        <v>60</v>
      </c>
      <c r="H1658">
        <v>33</v>
      </c>
      <c r="I1658">
        <v>5</v>
      </c>
      <c r="J1658">
        <v>4</v>
      </c>
      <c r="K1658">
        <v>181.81</v>
      </c>
    </row>
    <row r="1659" spans="1:11" x14ac:dyDescent="0.25">
      <c r="A1659" t="s">
        <v>342</v>
      </c>
      <c r="B1659" t="s">
        <v>144</v>
      </c>
      <c r="C1659" t="s">
        <v>81</v>
      </c>
      <c r="D1659">
        <v>5</v>
      </c>
      <c r="E1659" t="s">
        <v>580</v>
      </c>
      <c r="F1659" t="s">
        <v>523</v>
      </c>
      <c r="G1659">
        <v>11</v>
      </c>
      <c r="H1659">
        <v>8</v>
      </c>
      <c r="I1659">
        <v>2</v>
      </c>
      <c r="J1659">
        <v>0</v>
      </c>
      <c r="K1659">
        <v>137.5</v>
      </c>
    </row>
    <row r="1660" spans="1:11" x14ac:dyDescent="0.25">
      <c r="A1660" t="s">
        <v>342</v>
      </c>
      <c r="B1660" t="s">
        <v>144</v>
      </c>
      <c r="C1660" t="s">
        <v>81</v>
      </c>
      <c r="D1660">
        <v>6</v>
      </c>
      <c r="E1660" t="s">
        <v>553</v>
      </c>
      <c r="F1660" t="s">
        <v>523</v>
      </c>
      <c r="G1660">
        <v>26</v>
      </c>
      <c r="H1660">
        <v>28</v>
      </c>
      <c r="I1660">
        <v>1</v>
      </c>
      <c r="J1660">
        <v>2</v>
      </c>
      <c r="K1660">
        <v>92.85</v>
      </c>
    </row>
    <row r="1661" spans="1:11" x14ac:dyDescent="0.25">
      <c r="A1661" t="s">
        <v>342</v>
      </c>
      <c r="B1661" t="s">
        <v>144</v>
      </c>
      <c r="C1661" t="s">
        <v>81</v>
      </c>
      <c r="D1661">
        <v>7</v>
      </c>
      <c r="E1661" t="s">
        <v>343</v>
      </c>
      <c r="F1661" t="s">
        <v>523</v>
      </c>
      <c r="G1661">
        <v>13</v>
      </c>
      <c r="H1661">
        <v>15</v>
      </c>
      <c r="I1661">
        <v>0</v>
      </c>
      <c r="J1661">
        <v>1</v>
      </c>
      <c r="K1661">
        <v>86.66</v>
      </c>
    </row>
    <row r="1662" spans="1:11" x14ac:dyDescent="0.25">
      <c r="A1662" t="s">
        <v>342</v>
      </c>
      <c r="B1662" t="s">
        <v>144</v>
      </c>
      <c r="C1662" t="s">
        <v>81</v>
      </c>
      <c r="D1662">
        <v>8</v>
      </c>
      <c r="E1662" t="s">
        <v>36</v>
      </c>
      <c r="F1662" t="s">
        <v>526</v>
      </c>
      <c r="G1662">
        <v>0</v>
      </c>
      <c r="H1662">
        <v>0</v>
      </c>
      <c r="I1662">
        <v>0</v>
      </c>
      <c r="J1662">
        <v>0</v>
      </c>
      <c r="K1662" t="s">
        <v>531</v>
      </c>
    </row>
    <row r="1663" spans="1:11" x14ac:dyDescent="0.25">
      <c r="A1663" t="s">
        <v>342</v>
      </c>
      <c r="B1663" t="s">
        <v>144</v>
      </c>
      <c r="C1663" t="s">
        <v>81</v>
      </c>
      <c r="D1663">
        <v>9</v>
      </c>
      <c r="E1663" t="s">
        <v>129</v>
      </c>
      <c r="F1663" t="s">
        <v>523</v>
      </c>
      <c r="G1663">
        <v>0</v>
      </c>
      <c r="H1663">
        <v>2</v>
      </c>
      <c r="I1663">
        <v>0</v>
      </c>
      <c r="J1663">
        <v>0</v>
      </c>
      <c r="K1663">
        <v>0</v>
      </c>
    </row>
    <row r="1664" spans="1:11" x14ac:dyDescent="0.25">
      <c r="A1664" t="s">
        <v>342</v>
      </c>
      <c r="B1664" t="s">
        <v>144</v>
      </c>
      <c r="C1664" t="s">
        <v>81</v>
      </c>
      <c r="D1664">
        <v>10</v>
      </c>
      <c r="E1664" t="s">
        <v>338</v>
      </c>
      <c r="F1664" t="s">
        <v>523</v>
      </c>
      <c r="G1664">
        <v>0</v>
      </c>
      <c r="H1664">
        <v>1</v>
      </c>
      <c r="I1664">
        <v>0</v>
      </c>
      <c r="J1664">
        <v>0</v>
      </c>
      <c r="K1664">
        <v>0</v>
      </c>
    </row>
    <row r="1665" spans="1:11" x14ac:dyDescent="0.25">
      <c r="A1665" t="s">
        <v>342</v>
      </c>
      <c r="B1665" t="s">
        <v>144</v>
      </c>
      <c r="C1665" t="s">
        <v>81</v>
      </c>
      <c r="D1665">
        <v>11</v>
      </c>
      <c r="E1665" t="s">
        <v>84</v>
      </c>
      <c r="F1665" t="s">
        <v>523</v>
      </c>
      <c r="G1665">
        <v>0</v>
      </c>
      <c r="H1665">
        <v>1</v>
      </c>
      <c r="I1665">
        <v>0</v>
      </c>
      <c r="J1665">
        <v>0</v>
      </c>
      <c r="K1665">
        <v>0</v>
      </c>
    </row>
    <row r="1666" spans="1:11" x14ac:dyDescent="0.25">
      <c r="A1666" t="s">
        <v>342</v>
      </c>
      <c r="B1666" t="s">
        <v>144</v>
      </c>
      <c r="C1666" t="s">
        <v>55</v>
      </c>
      <c r="D1666">
        <v>1</v>
      </c>
      <c r="E1666" t="s">
        <v>61</v>
      </c>
      <c r="F1666" t="s">
        <v>523</v>
      </c>
      <c r="G1666">
        <v>31</v>
      </c>
      <c r="H1666">
        <v>25</v>
      </c>
      <c r="I1666">
        <v>3</v>
      </c>
      <c r="J1666">
        <v>1</v>
      </c>
      <c r="K1666">
        <v>124</v>
      </c>
    </row>
    <row r="1667" spans="1:11" x14ac:dyDescent="0.25">
      <c r="A1667" t="s">
        <v>342</v>
      </c>
      <c r="B1667" t="s">
        <v>144</v>
      </c>
      <c r="C1667" t="s">
        <v>55</v>
      </c>
      <c r="D1667">
        <v>2</v>
      </c>
      <c r="E1667" t="s">
        <v>554</v>
      </c>
      <c r="F1667" t="s">
        <v>523</v>
      </c>
      <c r="G1667">
        <v>3</v>
      </c>
      <c r="H1667">
        <v>9</v>
      </c>
      <c r="I1667">
        <v>0</v>
      </c>
      <c r="J1667">
        <v>0</v>
      </c>
      <c r="K1667">
        <v>33.33</v>
      </c>
    </row>
    <row r="1668" spans="1:11" x14ac:dyDescent="0.25">
      <c r="A1668" t="s">
        <v>342</v>
      </c>
      <c r="B1668" t="s">
        <v>144</v>
      </c>
      <c r="C1668" t="s">
        <v>55</v>
      </c>
      <c r="D1668">
        <v>3</v>
      </c>
      <c r="E1668" t="s">
        <v>530</v>
      </c>
      <c r="F1668" t="s">
        <v>523</v>
      </c>
      <c r="G1668">
        <v>34</v>
      </c>
      <c r="H1668">
        <v>22</v>
      </c>
      <c r="I1668">
        <v>4</v>
      </c>
      <c r="J1668">
        <v>1</v>
      </c>
      <c r="K1668">
        <v>154.54</v>
      </c>
    </row>
    <row r="1669" spans="1:11" x14ac:dyDescent="0.25">
      <c r="A1669" t="s">
        <v>342</v>
      </c>
      <c r="B1669" t="s">
        <v>144</v>
      </c>
      <c r="C1669" t="s">
        <v>55</v>
      </c>
      <c r="D1669">
        <v>4</v>
      </c>
      <c r="E1669" t="s">
        <v>105</v>
      </c>
      <c r="F1669" t="s">
        <v>526</v>
      </c>
      <c r="G1669">
        <v>41</v>
      </c>
      <c r="H1669">
        <v>27</v>
      </c>
      <c r="I1669">
        <v>4</v>
      </c>
      <c r="J1669">
        <v>1</v>
      </c>
      <c r="K1669">
        <v>151.85</v>
      </c>
    </row>
    <row r="1670" spans="1:11" x14ac:dyDescent="0.25">
      <c r="A1670" t="s">
        <v>342</v>
      </c>
      <c r="B1670" t="s">
        <v>144</v>
      </c>
      <c r="C1670" t="s">
        <v>55</v>
      </c>
      <c r="D1670">
        <v>5</v>
      </c>
      <c r="E1670" t="s">
        <v>557</v>
      </c>
      <c r="F1670" t="s">
        <v>526</v>
      </c>
      <c r="G1670">
        <v>35</v>
      </c>
      <c r="H1670">
        <v>30</v>
      </c>
      <c r="I1670">
        <v>1</v>
      </c>
      <c r="J1670">
        <v>1</v>
      </c>
      <c r="K1670">
        <v>116.66</v>
      </c>
    </row>
    <row r="1671" spans="1:11" x14ac:dyDescent="0.25">
      <c r="A1671" t="s">
        <v>344</v>
      </c>
      <c r="B1671" t="s">
        <v>187</v>
      </c>
      <c r="C1671" t="s">
        <v>39</v>
      </c>
      <c r="D1671">
        <v>1</v>
      </c>
      <c r="E1671" t="s">
        <v>524</v>
      </c>
      <c r="F1671" t="s">
        <v>523</v>
      </c>
      <c r="G1671">
        <v>8</v>
      </c>
      <c r="H1671">
        <v>11</v>
      </c>
      <c r="I1671">
        <v>2</v>
      </c>
      <c r="J1671">
        <v>0</v>
      </c>
      <c r="K1671">
        <v>72.72</v>
      </c>
    </row>
    <row r="1672" spans="1:11" x14ac:dyDescent="0.25">
      <c r="A1672" t="s">
        <v>344</v>
      </c>
      <c r="B1672" t="s">
        <v>187</v>
      </c>
      <c r="C1672" t="s">
        <v>39</v>
      </c>
      <c r="D1672">
        <v>2</v>
      </c>
      <c r="E1672" t="s">
        <v>549</v>
      </c>
      <c r="F1672" t="s">
        <v>523</v>
      </c>
      <c r="G1672">
        <v>0</v>
      </c>
      <c r="H1672">
        <v>1</v>
      </c>
      <c r="I1672">
        <v>0</v>
      </c>
      <c r="J1672">
        <v>0</v>
      </c>
      <c r="K1672">
        <v>0</v>
      </c>
    </row>
    <row r="1673" spans="1:11" x14ac:dyDescent="0.25">
      <c r="A1673" t="s">
        <v>344</v>
      </c>
      <c r="B1673" t="s">
        <v>187</v>
      </c>
      <c r="C1673" t="s">
        <v>39</v>
      </c>
      <c r="D1673">
        <v>3</v>
      </c>
      <c r="E1673" t="s">
        <v>537</v>
      </c>
      <c r="F1673" t="s">
        <v>523</v>
      </c>
      <c r="G1673">
        <v>12</v>
      </c>
      <c r="H1673">
        <v>14</v>
      </c>
      <c r="I1673">
        <v>1</v>
      </c>
      <c r="J1673">
        <v>0</v>
      </c>
      <c r="K1673">
        <v>85.71</v>
      </c>
    </row>
    <row r="1674" spans="1:11" x14ac:dyDescent="0.25">
      <c r="A1674" t="s">
        <v>344</v>
      </c>
      <c r="B1674" t="s">
        <v>187</v>
      </c>
      <c r="C1674" t="s">
        <v>39</v>
      </c>
      <c r="D1674">
        <v>4</v>
      </c>
      <c r="E1674" t="s">
        <v>44</v>
      </c>
      <c r="F1674" t="s">
        <v>523</v>
      </c>
      <c r="G1674">
        <v>55</v>
      </c>
      <c r="H1674">
        <v>34</v>
      </c>
      <c r="I1674">
        <v>7</v>
      </c>
      <c r="J1674">
        <v>2</v>
      </c>
      <c r="K1674">
        <v>161.76</v>
      </c>
    </row>
    <row r="1675" spans="1:11" x14ac:dyDescent="0.25">
      <c r="A1675" t="s">
        <v>344</v>
      </c>
      <c r="B1675" t="s">
        <v>187</v>
      </c>
      <c r="C1675" t="s">
        <v>39</v>
      </c>
      <c r="D1675">
        <v>5</v>
      </c>
      <c r="E1675" t="s">
        <v>596</v>
      </c>
      <c r="F1675" t="s">
        <v>523</v>
      </c>
      <c r="G1675">
        <v>6</v>
      </c>
      <c r="H1675">
        <v>5</v>
      </c>
      <c r="I1675">
        <v>1</v>
      </c>
      <c r="J1675">
        <v>0</v>
      </c>
      <c r="K1675">
        <v>120</v>
      </c>
    </row>
    <row r="1676" spans="1:11" x14ac:dyDescent="0.25">
      <c r="A1676" t="s">
        <v>344</v>
      </c>
      <c r="B1676" t="s">
        <v>187</v>
      </c>
      <c r="C1676" t="s">
        <v>39</v>
      </c>
      <c r="D1676">
        <v>6</v>
      </c>
      <c r="E1676" t="s">
        <v>90</v>
      </c>
      <c r="F1676" t="s">
        <v>526</v>
      </c>
      <c r="G1676">
        <v>32</v>
      </c>
      <c r="H1676">
        <v>21</v>
      </c>
      <c r="I1676">
        <v>3</v>
      </c>
      <c r="J1676">
        <v>1</v>
      </c>
      <c r="K1676">
        <v>152.38</v>
      </c>
    </row>
    <row r="1677" spans="1:11" x14ac:dyDescent="0.25">
      <c r="A1677" t="s">
        <v>344</v>
      </c>
      <c r="B1677" t="s">
        <v>187</v>
      </c>
      <c r="C1677" t="s">
        <v>39</v>
      </c>
      <c r="D1677">
        <v>7</v>
      </c>
      <c r="E1677" t="s">
        <v>529</v>
      </c>
      <c r="F1677" t="s">
        <v>526</v>
      </c>
      <c r="G1677">
        <v>66</v>
      </c>
      <c r="H1677">
        <v>34</v>
      </c>
      <c r="I1677">
        <v>5</v>
      </c>
      <c r="J1677">
        <v>5</v>
      </c>
      <c r="K1677">
        <v>194.11</v>
      </c>
    </row>
    <row r="1678" spans="1:11" x14ac:dyDescent="0.25">
      <c r="A1678" t="s">
        <v>344</v>
      </c>
      <c r="B1678" t="s">
        <v>187</v>
      </c>
      <c r="C1678" t="s">
        <v>31</v>
      </c>
      <c r="D1678">
        <v>1</v>
      </c>
      <c r="E1678" t="s">
        <v>532</v>
      </c>
      <c r="F1678" t="s">
        <v>523</v>
      </c>
      <c r="G1678">
        <v>16</v>
      </c>
      <c r="H1678">
        <v>13</v>
      </c>
      <c r="I1678">
        <v>1</v>
      </c>
      <c r="J1678">
        <v>1</v>
      </c>
      <c r="K1678">
        <v>123.07</v>
      </c>
    </row>
    <row r="1679" spans="1:11" x14ac:dyDescent="0.25">
      <c r="A1679" t="s">
        <v>344</v>
      </c>
      <c r="B1679" t="s">
        <v>187</v>
      </c>
      <c r="C1679" t="s">
        <v>31</v>
      </c>
      <c r="D1679">
        <v>2</v>
      </c>
      <c r="E1679" t="s">
        <v>565</v>
      </c>
      <c r="F1679" t="s">
        <v>523</v>
      </c>
      <c r="G1679">
        <v>66</v>
      </c>
      <c r="H1679">
        <v>38</v>
      </c>
      <c r="I1679">
        <v>4</v>
      </c>
      <c r="J1679">
        <v>5</v>
      </c>
      <c r="K1679">
        <v>173.68</v>
      </c>
    </row>
    <row r="1680" spans="1:11" x14ac:dyDescent="0.25">
      <c r="A1680" t="s">
        <v>344</v>
      </c>
      <c r="B1680" t="s">
        <v>187</v>
      </c>
      <c r="C1680" t="s">
        <v>31</v>
      </c>
      <c r="D1680">
        <v>3</v>
      </c>
      <c r="E1680" t="s">
        <v>257</v>
      </c>
      <c r="F1680" t="s">
        <v>523</v>
      </c>
      <c r="G1680">
        <v>14</v>
      </c>
      <c r="H1680">
        <v>24</v>
      </c>
      <c r="I1680">
        <v>0</v>
      </c>
      <c r="J1680">
        <v>0</v>
      </c>
      <c r="K1680">
        <v>58.33</v>
      </c>
    </row>
    <row r="1681" spans="1:11" x14ac:dyDescent="0.25">
      <c r="A1681" t="s">
        <v>344</v>
      </c>
      <c r="B1681" t="s">
        <v>187</v>
      </c>
      <c r="C1681" t="s">
        <v>31</v>
      </c>
      <c r="D1681">
        <v>4</v>
      </c>
      <c r="E1681" t="s">
        <v>534</v>
      </c>
      <c r="F1681" t="s">
        <v>523</v>
      </c>
      <c r="G1681">
        <v>34</v>
      </c>
      <c r="H1681">
        <v>17</v>
      </c>
      <c r="I1681">
        <v>3</v>
      </c>
      <c r="J1681">
        <v>2</v>
      </c>
      <c r="K1681">
        <v>200</v>
      </c>
    </row>
    <row r="1682" spans="1:11" x14ac:dyDescent="0.25">
      <c r="A1682" t="s">
        <v>344</v>
      </c>
      <c r="B1682" t="s">
        <v>187</v>
      </c>
      <c r="C1682" t="s">
        <v>31</v>
      </c>
      <c r="D1682">
        <v>5</v>
      </c>
      <c r="E1682" t="s">
        <v>362</v>
      </c>
      <c r="F1682" t="s">
        <v>523</v>
      </c>
      <c r="G1682">
        <v>0</v>
      </c>
      <c r="H1682">
        <v>1</v>
      </c>
      <c r="I1682">
        <v>0</v>
      </c>
      <c r="J1682">
        <v>0</v>
      </c>
      <c r="K1682">
        <v>0</v>
      </c>
    </row>
    <row r="1683" spans="1:11" x14ac:dyDescent="0.25">
      <c r="A1683" t="s">
        <v>344</v>
      </c>
      <c r="B1683" t="s">
        <v>187</v>
      </c>
      <c r="C1683" t="s">
        <v>31</v>
      </c>
      <c r="D1683">
        <v>6</v>
      </c>
      <c r="E1683" t="s">
        <v>132</v>
      </c>
      <c r="F1683" t="s">
        <v>523</v>
      </c>
      <c r="G1683">
        <v>1</v>
      </c>
      <c r="H1683">
        <v>4</v>
      </c>
      <c r="I1683">
        <v>0</v>
      </c>
      <c r="J1683">
        <v>0</v>
      </c>
      <c r="K1683">
        <v>25</v>
      </c>
    </row>
    <row r="1684" spans="1:11" x14ac:dyDescent="0.25">
      <c r="A1684" t="s">
        <v>344</v>
      </c>
      <c r="B1684" t="s">
        <v>187</v>
      </c>
      <c r="C1684" t="s">
        <v>31</v>
      </c>
      <c r="D1684">
        <v>7</v>
      </c>
      <c r="E1684" t="s">
        <v>26</v>
      </c>
      <c r="F1684" t="s">
        <v>523</v>
      </c>
      <c r="G1684">
        <v>17</v>
      </c>
      <c r="H1684">
        <v>9</v>
      </c>
      <c r="I1684">
        <v>0</v>
      </c>
      <c r="J1684">
        <v>2</v>
      </c>
      <c r="K1684">
        <v>188.88</v>
      </c>
    </row>
    <row r="1685" spans="1:11" x14ac:dyDescent="0.25">
      <c r="A1685" t="s">
        <v>344</v>
      </c>
      <c r="B1685" t="s">
        <v>187</v>
      </c>
      <c r="C1685" t="s">
        <v>31</v>
      </c>
      <c r="D1685">
        <v>8</v>
      </c>
      <c r="E1685" t="s">
        <v>35</v>
      </c>
      <c r="F1685" t="s">
        <v>526</v>
      </c>
      <c r="G1685">
        <v>10</v>
      </c>
      <c r="H1685">
        <v>7</v>
      </c>
      <c r="I1685">
        <v>1</v>
      </c>
      <c r="J1685">
        <v>0</v>
      </c>
      <c r="K1685">
        <v>142.85</v>
      </c>
    </row>
    <row r="1686" spans="1:11" x14ac:dyDescent="0.25">
      <c r="A1686" t="s">
        <v>344</v>
      </c>
      <c r="B1686" t="s">
        <v>187</v>
      </c>
      <c r="C1686" t="s">
        <v>31</v>
      </c>
      <c r="D1686">
        <v>9</v>
      </c>
      <c r="E1686" t="s">
        <v>258</v>
      </c>
      <c r="F1686" t="s">
        <v>526</v>
      </c>
      <c r="G1686">
        <v>10</v>
      </c>
      <c r="H1686">
        <v>7</v>
      </c>
      <c r="I1686">
        <v>2</v>
      </c>
      <c r="J1686">
        <v>0</v>
      </c>
      <c r="K1686">
        <v>142.85</v>
      </c>
    </row>
    <row r="1687" spans="1:11" x14ac:dyDescent="0.25">
      <c r="A1687" t="s">
        <v>345</v>
      </c>
      <c r="B1687" t="s">
        <v>330</v>
      </c>
      <c r="C1687" t="s">
        <v>243</v>
      </c>
      <c r="D1687">
        <v>1</v>
      </c>
      <c r="E1687" t="s">
        <v>550</v>
      </c>
      <c r="F1687" t="s">
        <v>526</v>
      </c>
      <c r="G1687">
        <v>103</v>
      </c>
      <c r="H1687">
        <v>60</v>
      </c>
      <c r="I1687">
        <v>9</v>
      </c>
      <c r="J1687">
        <v>5</v>
      </c>
      <c r="K1687">
        <v>171.66</v>
      </c>
    </row>
    <row r="1688" spans="1:11" x14ac:dyDescent="0.25">
      <c r="A1688" t="s">
        <v>345</v>
      </c>
      <c r="B1688" t="s">
        <v>330</v>
      </c>
      <c r="C1688" t="s">
        <v>243</v>
      </c>
      <c r="D1688">
        <v>2</v>
      </c>
      <c r="E1688" t="s">
        <v>559</v>
      </c>
      <c r="F1688" t="s">
        <v>523</v>
      </c>
      <c r="G1688">
        <v>24</v>
      </c>
      <c r="H1688">
        <v>13</v>
      </c>
      <c r="I1688">
        <v>4</v>
      </c>
      <c r="J1688">
        <v>1</v>
      </c>
      <c r="K1688">
        <v>184.61</v>
      </c>
    </row>
    <row r="1689" spans="1:11" x14ac:dyDescent="0.25">
      <c r="A1689" t="s">
        <v>345</v>
      </c>
      <c r="B1689" t="s">
        <v>330</v>
      </c>
      <c r="C1689" t="s">
        <v>243</v>
      </c>
      <c r="D1689">
        <v>3</v>
      </c>
      <c r="E1689" t="s">
        <v>545</v>
      </c>
      <c r="F1689" t="s">
        <v>523</v>
      </c>
      <c r="G1689">
        <v>38</v>
      </c>
      <c r="H1689">
        <v>29</v>
      </c>
      <c r="I1689">
        <v>6</v>
      </c>
      <c r="J1689">
        <v>0</v>
      </c>
      <c r="K1689">
        <v>131.03</v>
      </c>
    </row>
    <row r="1690" spans="1:11" x14ac:dyDescent="0.25">
      <c r="A1690" t="s">
        <v>345</v>
      </c>
      <c r="B1690" t="s">
        <v>330</v>
      </c>
      <c r="C1690" t="s">
        <v>243</v>
      </c>
      <c r="D1690">
        <v>4</v>
      </c>
      <c r="E1690" t="s">
        <v>159</v>
      </c>
      <c r="F1690" t="s">
        <v>523</v>
      </c>
      <c r="G1690">
        <v>10</v>
      </c>
      <c r="H1690">
        <v>9</v>
      </c>
      <c r="I1690">
        <v>0</v>
      </c>
      <c r="J1690">
        <v>1</v>
      </c>
      <c r="K1690">
        <v>111.11</v>
      </c>
    </row>
    <row r="1691" spans="1:11" x14ac:dyDescent="0.25">
      <c r="A1691" t="s">
        <v>345</v>
      </c>
      <c r="B1691" t="s">
        <v>330</v>
      </c>
      <c r="C1691" t="s">
        <v>243</v>
      </c>
      <c r="D1691">
        <v>5</v>
      </c>
      <c r="E1691" t="s">
        <v>163</v>
      </c>
      <c r="F1691" t="s">
        <v>523</v>
      </c>
      <c r="G1691">
        <v>15</v>
      </c>
      <c r="H1691">
        <v>8</v>
      </c>
      <c r="I1691">
        <v>1</v>
      </c>
      <c r="J1691">
        <v>1</v>
      </c>
      <c r="K1691">
        <v>187.5</v>
      </c>
    </row>
    <row r="1692" spans="1:11" x14ac:dyDescent="0.25">
      <c r="A1692" t="s">
        <v>345</v>
      </c>
      <c r="B1692" t="s">
        <v>330</v>
      </c>
      <c r="C1692" t="s">
        <v>243</v>
      </c>
      <c r="D1692">
        <v>6</v>
      </c>
      <c r="E1692" t="s">
        <v>68</v>
      </c>
      <c r="F1692" t="s">
        <v>526</v>
      </c>
      <c r="G1692">
        <v>1</v>
      </c>
      <c r="H1692">
        <v>1</v>
      </c>
      <c r="I1692">
        <v>0</v>
      </c>
      <c r="J1692">
        <v>0</v>
      </c>
      <c r="K1692">
        <v>100</v>
      </c>
    </row>
    <row r="1693" spans="1:11" x14ac:dyDescent="0.25">
      <c r="A1693" t="s">
        <v>345</v>
      </c>
      <c r="B1693" t="s">
        <v>330</v>
      </c>
      <c r="C1693" t="s">
        <v>62</v>
      </c>
      <c r="D1693">
        <v>1</v>
      </c>
      <c r="E1693" t="s">
        <v>542</v>
      </c>
      <c r="F1693" t="s">
        <v>523</v>
      </c>
      <c r="G1693">
        <v>13</v>
      </c>
      <c r="H1693">
        <v>17</v>
      </c>
      <c r="I1693">
        <v>2</v>
      </c>
      <c r="J1693">
        <v>0</v>
      </c>
      <c r="K1693">
        <v>76.47</v>
      </c>
    </row>
    <row r="1694" spans="1:11" x14ac:dyDescent="0.25">
      <c r="A1694" t="s">
        <v>345</v>
      </c>
      <c r="B1694" t="s">
        <v>330</v>
      </c>
      <c r="C1694" t="s">
        <v>62</v>
      </c>
      <c r="D1694">
        <v>2</v>
      </c>
      <c r="E1694" t="s">
        <v>156</v>
      </c>
      <c r="F1694" t="s">
        <v>523</v>
      </c>
      <c r="G1694">
        <v>6</v>
      </c>
      <c r="H1694">
        <v>7</v>
      </c>
      <c r="I1694">
        <v>1</v>
      </c>
      <c r="J1694">
        <v>0</v>
      </c>
      <c r="K1694">
        <v>85.71</v>
      </c>
    </row>
    <row r="1695" spans="1:11" x14ac:dyDescent="0.25">
      <c r="A1695" t="s">
        <v>345</v>
      </c>
      <c r="B1695" t="s">
        <v>330</v>
      </c>
      <c r="C1695" t="s">
        <v>62</v>
      </c>
      <c r="D1695">
        <v>3</v>
      </c>
      <c r="E1695" t="s">
        <v>365</v>
      </c>
      <c r="F1695" t="s">
        <v>523</v>
      </c>
      <c r="G1695">
        <v>31</v>
      </c>
      <c r="H1695">
        <v>13</v>
      </c>
      <c r="I1695">
        <v>6</v>
      </c>
      <c r="J1695">
        <v>1</v>
      </c>
      <c r="K1695">
        <v>238.46</v>
      </c>
    </row>
    <row r="1696" spans="1:11" x14ac:dyDescent="0.25">
      <c r="A1696" t="s">
        <v>345</v>
      </c>
      <c r="B1696" t="s">
        <v>330</v>
      </c>
      <c r="C1696" t="s">
        <v>62</v>
      </c>
      <c r="D1696">
        <v>4</v>
      </c>
      <c r="E1696" t="s">
        <v>543</v>
      </c>
      <c r="F1696" t="s">
        <v>523</v>
      </c>
      <c r="G1696">
        <v>37</v>
      </c>
      <c r="H1696">
        <v>27</v>
      </c>
      <c r="I1696">
        <v>3</v>
      </c>
      <c r="J1696">
        <v>0</v>
      </c>
      <c r="K1696">
        <v>137.03</v>
      </c>
    </row>
    <row r="1697" spans="1:11" x14ac:dyDescent="0.25">
      <c r="A1697" t="s">
        <v>345</v>
      </c>
      <c r="B1697" t="s">
        <v>330</v>
      </c>
      <c r="C1697" t="s">
        <v>62</v>
      </c>
      <c r="D1697">
        <v>5</v>
      </c>
      <c r="E1697" t="s">
        <v>346</v>
      </c>
      <c r="F1697" t="s">
        <v>523</v>
      </c>
      <c r="G1697">
        <v>26</v>
      </c>
      <c r="H1697">
        <v>26</v>
      </c>
      <c r="I1697">
        <v>2</v>
      </c>
      <c r="J1697">
        <v>0</v>
      </c>
      <c r="K1697">
        <v>100</v>
      </c>
    </row>
    <row r="1698" spans="1:11" x14ac:dyDescent="0.25">
      <c r="A1698" t="s">
        <v>345</v>
      </c>
      <c r="B1698" t="s">
        <v>330</v>
      </c>
      <c r="C1698" t="s">
        <v>62</v>
      </c>
      <c r="D1698">
        <v>6</v>
      </c>
      <c r="E1698" t="s">
        <v>95</v>
      </c>
      <c r="F1698" t="s">
        <v>523</v>
      </c>
      <c r="G1698">
        <v>25</v>
      </c>
      <c r="H1698">
        <v>14</v>
      </c>
      <c r="I1698">
        <v>1</v>
      </c>
      <c r="J1698">
        <v>2</v>
      </c>
      <c r="K1698">
        <v>178.57</v>
      </c>
    </row>
    <row r="1699" spans="1:11" x14ac:dyDescent="0.25">
      <c r="A1699" t="s">
        <v>345</v>
      </c>
      <c r="B1699" t="s">
        <v>330</v>
      </c>
      <c r="C1699" t="s">
        <v>62</v>
      </c>
      <c r="D1699">
        <v>7</v>
      </c>
      <c r="E1699" t="s">
        <v>116</v>
      </c>
      <c r="F1699" t="s">
        <v>523</v>
      </c>
      <c r="G1699">
        <v>8</v>
      </c>
      <c r="H1699">
        <v>7</v>
      </c>
      <c r="I1699">
        <v>1</v>
      </c>
      <c r="J1699">
        <v>0</v>
      </c>
      <c r="K1699">
        <v>114.28</v>
      </c>
    </row>
    <row r="1700" spans="1:11" x14ac:dyDescent="0.25">
      <c r="A1700" t="s">
        <v>345</v>
      </c>
      <c r="B1700" t="s">
        <v>330</v>
      </c>
      <c r="C1700" t="s">
        <v>62</v>
      </c>
      <c r="D1700">
        <v>8</v>
      </c>
      <c r="E1700" t="s">
        <v>72</v>
      </c>
      <c r="F1700" t="s">
        <v>523</v>
      </c>
      <c r="G1700">
        <v>14</v>
      </c>
      <c r="H1700">
        <v>6</v>
      </c>
      <c r="I1700">
        <v>2</v>
      </c>
      <c r="J1700">
        <v>1</v>
      </c>
      <c r="K1700">
        <v>233.33</v>
      </c>
    </row>
    <row r="1701" spans="1:11" x14ac:dyDescent="0.25">
      <c r="A1701" t="s">
        <v>345</v>
      </c>
      <c r="B1701" t="s">
        <v>330</v>
      </c>
      <c r="C1701" t="s">
        <v>62</v>
      </c>
      <c r="D1701">
        <v>9</v>
      </c>
      <c r="E1701" t="s">
        <v>203</v>
      </c>
      <c r="F1701" t="s">
        <v>523</v>
      </c>
      <c r="G1701">
        <v>6</v>
      </c>
      <c r="H1701">
        <v>2</v>
      </c>
      <c r="I1701">
        <v>0</v>
      </c>
      <c r="J1701">
        <v>1</v>
      </c>
      <c r="K1701">
        <v>300</v>
      </c>
    </row>
    <row r="1702" spans="1:11" x14ac:dyDescent="0.25">
      <c r="A1702" t="s">
        <v>345</v>
      </c>
      <c r="B1702" t="s">
        <v>330</v>
      </c>
      <c r="C1702" t="s">
        <v>62</v>
      </c>
      <c r="D1702">
        <v>10</v>
      </c>
      <c r="E1702" t="s">
        <v>64</v>
      </c>
      <c r="F1702" t="s">
        <v>526</v>
      </c>
      <c r="G1702">
        <v>0</v>
      </c>
      <c r="H1702">
        <v>0</v>
      </c>
      <c r="I1702">
        <v>0</v>
      </c>
      <c r="J1702">
        <v>0</v>
      </c>
      <c r="K1702" t="s">
        <v>531</v>
      </c>
    </row>
    <row r="1703" spans="1:11" x14ac:dyDescent="0.25">
      <c r="A1703" t="s">
        <v>345</v>
      </c>
      <c r="B1703" t="s">
        <v>330</v>
      </c>
      <c r="C1703" t="s">
        <v>62</v>
      </c>
      <c r="D1703">
        <v>11</v>
      </c>
      <c r="E1703" t="s">
        <v>347</v>
      </c>
      <c r="F1703" t="s">
        <v>526</v>
      </c>
      <c r="G1703">
        <v>0</v>
      </c>
      <c r="H1703">
        <v>1</v>
      </c>
      <c r="I1703">
        <v>0</v>
      </c>
      <c r="J1703">
        <v>0</v>
      </c>
      <c r="K1703">
        <v>0</v>
      </c>
    </row>
    <row r="1704" spans="1:11" x14ac:dyDescent="0.25">
      <c r="A1704" t="s">
        <v>348</v>
      </c>
      <c r="B1704" t="s">
        <v>228</v>
      </c>
      <c r="C1704" t="s">
        <v>16</v>
      </c>
      <c r="D1704">
        <v>1</v>
      </c>
      <c r="E1704" t="s">
        <v>22</v>
      </c>
      <c r="F1704" t="s">
        <v>523</v>
      </c>
      <c r="G1704">
        <v>6</v>
      </c>
      <c r="H1704">
        <v>13</v>
      </c>
      <c r="I1704">
        <v>1</v>
      </c>
      <c r="J1704">
        <v>0</v>
      </c>
      <c r="K1704">
        <v>46.15</v>
      </c>
    </row>
    <row r="1705" spans="1:11" x14ac:dyDescent="0.25">
      <c r="A1705" t="s">
        <v>348</v>
      </c>
      <c r="B1705" t="s">
        <v>228</v>
      </c>
      <c r="C1705" t="s">
        <v>16</v>
      </c>
      <c r="D1705">
        <v>2</v>
      </c>
      <c r="E1705" t="s">
        <v>592</v>
      </c>
      <c r="F1705" t="s">
        <v>523</v>
      </c>
      <c r="G1705">
        <v>7</v>
      </c>
      <c r="H1705">
        <v>5</v>
      </c>
      <c r="I1705">
        <v>0</v>
      </c>
      <c r="J1705">
        <v>1</v>
      </c>
      <c r="K1705">
        <v>140</v>
      </c>
    </row>
    <row r="1706" spans="1:11" x14ac:dyDescent="0.25">
      <c r="A1706" t="s">
        <v>348</v>
      </c>
      <c r="B1706" t="s">
        <v>228</v>
      </c>
      <c r="C1706" t="s">
        <v>16</v>
      </c>
      <c r="D1706">
        <v>3</v>
      </c>
      <c r="E1706" t="s">
        <v>324</v>
      </c>
      <c r="F1706" t="s">
        <v>523</v>
      </c>
      <c r="G1706">
        <v>28</v>
      </c>
      <c r="H1706">
        <v>25</v>
      </c>
      <c r="I1706">
        <v>3</v>
      </c>
      <c r="J1706">
        <v>0</v>
      </c>
      <c r="K1706">
        <v>112</v>
      </c>
    </row>
    <row r="1707" spans="1:11" x14ac:dyDescent="0.25">
      <c r="A1707" t="s">
        <v>348</v>
      </c>
      <c r="B1707" t="s">
        <v>228</v>
      </c>
      <c r="C1707" t="s">
        <v>16</v>
      </c>
      <c r="D1707">
        <v>4</v>
      </c>
      <c r="E1707" t="s">
        <v>21</v>
      </c>
      <c r="F1707" t="s">
        <v>523</v>
      </c>
      <c r="G1707">
        <v>6</v>
      </c>
      <c r="H1707">
        <v>2</v>
      </c>
      <c r="I1707">
        <v>0</v>
      </c>
      <c r="J1707">
        <v>1</v>
      </c>
      <c r="K1707">
        <v>300</v>
      </c>
    </row>
    <row r="1708" spans="1:11" x14ac:dyDescent="0.25">
      <c r="A1708" t="s">
        <v>348</v>
      </c>
      <c r="B1708" t="s">
        <v>228</v>
      </c>
      <c r="C1708" t="s">
        <v>16</v>
      </c>
      <c r="D1708">
        <v>5</v>
      </c>
      <c r="E1708" t="s">
        <v>118</v>
      </c>
      <c r="F1708" t="s">
        <v>523</v>
      </c>
      <c r="G1708">
        <v>54</v>
      </c>
      <c r="H1708">
        <v>36</v>
      </c>
      <c r="I1708">
        <v>6</v>
      </c>
      <c r="J1708">
        <v>2</v>
      </c>
      <c r="K1708">
        <v>150</v>
      </c>
    </row>
    <row r="1709" spans="1:11" x14ac:dyDescent="0.25">
      <c r="A1709" t="s">
        <v>348</v>
      </c>
      <c r="B1709" t="s">
        <v>228</v>
      </c>
      <c r="C1709" t="s">
        <v>16</v>
      </c>
      <c r="D1709">
        <v>6</v>
      </c>
      <c r="E1709" t="s">
        <v>590</v>
      </c>
      <c r="F1709" t="s">
        <v>523</v>
      </c>
      <c r="G1709">
        <v>7</v>
      </c>
      <c r="H1709">
        <v>7</v>
      </c>
      <c r="I1709">
        <v>0</v>
      </c>
      <c r="J1709">
        <v>1</v>
      </c>
      <c r="K1709">
        <v>100</v>
      </c>
    </row>
    <row r="1710" spans="1:11" x14ac:dyDescent="0.25">
      <c r="A1710" t="s">
        <v>348</v>
      </c>
      <c r="B1710" t="s">
        <v>228</v>
      </c>
      <c r="C1710" t="s">
        <v>16</v>
      </c>
      <c r="D1710">
        <v>7</v>
      </c>
      <c r="E1710" t="s">
        <v>142</v>
      </c>
      <c r="F1710" t="s">
        <v>526</v>
      </c>
      <c r="G1710">
        <v>49</v>
      </c>
      <c r="H1710">
        <v>25</v>
      </c>
      <c r="I1710">
        <v>4</v>
      </c>
      <c r="J1710">
        <v>4</v>
      </c>
      <c r="K1710">
        <v>196</v>
      </c>
    </row>
    <row r="1711" spans="1:11" x14ac:dyDescent="0.25">
      <c r="A1711" t="s">
        <v>348</v>
      </c>
      <c r="B1711" t="s">
        <v>228</v>
      </c>
      <c r="C1711" t="s">
        <v>16</v>
      </c>
      <c r="D1711">
        <v>8</v>
      </c>
      <c r="E1711" t="s">
        <v>182</v>
      </c>
      <c r="F1711" t="s">
        <v>523</v>
      </c>
      <c r="G1711">
        <v>3</v>
      </c>
      <c r="H1711">
        <v>3</v>
      </c>
      <c r="I1711">
        <v>0</v>
      </c>
      <c r="J1711">
        <v>0</v>
      </c>
      <c r="K1711">
        <v>100</v>
      </c>
    </row>
    <row r="1712" spans="1:11" x14ac:dyDescent="0.25">
      <c r="A1712" t="s">
        <v>348</v>
      </c>
      <c r="B1712" t="s">
        <v>228</v>
      </c>
      <c r="C1712" t="s">
        <v>16</v>
      </c>
      <c r="D1712">
        <v>9</v>
      </c>
      <c r="E1712" t="s">
        <v>349</v>
      </c>
      <c r="F1712" t="s">
        <v>523</v>
      </c>
      <c r="G1712">
        <v>5</v>
      </c>
      <c r="H1712">
        <v>3</v>
      </c>
      <c r="I1712">
        <v>1</v>
      </c>
      <c r="J1712">
        <v>0</v>
      </c>
      <c r="K1712">
        <v>166.66</v>
      </c>
    </row>
    <row r="1713" spans="1:11" x14ac:dyDescent="0.25">
      <c r="A1713" t="s">
        <v>348</v>
      </c>
      <c r="B1713" t="s">
        <v>228</v>
      </c>
      <c r="C1713" t="s">
        <v>16</v>
      </c>
      <c r="D1713">
        <v>10</v>
      </c>
      <c r="E1713" t="s">
        <v>269</v>
      </c>
      <c r="F1713" t="s">
        <v>526</v>
      </c>
      <c r="G1713">
        <v>1</v>
      </c>
      <c r="H1713">
        <v>1</v>
      </c>
      <c r="I1713">
        <v>0</v>
      </c>
      <c r="J1713">
        <v>0</v>
      </c>
      <c r="K1713">
        <v>100</v>
      </c>
    </row>
    <row r="1714" spans="1:11" x14ac:dyDescent="0.25">
      <c r="A1714" t="s">
        <v>348</v>
      </c>
      <c r="B1714" t="s">
        <v>228</v>
      </c>
      <c r="C1714" t="s">
        <v>55</v>
      </c>
      <c r="D1714">
        <v>1</v>
      </c>
      <c r="E1714" t="s">
        <v>61</v>
      </c>
      <c r="F1714" t="s">
        <v>523</v>
      </c>
      <c r="G1714">
        <v>3</v>
      </c>
      <c r="H1714">
        <v>10</v>
      </c>
      <c r="I1714">
        <v>0</v>
      </c>
      <c r="J1714">
        <v>0</v>
      </c>
      <c r="K1714">
        <v>30</v>
      </c>
    </row>
    <row r="1715" spans="1:11" x14ac:dyDescent="0.25">
      <c r="A1715" t="s">
        <v>348</v>
      </c>
      <c r="B1715" t="s">
        <v>228</v>
      </c>
      <c r="C1715" t="s">
        <v>55</v>
      </c>
      <c r="D1715">
        <v>2</v>
      </c>
      <c r="E1715" t="s">
        <v>554</v>
      </c>
      <c r="F1715" t="s">
        <v>523</v>
      </c>
      <c r="G1715">
        <v>17</v>
      </c>
      <c r="H1715">
        <v>16</v>
      </c>
      <c r="I1715">
        <v>3</v>
      </c>
      <c r="J1715">
        <v>0</v>
      </c>
      <c r="K1715">
        <v>106.25</v>
      </c>
    </row>
    <row r="1716" spans="1:11" x14ac:dyDescent="0.25">
      <c r="A1716" t="s">
        <v>348</v>
      </c>
      <c r="B1716" t="s">
        <v>228</v>
      </c>
      <c r="C1716" t="s">
        <v>55</v>
      </c>
      <c r="D1716">
        <v>3</v>
      </c>
      <c r="E1716" t="s">
        <v>530</v>
      </c>
      <c r="F1716" t="s">
        <v>523</v>
      </c>
      <c r="G1716">
        <v>71</v>
      </c>
      <c r="H1716">
        <v>37</v>
      </c>
      <c r="I1716">
        <v>4</v>
      </c>
      <c r="J1716">
        <v>6</v>
      </c>
      <c r="K1716">
        <v>191.89</v>
      </c>
    </row>
    <row r="1717" spans="1:11" x14ac:dyDescent="0.25">
      <c r="A1717" t="s">
        <v>348</v>
      </c>
      <c r="B1717" t="s">
        <v>228</v>
      </c>
      <c r="C1717" t="s">
        <v>55</v>
      </c>
      <c r="D1717">
        <v>4</v>
      </c>
      <c r="E1717" t="s">
        <v>105</v>
      </c>
      <c r="F1717" t="s">
        <v>526</v>
      </c>
      <c r="G1717">
        <v>68</v>
      </c>
      <c r="H1717">
        <v>36</v>
      </c>
      <c r="I1717">
        <v>6</v>
      </c>
      <c r="J1717">
        <v>4</v>
      </c>
      <c r="K1717">
        <v>188.88</v>
      </c>
    </row>
    <row r="1718" spans="1:11" x14ac:dyDescent="0.25">
      <c r="A1718" t="s">
        <v>348</v>
      </c>
      <c r="B1718" t="s">
        <v>228</v>
      </c>
      <c r="C1718" t="s">
        <v>55</v>
      </c>
      <c r="D1718">
        <v>5</v>
      </c>
      <c r="E1718" t="s">
        <v>557</v>
      </c>
      <c r="F1718" t="s">
        <v>526</v>
      </c>
      <c r="G1718">
        <v>5</v>
      </c>
      <c r="H1718">
        <v>8</v>
      </c>
      <c r="I1718">
        <v>0</v>
      </c>
      <c r="J1718">
        <v>0</v>
      </c>
      <c r="K1718">
        <v>62.5</v>
      </c>
    </row>
    <row r="1719" spans="1:11" x14ac:dyDescent="0.25">
      <c r="A1719" t="s">
        <v>350</v>
      </c>
      <c r="B1719" t="s">
        <v>351</v>
      </c>
      <c r="C1719" t="s">
        <v>234</v>
      </c>
      <c r="D1719">
        <v>1</v>
      </c>
      <c r="E1719" t="s">
        <v>579</v>
      </c>
      <c r="F1719" t="s">
        <v>523</v>
      </c>
      <c r="G1719">
        <v>12</v>
      </c>
      <c r="H1719">
        <v>6</v>
      </c>
      <c r="I1719">
        <v>3</v>
      </c>
      <c r="J1719">
        <v>0</v>
      </c>
      <c r="K1719">
        <v>200</v>
      </c>
    </row>
    <row r="1720" spans="1:11" x14ac:dyDescent="0.25">
      <c r="A1720" t="s">
        <v>350</v>
      </c>
      <c r="B1720" t="s">
        <v>351</v>
      </c>
      <c r="C1720" t="s">
        <v>234</v>
      </c>
      <c r="D1720">
        <v>2</v>
      </c>
      <c r="E1720" t="s">
        <v>527</v>
      </c>
      <c r="F1720" t="s">
        <v>523</v>
      </c>
      <c r="G1720">
        <v>13</v>
      </c>
      <c r="H1720">
        <v>14</v>
      </c>
      <c r="I1720">
        <v>2</v>
      </c>
      <c r="J1720">
        <v>0</v>
      </c>
      <c r="K1720">
        <v>92.85</v>
      </c>
    </row>
    <row r="1721" spans="1:11" x14ac:dyDescent="0.25">
      <c r="A1721" t="s">
        <v>350</v>
      </c>
      <c r="B1721" t="s">
        <v>351</v>
      </c>
      <c r="C1721" t="s">
        <v>234</v>
      </c>
      <c r="D1721">
        <v>3</v>
      </c>
      <c r="E1721" t="s">
        <v>173</v>
      </c>
      <c r="F1721" t="s">
        <v>523</v>
      </c>
      <c r="G1721">
        <v>2</v>
      </c>
      <c r="H1721">
        <v>7</v>
      </c>
      <c r="I1721">
        <v>0</v>
      </c>
      <c r="J1721">
        <v>0</v>
      </c>
      <c r="K1721">
        <v>28.57</v>
      </c>
    </row>
    <row r="1722" spans="1:11" x14ac:dyDescent="0.25">
      <c r="A1722" t="s">
        <v>350</v>
      </c>
      <c r="B1722" t="s">
        <v>351</v>
      </c>
      <c r="C1722" t="s">
        <v>234</v>
      </c>
      <c r="D1722">
        <v>4</v>
      </c>
      <c r="E1722" t="s">
        <v>236</v>
      </c>
      <c r="F1722" t="s">
        <v>526</v>
      </c>
      <c r="G1722">
        <v>87</v>
      </c>
      <c r="H1722">
        <v>52</v>
      </c>
      <c r="I1722">
        <v>8</v>
      </c>
      <c r="J1722">
        <v>4</v>
      </c>
      <c r="K1722">
        <v>167.3</v>
      </c>
    </row>
    <row r="1723" spans="1:11" x14ac:dyDescent="0.25">
      <c r="A1723" t="s">
        <v>350</v>
      </c>
      <c r="B1723" t="s">
        <v>351</v>
      </c>
      <c r="C1723" t="s">
        <v>234</v>
      </c>
      <c r="D1723">
        <v>5</v>
      </c>
      <c r="E1723" t="s">
        <v>595</v>
      </c>
      <c r="F1723" t="s">
        <v>523</v>
      </c>
      <c r="G1723">
        <v>43</v>
      </c>
      <c r="H1723">
        <v>28</v>
      </c>
      <c r="I1723">
        <v>4</v>
      </c>
      <c r="J1723">
        <v>2</v>
      </c>
      <c r="K1723">
        <v>153.57</v>
      </c>
    </row>
    <row r="1724" spans="1:11" x14ac:dyDescent="0.25">
      <c r="A1724" t="s">
        <v>350</v>
      </c>
      <c r="B1724" t="s">
        <v>351</v>
      </c>
      <c r="C1724" t="s">
        <v>234</v>
      </c>
      <c r="D1724">
        <v>6</v>
      </c>
      <c r="E1724" t="s">
        <v>556</v>
      </c>
      <c r="F1724" t="s">
        <v>526</v>
      </c>
      <c r="G1724">
        <v>31</v>
      </c>
      <c r="H1724">
        <v>14</v>
      </c>
      <c r="I1724">
        <v>5</v>
      </c>
      <c r="J1724">
        <v>1</v>
      </c>
      <c r="K1724">
        <v>221.42</v>
      </c>
    </row>
    <row r="1725" spans="1:11" x14ac:dyDescent="0.25">
      <c r="A1725" t="s">
        <v>350</v>
      </c>
      <c r="B1725" t="s">
        <v>351</v>
      </c>
      <c r="C1725" t="s">
        <v>71</v>
      </c>
      <c r="D1725">
        <v>1</v>
      </c>
      <c r="E1725" t="s">
        <v>572</v>
      </c>
      <c r="F1725" t="s">
        <v>523</v>
      </c>
      <c r="G1725">
        <v>54</v>
      </c>
      <c r="H1725">
        <v>24</v>
      </c>
      <c r="I1725">
        <v>8</v>
      </c>
      <c r="J1725">
        <v>3</v>
      </c>
      <c r="K1725">
        <v>225</v>
      </c>
    </row>
    <row r="1726" spans="1:11" x14ac:dyDescent="0.25">
      <c r="A1726" t="s">
        <v>350</v>
      </c>
      <c r="B1726" t="s">
        <v>351</v>
      </c>
      <c r="C1726" t="s">
        <v>71</v>
      </c>
      <c r="D1726">
        <v>2</v>
      </c>
      <c r="E1726" t="s">
        <v>536</v>
      </c>
      <c r="F1726" t="s">
        <v>523</v>
      </c>
      <c r="G1726">
        <v>0</v>
      </c>
      <c r="H1726">
        <v>1</v>
      </c>
      <c r="I1726">
        <v>0</v>
      </c>
      <c r="J1726">
        <v>0</v>
      </c>
      <c r="K1726">
        <v>0</v>
      </c>
    </row>
    <row r="1727" spans="1:11" x14ac:dyDescent="0.25">
      <c r="A1727" t="s">
        <v>350</v>
      </c>
      <c r="B1727" t="s">
        <v>351</v>
      </c>
      <c r="C1727" t="s">
        <v>71</v>
      </c>
      <c r="D1727">
        <v>3</v>
      </c>
      <c r="E1727" t="s">
        <v>33</v>
      </c>
      <c r="F1727" t="s">
        <v>523</v>
      </c>
      <c r="G1727">
        <v>8</v>
      </c>
      <c r="H1727">
        <v>8</v>
      </c>
      <c r="I1727">
        <v>0</v>
      </c>
      <c r="J1727">
        <v>1</v>
      </c>
      <c r="K1727">
        <v>100</v>
      </c>
    </row>
    <row r="1728" spans="1:11" x14ac:dyDescent="0.25">
      <c r="A1728" t="s">
        <v>350</v>
      </c>
      <c r="B1728" t="s">
        <v>351</v>
      </c>
      <c r="C1728" t="s">
        <v>71</v>
      </c>
      <c r="D1728">
        <v>4</v>
      </c>
      <c r="E1728" t="s">
        <v>548</v>
      </c>
      <c r="F1728" t="s">
        <v>523</v>
      </c>
      <c r="G1728">
        <v>11</v>
      </c>
      <c r="H1728">
        <v>11</v>
      </c>
      <c r="I1728">
        <v>0</v>
      </c>
      <c r="J1728">
        <v>1</v>
      </c>
      <c r="K1728">
        <v>100</v>
      </c>
    </row>
    <row r="1729" spans="1:11" x14ac:dyDescent="0.25">
      <c r="A1729" t="s">
        <v>350</v>
      </c>
      <c r="B1729" t="s">
        <v>351</v>
      </c>
      <c r="C1729" t="s">
        <v>71</v>
      </c>
      <c r="D1729">
        <v>5</v>
      </c>
      <c r="E1729" t="s">
        <v>588</v>
      </c>
      <c r="F1729" t="s">
        <v>523</v>
      </c>
      <c r="G1729">
        <v>6</v>
      </c>
      <c r="H1729">
        <v>10</v>
      </c>
      <c r="I1729">
        <v>0</v>
      </c>
      <c r="J1729">
        <v>0</v>
      </c>
      <c r="K1729">
        <v>60</v>
      </c>
    </row>
    <row r="1730" spans="1:11" x14ac:dyDescent="0.25">
      <c r="A1730" t="s">
        <v>350</v>
      </c>
      <c r="B1730" t="s">
        <v>351</v>
      </c>
      <c r="C1730" t="s">
        <v>71</v>
      </c>
      <c r="D1730">
        <v>6</v>
      </c>
      <c r="E1730" t="s">
        <v>535</v>
      </c>
      <c r="F1730" t="s">
        <v>523</v>
      </c>
      <c r="G1730">
        <v>29</v>
      </c>
      <c r="H1730">
        <v>17</v>
      </c>
      <c r="I1730">
        <v>2</v>
      </c>
      <c r="J1730">
        <v>1</v>
      </c>
      <c r="K1730">
        <v>170.58</v>
      </c>
    </row>
    <row r="1731" spans="1:11" x14ac:dyDescent="0.25">
      <c r="A1731" t="s">
        <v>350</v>
      </c>
      <c r="B1731" t="s">
        <v>351</v>
      </c>
      <c r="C1731" t="s">
        <v>71</v>
      </c>
      <c r="D1731">
        <v>7</v>
      </c>
      <c r="E1731" t="s">
        <v>126</v>
      </c>
      <c r="F1731" t="s">
        <v>523</v>
      </c>
      <c r="G1731">
        <v>18</v>
      </c>
      <c r="H1731">
        <v>16</v>
      </c>
      <c r="I1731">
        <v>1</v>
      </c>
      <c r="J1731">
        <v>1</v>
      </c>
      <c r="K1731">
        <v>112.5</v>
      </c>
    </row>
    <row r="1732" spans="1:11" x14ac:dyDescent="0.25">
      <c r="A1732" t="s">
        <v>350</v>
      </c>
      <c r="B1732" t="s">
        <v>351</v>
      </c>
      <c r="C1732" t="s">
        <v>71</v>
      </c>
      <c r="D1732">
        <v>8</v>
      </c>
      <c r="E1732" t="s">
        <v>67</v>
      </c>
      <c r="F1732" t="s">
        <v>523</v>
      </c>
      <c r="G1732">
        <v>17</v>
      </c>
      <c r="H1732">
        <v>15</v>
      </c>
      <c r="I1732">
        <v>1</v>
      </c>
      <c r="J1732">
        <v>0</v>
      </c>
      <c r="K1732">
        <v>113.33</v>
      </c>
    </row>
    <row r="1733" spans="1:11" x14ac:dyDescent="0.25">
      <c r="A1733" t="s">
        <v>350</v>
      </c>
      <c r="B1733" t="s">
        <v>351</v>
      </c>
      <c r="C1733" t="s">
        <v>71</v>
      </c>
      <c r="D1733">
        <v>9</v>
      </c>
      <c r="E1733" t="s">
        <v>141</v>
      </c>
      <c r="F1733" t="s">
        <v>526</v>
      </c>
      <c r="G1733">
        <v>4</v>
      </c>
      <c r="H1733">
        <v>7</v>
      </c>
      <c r="I1733">
        <v>0</v>
      </c>
      <c r="J1733">
        <v>0</v>
      </c>
      <c r="K1733">
        <v>57.14</v>
      </c>
    </row>
    <row r="1734" spans="1:11" x14ac:dyDescent="0.25">
      <c r="A1734" t="s">
        <v>350</v>
      </c>
      <c r="B1734" t="s">
        <v>351</v>
      </c>
      <c r="C1734" t="s">
        <v>71</v>
      </c>
      <c r="D1734">
        <v>10</v>
      </c>
      <c r="E1734" t="s">
        <v>43</v>
      </c>
      <c r="F1734" t="s">
        <v>523</v>
      </c>
      <c r="G1734">
        <v>5</v>
      </c>
      <c r="H1734">
        <v>8</v>
      </c>
      <c r="I1734">
        <v>0</v>
      </c>
      <c r="J1734">
        <v>0</v>
      </c>
      <c r="K1734">
        <v>62.5</v>
      </c>
    </row>
    <row r="1735" spans="1:11" x14ac:dyDescent="0.25">
      <c r="A1735" t="s">
        <v>350</v>
      </c>
      <c r="B1735" t="s">
        <v>351</v>
      </c>
      <c r="C1735" t="s">
        <v>71</v>
      </c>
      <c r="D1735">
        <v>11</v>
      </c>
      <c r="E1735" t="s">
        <v>289</v>
      </c>
      <c r="F1735" t="s">
        <v>526</v>
      </c>
      <c r="G1735">
        <v>0</v>
      </c>
      <c r="H1735">
        <v>3</v>
      </c>
      <c r="I1735">
        <v>0</v>
      </c>
      <c r="J1735">
        <v>0</v>
      </c>
      <c r="K1735">
        <v>0</v>
      </c>
    </row>
    <row r="1736" spans="1:11" x14ac:dyDescent="0.25">
      <c r="A1736" t="s">
        <v>352</v>
      </c>
      <c r="B1736" t="s">
        <v>128</v>
      </c>
      <c r="C1736" t="s">
        <v>81</v>
      </c>
      <c r="D1736">
        <v>1</v>
      </c>
      <c r="E1736" t="s">
        <v>551</v>
      </c>
      <c r="F1736" t="s">
        <v>523</v>
      </c>
      <c r="G1736">
        <v>52</v>
      </c>
      <c r="H1736">
        <v>32</v>
      </c>
      <c r="I1736">
        <v>6</v>
      </c>
      <c r="J1736">
        <v>2</v>
      </c>
      <c r="K1736">
        <v>162.5</v>
      </c>
    </row>
    <row r="1737" spans="1:11" x14ac:dyDescent="0.25">
      <c r="A1737" t="s">
        <v>352</v>
      </c>
      <c r="B1737" t="s">
        <v>128</v>
      </c>
      <c r="C1737" t="s">
        <v>81</v>
      </c>
      <c r="D1737">
        <v>2</v>
      </c>
      <c r="E1737" t="s">
        <v>533</v>
      </c>
      <c r="F1737" t="s">
        <v>523</v>
      </c>
      <c r="G1737">
        <v>70</v>
      </c>
      <c r="H1737">
        <v>50</v>
      </c>
      <c r="I1737">
        <v>5</v>
      </c>
      <c r="J1737">
        <v>3</v>
      </c>
      <c r="K1737">
        <v>140</v>
      </c>
    </row>
    <row r="1738" spans="1:11" x14ac:dyDescent="0.25">
      <c r="A1738" t="s">
        <v>352</v>
      </c>
      <c r="B1738" t="s">
        <v>128</v>
      </c>
      <c r="C1738" t="s">
        <v>81</v>
      </c>
      <c r="D1738">
        <v>3</v>
      </c>
      <c r="E1738" t="s">
        <v>573</v>
      </c>
      <c r="F1738" t="s">
        <v>523</v>
      </c>
      <c r="G1738">
        <v>12</v>
      </c>
      <c r="H1738">
        <v>13</v>
      </c>
      <c r="I1738">
        <v>1</v>
      </c>
      <c r="J1738">
        <v>0</v>
      </c>
      <c r="K1738">
        <v>92.3</v>
      </c>
    </row>
    <row r="1739" spans="1:11" x14ac:dyDescent="0.25">
      <c r="A1739" t="s">
        <v>352</v>
      </c>
      <c r="B1739" t="s">
        <v>128</v>
      </c>
      <c r="C1739" t="s">
        <v>81</v>
      </c>
      <c r="D1739">
        <v>4</v>
      </c>
      <c r="E1739" t="s">
        <v>250</v>
      </c>
      <c r="F1739" t="s">
        <v>523</v>
      </c>
      <c r="G1739">
        <v>2</v>
      </c>
      <c r="H1739">
        <v>3</v>
      </c>
      <c r="I1739">
        <v>0</v>
      </c>
      <c r="J1739">
        <v>0</v>
      </c>
      <c r="K1739">
        <v>66.66</v>
      </c>
    </row>
    <row r="1740" spans="1:11" x14ac:dyDescent="0.25">
      <c r="A1740" t="s">
        <v>352</v>
      </c>
      <c r="B1740" t="s">
        <v>128</v>
      </c>
      <c r="C1740" t="s">
        <v>81</v>
      </c>
      <c r="D1740">
        <v>5</v>
      </c>
      <c r="E1740" t="s">
        <v>580</v>
      </c>
      <c r="F1740" t="s">
        <v>526</v>
      </c>
      <c r="G1740">
        <v>30</v>
      </c>
      <c r="H1740">
        <v>15</v>
      </c>
      <c r="I1740">
        <v>2</v>
      </c>
      <c r="J1740">
        <v>2</v>
      </c>
      <c r="K1740">
        <v>200</v>
      </c>
    </row>
    <row r="1741" spans="1:11" x14ac:dyDescent="0.25">
      <c r="A1741" t="s">
        <v>352</v>
      </c>
      <c r="B1741" t="s">
        <v>128</v>
      </c>
      <c r="C1741" t="s">
        <v>81</v>
      </c>
      <c r="D1741">
        <v>6</v>
      </c>
      <c r="E1741" t="s">
        <v>553</v>
      </c>
      <c r="F1741" t="s">
        <v>523</v>
      </c>
      <c r="G1741">
        <v>15</v>
      </c>
      <c r="H1741">
        <v>6</v>
      </c>
      <c r="I1741">
        <v>0</v>
      </c>
      <c r="J1741">
        <v>2</v>
      </c>
      <c r="K1741">
        <v>250</v>
      </c>
    </row>
    <row r="1742" spans="1:11" x14ac:dyDescent="0.25">
      <c r="A1742" t="s">
        <v>352</v>
      </c>
      <c r="B1742" t="s">
        <v>128</v>
      </c>
      <c r="C1742" t="s">
        <v>81</v>
      </c>
      <c r="D1742">
        <v>7</v>
      </c>
      <c r="E1742" t="s">
        <v>343</v>
      </c>
      <c r="F1742" t="s">
        <v>526</v>
      </c>
      <c r="G1742">
        <v>1</v>
      </c>
      <c r="H1742">
        <v>1</v>
      </c>
      <c r="I1742">
        <v>0</v>
      </c>
      <c r="J1742">
        <v>0</v>
      </c>
      <c r="K1742">
        <v>100</v>
      </c>
    </row>
    <row r="1743" spans="1:11" x14ac:dyDescent="0.25">
      <c r="A1743" t="s">
        <v>352</v>
      </c>
      <c r="B1743" t="s">
        <v>128</v>
      </c>
      <c r="C1743" t="s">
        <v>62</v>
      </c>
      <c r="D1743">
        <v>1</v>
      </c>
      <c r="E1743" t="s">
        <v>156</v>
      </c>
      <c r="F1743" t="s">
        <v>523</v>
      </c>
      <c r="G1743">
        <v>28</v>
      </c>
      <c r="H1743">
        <v>17</v>
      </c>
      <c r="I1743">
        <v>3</v>
      </c>
      <c r="J1743">
        <v>2</v>
      </c>
      <c r="K1743">
        <v>164.7</v>
      </c>
    </row>
    <row r="1744" spans="1:11" x14ac:dyDescent="0.25">
      <c r="A1744" t="s">
        <v>352</v>
      </c>
      <c r="B1744" t="s">
        <v>128</v>
      </c>
      <c r="C1744" t="s">
        <v>62</v>
      </c>
      <c r="D1744">
        <v>2</v>
      </c>
      <c r="E1744" t="s">
        <v>542</v>
      </c>
      <c r="F1744" t="s">
        <v>523</v>
      </c>
      <c r="G1744">
        <v>3</v>
      </c>
      <c r="H1744">
        <v>6</v>
      </c>
      <c r="I1744">
        <v>0</v>
      </c>
      <c r="J1744">
        <v>0</v>
      </c>
      <c r="K1744">
        <v>50</v>
      </c>
    </row>
    <row r="1745" spans="1:11" x14ac:dyDescent="0.25">
      <c r="A1745" t="s">
        <v>352</v>
      </c>
      <c r="B1745" t="s">
        <v>128</v>
      </c>
      <c r="C1745" t="s">
        <v>62</v>
      </c>
      <c r="D1745">
        <v>3</v>
      </c>
      <c r="E1745" t="s">
        <v>365</v>
      </c>
      <c r="F1745" t="s">
        <v>523</v>
      </c>
      <c r="G1745">
        <v>49</v>
      </c>
      <c r="H1745">
        <v>25</v>
      </c>
      <c r="I1745">
        <v>4</v>
      </c>
      <c r="J1745">
        <v>5</v>
      </c>
      <c r="K1745">
        <v>196</v>
      </c>
    </row>
    <row r="1746" spans="1:11" x14ac:dyDescent="0.25">
      <c r="A1746" t="s">
        <v>352</v>
      </c>
      <c r="B1746" t="s">
        <v>128</v>
      </c>
      <c r="C1746" t="s">
        <v>62</v>
      </c>
      <c r="D1746">
        <v>4</v>
      </c>
      <c r="E1746" t="s">
        <v>346</v>
      </c>
      <c r="F1746" t="s">
        <v>523</v>
      </c>
      <c r="G1746">
        <v>36</v>
      </c>
      <c r="H1746">
        <v>20</v>
      </c>
      <c r="I1746">
        <v>3</v>
      </c>
      <c r="J1746">
        <v>2</v>
      </c>
      <c r="K1746">
        <v>180</v>
      </c>
    </row>
    <row r="1747" spans="1:11" x14ac:dyDescent="0.25">
      <c r="A1747" t="s">
        <v>352</v>
      </c>
      <c r="B1747" t="s">
        <v>128</v>
      </c>
      <c r="C1747" t="s">
        <v>62</v>
      </c>
      <c r="D1747">
        <v>5</v>
      </c>
      <c r="E1747" t="s">
        <v>543</v>
      </c>
      <c r="F1747" t="s">
        <v>523</v>
      </c>
      <c r="G1747">
        <v>43</v>
      </c>
      <c r="H1747">
        <v>30</v>
      </c>
      <c r="I1747">
        <v>1</v>
      </c>
      <c r="J1747">
        <v>4</v>
      </c>
      <c r="K1747">
        <v>143.33000000000001</v>
      </c>
    </row>
    <row r="1748" spans="1:11" x14ac:dyDescent="0.25">
      <c r="A1748" t="s">
        <v>352</v>
      </c>
      <c r="B1748" t="s">
        <v>128</v>
      </c>
      <c r="C1748" t="s">
        <v>62</v>
      </c>
      <c r="D1748">
        <v>6</v>
      </c>
      <c r="E1748" t="s">
        <v>95</v>
      </c>
      <c r="F1748" t="s">
        <v>523</v>
      </c>
      <c r="G1748">
        <v>10</v>
      </c>
      <c r="H1748">
        <v>11</v>
      </c>
      <c r="I1748">
        <v>1</v>
      </c>
      <c r="J1748">
        <v>0</v>
      </c>
      <c r="K1748">
        <v>90.9</v>
      </c>
    </row>
    <row r="1749" spans="1:11" x14ac:dyDescent="0.25">
      <c r="A1749" t="s">
        <v>352</v>
      </c>
      <c r="B1749" t="s">
        <v>128</v>
      </c>
      <c r="C1749" t="s">
        <v>62</v>
      </c>
      <c r="D1749">
        <v>7</v>
      </c>
      <c r="E1749" t="s">
        <v>72</v>
      </c>
      <c r="F1749" t="s">
        <v>523</v>
      </c>
      <c r="G1749">
        <v>12</v>
      </c>
      <c r="H1749">
        <v>7</v>
      </c>
      <c r="I1749">
        <v>0</v>
      </c>
      <c r="J1749">
        <v>1</v>
      </c>
      <c r="K1749">
        <v>171.42</v>
      </c>
    </row>
    <row r="1750" spans="1:11" x14ac:dyDescent="0.25">
      <c r="A1750" t="s">
        <v>352</v>
      </c>
      <c r="B1750" t="s">
        <v>128</v>
      </c>
      <c r="C1750" t="s">
        <v>62</v>
      </c>
      <c r="D1750">
        <v>8</v>
      </c>
      <c r="E1750" t="s">
        <v>203</v>
      </c>
      <c r="F1750" t="s">
        <v>526</v>
      </c>
      <c r="G1750">
        <v>0</v>
      </c>
      <c r="H1750">
        <v>2</v>
      </c>
      <c r="I1750">
        <v>0</v>
      </c>
      <c r="J1750">
        <v>0</v>
      </c>
      <c r="K1750">
        <v>0</v>
      </c>
    </row>
    <row r="1751" spans="1:11" x14ac:dyDescent="0.25">
      <c r="A1751" t="s">
        <v>352</v>
      </c>
      <c r="B1751" t="s">
        <v>128</v>
      </c>
      <c r="C1751" t="s">
        <v>62</v>
      </c>
      <c r="D1751">
        <v>9</v>
      </c>
      <c r="E1751" t="s">
        <v>64</v>
      </c>
      <c r="F1751" t="s">
        <v>523</v>
      </c>
      <c r="G1751">
        <v>0</v>
      </c>
      <c r="H1751">
        <v>1</v>
      </c>
      <c r="I1751">
        <v>0</v>
      </c>
      <c r="J1751">
        <v>0</v>
      </c>
      <c r="K1751">
        <v>0</v>
      </c>
    </row>
    <row r="1752" spans="1:11" x14ac:dyDescent="0.25">
      <c r="A1752" t="s">
        <v>352</v>
      </c>
      <c r="B1752" t="s">
        <v>128</v>
      </c>
      <c r="C1752" t="s">
        <v>62</v>
      </c>
      <c r="D1752">
        <v>10</v>
      </c>
      <c r="E1752" t="s">
        <v>347</v>
      </c>
      <c r="F1752" t="s">
        <v>523</v>
      </c>
      <c r="G1752">
        <v>0</v>
      </c>
      <c r="H1752">
        <v>2</v>
      </c>
      <c r="I1752">
        <v>0</v>
      </c>
      <c r="J1752">
        <v>0</v>
      </c>
      <c r="K1752">
        <v>0</v>
      </c>
    </row>
    <row r="1753" spans="1:11" x14ac:dyDescent="0.25">
      <c r="A1753" t="s">
        <v>354</v>
      </c>
      <c r="B1753" t="s">
        <v>193</v>
      </c>
      <c r="C1753" t="s">
        <v>23</v>
      </c>
      <c r="D1753">
        <v>1</v>
      </c>
      <c r="E1753" t="s">
        <v>522</v>
      </c>
      <c r="F1753" t="s">
        <v>523</v>
      </c>
      <c r="G1753">
        <v>17</v>
      </c>
      <c r="H1753">
        <v>16</v>
      </c>
      <c r="I1753">
        <v>3</v>
      </c>
      <c r="J1753">
        <v>0</v>
      </c>
      <c r="K1753">
        <v>106.25</v>
      </c>
    </row>
    <row r="1754" spans="1:11" x14ac:dyDescent="0.25">
      <c r="A1754" t="s">
        <v>354</v>
      </c>
      <c r="B1754" t="s">
        <v>193</v>
      </c>
      <c r="C1754" t="s">
        <v>23</v>
      </c>
      <c r="D1754">
        <v>2</v>
      </c>
      <c r="E1754" t="s">
        <v>525</v>
      </c>
      <c r="F1754" t="s">
        <v>523</v>
      </c>
      <c r="G1754">
        <v>88</v>
      </c>
      <c r="H1754">
        <v>50</v>
      </c>
      <c r="I1754">
        <v>4</v>
      </c>
      <c r="J1754">
        <v>9</v>
      </c>
      <c r="K1754">
        <v>176</v>
      </c>
    </row>
    <row r="1755" spans="1:11" x14ac:dyDescent="0.25">
      <c r="A1755" t="s">
        <v>354</v>
      </c>
      <c r="B1755" t="s">
        <v>193</v>
      </c>
      <c r="C1755" t="s">
        <v>23</v>
      </c>
      <c r="D1755">
        <v>3</v>
      </c>
      <c r="E1755" t="s">
        <v>48</v>
      </c>
      <c r="F1755" t="s">
        <v>523</v>
      </c>
      <c r="G1755">
        <v>3</v>
      </c>
      <c r="H1755">
        <v>8</v>
      </c>
      <c r="I1755">
        <v>0</v>
      </c>
      <c r="J1755">
        <v>0</v>
      </c>
      <c r="K1755">
        <v>37.5</v>
      </c>
    </row>
    <row r="1756" spans="1:11" x14ac:dyDescent="0.25">
      <c r="A1756" t="s">
        <v>354</v>
      </c>
      <c r="B1756" t="s">
        <v>193</v>
      </c>
      <c r="C1756" t="s">
        <v>23</v>
      </c>
      <c r="D1756">
        <v>4</v>
      </c>
      <c r="E1756" t="s">
        <v>76</v>
      </c>
      <c r="F1756" t="s">
        <v>526</v>
      </c>
      <c r="G1756">
        <v>95</v>
      </c>
      <c r="H1756">
        <v>46</v>
      </c>
      <c r="I1756">
        <v>5</v>
      </c>
      <c r="J1756">
        <v>8</v>
      </c>
      <c r="K1756">
        <v>206.52</v>
      </c>
    </row>
    <row r="1757" spans="1:11" x14ac:dyDescent="0.25">
      <c r="A1757" t="s">
        <v>354</v>
      </c>
      <c r="B1757" t="s">
        <v>193</v>
      </c>
      <c r="C1757" t="s">
        <v>23</v>
      </c>
      <c r="D1757">
        <v>5</v>
      </c>
      <c r="E1757" t="s">
        <v>28</v>
      </c>
      <c r="F1757" t="s">
        <v>523</v>
      </c>
      <c r="G1757">
        <v>0</v>
      </c>
      <c r="H1757">
        <v>1</v>
      </c>
      <c r="I1757">
        <v>0</v>
      </c>
      <c r="J1757">
        <v>0</v>
      </c>
      <c r="K1757">
        <v>0</v>
      </c>
    </row>
    <row r="1758" spans="1:11" x14ac:dyDescent="0.25">
      <c r="A1758" t="s">
        <v>354</v>
      </c>
      <c r="B1758" t="s">
        <v>193</v>
      </c>
      <c r="C1758" t="s">
        <v>23</v>
      </c>
      <c r="D1758">
        <v>6</v>
      </c>
      <c r="E1758" t="s">
        <v>541</v>
      </c>
      <c r="F1758" t="s">
        <v>526</v>
      </c>
      <c r="G1758">
        <v>0</v>
      </c>
      <c r="H1758">
        <v>0</v>
      </c>
      <c r="I1758">
        <v>0</v>
      </c>
      <c r="J1758">
        <v>0</v>
      </c>
      <c r="K1758" t="s">
        <v>531</v>
      </c>
    </row>
    <row r="1759" spans="1:11" x14ac:dyDescent="0.25">
      <c r="A1759" t="s">
        <v>354</v>
      </c>
      <c r="B1759" t="s">
        <v>193</v>
      </c>
      <c r="C1759" t="s">
        <v>39</v>
      </c>
      <c r="D1759">
        <v>1</v>
      </c>
      <c r="E1759" t="s">
        <v>524</v>
      </c>
      <c r="F1759" t="s">
        <v>523</v>
      </c>
      <c r="G1759">
        <v>8</v>
      </c>
      <c r="H1759">
        <v>9</v>
      </c>
      <c r="I1759">
        <v>0</v>
      </c>
      <c r="J1759">
        <v>0</v>
      </c>
      <c r="K1759">
        <v>88.88</v>
      </c>
    </row>
    <row r="1760" spans="1:11" x14ac:dyDescent="0.25">
      <c r="A1760" t="s">
        <v>354</v>
      </c>
      <c r="B1760" t="s">
        <v>193</v>
      </c>
      <c r="C1760" t="s">
        <v>39</v>
      </c>
      <c r="D1760">
        <v>2</v>
      </c>
      <c r="E1760" t="s">
        <v>549</v>
      </c>
      <c r="F1760" t="s">
        <v>523</v>
      </c>
      <c r="G1760">
        <v>12</v>
      </c>
      <c r="H1760">
        <v>16</v>
      </c>
      <c r="I1760">
        <v>1</v>
      </c>
      <c r="J1760">
        <v>0</v>
      </c>
      <c r="K1760">
        <v>75</v>
      </c>
    </row>
    <row r="1761" spans="1:11" x14ac:dyDescent="0.25">
      <c r="A1761" t="s">
        <v>354</v>
      </c>
      <c r="B1761" t="s">
        <v>193</v>
      </c>
      <c r="C1761" t="s">
        <v>39</v>
      </c>
      <c r="D1761">
        <v>3</v>
      </c>
      <c r="E1761" t="s">
        <v>537</v>
      </c>
      <c r="F1761" t="s">
        <v>523</v>
      </c>
      <c r="G1761">
        <v>1</v>
      </c>
      <c r="H1761">
        <v>3</v>
      </c>
      <c r="I1761">
        <v>0</v>
      </c>
      <c r="J1761">
        <v>0</v>
      </c>
      <c r="K1761">
        <v>33.33</v>
      </c>
    </row>
    <row r="1762" spans="1:11" x14ac:dyDescent="0.25">
      <c r="A1762" t="s">
        <v>354</v>
      </c>
      <c r="B1762" t="s">
        <v>193</v>
      </c>
      <c r="C1762" t="s">
        <v>39</v>
      </c>
      <c r="D1762">
        <v>4</v>
      </c>
      <c r="E1762" t="s">
        <v>44</v>
      </c>
      <c r="F1762" t="s">
        <v>523</v>
      </c>
      <c r="G1762">
        <v>26</v>
      </c>
      <c r="H1762">
        <v>11</v>
      </c>
      <c r="I1762">
        <v>2</v>
      </c>
      <c r="J1762">
        <v>2</v>
      </c>
      <c r="K1762">
        <v>236.36</v>
      </c>
    </row>
    <row r="1763" spans="1:11" x14ac:dyDescent="0.25">
      <c r="A1763" t="s">
        <v>354</v>
      </c>
      <c r="B1763" t="s">
        <v>193</v>
      </c>
      <c r="C1763" t="s">
        <v>39</v>
      </c>
      <c r="D1763">
        <v>5</v>
      </c>
      <c r="E1763" t="s">
        <v>90</v>
      </c>
      <c r="F1763" t="s">
        <v>523</v>
      </c>
      <c r="G1763">
        <v>41</v>
      </c>
      <c r="H1763">
        <v>27</v>
      </c>
      <c r="I1763">
        <v>4</v>
      </c>
      <c r="J1763">
        <v>0</v>
      </c>
      <c r="K1763">
        <v>151.85</v>
      </c>
    </row>
    <row r="1764" spans="1:11" x14ac:dyDescent="0.25">
      <c r="A1764" t="s">
        <v>354</v>
      </c>
      <c r="B1764" t="s">
        <v>193</v>
      </c>
      <c r="C1764" t="s">
        <v>39</v>
      </c>
      <c r="D1764">
        <v>6</v>
      </c>
      <c r="E1764" t="s">
        <v>596</v>
      </c>
      <c r="F1764" t="s">
        <v>523</v>
      </c>
      <c r="G1764">
        <v>34</v>
      </c>
      <c r="H1764">
        <v>18</v>
      </c>
      <c r="I1764">
        <v>5</v>
      </c>
      <c r="J1764">
        <v>1</v>
      </c>
      <c r="K1764">
        <v>188.88</v>
      </c>
    </row>
    <row r="1765" spans="1:11" x14ac:dyDescent="0.25">
      <c r="A1765" t="s">
        <v>354</v>
      </c>
      <c r="B1765" t="s">
        <v>193</v>
      </c>
      <c r="C1765" t="s">
        <v>39</v>
      </c>
      <c r="D1765">
        <v>7</v>
      </c>
      <c r="E1765" t="s">
        <v>529</v>
      </c>
      <c r="F1765" t="s">
        <v>523</v>
      </c>
      <c r="G1765">
        <v>34</v>
      </c>
      <c r="H1765">
        <v>14</v>
      </c>
      <c r="I1765">
        <v>2</v>
      </c>
      <c r="J1765">
        <v>3</v>
      </c>
      <c r="K1765">
        <v>242.85</v>
      </c>
    </row>
    <row r="1766" spans="1:11" x14ac:dyDescent="0.25">
      <c r="A1766" t="s">
        <v>354</v>
      </c>
      <c r="B1766" t="s">
        <v>193</v>
      </c>
      <c r="C1766" t="s">
        <v>39</v>
      </c>
      <c r="D1766">
        <v>8</v>
      </c>
      <c r="E1766" t="s">
        <v>153</v>
      </c>
      <c r="F1766" t="s">
        <v>523</v>
      </c>
      <c r="G1766">
        <v>7</v>
      </c>
      <c r="H1766">
        <v>3</v>
      </c>
      <c r="I1766">
        <v>0</v>
      </c>
      <c r="J1766">
        <v>1</v>
      </c>
      <c r="K1766">
        <v>233.33</v>
      </c>
    </row>
    <row r="1767" spans="1:11" x14ac:dyDescent="0.25">
      <c r="A1767" t="s">
        <v>354</v>
      </c>
      <c r="B1767" t="s">
        <v>193</v>
      </c>
      <c r="C1767" t="s">
        <v>39</v>
      </c>
      <c r="D1767">
        <v>9</v>
      </c>
      <c r="E1767" t="s">
        <v>355</v>
      </c>
      <c r="F1767" t="s">
        <v>523</v>
      </c>
      <c r="G1767">
        <v>0</v>
      </c>
      <c r="H1767">
        <v>2</v>
      </c>
      <c r="I1767">
        <v>0</v>
      </c>
      <c r="J1767">
        <v>0</v>
      </c>
      <c r="K1767">
        <v>0</v>
      </c>
    </row>
    <row r="1768" spans="1:11" x14ac:dyDescent="0.25">
      <c r="A1768" t="s">
        <v>354</v>
      </c>
      <c r="B1768" t="s">
        <v>193</v>
      </c>
      <c r="C1768" t="s">
        <v>39</v>
      </c>
      <c r="D1768">
        <v>10</v>
      </c>
      <c r="E1768" t="s">
        <v>40</v>
      </c>
      <c r="F1768" t="s">
        <v>526</v>
      </c>
      <c r="G1768">
        <v>14</v>
      </c>
      <c r="H1768">
        <v>11</v>
      </c>
      <c r="I1768">
        <v>3</v>
      </c>
      <c r="J1768">
        <v>0</v>
      </c>
      <c r="K1768">
        <v>127.27</v>
      </c>
    </row>
    <row r="1769" spans="1:11" x14ac:dyDescent="0.25">
      <c r="A1769" t="s">
        <v>354</v>
      </c>
      <c r="B1769" t="s">
        <v>193</v>
      </c>
      <c r="C1769" t="s">
        <v>39</v>
      </c>
      <c r="D1769">
        <v>11</v>
      </c>
      <c r="E1769" t="s">
        <v>25</v>
      </c>
      <c r="F1769" t="s">
        <v>526</v>
      </c>
      <c r="G1769">
        <v>7</v>
      </c>
      <c r="H1769">
        <v>7</v>
      </c>
      <c r="I1769">
        <v>0</v>
      </c>
      <c r="J1769">
        <v>0</v>
      </c>
      <c r="K1769">
        <v>100</v>
      </c>
    </row>
    <row r="1770" spans="1:11" x14ac:dyDescent="0.25">
      <c r="A1770" t="s">
        <v>356</v>
      </c>
      <c r="B1770" t="s">
        <v>357</v>
      </c>
      <c r="C1770" t="s">
        <v>234</v>
      </c>
      <c r="D1770">
        <v>1</v>
      </c>
      <c r="E1770" t="s">
        <v>579</v>
      </c>
      <c r="F1770" t="s">
        <v>523</v>
      </c>
      <c r="G1770">
        <v>19</v>
      </c>
      <c r="H1770">
        <v>19</v>
      </c>
      <c r="I1770">
        <v>3</v>
      </c>
      <c r="J1770">
        <v>0</v>
      </c>
      <c r="K1770">
        <v>100</v>
      </c>
    </row>
    <row r="1771" spans="1:11" x14ac:dyDescent="0.25">
      <c r="A1771" t="s">
        <v>356</v>
      </c>
      <c r="B1771" t="s">
        <v>357</v>
      </c>
      <c r="C1771" t="s">
        <v>234</v>
      </c>
      <c r="D1771">
        <v>2</v>
      </c>
      <c r="E1771" t="s">
        <v>527</v>
      </c>
      <c r="F1771" t="s">
        <v>523</v>
      </c>
      <c r="G1771">
        <v>7</v>
      </c>
      <c r="H1771">
        <v>9</v>
      </c>
      <c r="I1771">
        <v>1</v>
      </c>
      <c r="J1771">
        <v>0</v>
      </c>
      <c r="K1771">
        <v>77.77</v>
      </c>
    </row>
    <row r="1772" spans="1:11" x14ac:dyDescent="0.25">
      <c r="A1772" t="s">
        <v>356</v>
      </c>
      <c r="B1772" t="s">
        <v>357</v>
      </c>
      <c r="C1772" t="s">
        <v>234</v>
      </c>
      <c r="D1772">
        <v>3</v>
      </c>
      <c r="E1772" t="s">
        <v>593</v>
      </c>
      <c r="F1772" t="s">
        <v>523</v>
      </c>
      <c r="G1772">
        <v>11</v>
      </c>
      <c r="H1772">
        <v>9</v>
      </c>
      <c r="I1772">
        <v>2</v>
      </c>
      <c r="J1772">
        <v>0</v>
      </c>
      <c r="K1772">
        <v>122.22</v>
      </c>
    </row>
    <row r="1773" spans="1:11" x14ac:dyDescent="0.25">
      <c r="A1773" t="s">
        <v>356</v>
      </c>
      <c r="B1773" t="s">
        <v>357</v>
      </c>
      <c r="C1773" t="s">
        <v>234</v>
      </c>
      <c r="D1773">
        <v>4</v>
      </c>
      <c r="E1773" t="s">
        <v>236</v>
      </c>
      <c r="F1773" t="s">
        <v>526</v>
      </c>
      <c r="G1773">
        <v>50</v>
      </c>
      <c r="H1773">
        <v>42</v>
      </c>
      <c r="I1773">
        <v>4</v>
      </c>
      <c r="J1773">
        <v>1</v>
      </c>
      <c r="K1773">
        <v>119.04</v>
      </c>
    </row>
    <row r="1774" spans="1:11" x14ac:dyDescent="0.25">
      <c r="A1774" t="s">
        <v>356</v>
      </c>
      <c r="B1774" t="s">
        <v>357</v>
      </c>
      <c r="C1774" t="s">
        <v>234</v>
      </c>
      <c r="D1774">
        <v>5</v>
      </c>
      <c r="E1774" t="s">
        <v>556</v>
      </c>
      <c r="F1774" t="s">
        <v>523</v>
      </c>
      <c r="G1774">
        <v>12</v>
      </c>
      <c r="H1774">
        <v>15</v>
      </c>
      <c r="I1774">
        <v>0</v>
      </c>
      <c r="J1774">
        <v>0</v>
      </c>
      <c r="K1774">
        <v>80</v>
      </c>
    </row>
    <row r="1775" spans="1:11" x14ac:dyDescent="0.25">
      <c r="A1775" t="s">
        <v>356</v>
      </c>
      <c r="B1775" t="s">
        <v>357</v>
      </c>
      <c r="C1775" t="s">
        <v>234</v>
      </c>
      <c r="D1775">
        <v>6</v>
      </c>
      <c r="E1775" t="s">
        <v>595</v>
      </c>
      <c r="F1775" t="s">
        <v>523</v>
      </c>
      <c r="G1775">
        <v>35</v>
      </c>
      <c r="H1775">
        <v>21</v>
      </c>
      <c r="I1775">
        <v>5</v>
      </c>
      <c r="J1775">
        <v>1</v>
      </c>
      <c r="K1775">
        <v>166.66</v>
      </c>
    </row>
    <row r="1776" spans="1:11" x14ac:dyDescent="0.25">
      <c r="A1776" t="s">
        <v>356</v>
      </c>
      <c r="B1776" t="s">
        <v>357</v>
      </c>
      <c r="C1776" t="s">
        <v>234</v>
      </c>
      <c r="D1776">
        <v>7</v>
      </c>
      <c r="E1776" t="s">
        <v>77</v>
      </c>
      <c r="F1776" t="s">
        <v>523</v>
      </c>
      <c r="G1776">
        <v>6</v>
      </c>
      <c r="H1776">
        <v>4</v>
      </c>
      <c r="I1776">
        <v>1</v>
      </c>
      <c r="J1776">
        <v>0</v>
      </c>
      <c r="K1776">
        <v>150</v>
      </c>
    </row>
    <row r="1777" spans="1:11" x14ac:dyDescent="0.25">
      <c r="A1777" t="s">
        <v>356</v>
      </c>
      <c r="B1777" t="s">
        <v>357</v>
      </c>
      <c r="C1777" t="s">
        <v>234</v>
      </c>
      <c r="D1777">
        <v>8</v>
      </c>
      <c r="E1777" t="s">
        <v>60</v>
      </c>
      <c r="F1777" t="s">
        <v>523</v>
      </c>
      <c r="G1777">
        <v>0</v>
      </c>
      <c r="H1777">
        <v>1</v>
      </c>
      <c r="I1777">
        <v>0</v>
      </c>
      <c r="J1777">
        <v>0</v>
      </c>
      <c r="K1777">
        <v>0</v>
      </c>
    </row>
    <row r="1778" spans="1:11" x14ac:dyDescent="0.25">
      <c r="A1778" t="s">
        <v>356</v>
      </c>
      <c r="B1778" t="s">
        <v>357</v>
      </c>
      <c r="C1778" t="s">
        <v>55</v>
      </c>
      <c r="D1778">
        <v>1</v>
      </c>
      <c r="E1778" t="s">
        <v>61</v>
      </c>
      <c r="F1778" t="s">
        <v>523</v>
      </c>
      <c r="G1778">
        <v>42</v>
      </c>
      <c r="H1778">
        <v>32</v>
      </c>
      <c r="I1778">
        <v>6</v>
      </c>
      <c r="J1778">
        <v>0</v>
      </c>
      <c r="K1778">
        <v>131.25</v>
      </c>
    </row>
    <row r="1779" spans="1:11" x14ac:dyDescent="0.25">
      <c r="A1779" t="s">
        <v>356</v>
      </c>
      <c r="B1779" t="s">
        <v>357</v>
      </c>
      <c r="C1779" t="s">
        <v>55</v>
      </c>
      <c r="D1779">
        <v>2</v>
      </c>
      <c r="E1779" t="s">
        <v>554</v>
      </c>
      <c r="F1779" t="s">
        <v>523</v>
      </c>
      <c r="G1779">
        <v>57</v>
      </c>
      <c r="H1779">
        <v>46</v>
      </c>
      <c r="I1779">
        <v>2</v>
      </c>
      <c r="J1779">
        <v>4</v>
      </c>
      <c r="K1779">
        <v>123.91</v>
      </c>
    </row>
    <row r="1780" spans="1:11" x14ac:dyDescent="0.25">
      <c r="A1780" t="s">
        <v>356</v>
      </c>
      <c r="B1780" t="s">
        <v>357</v>
      </c>
      <c r="C1780" t="s">
        <v>55</v>
      </c>
      <c r="D1780">
        <v>3</v>
      </c>
      <c r="E1780" t="s">
        <v>530</v>
      </c>
      <c r="F1780" t="s">
        <v>523</v>
      </c>
      <c r="G1780">
        <v>17</v>
      </c>
      <c r="H1780">
        <v>11</v>
      </c>
      <c r="I1780">
        <v>1</v>
      </c>
      <c r="J1780">
        <v>1</v>
      </c>
      <c r="K1780">
        <v>154.54</v>
      </c>
    </row>
    <row r="1781" spans="1:11" x14ac:dyDescent="0.25">
      <c r="A1781" t="s">
        <v>356</v>
      </c>
      <c r="B1781" t="s">
        <v>357</v>
      </c>
      <c r="C1781" t="s">
        <v>55</v>
      </c>
      <c r="D1781">
        <v>4</v>
      </c>
      <c r="E1781" t="s">
        <v>557</v>
      </c>
      <c r="F1781" t="s">
        <v>526</v>
      </c>
      <c r="G1781">
        <v>34</v>
      </c>
      <c r="H1781">
        <v>18</v>
      </c>
      <c r="I1781">
        <v>2</v>
      </c>
      <c r="J1781">
        <v>2</v>
      </c>
      <c r="K1781">
        <v>188.88</v>
      </c>
    </row>
    <row r="1782" spans="1:11" x14ac:dyDescent="0.25">
      <c r="A1782" t="s">
        <v>356</v>
      </c>
      <c r="B1782" t="s">
        <v>357</v>
      </c>
      <c r="C1782" t="s">
        <v>55</v>
      </c>
      <c r="D1782">
        <v>5</v>
      </c>
      <c r="E1782" t="s">
        <v>105</v>
      </c>
      <c r="F1782" t="s">
        <v>526</v>
      </c>
      <c r="G1782">
        <v>12</v>
      </c>
      <c r="H1782">
        <v>8</v>
      </c>
      <c r="I1782">
        <v>1</v>
      </c>
      <c r="J1782">
        <v>0</v>
      </c>
      <c r="K1782">
        <v>150</v>
      </c>
    </row>
    <row r="1783" spans="1:11" x14ac:dyDescent="0.25">
      <c r="A1783" t="s">
        <v>359</v>
      </c>
      <c r="B1783" t="s">
        <v>278</v>
      </c>
      <c r="C1783" t="s">
        <v>71</v>
      </c>
      <c r="D1783">
        <v>1</v>
      </c>
      <c r="E1783" t="s">
        <v>572</v>
      </c>
      <c r="F1783" t="s">
        <v>523</v>
      </c>
      <c r="G1783">
        <v>13</v>
      </c>
      <c r="H1783">
        <v>11</v>
      </c>
      <c r="I1783">
        <v>1</v>
      </c>
      <c r="J1783">
        <v>1</v>
      </c>
      <c r="K1783">
        <v>118.18</v>
      </c>
    </row>
    <row r="1784" spans="1:11" x14ac:dyDescent="0.25">
      <c r="A1784" t="s">
        <v>359</v>
      </c>
      <c r="B1784" t="s">
        <v>278</v>
      </c>
      <c r="C1784" t="s">
        <v>71</v>
      </c>
      <c r="D1784">
        <v>2</v>
      </c>
      <c r="E1784" t="s">
        <v>536</v>
      </c>
      <c r="F1784" t="s">
        <v>523</v>
      </c>
      <c r="G1784">
        <v>29</v>
      </c>
      <c r="H1784">
        <v>29</v>
      </c>
      <c r="I1784">
        <v>4</v>
      </c>
      <c r="J1784">
        <v>0</v>
      </c>
      <c r="K1784">
        <v>100</v>
      </c>
    </row>
    <row r="1785" spans="1:11" x14ac:dyDescent="0.25">
      <c r="A1785" t="s">
        <v>359</v>
      </c>
      <c r="B1785" t="s">
        <v>278</v>
      </c>
      <c r="C1785" t="s">
        <v>71</v>
      </c>
      <c r="D1785">
        <v>3</v>
      </c>
      <c r="E1785" t="s">
        <v>548</v>
      </c>
      <c r="F1785" t="s">
        <v>523</v>
      </c>
      <c r="G1785">
        <v>13</v>
      </c>
      <c r="H1785">
        <v>12</v>
      </c>
      <c r="I1785">
        <v>2</v>
      </c>
      <c r="J1785">
        <v>0</v>
      </c>
      <c r="K1785">
        <v>108.33</v>
      </c>
    </row>
    <row r="1786" spans="1:11" x14ac:dyDescent="0.25">
      <c r="A1786" t="s">
        <v>359</v>
      </c>
      <c r="B1786" t="s">
        <v>278</v>
      </c>
      <c r="C1786" t="s">
        <v>71</v>
      </c>
      <c r="D1786">
        <v>4</v>
      </c>
      <c r="E1786" t="s">
        <v>588</v>
      </c>
      <c r="F1786" t="s">
        <v>523</v>
      </c>
      <c r="G1786">
        <v>4</v>
      </c>
      <c r="H1786">
        <v>4</v>
      </c>
      <c r="I1786">
        <v>1</v>
      </c>
      <c r="J1786">
        <v>0</v>
      </c>
      <c r="K1786">
        <v>100</v>
      </c>
    </row>
    <row r="1787" spans="1:11" x14ac:dyDescent="0.25">
      <c r="A1787" t="s">
        <v>359</v>
      </c>
      <c r="B1787" t="s">
        <v>278</v>
      </c>
      <c r="C1787" t="s">
        <v>71</v>
      </c>
      <c r="D1787">
        <v>5</v>
      </c>
      <c r="E1787" t="s">
        <v>535</v>
      </c>
      <c r="F1787" t="s">
        <v>526</v>
      </c>
      <c r="G1787">
        <v>59</v>
      </c>
      <c r="H1787">
        <v>36</v>
      </c>
      <c r="I1787">
        <v>1</v>
      </c>
      <c r="J1787">
        <v>6</v>
      </c>
      <c r="K1787">
        <v>163.88</v>
      </c>
    </row>
    <row r="1788" spans="1:11" x14ac:dyDescent="0.25">
      <c r="A1788" t="s">
        <v>359</v>
      </c>
      <c r="B1788" t="s">
        <v>278</v>
      </c>
      <c r="C1788" t="s">
        <v>71</v>
      </c>
      <c r="D1788">
        <v>6</v>
      </c>
      <c r="E1788" t="s">
        <v>33</v>
      </c>
      <c r="F1788" t="s">
        <v>523</v>
      </c>
      <c r="G1788">
        <v>28</v>
      </c>
      <c r="H1788">
        <v>23</v>
      </c>
      <c r="I1788">
        <v>0</v>
      </c>
      <c r="J1788">
        <v>2</v>
      </c>
      <c r="K1788">
        <v>121.73</v>
      </c>
    </row>
    <row r="1789" spans="1:11" x14ac:dyDescent="0.25">
      <c r="A1789" t="s">
        <v>359</v>
      </c>
      <c r="B1789" t="s">
        <v>278</v>
      </c>
      <c r="C1789" t="s">
        <v>71</v>
      </c>
      <c r="D1789">
        <v>7</v>
      </c>
      <c r="E1789" t="s">
        <v>126</v>
      </c>
      <c r="F1789" t="s">
        <v>523</v>
      </c>
      <c r="G1789">
        <v>8</v>
      </c>
      <c r="H1789">
        <v>4</v>
      </c>
      <c r="I1789">
        <v>0</v>
      </c>
      <c r="J1789">
        <v>1</v>
      </c>
      <c r="K1789">
        <v>200</v>
      </c>
    </row>
    <row r="1790" spans="1:11" x14ac:dyDescent="0.25">
      <c r="A1790" t="s">
        <v>359</v>
      </c>
      <c r="B1790" t="s">
        <v>278</v>
      </c>
      <c r="C1790" t="s">
        <v>71</v>
      </c>
      <c r="D1790">
        <v>8</v>
      </c>
      <c r="E1790" t="s">
        <v>63</v>
      </c>
      <c r="F1790" t="s">
        <v>526</v>
      </c>
      <c r="G1790">
        <v>2</v>
      </c>
      <c r="H1790">
        <v>1</v>
      </c>
      <c r="I1790">
        <v>0</v>
      </c>
      <c r="J1790">
        <v>0</v>
      </c>
      <c r="K1790">
        <v>200</v>
      </c>
    </row>
    <row r="1791" spans="1:11" x14ac:dyDescent="0.25">
      <c r="A1791" t="s">
        <v>359</v>
      </c>
      <c r="B1791" t="s">
        <v>278</v>
      </c>
      <c r="C1791" t="s">
        <v>243</v>
      </c>
      <c r="D1791">
        <v>1</v>
      </c>
      <c r="E1791" t="s">
        <v>550</v>
      </c>
      <c r="F1791" t="s">
        <v>523</v>
      </c>
      <c r="G1791">
        <v>0</v>
      </c>
      <c r="H1791">
        <v>1</v>
      </c>
      <c r="I1791">
        <v>0</v>
      </c>
      <c r="J1791">
        <v>0</v>
      </c>
      <c r="K1791">
        <v>0</v>
      </c>
    </row>
    <row r="1792" spans="1:11" x14ac:dyDescent="0.25">
      <c r="A1792" t="s">
        <v>359</v>
      </c>
      <c r="B1792" t="s">
        <v>278</v>
      </c>
      <c r="C1792" t="s">
        <v>243</v>
      </c>
      <c r="D1792">
        <v>2</v>
      </c>
      <c r="E1792" t="s">
        <v>559</v>
      </c>
      <c r="F1792" t="s">
        <v>523</v>
      </c>
      <c r="G1792">
        <v>39</v>
      </c>
      <c r="H1792">
        <v>32</v>
      </c>
      <c r="I1792">
        <v>2</v>
      </c>
      <c r="J1792">
        <v>1</v>
      </c>
      <c r="K1792">
        <v>121.87</v>
      </c>
    </row>
    <row r="1793" spans="1:11" x14ac:dyDescent="0.25">
      <c r="A1793" t="s">
        <v>359</v>
      </c>
      <c r="B1793" t="s">
        <v>278</v>
      </c>
      <c r="C1793" t="s">
        <v>243</v>
      </c>
      <c r="D1793">
        <v>3</v>
      </c>
      <c r="E1793" t="s">
        <v>270</v>
      </c>
      <c r="F1793" t="s">
        <v>523</v>
      </c>
      <c r="G1793">
        <v>0</v>
      </c>
      <c r="H1793">
        <v>1</v>
      </c>
      <c r="I1793">
        <v>0</v>
      </c>
      <c r="J1793">
        <v>0</v>
      </c>
      <c r="K1793">
        <v>0</v>
      </c>
    </row>
    <row r="1794" spans="1:11" x14ac:dyDescent="0.25">
      <c r="A1794" t="s">
        <v>359</v>
      </c>
      <c r="B1794" t="s">
        <v>278</v>
      </c>
      <c r="C1794" t="s">
        <v>243</v>
      </c>
      <c r="D1794">
        <v>4</v>
      </c>
      <c r="E1794" t="s">
        <v>58</v>
      </c>
      <c r="F1794" t="s">
        <v>523</v>
      </c>
      <c r="G1794">
        <v>8</v>
      </c>
      <c r="H1794">
        <v>14</v>
      </c>
      <c r="I1794">
        <v>2</v>
      </c>
      <c r="J1794">
        <v>0</v>
      </c>
      <c r="K1794">
        <v>57.14</v>
      </c>
    </row>
    <row r="1795" spans="1:11" x14ac:dyDescent="0.25">
      <c r="A1795" t="s">
        <v>359</v>
      </c>
      <c r="B1795" t="s">
        <v>278</v>
      </c>
      <c r="C1795" t="s">
        <v>243</v>
      </c>
      <c r="D1795">
        <v>5</v>
      </c>
      <c r="E1795" t="s">
        <v>163</v>
      </c>
      <c r="F1795" t="s">
        <v>523</v>
      </c>
      <c r="G1795">
        <v>25</v>
      </c>
      <c r="H1795">
        <v>24</v>
      </c>
      <c r="I1795">
        <v>3</v>
      </c>
      <c r="J1795">
        <v>0</v>
      </c>
      <c r="K1795">
        <v>104.16</v>
      </c>
    </row>
    <row r="1796" spans="1:11" x14ac:dyDescent="0.25">
      <c r="A1796" t="s">
        <v>359</v>
      </c>
      <c r="B1796" t="s">
        <v>278</v>
      </c>
      <c r="C1796" t="s">
        <v>243</v>
      </c>
      <c r="D1796">
        <v>6</v>
      </c>
      <c r="E1796" t="s">
        <v>279</v>
      </c>
      <c r="F1796" t="s">
        <v>523</v>
      </c>
      <c r="G1796">
        <v>5</v>
      </c>
      <c r="H1796">
        <v>7</v>
      </c>
      <c r="I1796">
        <v>0</v>
      </c>
      <c r="J1796">
        <v>0</v>
      </c>
      <c r="K1796">
        <v>71.42</v>
      </c>
    </row>
    <row r="1797" spans="1:11" x14ac:dyDescent="0.25">
      <c r="A1797" t="s">
        <v>359</v>
      </c>
      <c r="B1797" t="s">
        <v>278</v>
      </c>
      <c r="C1797" t="s">
        <v>243</v>
      </c>
      <c r="D1797">
        <v>7</v>
      </c>
      <c r="E1797" t="s">
        <v>68</v>
      </c>
      <c r="F1797" t="s">
        <v>523</v>
      </c>
      <c r="G1797">
        <v>22</v>
      </c>
      <c r="H1797">
        <v>15</v>
      </c>
      <c r="I1797">
        <v>2</v>
      </c>
      <c r="J1797">
        <v>0</v>
      </c>
      <c r="K1797">
        <v>146.66</v>
      </c>
    </row>
    <row r="1798" spans="1:11" x14ac:dyDescent="0.25">
      <c r="A1798" t="s">
        <v>359</v>
      </c>
      <c r="B1798" t="s">
        <v>278</v>
      </c>
      <c r="C1798" t="s">
        <v>243</v>
      </c>
      <c r="D1798">
        <v>8</v>
      </c>
      <c r="E1798" t="s">
        <v>159</v>
      </c>
      <c r="F1798" t="s">
        <v>526</v>
      </c>
      <c r="G1798">
        <v>38</v>
      </c>
      <c r="H1798">
        <v>17</v>
      </c>
      <c r="I1798">
        <v>2</v>
      </c>
      <c r="J1798">
        <v>4</v>
      </c>
      <c r="K1798">
        <v>223.52</v>
      </c>
    </row>
    <row r="1799" spans="1:11" x14ac:dyDescent="0.25">
      <c r="A1799" t="s">
        <v>359</v>
      </c>
      <c r="B1799" t="s">
        <v>278</v>
      </c>
      <c r="C1799" t="s">
        <v>243</v>
      </c>
      <c r="D1799">
        <v>9</v>
      </c>
      <c r="E1799" t="s">
        <v>245</v>
      </c>
      <c r="F1799" t="s">
        <v>523</v>
      </c>
      <c r="G1799">
        <v>13</v>
      </c>
      <c r="H1799">
        <v>7</v>
      </c>
      <c r="I1799">
        <v>2</v>
      </c>
      <c r="J1799">
        <v>0</v>
      </c>
      <c r="K1799">
        <v>185.71</v>
      </c>
    </row>
    <row r="1800" spans="1:11" x14ac:dyDescent="0.25">
      <c r="A1800" t="s">
        <v>359</v>
      </c>
      <c r="B1800" t="s">
        <v>278</v>
      </c>
      <c r="C1800" t="s">
        <v>243</v>
      </c>
      <c r="D1800">
        <v>10</v>
      </c>
      <c r="E1800" t="s">
        <v>34</v>
      </c>
      <c r="F1800" t="s">
        <v>526</v>
      </c>
      <c r="G1800">
        <v>7</v>
      </c>
      <c r="H1800">
        <v>2</v>
      </c>
      <c r="I1800">
        <v>0</v>
      </c>
      <c r="J1800">
        <v>1</v>
      </c>
      <c r="K1800">
        <v>350</v>
      </c>
    </row>
    <row r="1801" spans="1:11" x14ac:dyDescent="0.25">
      <c r="A1801" t="s">
        <v>360</v>
      </c>
      <c r="B1801" t="s">
        <v>30</v>
      </c>
      <c r="C1801" t="s">
        <v>31</v>
      </c>
      <c r="D1801">
        <v>1</v>
      </c>
      <c r="E1801" t="s">
        <v>532</v>
      </c>
      <c r="F1801" t="s">
        <v>523</v>
      </c>
      <c r="G1801">
        <v>51</v>
      </c>
      <c r="H1801">
        <v>29</v>
      </c>
      <c r="I1801">
        <v>7</v>
      </c>
      <c r="J1801">
        <v>2</v>
      </c>
      <c r="K1801">
        <v>175.86</v>
      </c>
    </row>
    <row r="1802" spans="1:11" x14ac:dyDescent="0.25">
      <c r="A1802" t="s">
        <v>360</v>
      </c>
      <c r="B1802" t="s">
        <v>30</v>
      </c>
      <c r="C1802" t="s">
        <v>31</v>
      </c>
      <c r="D1802">
        <v>2</v>
      </c>
      <c r="E1802" t="s">
        <v>565</v>
      </c>
      <c r="F1802" t="s">
        <v>523</v>
      </c>
      <c r="G1802">
        <v>61</v>
      </c>
      <c r="H1802">
        <v>45</v>
      </c>
      <c r="I1802">
        <v>6</v>
      </c>
      <c r="J1802">
        <v>2</v>
      </c>
      <c r="K1802">
        <v>135.55000000000001</v>
      </c>
    </row>
    <row r="1803" spans="1:11" x14ac:dyDescent="0.25">
      <c r="A1803" t="s">
        <v>360</v>
      </c>
      <c r="B1803" t="s">
        <v>30</v>
      </c>
      <c r="C1803" t="s">
        <v>31</v>
      </c>
      <c r="D1803">
        <v>3</v>
      </c>
      <c r="E1803" t="s">
        <v>534</v>
      </c>
      <c r="F1803" t="s">
        <v>523</v>
      </c>
      <c r="G1803">
        <v>27</v>
      </c>
      <c r="H1803">
        <v>14</v>
      </c>
      <c r="I1803">
        <v>2</v>
      </c>
      <c r="J1803">
        <v>2</v>
      </c>
      <c r="K1803">
        <v>192.85</v>
      </c>
    </row>
    <row r="1804" spans="1:11" x14ac:dyDescent="0.25">
      <c r="A1804" t="s">
        <v>360</v>
      </c>
      <c r="B1804" t="s">
        <v>30</v>
      </c>
      <c r="C1804" t="s">
        <v>31</v>
      </c>
      <c r="D1804">
        <v>4</v>
      </c>
      <c r="E1804" t="s">
        <v>132</v>
      </c>
      <c r="F1804" t="s">
        <v>523</v>
      </c>
      <c r="G1804">
        <v>1</v>
      </c>
      <c r="H1804">
        <v>4</v>
      </c>
      <c r="I1804">
        <v>0</v>
      </c>
      <c r="J1804">
        <v>0</v>
      </c>
      <c r="K1804">
        <v>25</v>
      </c>
    </row>
    <row r="1805" spans="1:11" x14ac:dyDescent="0.25">
      <c r="A1805" t="s">
        <v>360</v>
      </c>
      <c r="B1805" t="s">
        <v>30</v>
      </c>
      <c r="C1805" t="s">
        <v>31</v>
      </c>
      <c r="D1805">
        <v>5</v>
      </c>
      <c r="E1805" t="s">
        <v>362</v>
      </c>
      <c r="F1805" t="s">
        <v>523</v>
      </c>
      <c r="G1805">
        <v>8</v>
      </c>
      <c r="H1805">
        <v>6</v>
      </c>
      <c r="I1805">
        <v>0</v>
      </c>
      <c r="J1805">
        <v>1</v>
      </c>
      <c r="K1805">
        <v>133.33000000000001</v>
      </c>
    </row>
    <row r="1806" spans="1:11" x14ac:dyDescent="0.25">
      <c r="A1806" t="s">
        <v>360</v>
      </c>
      <c r="B1806" t="s">
        <v>30</v>
      </c>
      <c r="C1806" t="s">
        <v>31</v>
      </c>
      <c r="D1806">
        <v>6</v>
      </c>
      <c r="E1806" t="s">
        <v>35</v>
      </c>
      <c r="F1806" t="s">
        <v>526</v>
      </c>
      <c r="G1806">
        <v>22</v>
      </c>
      <c r="H1806">
        <v>14</v>
      </c>
      <c r="I1806">
        <v>2</v>
      </c>
      <c r="J1806">
        <v>1</v>
      </c>
      <c r="K1806">
        <v>157.13999999999999</v>
      </c>
    </row>
    <row r="1807" spans="1:11" x14ac:dyDescent="0.25">
      <c r="A1807" t="s">
        <v>360</v>
      </c>
      <c r="B1807" t="s">
        <v>30</v>
      </c>
      <c r="C1807" t="s">
        <v>31</v>
      </c>
      <c r="D1807">
        <v>7</v>
      </c>
      <c r="E1807" t="s">
        <v>26</v>
      </c>
      <c r="F1807" t="s">
        <v>526</v>
      </c>
      <c r="G1807">
        <v>29</v>
      </c>
      <c r="H1807">
        <v>11</v>
      </c>
      <c r="I1807">
        <v>1</v>
      </c>
      <c r="J1807">
        <v>3</v>
      </c>
      <c r="K1807">
        <v>263.63</v>
      </c>
    </row>
    <row r="1808" spans="1:11" x14ac:dyDescent="0.25">
      <c r="A1808" t="s">
        <v>360</v>
      </c>
      <c r="B1808" t="s">
        <v>30</v>
      </c>
      <c r="C1808" t="s">
        <v>16</v>
      </c>
      <c r="D1808">
        <v>1</v>
      </c>
      <c r="E1808" t="s">
        <v>577</v>
      </c>
      <c r="F1808" t="s">
        <v>523</v>
      </c>
      <c r="G1808">
        <v>8</v>
      </c>
      <c r="H1808">
        <v>14</v>
      </c>
      <c r="I1808">
        <v>1</v>
      </c>
      <c r="J1808">
        <v>0</v>
      </c>
      <c r="K1808">
        <v>57.14</v>
      </c>
    </row>
    <row r="1809" spans="1:11" x14ac:dyDescent="0.25">
      <c r="A1809" t="s">
        <v>360</v>
      </c>
      <c r="B1809" t="s">
        <v>30</v>
      </c>
      <c r="C1809" t="s">
        <v>16</v>
      </c>
      <c r="D1809">
        <v>2</v>
      </c>
      <c r="E1809" t="s">
        <v>22</v>
      </c>
      <c r="F1809" t="s">
        <v>523</v>
      </c>
      <c r="G1809">
        <v>18</v>
      </c>
      <c r="H1809">
        <v>8</v>
      </c>
      <c r="I1809">
        <v>1</v>
      </c>
      <c r="J1809">
        <v>2</v>
      </c>
      <c r="K1809">
        <v>225</v>
      </c>
    </row>
    <row r="1810" spans="1:11" x14ac:dyDescent="0.25">
      <c r="A1810" t="s">
        <v>360</v>
      </c>
      <c r="B1810" t="s">
        <v>30</v>
      </c>
      <c r="C1810" t="s">
        <v>16</v>
      </c>
      <c r="D1810">
        <v>3</v>
      </c>
      <c r="E1810" t="s">
        <v>324</v>
      </c>
      <c r="F1810" t="s">
        <v>523</v>
      </c>
      <c r="G1810">
        <v>54</v>
      </c>
      <c r="H1810">
        <v>33</v>
      </c>
      <c r="I1810">
        <v>5</v>
      </c>
      <c r="J1810">
        <v>2</v>
      </c>
      <c r="K1810">
        <v>163.63</v>
      </c>
    </row>
    <row r="1811" spans="1:11" x14ac:dyDescent="0.25">
      <c r="A1811" t="s">
        <v>360</v>
      </c>
      <c r="B1811" t="s">
        <v>30</v>
      </c>
      <c r="C1811" t="s">
        <v>16</v>
      </c>
      <c r="D1811">
        <v>4</v>
      </c>
      <c r="E1811" t="s">
        <v>118</v>
      </c>
      <c r="F1811" t="s">
        <v>523</v>
      </c>
      <c r="G1811">
        <v>30</v>
      </c>
      <c r="H1811">
        <v>20</v>
      </c>
      <c r="I1811">
        <v>0</v>
      </c>
      <c r="J1811">
        <v>3</v>
      </c>
      <c r="K1811">
        <v>150</v>
      </c>
    </row>
    <row r="1812" spans="1:11" x14ac:dyDescent="0.25">
      <c r="A1812" t="s">
        <v>360</v>
      </c>
      <c r="B1812" t="s">
        <v>30</v>
      </c>
      <c r="C1812" t="s">
        <v>16</v>
      </c>
      <c r="D1812">
        <v>5</v>
      </c>
      <c r="E1812" t="s">
        <v>142</v>
      </c>
      <c r="F1812" t="s">
        <v>523</v>
      </c>
      <c r="G1812">
        <v>24</v>
      </c>
      <c r="H1812">
        <v>21</v>
      </c>
      <c r="I1812">
        <v>3</v>
      </c>
      <c r="J1812">
        <v>0</v>
      </c>
      <c r="K1812">
        <v>114.28</v>
      </c>
    </row>
    <row r="1813" spans="1:11" x14ac:dyDescent="0.25">
      <c r="A1813" t="s">
        <v>360</v>
      </c>
      <c r="B1813" t="s">
        <v>30</v>
      </c>
      <c r="C1813" t="s">
        <v>16</v>
      </c>
      <c r="D1813">
        <v>6</v>
      </c>
      <c r="E1813" t="s">
        <v>585</v>
      </c>
      <c r="F1813" t="s">
        <v>523</v>
      </c>
      <c r="G1813">
        <v>15</v>
      </c>
      <c r="H1813">
        <v>9</v>
      </c>
      <c r="I1813">
        <v>1</v>
      </c>
      <c r="J1813">
        <v>1</v>
      </c>
      <c r="K1813">
        <v>166.66</v>
      </c>
    </row>
    <row r="1814" spans="1:11" x14ac:dyDescent="0.25">
      <c r="A1814" t="s">
        <v>360</v>
      </c>
      <c r="B1814" t="s">
        <v>30</v>
      </c>
      <c r="C1814" t="s">
        <v>16</v>
      </c>
      <c r="D1814">
        <v>7</v>
      </c>
      <c r="E1814" t="s">
        <v>182</v>
      </c>
      <c r="F1814" t="s">
        <v>523</v>
      </c>
      <c r="G1814">
        <v>4</v>
      </c>
      <c r="H1814">
        <v>3</v>
      </c>
      <c r="I1814">
        <v>1</v>
      </c>
      <c r="J1814">
        <v>0</v>
      </c>
      <c r="K1814">
        <v>133.33000000000001</v>
      </c>
    </row>
    <row r="1815" spans="1:11" x14ac:dyDescent="0.25">
      <c r="A1815" t="s">
        <v>360</v>
      </c>
      <c r="B1815" t="s">
        <v>30</v>
      </c>
      <c r="C1815" t="s">
        <v>16</v>
      </c>
      <c r="D1815">
        <v>8</v>
      </c>
      <c r="E1815" t="s">
        <v>21</v>
      </c>
      <c r="F1815" t="s">
        <v>523</v>
      </c>
      <c r="G1815">
        <v>4</v>
      </c>
      <c r="H1815">
        <v>2</v>
      </c>
      <c r="I1815">
        <v>1</v>
      </c>
      <c r="J1815">
        <v>0</v>
      </c>
      <c r="K1815">
        <v>200</v>
      </c>
    </row>
    <row r="1816" spans="1:11" x14ac:dyDescent="0.25">
      <c r="A1816" t="s">
        <v>360</v>
      </c>
      <c r="B1816" t="s">
        <v>30</v>
      </c>
      <c r="C1816" t="s">
        <v>16</v>
      </c>
      <c r="D1816">
        <v>9</v>
      </c>
      <c r="E1816" t="s">
        <v>269</v>
      </c>
      <c r="F1816" t="s">
        <v>523</v>
      </c>
      <c r="G1816">
        <v>0</v>
      </c>
      <c r="H1816">
        <v>1</v>
      </c>
      <c r="I1816">
        <v>0</v>
      </c>
      <c r="J1816">
        <v>0</v>
      </c>
      <c r="K1816">
        <v>0</v>
      </c>
    </row>
    <row r="1817" spans="1:11" x14ac:dyDescent="0.25">
      <c r="A1817" t="s">
        <v>360</v>
      </c>
      <c r="B1817" t="s">
        <v>30</v>
      </c>
      <c r="C1817" t="s">
        <v>16</v>
      </c>
      <c r="D1817">
        <v>10</v>
      </c>
      <c r="E1817" t="s">
        <v>361</v>
      </c>
      <c r="F1817" t="s">
        <v>523</v>
      </c>
      <c r="G1817">
        <v>7</v>
      </c>
      <c r="H1817">
        <v>6</v>
      </c>
      <c r="I1817">
        <v>1</v>
      </c>
      <c r="J1817">
        <v>0</v>
      </c>
      <c r="K1817">
        <v>116.66</v>
      </c>
    </row>
    <row r="1818" spans="1:11" x14ac:dyDescent="0.25">
      <c r="A1818" t="s">
        <v>360</v>
      </c>
      <c r="B1818" t="s">
        <v>30</v>
      </c>
      <c r="C1818" t="s">
        <v>16</v>
      </c>
      <c r="D1818">
        <v>11</v>
      </c>
      <c r="E1818" t="s">
        <v>20</v>
      </c>
      <c r="F1818" t="s">
        <v>526</v>
      </c>
      <c r="G1818">
        <v>1</v>
      </c>
      <c r="H1818">
        <v>1</v>
      </c>
      <c r="I1818">
        <v>0</v>
      </c>
      <c r="J1818">
        <v>0</v>
      </c>
      <c r="K1818">
        <v>100</v>
      </c>
    </row>
    <row r="1819" spans="1:11" x14ac:dyDescent="0.25">
      <c r="A1819" t="s">
        <v>363</v>
      </c>
      <c r="B1819" t="s">
        <v>231</v>
      </c>
      <c r="C1819" t="s">
        <v>62</v>
      </c>
      <c r="D1819">
        <v>1</v>
      </c>
      <c r="E1819" t="s">
        <v>542</v>
      </c>
      <c r="F1819" t="s">
        <v>523</v>
      </c>
      <c r="G1819">
        <v>26</v>
      </c>
      <c r="H1819">
        <v>28</v>
      </c>
      <c r="I1819">
        <v>3</v>
      </c>
      <c r="J1819">
        <v>0</v>
      </c>
      <c r="K1819">
        <v>92.85</v>
      </c>
    </row>
    <row r="1820" spans="1:11" x14ac:dyDescent="0.25">
      <c r="A1820" t="s">
        <v>363</v>
      </c>
      <c r="B1820" t="s">
        <v>231</v>
      </c>
      <c r="C1820" t="s">
        <v>62</v>
      </c>
      <c r="D1820">
        <v>2</v>
      </c>
      <c r="E1820" t="s">
        <v>156</v>
      </c>
      <c r="F1820" t="s">
        <v>523</v>
      </c>
      <c r="G1820">
        <v>26</v>
      </c>
      <c r="H1820">
        <v>15</v>
      </c>
      <c r="I1820">
        <v>4</v>
      </c>
      <c r="J1820">
        <v>1</v>
      </c>
      <c r="K1820">
        <v>173.33</v>
      </c>
    </row>
    <row r="1821" spans="1:11" x14ac:dyDescent="0.25">
      <c r="A1821" t="s">
        <v>363</v>
      </c>
      <c r="B1821" t="s">
        <v>231</v>
      </c>
      <c r="C1821" t="s">
        <v>62</v>
      </c>
      <c r="D1821">
        <v>3</v>
      </c>
      <c r="E1821" t="s">
        <v>365</v>
      </c>
      <c r="F1821" t="s">
        <v>523</v>
      </c>
      <c r="G1821">
        <v>8</v>
      </c>
      <c r="H1821">
        <v>11</v>
      </c>
      <c r="I1821">
        <v>1</v>
      </c>
      <c r="J1821">
        <v>0</v>
      </c>
      <c r="K1821">
        <v>72.72</v>
      </c>
    </row>
    <row r="1822" spans="1:11" x14ac:dyDescent="0.25">
      <c r="A1822" t="s">
        <v>363</v>
      </c>
      <c r="B1822" t="s">
        <v>231</v>
      </c>
      <c r="C1822" t="s">
        <v>62</v>
      </c>
      <c r="D1822">
        <v>4</v>
      </c>
      <c r="E1822" t="s">
        <v>543</v>
      </c>
      <c r="F1822" t="s">
        <v>526</v>
      </c>
      <c r="G1822">
        <v>68</v>
      </c>
      <c r="H1822">
        <v>37</v>
      </c>
      <c r="I1822">
        <v>5</v>
      </c>
      <c r="J1822">
        <v>6</v>
      </c>
      <c r="K1822">
        <v>183.78</v>
      </c>
    </row>
    <row r="1823" spans="1:11" x14ac:dyDescent="0.25">
      <c r="A1823" t="s">
        <v>363</v>
      </c>
      <c r="B1823" t="s">
        <v>231</v>
      </c>
      <c r="C1823" t="s">
        <v>62</v>
      </c>
      <c r="D1823">
        <v>5</v>
      </c>
      <c r="E1823" t="s">
        <v>346</v>
      </c>
      <c r="F1823" t="s">
        <v>523</v>
      </c>
      <c r="G1823">
        <v>0</v>
      </c>
      <c r="H1823">
        <v>3</v>
      </c>
      <c r="I1823">
        <v>0</v>
      </c>
      <c r="J1823">
        <v>0</v>
      </c>
      <c r="K1823">
        <v>0</v>
      </c>
    </row>
    <row r="1824" spans="1:11" x14ac:dyDescent="0.25">
      <c r="A1824" t="s">
        <v>363</v>
      </c>
      <c r="B1824" t="s">
        <v>231</v>
      </c>
      <c r="C1824" t="s">
        <v>62</v>
      </c>
      <c r="D1824">
        <v>6</v>
      </c>
      <c r="E1824" t="s">
        <v>95</v>
      </c>
      <c r="F1824" t="s">
        <v>523</v>
      </c>
      <c r="G1824">
        <v>0</v>
      </c>
      <c r="H1824">
        <v>1</v>
      </c>
      <c r="I1824">
        <v>0</v>
      </c>
      <c r="J1824">
        <v>0</v>
      </c>
      <c r="K1824">
        <v>0</v>
      </c>
    </row>
    <row r="1825" spans="1:11" x14ac:dyDescent="0.25">
      <c r="A1825" t="s">
        <v>363</v>
      </c>
      <c r="B1825" t="s">
        <v>231</v>
      </c>
      <c r="C1825" t="s">
        <v>62</v>
      </c>
      <c r="D1825">
        <v>7</v>
      </c>
      <c r="E1825" t="s">
        <v>256</v>
      </c>
      <c r="F1825" t="s">
        <v>523</v>
      </c>
      <c r="G1825">
        <v>6</v>
      </c>
      <c r="H1825">
        <v>12</v>
      </c>
      <c r="I1825">
        <v>0</v>
      </c>
      <c r="J1825">
        <v>0</v>
      </c>
      <c r="K1825">
        <v>50</v>
      </c>
    </row>
    <row r="1826" spans="1:11" x14ac:dyDescent="0.25">
      <c r="A1826" t="s">
        <v>363</v>
      </c>
      <c r="B1826" t="s">
        <v>231</v>
      </c>
      <c r="C1826" t="s">
        <v>62</v>
      </c>
      <c r="D1826">
        <v>8</v>
      </c>
      <c r="E1826" t="s">
        <v>72</v>
      </c>
      <c r="F1826" t="s">
        <v>526</v>
      </c>
      <c r="G1826">
        <v>13</v>
      </c>
      <c r="H1826">
        <v>14</v>
      </c>
      <c r="I1826">
        <v>1</v>
      </c>
      <c r="J1826">
        <v>0</v>
      </c>
      <c r="K1826">
        <v>92.85</v>
      </c>
    </row>
    <row r="1827" spans="1:11" x14ac:dyDescent="0.25">
      <c r="A1827" t="s">
        <v>363</v>
      </c>
      <c r="B1827" t="s">
        <v>231</v>
      </c>
      <c r="C1827" t="s">
        <v>39</v>
      </c>
      <c r="D1827">
        <v>1</v>
      </c>
      <c r="E1827" t="s">
        <v>524</v>
      </c>
      <c r="F1827" t="s">
        <v>523</v>
      </c>
      <c r="G1827">
        <v>16</v>
      </c>
      <c r="H1827">
        <v>24</v>
      </c>
      <c r="I1827">
        <v>1</v>
      </c>
      <c r="J1827">
        <v>0</v>
      </c>
      <c r="K1827">
        <v>66.66</v>
      </c>
    </row>
    <row r="1828" spans="1:11" x14ac:dyDescent="0.25">
      <c r="A1828" t="s">
        <v>363</v>
      </c>
      <c r="B1828" t="s">
        <v>231</v>
      </c>
      <c r="C1828" t="s">
        <v>39</v>
      </c>
      <c r="D1828">
        <v>2</v>
      </c>
      <c r="E1828" t="s">
        <v>549</v>
      </c>
      <c r="F1828" t="s">
        <v>523</v>
      </c>
      <c r="G1828">
        <v>66</v>
      </c>
      <c r="H1828">
        <v>47</v>
      </c>
      <c r="I1828">
        <v>2</v>
      </c>
      <c r="J1828">
        <v>6</v>
      </c>
      <c r="K1828">
        <v>140.41999999999999</v>
      </c>
    </row>
    <row r="1829" spans="1:11" x14ac:dyDescent="0.25">
      <c r="A1829" t="s">
        <v>363</v>
      </c>
      <c r="B1829" t="s">
        <v>231</v>
      </c>
      <c r="C1829" t="s">
        <v>39</v>
      </c>
      <c r="D1829">
        <v>3</v>
      </c>
      <c r="E1829" t="s">
        <v>537</v>
      </c>
      <c r="F1829" t="s">
        <v>523</v>
      </c>
      <c r="G1829">
        <v>48</v>
      </c>
      <c r="H1829">
        <v>36</v>
      </c>
      <c r="I1829">
        <v>5</v>
      </c>
      <c r="J1829">
        <v>0</v>
      </c>
      <c r="K1829">
        <v>133.33000000000001</v>
      </c>
    </row>
    <row r="1830" spans="1:11" x14ac:dyDescent="0.25">
      <c r="A1830" t="s">
        <v>363</v>
      </c>
      <c r="B1830" t="s">
        <v>231</v>
      </c>
      <c r="C1830" t="s">
        <v>39</v>
      </c>
      <c r="D1830">
        <v>4</v>
      </c>
      <c r="E1830" t="s">
        <v>529</v>
      </c>
      <c r="F1830" t="s">
        <v>526</v>
      </c>
      <c r="G1830">
        <v>7</v>
      </c>
      <c r="H1830">
        <v>2</v>
      </c>
      <c r="I1830">
        <v>0</v>
      </c>
      <c r="J1830">
        <v>1</v>
      </c>
      <c r="K1830">
        <v>350</v>
      </c>
    </row>
    <row r="1831" spans="1:11" x14ac:dyDescent="0.25">
      <c r="A1831" t="s">
        <v>363</v>
      </c>
      <c r="B1831" t="s">
        <v>231</v>
      </c>
      <c r="C1831" t="s">
        <v>39</v>
      </c>
      <c r="D1831">
        <v>5</v>
      </c>
      <c r="E1831" t="s">
        <v>44</v>
      </c>
      <c r="F1831" t="s">
        <v>526</v>
      </c>
      <c r="G1831">
        <v>8</v>
      </c>
      <c r="H1831">
        <v>2</v>
      </c>
      <c r="I1831">
        <v>2</v>
      </c>
      <c r="J1831">
        <v>0</v>
      </c>
      <c r="K1831">
        <v>400</v>
      </c>
    </row>
    <row r="1832" spans="1:11" x14ac:dyDescent="0.25">
      <c r="A1832" t="s">
        <v>366</v>
      </c>
      <c r="B1832" t="s">
        <v>313</v>
      </c>
      <c r="C1832" t="s">
        <v>23</v>
      </c>
      <c r="D1832">
        <v>1</v>
      </c>
      <c r="E1832" t="s">
        <v>525</v>
      </c>
      <c r="F1832" t="s">
        <v>523</v>
      </c>
      <c r="G1832">
        <v>15</v>
      </c>
      <c r="H1832">
        <v>11</v>
      </c>
      <c r="I1832">
        <v>1</v>
      </c>
      <c r="J1832">
        <v>0</v>
      </c>
      <c r="K1832">
        <v>136.36000000000001</v>
      </c>
    </row>
    <row r="1833" spans="1:11" x14ac:dyDescent="0.25">
      <c r="A1833" t="s">
        <v>366</v>
      </c>
      <c r="B1833" t="s">
        <v>313</v>
      </c>
      <c r="C1833" t="s">
        <v>23</v>
      </c>
      <c r="D1833">
        <v>2</v>
      </c>
      <c r="E1833" t="s">
        <v>522</v>
      </c>
      <c r="F1833" t="s">
        <v>523</v>
      </c>
      <c r="G1833">
        <v>16</v>
      </c>
      <c r="H1833">
        <v>13</v>
      </c>
      <c r="I1833">
        <v>3</v>
      </c>
      <c r="J1833">
        <v>0</v>
      </c>
      <c r="K1833">
        <v>123.07</v>
      </c>
    </row>
    <row r="1834" spans="1:11" x14ac:dyDescent="0.25">
      <c r="A1834" t="s">
        <v>366</v>
      </c>
      <c r="B1834" t="s">
        <v>313</v>
      </c>
      <c r="C1834" t="s">
        <v>23</v>
      </c>
      <c r="D1834">
        <v>3</v>
      </c>
      <c r="E1834" t="s">
        <v>48</v>
      </c>
      <c r="F1834" t="s">
        <v>523</v>
      </c>
      <c r="G1834">
        <v>48</v>
      </c>
      <c r="H1834">
        <v>35</v>
      </c>
      <c r="I1834">
        <v>3</v>
      </c>
      <c r="J1834">
        <v>2</v>
      </c>
      <c r="K1834">
        <v>137.13999999999999</v>
      </c>
    </row>
    <row r="1835" spans="1:11" x14ac:dyDescent="0.25">
      <c r="A1835" t="s">
        <v>366</v>
      </c>
      <c r="B1835" t="s">
        <v>313</v>
      </c>
      <c r="C1835" t="s">
        <v>23</v>
      </c>
      <c r="D1835">
        <v>4</v>
      </c>
      <c r="E1835" t="s">
        <v>540</v>
      </c>
      <c r="F1835" t="s">
        <v>523</v>
      </c>
      <c r="G1835">
        <v>27</v>
      </c>
      <c r="H1835">
        <v>27</v>
      </c>
      <c r="I1835">
        <v>4</v>
      </c>
      <c r="J1835">
        <v>0</v>
      </c>
      <c r="K1835">
        <v>100</v>
      </c>
    </row>
    <row r="1836" spans="1:11" x14ac:dyDescent="0.25">
      <c r="A1836" t="s">
        <v>366</v>
      </c>
      <c r="B1836" t="s">
        <v>313</v>
      </c>
      <c r="C1836" t="s">
        <v>23</v>
      </c>
      <c r="D1836">
        <v>5</v>
      </c>
      <c r="E1836" t="s">
        <v>76</v>
      </c>
      <c r="F1836" t="s">
        <v>523</v>
      </c>
      <c r="G1836">
        <v>3</v>
      </c>
      <c r="H1836">
        <v>5</v>
      </c>
      <c r="I1836">
        <v>0</v>
      </c>
      <c r="J1836">
        <v>0</v>
      </c>
      <c r="K1836">
        <v>60</v>
      </c>
    </row>
    <row r="1837" spans="1:11" x14ac:dyDescent="0.25">
      <c r="A1837" t="s">
        <v>366</v>
      </c>
      <c r="B1837" t="s">
        <v>313</v>
      </c>
      <c r="C1837" t="s">
        <v>23</v>
      </c>
      <c r="D1837">
        <v>6</v>
      </c>
      <c r="E1837" t="s">
        <v>28</v>
      </c>
      <c r="F1837" t="s">
        <v>523</v>
      </c>
      <c r="G1837">
        <v>23</v>
      </c>
      <c r="H1837">
        <v>15</v>
      </c>
      <c r="I1837">
        <v>2</v>
      </c>
      <c r="J1837">
        <v>1</v>
      </c>
      <c r="K1837">
        <v>153.33000000000001</v>
      </c>
    </row>
    <row r="1838" spans="1:11" x14ac:dyDescent="0.25">
      <c r="A1838" t="s">
        <v>366</v>
      </c>
      <c r="B1838" t="s">
        <v>313</v>
      </c>
      <c r="C1838" t="s">
        <v>23</v>
      </c>
      <c r="D1838">
        <v>7</v>
      </c>
      <c r="E1838" t="s">
        <v>541</v>
      </c>
      <c r="F1838" t="s">
        <v>523</v>
      </c>
      <c r="G1838">
        <v>3</v>
      </c>
      <c r="H1838">
        <v>6</v>
      </c>
      <c r="I1838">
        <v>0</v>
      </c>
      <c r="J1838">
        <v>0</v>
      </c>
      <c r="K1838">
        <v>50</v>
      </c>
    </row>
    <row r="1839" spans="1:11" x14ac:dyDescent="0.25">
      <c r="A1839" t="s">
        <v>366</v>
      </c>
      <c r="B1839" t="s">
        <v>313</v>
      </c>
      <c r="C1839" t="s">
        <v>23</v>
      </c>
      <c r="D1839">
        <v>8</v>
      </c>
      <c r="E1839" t="s">
        <v>27</v>
      </c>
      <c r="F1839" t="s">
        <v>526</v>
      </c>
      <c r="G1839">
        <v>8</v>
      </c>
      <c r="H1839">
        <v>5</v>
      </c>
      <c r="I1839">
        <v>1</v>
      </c>
      <c r="J1839">
        <v>0</v>
      </c>
      <c r="K1839">
        <v>160</v>
      </c>
    </row>
    <row r="1840" spans="1:11" x14ac:dyDescent="0.25">
      <c r="A1840" t="s">
        <v>366</v>
      </c>
      <c r="B1840" t="s">
        <v>313</v>
      </c>
      <c r="C1840" t="s">
        <v>23</v>
      </c>
      <c r="D1840">
        <v>9</v>
      </c>
      <c r="E1840" t="s">
        <v>85</v>
      </c>
      <c r="F1840" t="s">
        <v>526</v>
      </c>
      <c r="G1840">
        <v>6</v>
      </c>
      <c r="H1840">
        <v>3</v>
      </c>
      <c r="I1840">
        <v>0</v>
      </c>
      <c r="J1840">
        <v>0</v>
      </c>
      <c r="K1840">
        <v>200</v>
      </c>
    </row>
    <row r="1841" spans="1:11" x14ac:dyDescent="0.25">
      <c r="A1841" t="s">
        <v>366</v>
      </c>
      <c r="B1841" t="s">
        <v>313</v>
      </c>
      <c r="C1841" t="s">
        <v>55</v>
      </c>
      <c r="D1841">
        <v>1</v>
      </c>
      <c r="E1841" t="s">
        <v>61</v>
      </c>
      <c r="F1841" t="s">
        <v>523</v>
      </c>
      <c r="G1841">
        <v>75</v>
      </c>
      <c r="H1841">
        <v>50</v>
      </c>
      <c r="I1841">
        <v>5</v>
      </c>
      <c r="J1841">
        <v>3</v>
      </c>
      <c r="K1841">
        <v>150</v>
      </c>
    </row>
    <row r="1842" spans="1:11" x14ac:dyDescent="0.25">
      <c r="A1842" t="s">
        <v>366</v>
      </c>
      <c r="B1842" t="s">
        <v>313</v>
      </c>
      <c r="C1842" t="s">
        <v>55</v>
      </c>
      <c r="D1842">
        <v>2</v>
      </c>
      <c r="E1842" t="s">
        <v>554</v>
      </c>
      <c r="F1842" t="s">
        <v>523</v>
      </c>
      <c r="G1842">
        <v>32</v>
      </c>
      <c r="H1842">
        <v>40</v>
      </c>
      <c r="I1842">
        <v>2</v>
      </c>
      <c r="J1842">
        <v>1</v>
      </c>
      <c r="K1842">
        <v>80</v>
      </c>
    </row>
    <row r="1843" spans="1:11" x14ac:dyDescent="0.25">
      <c r="A1843" t="s">
        <v>366</v>
      </c>
      <c r="B1843" t="s">
        <v>313</v>
      </c>
      <c r="C1843" t="s">
        <v>55</v>
      </c>
      <c r="D1843">
        <v>3</v>
      </c>
      <c r="E1843" t="s">
        <v>530</v>
      </c>
      <c r="F1843" t="s">
        <v>526</v>
      </c>
      <c r="G1843">
        <v>39</v>
      </c>
      <c r="H1843">
        <v>15</v>
      </c>
      <c r="I1843">
        <v>5</v>
      </c>
      <c r="J1843">
        <v>2</v>
      </c>
      <c r="K1843">
        <v>260</v>
      </c>
    </row>
    <row r="1844" spans="1:11" x14ac:dyDescent="0.25">
      <c r="A1844" t="s">
        <v>366</v>
      </c>
      <c r="B1844" t="s">
        <v>313</v>
      </c>
      <c r="C1844" t="s">
        <v>55</v>
      </c>
      <c r="D1844">
        <v>4</v>
      </c>
      <c r="E1844" t="s">
        <v>557</v>
      </c>
      <c r="F1844" t="s">
        <v>526</v>
      </c>
      <c r="G1844">
        <v>5</v>
      </c>
      <c r="H1844">
        <v>2</v>
      </c>
      <c r="I1844">
        <v>1</v>
      </c>
      <c r="J1844">
        <v>0</v>
      </c>
      <c r="K1844">
        <v>250</v>
      </c>
    </row>
    <row r="1845" spans="1:11" x14ac:dyDescent="0.25">
      <c r="A1845" t="s">
        <v>367</v>
      </c>
      <c r="B1845" t="s">
        <v>368</v>
      </c>
      <c r="C1845" t="s">
        <v>81</v>
      </c>
      <c r="D1845">
        <v>1</v>
      </c>
      <c r="E1845" t="s">
        <v>551</v>
      </c>
      <c r="F1845" t="s">
        <v>523</v>
      </c>
      <c r="G1845">
        <v>5</v>
      </c>
      <c r="H1845">
        <v>9</v>
      </c>
      <c r="I1845">
        <v>1</v>
      </c>
      <c r="J1845">
        <v>0</v>
      </c>
      <c r="K1845">
        <v>55.55</v>
      </c>
    </row>
    <row r="1846" spans="1:11" x14ac:dyDescent="0.25">
      <c r="A1846" t="s">
        <v>367</v>
      </c>
      <c r="B1846" t="s">
        <v>368</v>
      </c>
      <c r="C1846" t="s">
        <v>81</v>
      </c>
      <c r="D1846">
        <v>2</v>
      </c>
      <c r="E1846" t="s">
        <v>533</v>
      </c>
      <c r="F1846" t="s">
        <v>523</v>
      </c>
      <c r="G1846">
        <v>35</v>
      </c>
      <c r="H1846">
        <v>30</v>
      </c>
      <c r="I1846">
        <v>4</v>
      </c>
      <c r="J1846">
        <v>0</v>
      </c>
      <c r="K1846">
        <v>116.66</v>
      </c>
    </row>
    <row r="1847" spans="1:11" x14ac:dyDescent="0.25">
      <c r="A1847" t="s">
        <v>367</v>
      </c>
      <c r="B1847" t="s">
        <v>368</v>
      </c>
      <c r="C1847" t="s">
        <v>81</v>
      </c>
      <c r="D1847">
        <v>3</v>
      </c>
      <c r="E1847" t="s">
        <v>573</v>
      </c>
      <c r="F1847" t="s">
        <v>523</v>
      </c>
      <c r="G1847">
        <v>8</v>
      </c>
      <c r="H1847">
        <v>8</v>
      </c>
      <c r="I1847">
        <v>2</v>
      </c>
      <c r="J1847">
        <v>0</v>
      </c>
      <c r="K1847">
        <v>100</v>
      </c>
    </row>
    <row r="1848" spans="1:11" x14ac:dyDescent="0.25">
      <c r="A1848" t="s">
        <v>367</v>
      </c>
      <c r="B1848" t="s">
        <v>368</v>
      </c>
      <c r="C1848" t="s">
        <v>81</v>
      </c>
      <c r="D1848">
        <v>4</v>
      </c>
      <c r="E1848" t="s">
        <v>250</v>
      </c>
      <c r="F1848" t="s">
        <v>523</v>
      </c>
      <c r="G1848">
        <v>64</v>
      </c>
      <c r="H1848">
        <v>27</v>
      </c>
      <c r="I1848">
        <v>7</v>
      </c>
      <c r="J1848">
        <v>4</v>
      </c>
      <c r="K1848">
        <v>237.03</v>
      </c>
    </row>
    <row r="1849" spans="1:11" x14ac:dyDescent="0.25">
      <c r="A1849" t="s">
        <v>367</v>
      </c>
      <c r="B1849" t="s">
        <v>368</v>
      </c>
      <c r="C1849" t="s">
        <v>81</v>
      </c>
      <c r="D1849">
        <v>5</v>
      </c>
      <c r="E1849" t="s">
        <v>580</v>
      </c>
      <c r="F1849" t="s">
        <v>523</v>
      </c>
      <c r="G1849">
        <v>23</v>
      </c>
      <c r="H1849">
        <v>11</v>
      </c>
      <c r="I1849">
        <v>1</v>
      </c>
      <c r="J1849">
        <v>2</v>
      </c>
      <c r="K1849">
        <v>209.09</v>
      </c>
    </row>
    <row r="1850" spans="1:11" x14ac:dyDescent="0.25">
      <c r="A1850" t="s">
        <v>367</v>
      </c>
      <c r="B1850" t="s">
        <v>368</v>
      </c>
      <c r="C1850" t="s">
        <v>81</v>
      </c>
      <c r="D1850">
        <v>6</v>
      </c>
      <c r="E1850" t="s">
        <v>343</v>
      </c>
      <c r="F1850" t="s">
        <v>523</v>
      </c>
      <c r="G1850">
        <v>0</v>
      </c>
      <c r="H1850">
        <v>1</v>
      </c>
      <c r="I1850">
        <v>0</v>
      </c>
      <c r="J1850">
        <v>0</v>
      </c>
      <c r="K1850">
        <v>0</v>
      </c>
    </row>
    <row r="1851" spans="1:11" x14ac:dyDescent="0.25">
      <c r="A1851" t="s">
        <v>367</v>
      </c>
      <c r="B1851" t="s">
        <v>368</v>
      </c>
      <c r="C1851" t="s">
        <v>81</v>
      </c>
      <c r="D1851">
        <v>7</v>
      </c>
      <c r="E1851" t="s">
        <v>553</v>
      </c>
      <c r="F1851" t="s">
        <v>523</v>
      </c>
      <c r="G1851">
        <v>15</v>
      </c>
      <c r="H1851">
        <v>8</v>
      </c>
      <c r="I1851">
        <v>0</v>
      </c>
      <c r="J1851">
        <v>2</v>
      </c>
      <c r="K1851">
        <v>187.5</v>
      </c>
    </row>
    <row r="1852" spans="1:11" x14ac:dyDescent="0.25">
      <c r="A1852" t="s">
        <v>367</v>
      </c>
      <c r="B1852" t="s">
        <v>368</v>
      </c>
      <c r="C1852" t="s">
        <v>81</v>
      </c>
      <c r="D1852">
        <v>8</v>
      </c>
      <c r="E1852" t="s">
        <v>36</v>
      </c>
      <c r="F1852" t="s">
        <v>523</v>
      </c>
      <c r="G1852">
        <v>1</v>
      </c>
      <c r="H1852">
        <v>1</v>
      </c>
      <c r="I1852">
        <v>0</v>
      </c>
      <c r="J1852">
        <v>0</v>
      </c>
      <c r="K1852">
        <v>100</v>
      </c>
    </row>
    <row r="1853" spans="1:11" x14ac:dyDescent="0.25">
      <c r="A1853" t="s">
        <v>367</v>
      </c>
      <c r="B1853" t="s">
        <v>368</v>
      </c>
      <c r="C1853" t="s">
        <v>81</v>
      </c>
      <c r="D1853">
        <v>9</v>
      </c>
      <c r="E1853" t="s">
        <v>129</v>
      </c>
      <c r="F1853" t="s">
        <v>526</v>
      </c>
      <c r="G1853">
        <v>22</v>
      </c>
      <c r="H1853">
        <v>14</v>
      </c>
      <c r="I1853">
        <v>2</v>
      </c>
      <c r="J1853">
        <v>1</v>
      </c>
      <c r="K1853">
        <v>157.13999999999999</v>
      </c>
    </row>
    <row r="1854" spans="1:11" x14ac:dyDescent="0.25">
      <c r="A1854" t="s">
        <v>367</v>
      </c>
      <c r="B1854" t="s">
        <v>368</v>
      </c>
      <c r="C1854" t="s">
        <v>81</v>
      </c>
      <c r="D1854">
        <v>10</v>
      </c>
      <c r="E1854" t="s">
        <v>338</v>
      </c>
      <c r="F1854" t="s">
        <v>523</v>
      </c>
      <c r="G1854">
        <v>2</v>
      </c>
      <c r="H1854">
        <v>6</v>
      </c>
      <c r="I1854">
        <v>0</v>
      </c>
      <c r="J1854">
        <v>0</v>
      </c>
      <c r="K1854">
        <v>33.33</v>
      </c>
    </row>
    <row r="1855" spans="1:11" x14ac:dyDescent="0.25">
      <c r="A1855" t="s">
        <v>367</v>
      </c>
      <c r="B1855" t="s">
        <v>368</v>
      </c>
      <c r="C1855" t="s">
        <v>81</v>
      </c>
      <c r="D1855">
        <v>11</v>
      </c>
      <c r="E1855" t="s">
        <v>84</v>
      </c>
      <c r="F1855" t="s">
        <v>526</v>
      </c>
      <c r="G1855">
        <v>10</v>
      </c>
      <c r="H1855">
        <v>5</v>
      </c>
      <c r="I1855">
        <v>1</v>
      </c>
      <c r="J1855">
        <v>0</v>
      </c>
      <c r="K1855">
        <v>200</v>
      </c>
    </row>
    <row r="1856" spans="1:11" x14ac:dyDescent="0.25">
      <c r="A1856" t="s">
        <v>367</v>
      </c>
      <c r="B1856" t="s">
        <v>368</v>
      </c>
      <c r="C1856" t="s">
        <v>234</v>
      </c>
      <c r="D1856">
        <v>1</v>
      </c>
      <c r="E1856" t="s">
        <v>579</v>
      </c>
      <c r="F1856" t="s">
        <v>523</v>
      </c>
      <c r="G1856">
        <v>6</v>
      </c>
      <c r="H1856">
        <v>7</v>
      </c>
      <c r="I1856">
        <v>1</v>
      </c>
      <c r="J1856">
        <v>0</v>
      </c>
      <c r="K1856">
        <v>85.71</v>
      </c>
    </row>
    <row r="1857" spans="1:11" x14ac:dyDescent="0.25">
      <c r="A1857" t="s">
        <v>367</v>
      </c>
      <c r="B1857" t="s">
        <v>368</v>
      </c>
      <c r="C1857" t="s">
        <v>234</v>
      </c>
      <c r="D1857">
        <v>2</v>
      </c>
      <c r="E1857" t="s">
        <v>527</v>
      </c>
      <c r="F1857" t="s">
        <v>523</v>
      </c>
      <c r="G1857">
        <v>96</v>
      </c>
      <c r="H1857">
        <v>59</v>
      </c>
      <c r="I1857">
        <v>11</v>
      </c>
      <c r="J1857">
        <v>1</v>
      </c>
      <c r="K1857">
        <v>162.71</v>
      </c>
    </row>
    <row r="1858" spans="1:11" x14ac:dyDescent="0.25">
      <c r="A1858" t="s">
        <v>367</v>
      </c>
      <c r="B1858" t="s">
        <v>368</v>
      </c>
      <c r="C1858" t="s">
        <v>234</v>
      </c>
      <c r="D1858">
        <v>3</v>
      </c>
      <c r="E1858" t="s">
        <v>593</v>
      </c>
      <c r="F1858" t="s">
        <v>523</v>
      </c>
      <c r="G1858">
        <v>35</v>
      </c>
      <c r="H1858">
        <v>30</v>
      </c>
      <c r="I1858">
        <v>4</v>
      </c>
      <c r="J1858">
        <v>1</v>
      </c>
      <c r="K1858">
        <v>116.66</v>
      </c>
    </row>
    <row r="1859" spans="1:11" x14ac:dyDescent="0.25">
      <c r="A1859" t="s">
        <v>367</v>
      </c>
      <c r="B1859" t="s">
        <v>368</v>
      </c>
      <c r="C1859" t="s">
        <v>234</v>
      </c>
      <c r="D1859">
        <v>4</v>
      </c>
      <c r="E1859" t="s">
        <v>236</v>
      </c>
      <c r="F1859" t="s">
        <v>523</v>
      </c>
      <c r="G1859">
        <v>27</v>
      </c>
      <c r="H1859">
        <v>18</v>
      </c>
      <c r="I1859">
        <v>5</v>
      </c>
      <c r="J1859">
        <v>0</v>
      </c>
      <c r="K1859">
        <v>150</v>
      </c>
    </row>
    <row r="1860" spans="1:11" x14ac:dyDescent="0.25">
      <c r="A1860" t="s">
        <v>367</v>
      </c>
      <c r="B1860" t="s">
        <v>368</v>
      </c>
      <c r="C1860" t="s">
        <v>234</v>
      </c>
      <c r="D1860">
        <v>5</v>
      </c>
      <c r="E1860" t="s">
        <v>556</v>
      </c>
      <c r="F1860" t="s">
        <v>526</v>
      </c>
      <c r="G1860">
        <v>6</v>
      </c>
      <c r="H1860">
        <v>4</v>
      </c>
      <c r="I1860">
        <v>1</v>
      </c>
      <c r="J1860">
        <v>0</v>
      </c>
      <c r="K1860">
        <v>150</v>
      </c>
    </row>
    <row r="1861" spans="1:11" x14ac:dyDescent="0.25">
      <c r="A1861" t="s">
        <v>367</v>
      </c>
      <c r="B1861" t="s">
        <v>368</v>
      </c>
      <c r="C1861" t="s">
        <v>234</v>
      </c>
      <c r="D1861">
        <v>6</v>
      </c>
      <c r="E1861" t="s">
        <v>77</v>
      </c>
      <c r="F1861" t="s">
        <v>526</v>
      </c>
      <c r="G1861">
        <v>13</v>
      </c>
      <c r="H1861">
        <v>3</v>
      </c>
      <c r="I1861">
        <v>0</v>
      </c>
      <c r="J1861">
        <v>2</v>
      </c>
      <c r="K1861">
        <v>433.33</v>
      </c>
    </row>
    <row r="1862" spans="1:11" x14ac:dyDescent="0.25">
      <c r="A1862" t="s">
        <v>369</v>
      </c>
      <c r="B1862" t="s">
        <v>370</v>
      </c>
      <c r="C1862" t="s">
        <v>31</v>
      </c>
      <c r="D1862">
        <v>1</v>
      </c>
      <c r="E1862" t="s">
        <v>532</v>
      </c>
      <c r="F1862" t="s">
        <v>523</v>
      </c>
      <c r="G1862">
        <v>61</v>
      </c>
      <c r="H1862">
        <v>34</v>
      </c>
      <c r="I1862">
        <v>9</v>
      </c>
      <c r="J1862">
        <v>2</v>
      </c>
      <c r="K1862">
        <v>179.41</v>
      </c>
    </row>
    <row r="1863" spans="1:11" x14ac:dyDescent="0.25">
      <c r="A1863" t="s">
        <v>369</v>
      </c>
      <c r="B1863" t="s">
        <v>370</v>
      </c>
      <c r="C1863" t="s">
        <v>31</v>
      </c>
      <c r="D1863">
        <v>2</v>
      </c>
      <c r="E1863" t="s">
        <v>565</v>
      </c>
      <c r="F1863" t="s">
        <v>523</v>
      </c>
      <c r="G1863">
        <v>4</v>
      </c>
      <c r="H1863">
        <v>12</v>
      </c>
      <c r="I1863">
        <v>0</v>
      </c>
      <c r="J1863">
        <v>0</v>
      </c>
      <c r="K1863">
        <v>33.33</v>
      </c>
    </row>
    <row r="1864" spans="1:11" x14ac:dyDescent="0.25">
      <c r="A1864" t="s">
        <v>369</v>
      </c>
      <c r="B1864" t="s">
        <v>370</v>
      </c>
      <c r="C1864" t="s">
        <v>31</v>
      </c>
      <c r="D1864">
        <v>3</v>
      </c>
      <c r="E1864" t="s">
        <v>362</v>
      </c>
      <c r="F1864" t="s">
        <v>523</v>
      </c>
      <c r="G1864">
        <v>3</v>
      </c>
      <c r="H1864">
        <v>10</v>
      </c>
      <c r="I1864">
        <v>0</v>
      </c>
      <c r="J1864">
        <v>0</v>
      </c>
      <c r="K1864">
        <v>30</v>
      </c>
    </row>
    <row r="1865" spans="1:11" x14ac:dyDescent="0.25">
      <c r="A1865" t="s">
        <v>369</v>
      </c>
      <c r="B1865" t="s">
        <v>370</v>
      </c>
      <c r="C1865" t="s">
        <v>31</v>
      </c>
      <c r="D1865">
        <v>4</v>
      </c>
      <c r="E1865" t="s">
        <v>534</v>
      </c>
      <c r="F1865" t="s">
        <v>526</v>
      </c>
      <c r="G1865">
        <v>39</v>
      </c>
      <c r="H1865">
        <v>36</v>
      </c>
      <c r="I1865">
        <v>3</v>
      </c>
      <c r="J1865">
        <v>2</v>
      </c>
      <c r="K1865">
        <v>108.33</v>
      </c>
    </row>
    <row r="1866" spans="1:11" x14ac:dyDescent="0.25">
      <c r="A1866" t="s">
        <v>369</v>
      </c>
      <c r="B1866" t="s">
        <v>370</v>
      </c>
      <c r="C1866" t="s">
        <v>31</v>
      </c>
      <c r="D1866">
        <v>5</v>
      </c>
      <c r="E1866" t="s">
        <v>552</v>
      </c>
      <c r="F1866" t="s">
        <v>526</v>
      </c>
      <c r="G1866">
        <v>36</v>
      </c>
      <c r="H1866">
        <v>28</v>
      </c>
      <c r="I1866">
        <v>3</v>
      </c>
      <c r="J1866">
        <v>0</v>
      </c>
      <c r="K1866">
        <v>128.57</v>
      </c>
    </row>
    <row r="1867" spans="1:11" x14ac:dyDescent="0.25">
      <c r="A1867" t="s">
        <v>369</v>
      </c>
      <c r="B1867" t="s">
        <v>370</v>
      </c>
      <c r="C1867" t="s">
        <v>243</v>
      </c>
      <c r="D1867">
        <v>1</v>
      </c>
      <c r="E1867" t="s">
        <v>550</v>
      </c>
      <c r="F1867" t="s">
        <v>523</v>
      </c>
      <c r="G1867">
        <v>24</v>
      </c>
      <c r="H1867">
        <v>25</v>
      </c>
      <c r="I1867">
        <v>1</v>
      </c>
      <c r="J1867">
        <v>1</v>
      </c>
      <c r="K1867">
        <v>96</v>
      </c>
    </row>
    <row r="1868" spans="1:11" x14ac:dyDescent="0.25">
      <c r="A1868" t="s">
        <v>369</v>
      </c>
      <c r="B1868" t="s">
        <v>370</v>
      </c>
      <c r="C1868" t="s">
        <v>243</v>
      </c>
      <c r="D1868">
        <v>2</v>
      </c>
      <c r="E1868" t="s">
        <v>559</v>
      </c>
      <c r="F1868" t="s">
        <v>523</v>
      </c>
      <c r="G1868">
        <v>80</v>
      </c>
      <c r="H1868">
        <v>52</v>
      </c>
      <c r="I1868">
        <v>9</v>
      </c>
      <c r="J1868">
        <v>2</v>
      </c>
      <c r="K1868">
        <v>153.84</v>
      </c>
    </row>
    <row r="1869" spans="1:11" x14ac:dyDescent="0.25">
      <c r="A1869" t="s">
        <v>369</v>
      </c>
      <c r="B1869" t="s">
        <v>370</v>
      </c>
      <c r="C1869" t="s">
        <v>243</v>
      </c>
      <c r="D1869">
        <v>3</v>
      </c>
      <c r="E1869" t="s">
        <v>555</v>
      </c>
      <c r="F1869" t="s">
        <v>523</v>
      </c>
      <c r="G1869">
        <v>5</v>
      </c>
      <c r="H1869">
        <v>13</v>
      </c>
      <c r="I1869">
        <v>0</v>
      </c>
      <c r="J1869">
        <v>0</v>
      </c>
      <c r="K1869">
        <v>38.46</v>
      </c>
    </row>
    <row r="1870" spans="1:11" x14ac:dyDescent="0.25">
      <c r="A1870" t="s">
        <v>369</v>
      </c>
      <c r="B1870" t="s">
        <v>370</v>
      </c>
      <c r="C1870" t="s">
        <v>243</v>
      </c>
      <c r="D1870">
        <v>4</v>
      </c>
      <c r="E1870" t="s">
        <v>163</v>
      </c>
      <c r="F1870" t="s">
        <v>523</v>
      </c>
      <c r="G1870">
        <v>11</v>
      </c>
      <c r="H1870">
        <v>13</v>
      </c>
      <c r="I1870">
        <v>0</v>
      </c>
      <c r="J1870">
        <v>0</v>
      </c>
      <c r="K1870">
        <v>84.61</v>
      </c>
    </row>
    <row r="1871" spans="1:11" x14ac:dyDescent="0.25">
      <c r="A1871" t="s">
        <v>369</v>
      </c>
      <c r="B1871" t="s">
        <v>370</v>
      </c>
      <c r="C1871" t="s">
        <v>243</v>
      </c>
      <c r="D1871">
        <v>5</v>
      </c>
      <c r="E1871" t="s">
        <v>68</v>
      </c>
      <c r="F1871" t="s">
        <v>526</v>
      </c>
      <c r="G1871">
        <v>19</v>
      </c>
      <c r="H1871">
        <v>14</v>
      </c>
      <c r="I1871">
        <v>0</v>
      </c>
      <c r="J1871">
        <v>1</v>
      </c>
      <c r="K1871">
        <v>135.71</v>
      </c>
    </row>
    <row r="1872" spans="1:11" x14ac:dyDescent="0.25">
      <c r="A1872" t="s">
        <v>369</v>
      </c>
      <c r="B1872" t="s">
        <v>370</v>
      </c>
      <c r="C1872" t="s">
        <v>243</v>
      </c>
      <c r="D1872">
        <v>6</v>
      </c>
      <c r="E1872" t="s">
        <v>279</v>
      </c>
      <c r="F1872" t="s">
        <v>526</v>
      </c>
      <c r="G1872">
        <v>10</v>
      </c>
      <c r="H1872">
        <v>3</v>
      </c>
      <c r="I1872">
        <v>1</v>
      </c>
      <c r="J1872">
        <v>1</v>
      </c>
      <c r="K1872">
        <v>333.33</v>
      </c>
    </row>
    <row r="1873" spans="1:11" x14ac:dyDescent="0.25">
      <c r="A1873" t="s">
        <v>372</v>
      </c>
      <c r="B1873" t="s">
        <v>155</v>
      </c>
      <c r="C1873" t="s">
        <v>62</v>
      </c>
      <c r="D1873">
        <v>1</v>
      </c>
      <c r="E1873" t="s">
        <v>156</v>
      </c>
      <c r="F1873" t="s">
        <v>523</v>
      </c>
      <c r="G1873">
        <v>3</v>
      </c>
      <c r="H1873">
        <v>12</v>
      </c>
      <c r="I1873">
        <v>0</v>
      </c>
      <c r="J1873">
        <v>0</v>
      </c>
      <c r="K1873">
        <v>25</v>
      </c>
    </row>
    <row r="1874" spans="1:11" x14ac:dyDescent="0.25">
      <c r="A1874" t="s">
        <v>372</v>
      </c>
      <c r="B1874" t="s">
        <v>155</v>
      </c>
      <c r="C1874" t="s">
        <v>62</v>
      </c>
      <c r="D1874">
        <v>2</v>
      </c>
      <c r="E1874" t="s">
        <v>542</v>
      </c>
      <c r="F1874" t="s">
        <v>523</v>
      </c>
      <c r="G1874">
        <v>14</v>
      </c>
      <c r="H1874">
        <v>21</v>
      </c>
      <c r="I1874">
        <v>1</v>
      </c>
      <c r="J1874">
        <v>0</v>
      </c>
      <c r="K1874">
        <v>66.66</v>
      </c>
    </row>
    <row r="1875" spans="1:11" x14ac:dyDescent="0.25">
      <c r="A1875" t="s">
        <v>372</v>
      </c>
      <c r="B1875" t="s">
        <v>155</v>
      </c>
      <c r="C1875" t="s">
        <v>62</v>
      </c>
      <c r="D1875">
        <v>3</v>
      </c>
      <c r="E1875" t="s">
        <v>365</v>
      </c>
      <c r="F1875" t="s">
        <v>523</v>
      </c>
      <c r="G1875">
        <v>29</v>
      </c>
      <c r="H1875">
        <v>19</v>
      </c>
      <c r="I1875">
        <v>2</v>
      </c>
      <c r="J1875">
        <v>2</v>
      </c>
      <c r="K1875">
        <v>152.63</v>
      </c>
    </row>
    <row r="1876" spans="1:11" x14ac:dyDescent="0.25">
      <c r="A1876" t="s">
        <v>372</v>
      </c>
      <c r="B1876" t="s">
        <v>155</v>
      </c>
      <c r="C1876" t="s">
        <v>62</v>
      </c>
      <c r="D1876">
        <v>4</v>
      </c>
      <c r="E1876" t="s">
        <v>543</v>
      </c>
      <c r="F1876" t="s">
        <v>523</v>
      </c>
      <c r="G1876">
        <v>52</v>
      </c>
      <c r="H1876">
        <v>36</v>
      </c>
      <c r="I1876">
        <v>5</v>
      </c>
      <c r="J1876">
        <v>2</v>
      </c>
      <c r="K1876">
        <v>144.44</v>
      </c>
    </row>
    <row r="1877" spans="1:11" x14ac:dyDescent="0.25">
      <c r="A1877" t="s">
        <v>372</v>
      </c>
      <c r="B1877" t="s">
        <v>155</v>
      </c>
      <c r="C1877" t="s">
        <v>62</v>
      </c>
      <c r="D1877">
        <v>5</v>
      </c>
      <c r="E1877" t="s">
        <v>346</v>
      </c>
      <c r="F1877" t="s">
        <v>526</v>
      </c>
      <c r="G1877">
        <v>38</v>
      </c>
      <c r="H1877">
        <v>27</v>
      </c>
      <c r="I1877">
        <v>3</v>
      </c>
      <c r="J1877">
        <v>2</v>
      </c>
      <c r="K1877">
        <v>140.74</v>
      </c>
    </row>
    <row r="1878" spans="1:11" x14ac:dyDescent="0.25">
      <c r="A1878" t="s">
        <v>372</v>
      </c>
      <c r="B1878" t="s">
        <v>155</v>
      </c>
      <c r="C1878" t="s">
        <v>62</v>
      </c>
      <c r="D1878">
        <v>6</v>
      </c>
      <c r="E1878" t="s">
        <v>95</v>
      </c>
      <c r="F1878" t="s">
        <v>526</v>
      </c>
      <c r="G1878">
        <v>22</v>
      </c>
      <c r="H1878">
        <v>5</v>
      </c>
      <c r="I1878">
        <v>0</v>
      </c>
      <c r="J1878">
        <v>3</v>
      </c>
      <c r="K1878">
        <v>440</v>
      </c>
    </row>
    <row r="1879" spans="1:11" x14ac:dyDescent="0.25">
      <c r="A1879" t="s">
        <v>372</v>
      </c>
      <c r="B1879" t="s">
        <v>155</v>
      </c>
      <c r="C1879" t="s">
        <v>16</v>
      </c>
      <c r="D1879">
        <v>1</v>
      </c>
      <c r="E1879" t="s">
        <v>577</v>
      </c>
      <c r="F1879" t="s">
        <v>523</v>
      </c>
      <c r="G1879">
        <v>7</v>
      </c>
      <c r="H1879">
        <v>11</v>
      </c>
      <c r="I1879">
        <v>0</v>
      </c>
      <c r="J1879">
        <v>0</v>
      </c>
      <c r="K1879">
        <v>63.63</v>
      </c>
    </row>
    <row r="1880" spans="1:11" x14ac:dyDescent="0.25">
      <c r="A1880" t="s">
        <v>372</v>
      </c>
      <c r="B1880" t="s">
        <v>155</v>
      </c>
      <c r="C1880" t="s">
        <v>16</v>
      </c>
      <c r="D1880">
        <v>2</v>
      </c>
      <c r="E1880" t="s">
        <v>22</v>
      </c>
      <c r="F1880" t="s">
        <v>526</v>
      </c>
      <c r="G1880">
        <v>50</v>
      </c>
      <c r="H1880">
        <v>41</v>
      </c>
      <c r="I1880">
        <v>6</v>
      </c>
      <c r="J1880">
        <v>1</v>
      </c>
      <c r="K1880">
        <v>121.95</v>
      </c>
    </row>
    <row r="1881" spans="1:11" x14ac:dyDescent="0.25">
      <c r="A1881" t="s">
        <v>372</v>
      </c>
      <c r="B1881" t="s">
        <v>155</v>
      </c>
      <c r="C1881" t="s">
        <v>16</v>
      </c>
      <c r="D1881">
        <v>3</v>
      </c>
      <c r="E1881" t="s">
        <v>324</v>
      </c>
      <c r="F1881" t="s">
        <v>523</v>
      </c>
      <c r="G1881">
        <v>10</v>
      </c>
      <c r="H1881">
        <v>6</v>
      </c>
      <c r="I1881">
        <v>2</v>
      </c>
      <c r="J1881">
        <v>0</v>
      </c>
      <c r="K1881">
        <v>166.66</v>
      </c>
    </row>
    <row r="1882" spans="1:11" x14ac:dyDescent="0.25">
      <c r="A1882" t="s">
        <v>372</v>
      </c>
      <c r="B1882" t="s">
        <v>155</v>
      </c>
      <c r="C1882" t="s">
        <v>16</v>
      </c>
      <c r="D1882">
        <v>4</v>
      </c>
      <c r="E1882" t="s">
        <v>585</v>
      </c>
      <c r="F1882" t="s">
        <v>523</v>
      </c>
      <c r="G1882">
        <v>17</v>
      </c>
      <c r="H1882">
        <v>12</v>
      </c>
      <c r="I1882">
        <v>0</v>
      </c>
      <c r="J1882">
        <v>2</v>
      </c>
      <c r="K1882">
        <v>141.66</v>
      </c>
    </row>
    <row r="1883" spans="1:11" x14ac:dyDescent="0.25">
      <c r="A1883" t="s">
        <v>372</v>
      </c>
      <c r="B1883" t="s">
        <v>155</v>
      </c>
      <c r="C1883" t="s">
        <v>16</v>
      </c>
      <c r="D1883">
        <v>5</v>
      </c>
      <c r="E1883" t="s">
        <v>118</v>
      </c>
      <c r="F1883" t="s">
        <v>523</v>
      </c>
      <c r="G1883">
        <v>8</v>
      </c>
      <c r="H1883">
        <v>7</v>
      </c>
      <c r="I1883">
        <v>0</v>
      </c>
      <c r="J1883">
        <v>1</v>
      </c>
      <c r="K1883">
        <v>114.28</v>
      </c>
    </row>
    <row r="1884" spans="1:11" x14ac:dyDescent="0.25">
      <c r="A1884" t="s">
        <v>372</v>
      </c>
      <c r="B1884" t="s">
        <v>155</v>
      </c>
      <c r="C1884" t="s">
        <v>16</v>
      </c>
      <c r="D1884">
        <v>6</v>
      </c>
      <c r="E1884" t="s">
        <v>142</v>
      </c>
      <c r="F1884" t="s">
        <v>523</v>
      </c>
      <c r="G1884">
        <v>11</v>
      </c>
      <c r="H1884">
        <v>5</v>
      </c>
      <c r="I1884">
        <v>1</v>
      </c>
      <c r="J1884">
        <v>1</v>
      </c>
      <c r="K1884">
        <v>220</v>
      </c>
    </row>
    <row r="1885" spans="1:11" x14ac:dyDescent="0.25">
      <c r="A1885" t="s">
        <v>372</v>
      </c>
      <c r="B1885" t="s">
        <v>155</v>
      </c>
      <c r="C1885" t="s">
        <v>16</v>
      </c>
      <c r="D1885">
        <v>7</v>
      </c>
      <c r="E1885" t="s">
        <v>182</v>
      </c>
      <c r="F1885" t="s">
        <v>526</v>
      </c>
      <c r="G1885">
        <v>56</v>
      </c>
      <c r="H1885">
        <v>15</v>
      </c>
      <c r="I1885">
        <v>4</v>
      </c>
      <c r="J1885">
        <v>6</v>
      </c>
      <c r="K1885">
        <v>373.33</v>
      </c>
    </row>
    <row r="1886" spans="1:11" x14ac:dyDescent="0.25">
      <c r="A1886" t="s">
        <v>373</v>
      </c>
      <c r="B1886" t="s">
        <v>123</v>
      </c>
      <c r="C1886" t="s">
        <v>71</v>
      </c>
      <c r="D1886">
        <v>1</v>
      </c>
      <c r="E1886" t="s">
        <v>572</v>
      </c>
      <c r="F1886" t="s">
        <v>526</v>
      </c>
      <c r="G1886">
        <v>70</v>
      </c>
      <c r="H1886">
        <v>47</v>
      </c>
      <c r="I1886">
        <v>0</v>
      </c>
      <c r="J1886">
        <v>6</v>
      </c>
      <c r="K1886">
        <v>148.93</v>
      </c>
    </row>
    <row r="1887" spans="1:11" x14ac:dyDescent="0.25">
      <c r="A1887" t="s">
        <v>373</v>
      </c>
      <c r="B1887" t="s">
        <v>123</v>
      </c>
      <c r="C1887" t="s">
        <v>71</v>
      </c>
      <c r="D1887">
        <v>2</v>
      </c>
      <c r="E1887" t="s">
        <v>374</v>
      </c>
      <c r="F1887" t="s">
        <v>523</v>
      </c>
      <c r="G1887">
        <v>4</v>
      </c>
      <c r="H1887">
        <v>6</v>
      </c>
      <c r="I1887">
        <v>0</v>
      </c>
      <c r="J1887">
        <v>0</v>
      </c>
      <c r="K1887">
        <v>66.66</v>
      </c>
    </row>
    <row r="1888" spans="1:11" x14ac:dyDescent="0.25">
      <c r="A1888" t="s">
        <v>373</v>
      </c>
      <c r="B1888" t="s">
        <v>123</v>
      </c>
      <c r="C1888" t="s">
        <v>71</v>
      </c>
      <c r="D1888">
        <v>3</v>
      </c>
      <c r="E1888" t="s">
        <v>536</v>
      </c>
      <c r="F1888" t="s">
        <v>523</v>
      </c>
      <c r="G1888">
        <v>37</v>
      </c>
      <c r="H1888">
        <v>29</v>
      </c>
      <c r="I1888">
        <v>2</v>
      </c>
      <c r="J1888">
        <v>2</v>
      </c>
      <c r="K1888">
        <v>127.58</v>
      </c>
    </row>
    <row r="1889" spans="1:11" x14ac:dyDescent="0.25">
      <c r="A1889" t="s">
        <v>373</v>
      </c>
      <c r="B1889" t="s">
        <v>123</v>
      </c>
      <c r="C1889" t="s">
        <v>71</v>
      </c>
      <c r="D1889">
        <v>4</v>
      </c>
      <c r="E1889" t="s">
        <v>548</v>
      </c>
      <c r="F1889" t="s">
        <v>523</v>
      </c>
      <c r="G1889">
        <v>8</v>
      </c>
      <c r="H1889">
        <v>8</v>
      </c>
      <c r="I1889">
        <v>0</v>
      </c>
      <c r="J1889">
        <v>1</v>
      </c>
      <c r="K1889">
        <v>100</v>
      </c>
    </row>
    <row r="1890" spans="1:11" x14ac:dyDescent="0.25">
      <c r="A1890" t="s">
        <v>373</v>
      </c>
      <c r="B1890" t="s">
        <v>123</v>
      </c>
      <c r="C1890" t="s">
        <v>71</v>
      </c>
      <c r="D1890">
        <v>5</v>
      </c>
      <c r="E1890" t="s">
        <v>535</v>
      </c>
      <c r="F1890" t="s">
        <v>526</v>
      </c>
      <c r="G1890">
        <v>42</v>
      </c>
      <c r="H1890">
        <v>31</v>
      </c>
      <c r="I1890">
        <v>4</v>
      </c>
      <c r="J1890">
        <v>2</v>
      </c>
      <c r="K1890">
        <v>135.47999999999999</v>
      </c>
    </row>
    <row r="1891" spans="1:11" x14ac:dyDescent="0.25">
      <c r="A1891" t="s">
        <v>373</v>
      </c>
      <c r="B1891" t="s">
        <v>123</v>
      </c>
      <c r="C1891" t="s">
        <v>39</v>
      </c>
      <c r="D1891">
        <v>1</v>
      </c>
      <c r="E1891" t="s">
        <v>524</v>
      </c>
      <c r="F1891" t="s">
        <v>523</v>
      </c>
      <c r="G1891">
        <v>29</v>
      </c>
      <c r="H1891">
        <v>20</v>
      </c>
      <c r="I1891">
        <v>5</v>
      </c>
      <c r="J1891">
        <v>0</v>
      </c>
      <c r="K1891">
        <v>145</v>
      </c>
    </row>
    <row r="1892" spans="1:11" x14ac:dyDescent="0.25">
      <c r="A1892" t="s">
        <v>373</v>
      </c>
      <c r="B1892" t="s">
        <v>123</v>
      </c>
      <c r="C1892" t="s">
        <v>39</v>
      </c>
      <c r="D1892">
        <v>2</v>
      </c>
      <c r="E1892" t="s">
        <v>549</v>
      </c>
      <c r="F1892" t="s">
        <v>523</v>
      </c>
      <c r="G1892">
        <v>26</v>
      </c>
      <c r="H1892">
        <v>25</v>
      </c>
      <c r="I1892">
        <v>4</v>
      </c>
      <c r="J1892">
        <v>0</v>
      </c>
      <c r="K1892">
        <v>104</v>
      </c>
    </row>
    <row r="1893" spans="1:11" x14ac:dyDescent="0.25">
      <c r="A1893" t="s">
        <v>373</v>
      </c>
      <c r="B1893" t="s">
        <v>123</v>
      </c>
      <c r="C1893" t="s">
        <v>39</v>
      </c>
      <c r="D1893">
        <v>3</v>
      </c>
      <c r="E1893" t="s">
        <v>537</v>
      </c>
      <c r="F1893" t="s">
        <v>523</v>
      </c>
      <c r="G1893">
        <v>5</v>
      </c>
      <c r="H1893">
        <v>6</v>
      </c>
      <c r="I1893">
        <v>0</v>
      </c>
      <c r="J1893">
        <v>0</v>
      </c>
      <c r="K1893">
        <v>83.33</v>
      </c>
    </row>
    <row r="1894" spans="1:11" x14ac:dyDescent="0.25">
      <c r="A1894" t="s">
        <v>373</v>
      </c>
      <c r="B1894" t="s">
        <v>123</v>
      </c>
      <c r="C1894" t="s">
        <v>39</v>
      </c>
      <c r="D1894">
        <v>4</v>
      </c>
      <c r="E1894" t="s">
        <v>364</v>
      </c>
      <c r="F1894" t="s">
        <v>523</v>
      </c>
      <c r="G1894">
        <v>0</v>
      </c>
      <c r="H1894">
        <v>2</v>
      </c>
      <c r="I1894">
        <v>0</v>
      </c>
      <c r="J1894">
        <v>0</v>
      </c>
      <c r="K1894">
        <v>0</v>
      </c>
    </row>
    <row r="1895" spans="1:11" x14ac:dyDescent="0.25">
      <c r="A1895" t="s">
        <v>373</v>
      </c>
      <c r="B1895" t="s">
        <v>123</v>
      </c>
      <c r="C1895" t="s">
        <v>39</v>
      </c>
      <c r="D1895">
        <v>5</v>
      </c>
      <c r="E1895" t="s">
        <v>597</v>
      </c>
      <c r="F1895" t="s">
        <v>523</v>
      </c>
      <c r="G1895">
        <v>5</v>
      </c>
      <c r="H1895">
        <v>10</v>
      </c>
      <c r="I1895">
        <v>0</v>
      </c>
      <c r="J1895">
        <v>0</v>
      </c>
      <c r="K1895">
        <v>50</v>
      </c>
    </row>
    <row r="1896" spans="1:11" x14ac:dyDescent="0.25">
      <c r="A1896" t="s">
        <v>373</v>
      </c>
      <c r="B1896" t="s">
        <v>123</v>
      </c>
      <c r="C1896" t="s">
        <v>39</v>
      </c>
      <c r="D1896">
        <v>6</v>
      </c>
      <c r="E1896" t="s">
        <v>90</v>
      </c>
      <c r="F1896" t="s">
        <v>523</v>
      </c>
      <c r="G1896">
        <v>45</v>
      </c>
      <c r="H1896">
        <v>26</v>
      </c>
      <c r="I1896">
        <v>4</v>
      </c>
      <c r="J1896">
        <v>3</v>
      </c>
      <c r="K1896">
        <v>173.07</v>
      </c>
    </row>
    <row r="1897" spans="1:11" x14ac:dyDescent="0.25">
      <c r="A1897" t="s">
        <v>373</v>
      </c>
      <c r="B1897" t="s">
        <v>123</v>
      </c>
      <c r="C1897" t="s">
        <v>39</v>
      </c>
      <c r="D1897">
        <v>7</v>
      </c>
      <c r="E1897" t="s">
        <v>529</v>
      </c>
      <c r="F1897" t="s">
        <v>526</v>
      </c>
      <c r="G1897">
        <v>44</v>
      </c>
      <c r="H1897">
        <v>23</v>
      </c>
      <c r="I1897">
        <v>7</v>
      </c>
      <c r="J1897">
        <v>1</v>
      </c>
      <c r="K1897">
        <v>191.3</v>
      </c>
    </row>
    <row r="1898" spans="1:11" x14ac:dyDescent="0.25">
      <c r="A1898" t="s">
        <v>373</v>
      </c>
      <c r="B1898" t="s">
        <v>123</v>
      </c>
      <c r="C1898" t="s">
        <v>39</v>
      </c>
      <c r="D1898">
        <v>8</v>
      </c>
      <c r="E1898" t="s">
        <v>42</v>
      </c>
      <c r="F1898" t="s">
        <v>526</v>
      </c>
      <c r="G1898">
        <v>9</v>
      </c>
      <c r="H1898">
        <v>4</v>
      </c>
      <c r="I1898">
        <v>0</v>
      </c>
      <c r="J1898">
        <v>1</v>
      </c>
      <c r="K1898">
        <v>225</v>
      </c>
    </row>
    <row r="1899" spans="1:11" x14ac:dyDescent="0.25">
      <c r="A1899" t="s">
        <v>375</v>
      </c>
      <c r="B1899" t="s">
        <v>376</v>
      </c>
      <c r="C1899" t="s">
        <v>243</v>
      </c>
      <c r="D1899">
        <v>1</v>
      </c>
      <c r="E1899" t="s">
        <v>550</v>
      </c>
      <c r="F1899" t="s">
        <v>523</v>
      </c>
      <c r="G1899">
        <v>68</v>
      </c>
      <c r="H1899">
        <v>50</v>
      </c>
      <c r="I1899">
        <v>6</v>
      </c>
      <c r="J1899">
        <v>1</v>
      </c>
      <c r="K1899">
        <v>136</v>
      </c>
    </row>
    <row r="1900" spans="1:11" x14ac:dyDescent="0.25">
      <c r="A1900" t="s">
        <v>375</v>
      </c>
      <c r="B1900" t="s">
        <v>376</v>
      </c>
      <c r="C1900" t="s">
        <v>243</v>
      </c>
      <c r="D1900">
        <v>2</v>
      </c>
      <c r="E1900" t="s">
        <v>559</v>
      </c>
      <c r="F1900" t="s">
        <v>523</v>
      </c>
      <c r="G1900">
        <v>1</v>
      </c>
      <c r="H1900">
        <v>4</v>
      </c>
      <c r="I1900">
        <v>0</v>
      </c>
      <c r="J1900">
        <v>0</v>
      </c>
      <c r="K1900">
        <v>25</v>
      </c>
    </row>
    <row r="1901" spans="1:11" x14ac:dyDescent="0.25">
      <c r="A1901" t="s">
        <v>375</v>
      </c>
      <c r="B1901" t="s">
        <v>376</v>
      </c>
      <c r="C1901" t="s">
        <v>243</v>
      </c>
      <c r="D1901">
        <v>3</v>
      </c>
      <c r="E1901" t="s">
        <v>555</v>
      </c>
      <c r="F1901" t="s">
        <v>523</v>
      </c>
      <c r="G1901">
        <v>1</v>
      </c>
      <c r="H1901">
        <v>5</v>
      </c>
      <c r="I1901">
        <v>0</v>
      </c>
      <c r="J1901">
        <v>0</v>
      </c>
      <c r="K1901">
        <v>20</v>
      </c>
    </row>
    <row r="1902" spans="1:11" x14ac:dyDescent="0.25">
      <c r="A1902" t="s">
        <v>375</v>
      </c>
      <c r="B1902" t="s">
        <v>376</v>
      </c>
      <c r="C1902" t="s">
        <v>243</v>
      </c>
      <c r="D1902">
        <v>4</v>
      </c>
      <c r="E1902" t="s">
        <v>545</v>
      </c>
      <c r="F1902" t="s">
        <v>523</v>
      </c>
      <c r="G1902">
        <v>11</v>
      </c>
      <c r="H1902">
        <v>10</v>
      </c>
      <c r="I1902">
        <v>1</v>
      </c>
      <c r="J1902">
        <v>1</v>
      </c>
      <c r="K1902">
        <v>110</v>
      </c>
    </row>
    <row r="1903" spans="1:11" x14ac:dyDescent="0.25">
      <c r="A1903" t="s">
        <v>375</v>
      </c>
      <c r="B1903" t="s">
        <v>376</v>
      </c>
      <c r="C1903" t="s">
        <v>243</v>
      </c>
      <c r="D1903">
        <v>5</v>
      </c>
      <c r="E1903" t="s">
        <v>163</v>
      </c>
      <c r="F1903" t="s">
        <v>523</v>
      </c>
      <c r="G1903">
        <v>51</v>
      </c>
      <c r="H1903">
        <v>33</v>
      </c>
      <c r="I1903">
        <v>3</v>
      </c>
      <c r="J1903">
        <v>3</v>
      </c>
      <c r="K1903">
        <v>154.54</v>
      </c>
    </row>
    <row r="1904" spans="1:11" x14ac:dyDescent="0.25">
      <c r="A1904" t="s">
        <v>375</v>
      </c>
      <c r="B1904" t="s">
        <v>376</v>
      </c>
      <c r="C1904" t="s">
        <v>243</v>
      </c>
      <c r="D1904">
        <v>6</v>
      </c>
      <c r="E1904" t="s">
        <v>279</v>
      </c>
      <c r="F1904" t="s">
        <v>523</v>
      </c>
      <c r="G1904">
        <v>19</v>
      </c>
      <c r="H1904">
        <v>12</v>
      </c>
      <c r="I1904">
        <v>3</v>
      </c>
      <c r="J1904">
        <v>0</v>
      </c>
      <c r="K1904">
        <v>158.33000000000001</v>
      </c>
    </row>
    <row r="1905" spans="1:11" x14ac:dyDescent="0.25">
      <c r="A1905" t="s">
        <v>375</v>
      </c>
      <c r="B1905" t="s">
        <v>376</v>
      </c>
      <c r="C1905" t="s">
        <v>243</v>
      </c>
      <c r="D1905">
        <v>7</v>
      </c>
      <c r="E1905" t="s">
        <v>68</v>
      </c>
      <c r="F1905" t="s">
        <v>523</v>
      </c>
      <c r="G1905">
        <v>6</v>
      </c>
      <c r="H1905">
        <v>3</v>
      </c>
      <c r="I1905">
        <v>1</v>
      </c>
      <c r="J1905">
        <v>0</v>
      </c>
      <c r="K1905">
        <v>200</v>
      </c>
    </row>
    <row r="1906" spans="1:11" x14ac:dyDescent="0.25">
      <c r="A1906" t="s">
        <v>375</v>
      </c>
      <c r="B1906" t="s">
        <v>376</v>
      </c>
      <c r="C1906" t="s">
        <v>243</v>
      </c>
      <c r="D1906">
        <v>8</v>
      </c>
      <c r="E1906" t="s">
        <v>58</v>
      </c>
      <c r="F1906" t="s">
        <v>526</v>
      </c>
      <c r="G1906">
        <v>8</v>
      </c>
      <c r="H1906">
        <v>3</v>
      </c>
      <c r="I1906">
        <v>0</v>
      </c>
      <c r="J1906">
        <v>1</v>
      </c>
      <c r="K1906">
        <v>266.66000000000003</v>
      </c>
    </row>
    <row r="1907" spans="1:11" x14ac:dyDescent="0.25">
      <c r="A1907" t="s">
        <v>375</v>
      </c>
      <c r="B1907" t="s">
        <v>376</v>
      </c>
      <c r="C1907" t="s">
        <v>55</v>
      </c>
      <c r="D1907">
        <v>1</v>
      </c>
      <c r="E1907" t="s">
        <v>61</v>
      </c>
      <c r="F1907" t="s">
        <v>523</v>
      </c>
      <c r="G1907">
        <v>13</v>
      </c>
      <c r="H1907">
        <v>11</v>
      </c>
      <c r="I1907">
        <v>2</v>
      </c>
      <c r="J1907">
        <v>0</v>
      </c>
      <c r="K1907">
        <v>118.18</v>
      </c>
    </row>
    <row r="1908" spans="1:11" x14ac:dyDescent="0.25">
      <c r="A1908" t="s">
        <v>375</v>
      </c>
      <c r="B1908" t="s">
        <v>376</v>
      </c>
      <c r="C1908" t="s">
        <v>55</v>
      </c>
      <c r="D1908">
        <v>2</v>
      </c>
      <c r="E1908" t="s">
        <v>554</v>
      </c>
      <c r="F1908" t="s">
        <v>523</v>
      </c>
      <c r="G1908">
        <v>16</v>
      </c>
      <c r="H1908">
        <v>16</v>
      </c>
      <c r="I1908">
        <v>1</v>
      </c>
      <c r="J1908">
        <v>1</v>
      </c>
      <c r="K1908">
        <v>100</v>
      </c>
    </row>
    <row r="1909" spans="1:11" x14ac:dyDescent="0.25">
      <c r="A1909" t="s">
        <v>375</v>
      </c>
      <c r="B1909" t="s">
        <v>376</v>
      </c>
      <c r="C1909" t="s">
        <v>55</v>
      </c>
      <c r="D1909">
        <v>3</v>
      </c>
      <c r="E1909" t="s">
        <v>530</v>
      </c>
      <c r="F1909" t="s">
        <v>523</v>
      </c>
      <c r="G1909">
        <v>44</v>
      </c>
      <c r="H1909">
        <v>30</v>
      </c>
      <c r="I1909">
        <v>5</v>
      </c>
      <c r="J1909">
        <v>1</v>
      </c>
      <c r="K1909">
        <v>146.66</v>
      </c>
    </row>
    <row r="1910" spans="1:11" x14ac:dyDescent="0.25">
      <c r="A1910" t="s">
        <v>375</v>
      </c>
      <c r="B1910" t="s">
        <v>376</v>
      </c>
      <c r="C1910" t="s">
        <v>55</v>
      </c>
      <c r="D1910">
        <v>4</v>
      </c>
      <c r="E1910" t="s">
        <v>105</v>
      </c>
      <c r="F1910" t="s">
        <v>523</v>
      </c>
      <c r="G1910">
        <v>12</v>
      </c>
      <c r="H1910">
        <v>14</v>
      </c>
      <c r="I1910">
        <v>0</v>
      </c>
      <c r="J1910">
        <v>0</v>
      </c>
      <c r="K1910">
        <v>85.71</v>
      </c>
    </row>
    <row r="1911" spans="1:11" x14ac:dyDescent="0.25">
      <c r="A1911" t="s">
        <v>375</v>
      </c>
      <c r="B1911" t="s">
        <v>376</v>
      </c>
      <c r="C1911" t="s">
        <v>55</v>
      </c>
      <c r="D1911">
        <v>5</v>
      </c>
      <c r="E1911" t="s">
        <v>557</v>
      </c>
      <c r="F1911" t="s">
        <v>523</v>
      </c>
      <c r="G1911">
        <v>34</v>
      </c>
      <c r="H1911">
        <v>24</v>
      </c>
      <c r="I1911">
        <v>3</v>
      </c>
      <c r="J1911">
        <v>2</v>
      </c>
      <c r="K1911">
        <v>141.66</v>
      </c>
    </row>
    <row r="1912" spans="1:11" x14ac:dyDescent="0.25">
      <c r="A1912" t="s">
        <v>375</v>
      </c>
      <c r="B1912" t="s">
        <v>376</v>
      </c>
      <c r="C1912" t="s">
        <v>55</v>
      </c>
      <c r="D1912">
        <v>6</v>
      </c>
      <c r="E1912" t="s">
        <v>189</v>
      </c>
      <c r="F1912" t="s">
        <v>523</v>
      </c>
      <c r="G1912">
        <v>18</v>
      </c>
      <c r="H1912">
        <v>14</v>
      </c>
      <c r="I1912">
        <v>1</v>
      </c>
      <c r="J1912">
        <v>0</v>
      </c>
      <c r="K1912">
        <v>128.57</v>
      </c>
    </row>
    <row r="1913" spans="1:11" x14ac:dyDescent="0.25">
      <c r="A1913" t="s">
        <v>375</v>
      </c>
      <c r="B1913" t="s">
        <v>376</v>
      </c>
      <c r="C1913" t="s">
        <v>55</v>
      </c>
      <c r="D1913">
        <v>7</v>
      </c>
      <c r="E1913" t="s">
        <v>146</v>
      </c>
      <c r="F1913" t="s">
        <v>523</v>
      </c>
      <c r="G1913">
        <v>0</v>
      </c>
      <c r="H1913">
        <v>1</v>
      </c>
      <c r="I1913">
        <v>0</v>
      </c>
      <c r="J1913">
        <v>0</v>
      </c>
      <c r="K1913">
        <v>0</v>
      </c>
    </row>
    <row r="1914" spans="1:11" x14ac:dyDescent="0.25">
      <c r="A1914" t="s">
        <v>375</v>
      </c>
      <c r="B1914" t="s">
        <v>376</v>
      </c>
      <c r="C1914" t="s">
        <v>55</v>
      </c>
      <c r="D1914">
        <v>8</v>
      </c>
      <c r="E1914" t="s">
        <v>252</v>
      </c>
      <c r="F1914" t="s">
        <v>523</v>
      </c>
      <c r="G1914">
        <v>8</v>
      </c>
      <c r="H1914">
        <v>8</v>
      </c>
      <c r="I1914">
        <v>0</v>
      </c>
      <c r="J1914">
        <v>1</v>
      </c>
      <c r="K1914">
        <v>100</v>
      </c>
    </row>
    <row r="1915" spans="1:11" x14ac:dyDescent="0.25">
      <c r="A1915" t="s">
        <v>375</v>
      </c>
      <c r="B1915" t="s">
        <v>376</v>
      </c>
      <c r="C1915" t="s">
        <v>55</v>
      </c>
      <c r="D1915">
        <v>9</v>
      </c>
      <c r="E1915" t="s">
        <v>91</v>
      </c>
      <c r="F1915" t="s">
        <v>523</v>
      </c>
      <c r="G1915">
        <v>1</v>
      </c>
      <c r="H1915">
        <v>2</v>
      </c>
      <c r="I1915">
        <v>0</v>
      </c>
      <c r="J1915">
        <v>0</v>
      </c>
      <c r="K1915">
        <v>50</v>
      </c>
    </row>
    <row r="1916" spans="1:11" x14ac:dyDescent="0.25">
      <c r="A1916" t="s">
        <v>375</v>
      </c>
      <c r="B1916" t="s">
        <v>376</v>
      </c>
      <c r="C1916" t="s">
        <v>55</v>
      </c>
      <c r="D1916">
        <v>10</v>
      </c>
      <c r="E1916" t="s">
        <v>59</v>
      </c>
      <c r="F1916" t="s">
        <v>526</v>
      </c>
      <c r="G1916">
        <v>1</v>
      </c>
      <c r="H1916">
        <v>1</v>
      </c>
      <c r="I1916">
        <v>0</v>
      </c>
      <c r="J1916">
        <v>0</v>
      </c>
      <c r="K1916">
        <v>100</v>
      </c>
    </row>
    <row r="1917" spans="1:11" x14ac:dyDescent="0.25">
      <c r="A1917" t="s">
        <v>377</v>
      </c>
      <c r="B1917" t="s">
        <v>216</v>
      </c>
      <c r="C1917" t="s">
        <v>81</v>
      </c>
      <c r="D1917">
        <v>1</v>
      </c>
      <c r="E1917" t="s">
        <v>551</v>
      </c>
      <c r="F1917" t="s">
        <v>523</v>
      </c>
      <c r="G1917">
        <v>4</v>
      </c>
      <c r="H1917">
        <v>2</v>
      </c>
      <c r="I1917">
        <v>1</v>
      </c>
      <c r="J1917">
        <v>0</v>
      </c>
      <c r="K1917">
        <v>200</v>
      </c>
    </row>
    <row r="1918" spans="1:11" x14ac:dyDescent="0.25">
      <c r="A1918" t="s">
        <v>377</v>
      </c>
      <c r="B1918" t="s">
        <v>216</v>
      </c>
      <c r="C1918" t="s">
        <v>81</v>
      </c>
      <c r="D1918">
        <v>2</v>
      </c>
      <c r="E1918" t="s">
        <v>533</v>
      </c>
      <c r="F1918" t="s">
        <v>523</v>
      </c>
      <c r="G1918">
        <v>33</v>
      </c>
      <c r="H1918">
        <v>24</v>
      </c>
      <c r="I1918">
        <v>4</v>
      </c>
      <c r="J1918">
        <v>1</v>
      </c>
      <c r="K1918">
        <v>137.5</v>
      </c>
    </row>
    <row r="1919" spans="1:11" x14ac:dyDescent="0.25">
      <c r="A1919" t="s">
        <v>377</v>
      </c>
      <c r="B1919" t="s">
        <v>216</v>
      </c>
      <c r="C1919" t="s">
        <v>81</v>
      </c>
      <c r="D1919">
        <v>3</v>
      </c>
      <c r="E1919" t="s">
        <v>587</v>
      </c>
      <c r="F1919" t="s">
        <v>523</v>
      </c>
      <c r="G1919">
        <v>9</v>
      </c>
      <c r="H1919">
        <v>5</v>
      </c>
      <c r="I1919">
        <v>0</v>
      </c>
      <c r="J1919">
        <v>1</v>
      </c>
      <c r="K1919">
        <v>180</v>
      </c>
    </row>
    <row r="1920" spans="1:11" x14ac:dyDescent="0.25">
      <c r="A1920" t="s">
        <v>377</v>
      </c>
      <c r="B1920" t="s">
        <v>216</v>
      </c>
      <c r="C1920" t="s">
        <v>81</v>
      </c>
      <c r="D1920">
        <v>4</v>
      </c>
      <c r="E1920" t="s">
        <v>250</v>
      </c>
      <c r="F1920" t="s">
        <v>523</v>
      </c>
      <c r="G1920">
        <v>60</v>
      </c>
      <c r="H1920">
        <v>32</v>
      </c>
      <c r="I1920">
        <v>5</v>
      </c>
      <c r="J1920">
        <v>5</v>
      </c>
      <c r="K1920">
        <v>187.5</v>
      </c>
    </row>
    <row r="1921" spans="1:11" x14ac:dyDescent="0.25">
      <c r="A1921" t="s">
        <v>377</v>
      </c>
      <c r="B1921" t="s">
        <v>216</v>
      </c>
      <c r="C1921" t="s">
        <v>81</v>
      </c>
      <c r="D1921">
        <v>5</v>
      </c>
      <c r="E1921" t="s">
        <v>580</v>
      </c>
      <c r="F1921" t="s">
        <v>523</v>
      </c>
      <c r="G1921">
        <v>26</v>
      </c>
      <c r="H1921">
        <v>17</v>
      </c>
      <c r="I1921">
        <v>0</v>
      </c>
      <c r="J1921">
        <v>3</v>
      </c>
      <c r="K1921">
        <v>152.94</v>
      </c>
    </row>
    <row r="1922" spans="1:11" x14ac:dyDescent="0.25">
      <c r="A1922" t="s">
        <v>377</v>
      </c>
      <c r="B1922" t="s">
        <v>216</v>
      </c>
      <c r="C1922" t="s">
        <v>81</v>
      </c>
      <c r="D1922">
        <v>6</v>
      </c>
      <c r="E1922" t="s">
        <v>553</v>
      </c>
      <c r="F1922" t="s">
        <v>523</v>
      </c>
      <c r="G1922">
        <v>6</v>
      </c>
      <c r="H1922">
        <v>11</v>
      </c>
      <c r="I1922">
        <v>0</v>
      </c>
      <c r="J1922">
        <v>0</v>
      </c>
      <c r="K1922">
        <v>54.54</v>
      </c>
    </row>
    <row r="1923" spans="1:11" x14ac:dyDescent="0.25">
      <c r="A1923" t="s">
        <v>377</v>
      </c>
      <c r="B1923" t="s">
        <v>216</v>
      </c>
      <c r="C1923" t="s">
        <v>81</v>
      </c>
      <c r="D1923">
        <v>7</v>
      </c>
      <c r="E1923" t="s">
        <v>343</v>
      </c>
      <c r="F1923" t="s">
        <v>523</v>
      </c>
      <c r="G1923">
        <v>3</v>
      </c>
      <c r="H1923">
        <v>7</v>
      </c>
      <c r="I1923">
        <v>0</v>
      </c>
      <c r="J1923">
        <v>0</v>
      </c>
      <c r="K1923">
        <v>42.85</v>
      </c>
    </row>
    <row r="1924" spans="1:11" x14ac:dyDescent="0.25">
      <c r="A1924" t="s">
        <v>377</v>
      </c>
      <c r="B1924" t="s">
        <v>216</v>
      </c>
      <c r="C1924" t="s">
        <v>81</v>
      </c>
      <c r="D1924">
        <v>8</v>
      </c>
      <c r="E1924" t="s">
        <v>36</v>
      </c>
      <c r="F1924" t="s">
        <v>526</v>
      </c>
      <c r="G1924">
        <v>12</v>
      </c>
      <c r="H1924">
        <v>12</v>
      </c>
      <c r="I1924">
        <v>1</v>
      </c>
      <c r="J1924">
        <v>0</v>
      </c>
      <c r="K1924">
        <v>100</v>
      </c>
    </row>
    <row r="1925" spans="1:11" x14ac:dyDescent="0.25">
      <c r="A1925" t="s">
        <v>377</v>
      </c>
      <c r="B1925" t="s">
        <v>216</v>
      </c>
      <c r="C1925" t="s">
        <v>81</v>
      </c>
      <c r="D1925">
        <v>9</v>
      </c>
      <c r="E1925" t="s">
        <v>129</v>
      </c>
      <c r="F1925" t="s">
        <v>523</v>
      </c>
      <c r="G1925">
        <v>12</v>
      </c>
      <c r="H1925">
        <v>8</v>
      </c>
      <c r="I1925">
        <v>1</v>
      </c>
      <c r="J1925">
        <v>1</v>
      </c>
      <c r="K1925">
        <v>150</v>
      </c>
    </row>
    <row r="1926" spans="1:11" x14ac:dyDescent="0.25">
      <c r="A1926" t="s">
        <v>377</v>
      </c>
      <c r="B1926" t="s">
        <v>216</v>
      </c>
      <c r="C1926" t="s">
        <v>81</v>
      </c>
      <c r="D1926">
        <v>10</v>
      </c>
      <c r="E1926" t="s">
        <v>338</v>
      </c>
      <c r="F1926" t="s">
        <v>526</v>
      </c>
      <c r="G1926">
        <v>1</v>
      </c>
      <c r="H1926">
        <v>2</v>
      </c>
      <c r="I1926">
        <v>0</v>
      </c>
      <c r="J1926">
        <v>0</v>
      </c>
      <c r="K1926">
        <v>50</v>
      </c>
    </row>
    <row r="1927" spans="1:11" x14ac:dyDescent="0.25">
      <c r="A1927" t="s">
        <v>377</v>
      </c>
      <c r="B1927" t="s">
        <v>216</v>
      </c>
      <c r="C1927" t="s">
        <v>23</v>
      </c>
      <c r="D1927">
        <v>1</v>
      </c>
      <c r="E1927" t="s">
        <v>525</v>
      </c>
      <c r="F1927" t="s">
        <v>523</v>
      </c>
      <c r="G1927">
        <v>13</v>
      </c>
      <c r="H1927">
        <v>10</v>
      </c>
      <c r="I1927">
        <v>2</v>
      </c>
      <c r="J1927">
        <v>0</v>
      </c>
      <c r="K1927">
        <v>130</v>
      </c>
    </row>
    <row r="1928" spans="1:11" x14ac:dyDescent="0.25">
      <c r="A1928" t="s">
        <v>377</v>
      </c>
      <c r="B1928" t="s">
        <v>216</v>
      </c>
      <c r="C1928" t="s">
        <v>23</v>
      </c>
      <c r="D1928">
        <v>2</v>
      </c>
      <c r="E1928" t="s">
        <v>522</v>
      </c>
      <c r="F1928" t="s">
        <v>523</v>
      </c>
      <c r="G1928">
        <v>1</v>
      </c>
      <c r="H1928">
        <v>4</v>
      </c>
      <c r="I1928">
        <v>0</v>
      </c>
      <c r="J1928">
        <v>0</v>
      </c>
      <c r="K1928">
        <v>25</v>
      </c>
    </row>
    <row r="1929" spans="1:11" x14ac:dyDescent="0.25">
      <c r="A1929" t="s">
        <v>377</v>
      </c>
      <c r="B1929" t="s">
        <v>216</v>
      </c>
      <c r="C1929" t="s">
        <v>23</v>
      </c>
      <c r="D1929">
        <v>3</v>
      </c>
      <c r="E1929" t="s">
        <v>48</v>
      </c>
      <c r="F1929" t="s">
        <v>523</v>
      </c>
      <c r="G1929">
        <v>0</v>
      </c>
      <c r="H1929">
        <v>2</v>
      </c>
      <c r="I1929">
        <v>0</v>
      </c>
      <c r="J1929">
        <v>0</v>
      </c>
      <c r="K1929">
        <v>0</v>
      </c>
    </row>
    <row r="1930" spans="1:11" x14ac:dyDescent="0.25">
      <c r="A1930" t="s">
        <v>377</v>
      </c>
      <c r="B1930" t="s">
        <v>216</v>
      </c>
      <c r="C1930" t="s">
        <v>23</v>
      </c>
      <c r="D1930">
        <v>4</v>
      </c>
      <c r="E1930" t="s">
        <v>540</v>
      </c>
      <c r="F1930" t="s">
        <v>523</v>
      </c>
      <c r="G1930">
        <v>13</v>
      </c>
      <c r="H1930">
        <v>21</v>
      </c>
      <c r="I1930">
        <v>2</v>
      </c>
      <c r="J1930">
        <v>0</v>
      </c>
      <c r="K1930">
        <v>61.9</v>
      </c>
    </row>
    <row r="1931" spans="1:11" x14ac:dyDescent="0.25">
      <c r="A1931" t="s">
        <v>377</v>
      </c>
      <c r="B1931" t="s">
        <v>216</v>
      </c>
      <c r="C1931" t="s">
        <v>23</v>
      </c>
      <c r="D1931">
        <v>5</v>
      </c>
      <c r="E1931" t="s">
        <v>28</v>
      </c>
      <c r="F1931" t="s">
        <v>523</v>
      </c>
      <c r="G1931">
        <v>0</v>
      </c>
      <c r="H1931">
        <v>3</v>
      </c>
      <c r="I1931">
        <v>0</v>
      </c>
      <c r="J1931">
        <v>0</v>
      </c>
      <c r="K1931">
        <v>0</v>
      </c>
    </row>
    <row r="1932" spans="1:11" x14ac:dyDescent="0.25">
      <c r="A1932" t="s">
        <v>377</v>
      </c>
      <c r="B1932" t="s">
        <v>216</v>
      </c>
      <c r="C1932" t="s">
        <v>23</v>
      </c>
      <c r="D1932">
        <v>6</v>
      </c>
      <c r="E1932" t="s">
        <v>76</v>
      </c>
      <c r="F1932" t="s">
        <v>523</v>
      </c>
      <c r="G1932">
        <v>57</v>
      </c>
      <c r="H1932">
        <v>30</v>
      </c>
      <c r="I1932">
        <v>6</v>
      </c>
      <c r="J1932">
        <v>3</v>
      </c>
      <c r="K1932">
        <v>190</v>
      </c>
    </row>
    <row r="1933" spans="1:11" x14ac:dyDescent="0.25">
      <c r="A1933" t="s">
        <v>377</v>
      </c>
      <c r="B1933" t="s">
        <v>216</v>
      </c>
      <c r="C1933" t="s">
        <v>23</v>
      </c>
      <c r="D1933">
        <v>7</v>
      </c>
      <c r="E1933" t="s">
        <v>541</v>
      </c>
      <c r="F1933" t="s">
        <v>523</v>
      </c>
      <c r="G1933">
        <v>23</v>
      </c>
      <c r="H1933">
        <v>28</v>
      </c>
      <c r="I1933">
        <v>1</v>
      </c>
      <c r="J1933">
        <v>1</v>
      </c>
      <c r="K1933">
        <v>82.14</v>
      </c>
    </row>
    <row r="1934" spans="1:11" x14ac:dyDescent="0.25">
      <c r="A1934" t="s">
        <v>377</v>
      </c>
      <c r="B1934" t="s">
        <v>216</v>
      </c>
      <c r="C1934" t="s">
        <v>23</v>
      </c>
      <c r="D1934">
        <v>8</v>
      </c>
      <c r="E1934" t="s">
        <v>27</v>
      </c>
      <c r="F1934" t="s">
        <v>523</v>
      </c>
      <c r="G1934">
        <v>0</v>
      </c>
      <c r="H1934">
        <v>1</v>
      </c>
      <c r="I1934">
        <v>0</v>
      </c>
      <c r="J1934">
        <v>0</v>
      </c>
      <c r="K1934">
        <v>0</v>
      </c>
    </row>
    <row r="1935" spans="1:11" x14ac:dyDescent="0.25">
      <c r="A1935" t="s">
        <v>377</v>
      </c>
      <c r="B1935" t="s">
        <v>216</v>
      </c>
      <c r="C1935" t="s">
        <v>23</v>
      </c>
      <c r="D1935">
        <v>9</v>
      </c>
      <c r="E1935" t="s">
        <v>307</v>
      </c>
      <c r="F1935" t="s">
        <v>523</v>
      </c>
      <c r="G1935">
        <v>8</v>
      </c>
      <c r="H1935">
        <v>4</v>
      </c>
      <c r="I1935">
        <v>0</v>
      </c>
      <c r="J1935">
        <v>1</v>
      </c>
      <c r="K1935">
        <v>200</v>
      </c>
    </row>
    <row r="1936" spans="1:11" x14ac:dyDescent="0.25">
      <c r="A1936" t="s">
        <v>377</v>
      </c>
      <c r="B1936" t="s">
        <v>216</v>
      </c>
      <c r="C1936" t="s">
        <v>23</v>
      </c>
      <c r="D1936">
        <v>10</v>
      </c>
      <c r="E1936" t="s">
        <v>85</v>
      </c>
      <c r="F1936" t="s">
        <v>523</v>
      </c>
      <c r="G1936">
        <v>5</v>
      </c>
      <c r="H1936">
        <v>5</v>
      </c>
      <c r="I1936">
        <v>0</v>
      </c>
      <c r="J1936">
        <v>0</v>
      </c>
      <c r="K1936">
        <v>100</v>
      </c>
    </row>
    <row r="1937" spans="1:11" x14ac:dyDescent="0.25">
      <c r="A1937" t="s">
        <v>377</v>
      </c>
      <c r="B1937" t="s">
        <v>216</v>
      </c>
      <c r="C1937" t="s">
        <v>23</v>
      </c>
      <c r="D1937">
        <v>11</v>
      </c>
      <c r="E1937" t="s">
        <v>260</v>
      </c>
      <c r="F1937" t="s">
        <v>526</v>
      </c>
      <c r="G1937">
        <v>2</v>
      </c>
      <c r="H1937">
        <v>2</v>
      </c>
      <c r="I1937">
        <v>0</v>
      </c>
      <c r="J1937">
        <v>0</v>
      </c>
      <c r="K1937">
        <v>100</v>
      </c>
    </row>
    <row r="1938" spans="1:11" x14ac:dyDescent="0.25">
      <c r="A1938" t="s">
        <v>378</v>
      </c>
      <c r="B1938" t="s">
        <v>379</v>
      </c>
      <c r="C1938" t="s">
        <v>234</v>
      </c>
      <c r="D1938">
        <v>1</v>
      </c>
      <c r="E1938" t="s">
        <v>579</v>
      </c>
      <c r="F1938" t="s">
        <v>523</v>
      </c>
      <c r="G1938">
        <v>1</v>
      </c>
      <c r="H1938">
        <v>2</v>
      </c>
      <c r="I1938">
        <v>0</v>
      </c>
      <c r="J1938">
        <v>0</v>
      </c>
      <c r="K1938">
        <v>50</v>
      </c>
    </row>
    <row r="1939" spans="1:11" x14ac:dyDescent="0.25">
      <c r="A1939" t="s">
        <v>378</v>
      </c>
      <c r="B1939" t="s">
        <v>379</v>
      </c>
      <c r="C1939" t="s">
        <v>234</v>
      </c>
      <c r="D1939">
        <v>2</v>
      </c>
      <c r="E1939" t="s">
        <v>527</v>
      </c>
      <c r="F1939" t="s">
        <v>523</v>
      </c>
      <c r="G1939">
        <v>84</v>
      </c>
      <c r="H1939">
        <v>46</v>
      </c>
      <c r="I1939">
        <v>6</v>
      </c>
      <c r="J1939">
        <v>4</v>
      </c>
      <c r="K1939">
        <v>182.6</v>
      </c>
    </row>
    <row r="1940" spans="1:11" x14ac:dyDescent="0.25">
      <c r="A1940" t="s">
        <v>378</v>
      </c>
      <c r="B1940" t="s">
        <v>379</v>
      </c>
      <c r="C1940" t="s">
        <v>234</v>
      </c>
      <c r="D1940">
        <v>3</v>
      </c>
      <c r="E1940" t="s">
        <v>173</v>
      </c>
      <c r="F1940" t="s">
        <v>523</v>
      </c>
      <c r="G1940">
        <v>13</v>
      </c>
      <c r="H1940">
        <v>20</v>
      </c>
      <c r="I1940">
        <v>1</v>
      </c>
      <c r="J1940">
        <v>0</v>
      </c>
      <c r="K1940">
        <v>65</v>
      </c>
    </row>
    <row r="1941" spans="1:11" x14ac:dyDescent="0.25">
      <c r="A1941" t="s">
        <v>378</v>
      </c>
      <c r="B1941" t="s">
        <v>379</v>
      </c>
      <c r="C1941" t="s">
        <v>234</v>
      </c>
      <c r="D1941">
        <v>4</v>
      </c>
      <c r="E1941" t="s">
        <v>236</v>
      </c>
      <c r="F1941" t="s">
        <v>523</v>
      </c>
      <c r="G1941">
        <v>31</v>
      </c>
      <c r="H1941">
        <v>27</v>
      </c>
      <c r="I1941">
        <v>4</v>
      </c>
      <c r="J1941">
        <v>0</v>
      </c>
      <c r="K1941">
        <v>114.81</v>
      </c>
    </row>
    <row r="1942" spans="1:11" x14ac:dyDescent="0.25">
      <c r="A1942" t="s">
        <v>378</v>
      </c>
      <c r="B1942" t="s">
        <v>379</v>
      </c>
      <c r="C1942" t="s">
        <v>234</v>
      </c>
      <c r="D1942">
        <v>5</v>
      </c>
      <c r="E1942" t="s">
        <v>556</v>
      </c>
      <c r="F1942" t="s">
        <v>526</v>
      </c>
      <c r="G1942">
        <v>20</v>
      </c>
      <c r="H1942">
        <v>15</v>
      </c>
      <c r="I1942">
        <v>2</v>
      </c>
      <c r="J1942">
        <v>0</v>
      </c>
      <c r="K1942">
        <v>133.33000000000001</v>
      </c>
    </row>
    <row r="1943" spans="1:11" x14ac:dyDescent="0.25">
      <c r="A1943" t="s">
        <v>378</v>
      </c>
      <c r="B1943" t="s">
        <v>379</v>
      </c>
      <c r="C1943" t="s">
        <v>234</v>
      </c>
      <c r="D1943">
        <v>6</v>
      </c>
      <c r="E1943" t="s">
        <v>77</v>
      </c>
      <c r="F1943" t="s">
        <v>523</v>
      </c>
      <c r="G1943">
        <v>14</v>
      </c>
      <c r="H1943">
        <v>8</v>
      </c>
      <c r="I1943">
        <v>1</v>
      </c>
      <c r="J1943">
        <v>1</v>
      </c>
      <c r="K1943">
        <v>175</v>
      </c>
    </row>
    <row r="1944" spans="1:11" x14ac:dyDescent="0.25">
      <c r="A1944" t="s">
        <v>378</v>
      </c>
      <c r="B1944" t="s">
        <v>379</v>
      </c>
      <c r="C1944" t="s">
        <v>234</v>
      </c>
      <c r="D1944">
        <v>7</v>
      </c>
      <c r="E1944" t="s">
        <v>595</v>
      </c>
      <c r="F1944" t="s">
        <v>523</v>
      </c>
      <c r="G1944">
        <v>1</v>
      </c>
      <c r="H1944">
        <v>2</v>
      </c>
      <c r="I1944">
        <v>0</v>
      </c>
      <c r="J1944">
        <v>0</v>
      </c>
      <c r="K1944">
        <v>50</v>
      </c>
    </row>
    <row r="1945" spans="1:11" x14ac:dyDescent="0.25">
      <c r="A1945" t="s">
        <v>378</v>
      </c>
      <c r="B1945" t="s">
        <v>379</v>
      </c>
      <c r="C1945" t="s">
        <v>234</v>
      </c>
      <c r="D1945">
        <v>8</v>
      </c>
      <c r="E1945" t="s">
        <v>60</v>
      </c>
      <c r="F1945" t="s">
        <v>526</v>
      </c>
      <c r="G1945">
        <v>0</v>
      </c>
      <c r="H1945">
        <v>1</v>
      </c>
      <c r="I1945">
        <v>0</v>
      </c>
      <c r="J1945">
        <v>0</v>
      </c>
      <c r="K1945">
        <v>0</v>
      </c>
    </row>
    <row r="1946" spans="1:11" x14ac:dyDescent="0.25">
      <c r="A1946" t="s">
        <v>378</v>
      </c>
      <c r="B1946" t="s">
        <v>379</v>
      </c>
      <c r="C1946" t="s">
        <v>31</v>
      </c>
      <c r="D1946">
        <v>1</v>
      </c>
      <c r="E1946" t="s">
        <v>532</v>
      </c>
      <c r="F1946" t="s">
        <v>523</v>
      </c>
      <c r="G1946">
        <v>10</v>
      </c>
      <c r="H1946">
        <v>7</v>
      </c>
      <c r="I1946">
        <v>1</v>
      </c>
      <c r="J1946">
        <v>0</v>
      </c>
      <c r="K1946">
        <v>142.85</v>
      </c>
    </row>
    <row r="1947" spans="1:11" x14ac:dyDescent="0.25">
      <c r="A1947" t="s">
        <v>378</v>
      </c>
      <c r="B1947" t="s">
        <v>379</v>
      </c>
      <c r="C1947" t="s">
        <v>31</v>
      </c>
      <c r="D1947">
        <v>2</v>
      </c>
      <c r="E1947" t="s">
        <v>562</v>
      </c>
      <c r="F1947" t="s">
        <v>523</v>
      </c>
      <c r="G1947">
        <v>3</v>
      </c>
      <c r="H1947">
        <v>5</v>
      </c>
      <c r="I1947">
        <v>0</v>
      </c>
      <c r="J1947">
        <v>0</v>
      </c>
      <c r="K1947">
        <v>60</v>
      </c>
    </row>
    <row r="1948" spans="1:11" x14ac:dyDescent="0.25">
      <c r="A1948" t="s">
        <v>378</v>
      </c>
      <c r="B1948" t="s">
        <v>379</v>
      </c>
      <c r="C1948" t="s">
        <v>31</v>
      </c>
      <c r="D1948">
        <v>3</v>
      </c>
      <c r="E1948" t="s">
        <v>563</v>
      </c>
      <c r="F1948" t="s">
        <v>523</v>
      </c>
      <c r="G1948">
        <v>18</v>
      </c>
      <c r="H1948">
        <v>16</v>
      </c>
      <c r="I1948">
        <v>4</v>
      </c>
      <c r="J1948">
        <v>0</v>
      </c>
      <c r="K1948">
        <v>112.5</v>
      </c>
    </row>
    <row r="1949" spans="1:11" x14ac:dyDescent="0.25">
      <c r="A1949" t="s">
        <v>378</v>
      </c>
      <c r="B1949" t="s">
        <v>379</v>
      </c>
      <c r="C1949" t="s">
        <v>31</v>
      </c>
      <c r="D1949">
        <v>4</v>
      </c>
      <c r="E1949" t="s">
        <v>534</v>
      </c>
      <c r="F1949" t="s">
        <v>523</v>
      </c>
      <c r="G1949">
        <v>43</v>
      </c>
      <c r="H1949">
        <v>29</v>
      </c>
      <c r="I1949">
        <v>7</v>
      </c>
      <c r="J1949">
        <v>0</v>
      </c>
      <c r="K1949">
        <v>148.27000000000001</v>
      </c>
    </row>
    <row r="1950" spans="1:11" x14ac:dyDescent="0.25">
      <c r="A1950" t="s">
        <v>378</v>
      </c>
      <c r="B1950" t="s">
        <v>379</v>
      </c>
      <c r="C1950" t="s">
        <v>31</v>
      </c>
      <c r="D1950">
        <v>5</v>
      </c>
      <c r="E1950" t="s">
        <v>132</v>
      </c>
      <c r="F1950" t="s">
        <v>523</v>
      </c>
      <c r="G1950">
        <v>25</v>
      </c>
      <c r="H1950">
        <v>22</v>
      </c>
      <c r="I1950">
        <v>2</v>
      </c>
      <c r="J1950">
        <v>1</v>
      </c>
      <c r="K1950">
        <v>113.63</v>
      </c>
    </row>
    <row r="1951" spans="1:11" x14ac:dyDescent="0.25">
      <c r="A1951" t="s">
        <v>378</v>
      </c>
      <c r="B1951" t="s">
        <v>379</v>
      </c>
      <c r="C1951" t="s">
        <v>31</v>
      </c>
      <c r="D1951">
        <v>6</v>
      </c>
      <c r="E1951" t="s">
        <v>362</v>
      </c>
      <c r="F1951" t="s">
        <v>523</v>
      </c>
      <c r="G1951">
        <v>20</v>
      </c>
      <c r="H1951">
        <v>12</v>
      </c>
      <c r="I1951">
        <v>2</v>
      </c>
      <c r="J1951">
        <v>1</v>
      </c>
      <c r="K1951">
        <v>166.66</v>
      </c>
    </row>
    <row r="1952" spans="1:11" x14ac:dyDescent="0.25">
      <c r="A1952" t="s">
        <v>378</v>
      </c>
      <c r="B1952" t="s">
        <v>379</v>
      </c>
      <c r="C1952" t="s">
        <v>31</v>
      </c>
      <c r="D1952">
        <v>7</v>
      </c>
      <c r="E1952" t="s">
        <v>35</v>
      </c>
      <c r="F1952" t="s">
        <v>523</v>
      </c>
      <c r="G1952">
        <v>8</v>
      </c>
      <c r="H1952">
        <v>4</v>
      </c>
      <c r="I1952">
        <v>2</v>
      </c>
      <c r="J1952">
        <v>0</v>
      </c>
      <c r="K1952">
        <v>200</v>
      </c>
    </row>
    <row r="1953" spans="1:11" x14ac:dyDescent="0.25">
      <c r="A1953" t="s">
        <v>378</v>
      </c>
      <c r="B1953" t="s">
        <v>379</v>
      </c>
      <c r="C1953" t="s">
        <v>31</v>
      </c>
      <c r="D1953">
        <v>8</v>
      </c>
      <c r="E1953" t="s">
        <v>26</v>
      </c>
      <c r="F1953" t="s">
        <v>523</v>
      </c>
      <c r="G1953">
        <v>2</v>
      </c>
      <c r="H1953">
        <v>5</v>
      </c>
      <c r="I1953">
        <v>0</v>
      </c>
      <c r="J1953">
        <v>0</v>
      </c>
      <c r="K1953">
        <v>40</v>
      </c>
    </row>
    <row r="1954" spans="1:11" x14ac:dyDescent="0.25">
      <c r="A1954" t="s">
        <v>378</v>
      </c>
      <c r="B1954" t="s">
        <v>379</v>
      </c>
      <c r="C1954" t="s">
        <v>31</v>
      </c>
      <c r="D1954">
        <v>9</v>
      </c>
      <c r="E1954" t="s">
        <v>258</v>
      </c>
      <c r="F1954" t="s">
        <v>526</v>
      </c>
      <c r="G1954">
        <v>14</v>
      </c>
      <c r="H1954">
        <v>14</v>
      </c>
      <c r="I1954">
        <v>0</v>
      </c>
      <c r="J1954">
        <v>1</v>
      </c>
      <c r="K1954">
        <v>100</v>
      </c>
    </row>
    <row r="1955" spans="1:11" x14ac:dyDescent="0.25">
      <c r="A1955" t="s">
        <v>378</v>
      </c>
      <c r="B1955" t="s">
        <v>379</v>
      </c>
      <c r="C1955" t="s">
        <v>31</v>
      </c>
      <c r="D1955">
        <v>10</v>
      </c>
      <c r="E1955" t="s">
        <v>145</v>
      </c>
      <c r="F1955" t="s">
        <v>523</v>
      </c>
      <c r="G1955">
        <v>0</v>
      </c>
      <c r="H1955">
        <v>1</v>
      </c>
      <c r="I1955">
        <v>0</v>
      </c>
      <c r="J1955">
        <v>0</v>
      </c>
      <c r="K1955">
        <v>0</v>
      </c>
    </row>
    <row r="1956" spans="1:11" x14ac:dyDescent="0.25">
      <c r="A1956" t="s">
        <v>378</v>
      </c>
      <c r="B1956" t="s">
        <v>379</v>
      </c>
      <c r="C1956" t="s">
        <v>31</v>
      </c>
      <c r="D1956">
        <v>11</v>
      </c>
      <c r="E1956" t="s">
        <v>75</v>
      </c>
      <c r="F1956" t="s">
        <v>526</v>
      </c>
      <c r="G1956">
        <v>3</v>
      </c>
      <c r="H1956">
        <v>5</v>
      </c>
      <c r="I1956">
        <v>0</v>
      </c>
      <c r="J1956">
        <v>0</v>
      </c>
      <c r="K1956">
        <v>60</v>
      </c>
    </row>
    <row r="1957" spans="1:11" x14ac:dyDescent="0.25">
      <c r="A1957" t="s">
        <v>381</v>
      </c>
      <c r="B1957" t="s">
        <v>93</v>
      </c>
      <c r="C1957" t="s">
        <v>71</v>
      </c>
      <c r="D1957">
        <v>1</v>
      </c>
      <c r="E1957" t="s">
        <v>572</v>
      </c>
      <c r="F1957" t="s">
        <v>523</v>
      </c>
      <c r="G1957">
        <v>100</v>
      </c>
      <c r="H1957">
        <v>68</v>
      </c>
      <c r="I1957">
        <v>11</v>
      </c>
      <c r="J1957">
        <v>5</v>
      </c>
      <c r="K1957">
        <v>147.05000000000001</v>
      </c>
    </row>
    <row r="1958" spans="1:11" x14ac:dyDescent="0.25">
      <c r="A1958" t="s">
        <v>381</v>
      </c>
      <c r="B1958" t="s">
        <v>93</v>
      </c>
      <c r="C1958" t="s">
        <v>71</v>
      </c>
      <c r="D1958">
        <v>2</v>
      </c>
      <c r="E1958" t="s">
        <v>374</v>
      </c>
      <c r="F1958" t="s">
        <v>523</v>
      </c>
      <c r="G1958">
        <v>1</v>
      </c>
      <c r="H1958">
        <v>2</v>
      </c>
      <c r="I1958">
        <v>0</v>
      </c>
      <c r="J1958">
        <v>0</v>
      </c>
      <c r="K1958">
        <v>50</v>
      </c>
    </row>
    <row r="1959" spans="1:11" x14ac:dyDescent="0.25">
      <c r="A1959" t="s">
        <v>381</v>
      </c>
      <c r="B1959" t="s">
        <v>93</v>
      </c>
      <c r="C1959" t="s">
        <v>71</v>
      </c>
      <c r="D1959">
        <v>3</v>
      </c>
      <c r="E1959" t="s">
        <v>536</v>
      </c>
      <c r="F1959" t="s">
        <v>523</v>
      </c>
      <c r="G1959">
        <v>7</v>
      </c>
      <c r="H1959">
        <v>7</v>
      </c>
      <c r="I1959">
        <v>1</v>
      </c>
      <c r="J1959">
        <v>0</v>
      </c>
      <c r="K1959">
        <v>100</v>
      </c>
    </row>
    <row r="1960" spans="1:11" x14ac:dyDescent="0.25">
      <c r="A1960" t="s">
        <v>381</v>
      </c>
      <c r="B1960" t="s">
        <v>93</v>
      </c>
      <c r="C1960" t="s">
        <v>71</v>
      </c>
      <c r="D1960">
        <v>4</v>
      </c>
      <c r="E1960" t="s">
        <v>548</v>
      </c>
      <c r="F1960" t="s">
        <v>523</v>
      </c>
      <c r="G1960">
        <v>30</v>
      </c>
      <c r="H1960">
        <v>21</v>
      </c>
      <c r="I1960">
        <v>1</v>
      </c>
      <c r="J1960">
        <v>3</v>
      </c>
      <c r="K1960">
        <v>142.85</v>
      </c>
    </row>
    <row r="1961" spans="1:11" x14ac:dyDescent="0.25">
      <c r="A1961" t="s">
        <v>381</v>
      </c>
      <c r="B1961" t="s">
        <v>93</v>
      </c>
      <c r="C1961" t="s">
        <v>71</v>
      </c>
      <c r="D1961">
        <v>5</v>
      </c>
      <c r="E1961" t="s">
        <v>535</v>
      </c>
      <c r="F1961" t="s">
        <v>523</v>
      </c>
      <c r="G1961">
        <v>35</v>
      </c>
      <c r="H1961">
        <v>14</v>
      </c>
      <c r="I1961">
        <v>3</v>
      </c>
      <c r="J1961">
        <v>3</v>
      </c>
      <c r="K1961">
        <v>250</v>
      </c>
    </row>
    <row r="1962" spans="1:11" x14ac:dyDescent="0.25">
      <c r="A1962" t="s">
        <v>381</v>
      </c>
      <c r="B1962" t="s">
        <v>93</v>
      </c>
      <c r="C1962" t="s">
        <v>71</v>
      </c>
      <c r="D1962">
        <v>6</v>
      </c>
      <c r="E1962" t="s">
        <v>126</v>
      </c>
      <c r="F1962" t="s">
        <v>523</v>
      </c>
      <c r="G1962">
        <v>5</v>
      </c>
      <c r="H1962">
        <v>4</v>
      </c>
      <c r="I1962">
        <v>1</v>
      </c>
      <c r="J1962">
        <v>0</v>
      </c>
      <c r="K1962">
        <v>125</v>
      </c>
    </row>
    <row r="1963" spans="1:11" x14ac:dyDescent="0.25">
      <c r="A1963" t="s">
        <v>381</v>
      </c>
      <c r="B1963" t="s">
        <v>93</v>
      </c>
      <c r="C1963" t="s">
        <v>71</v>
      </c>
      <c r="D1963">
        <v>7</v>
      </c>
      <c r="E1963" t="s">
        <v>33</v>
      </c>
      <c r="F1963" t="s">
        <v>523</v>
      </c>
      <c r="G1963">
        <v>1</v>
      </c>
      <c r="H1963">
        <v>1</v>
      </c>
      <c r="I1963">
        <v>0</v>
      </c>
      <c r="J1963">
        <v>0</v>
      </c>
      <c r="K1963">
        <v>100</v>
      </c>
    </row>
    <row r="1964" spans="1:11" x14ac:dyDescent="0.25">
      <c r="A1964" t="s">
        <v>381</v>
      </c>
      <c r="B1964" t="s">
        <v>93</v>
      </c>
      <c r="C1964" t="s">
        <v>71</v>
      </c>
      <c r="D1964">
        <v>8</v>
      </c>
      <c r="E1964" t="s">
        <v>152</v>
      </c>
      <c r="F1964" t="s">
        <v>523</v>
      </c>
      <c r="G1964">
        <v>2</v>
      </c>
      <c r="H1964">
        <v>2</v>
      </c>
      <c r="I1964">
        <v>0</v>
      </c>
      <c r="J1964">
        <v>0</v>
      </c>
      <c r="K1964">
        <v>100</v>
      </c>
    </row>
    <row r="1965" spans="1:11" x14ac:dyDescent="0.25">
      <c r="A1965" t="s">
        <v>381</v>
      </c>
      <c r="B1965" t="s">
        <v>93</v>
      </c>
      <c r="C1965" t="s">
        <v>71</v>
      </c>
      <c r="D1965">
        <v>9</v>
      </c>
      <c r="E1965" t="s">
        <v>63</v>
      </c>
      <c r="F1965" t="s">
        <v>526</v>
      </c>
      <c r="G1965">
        <v>1</v>
      </c>
      <c r="H1965">
        <v>1</v>
      </c>
      <c r="I1965">
        <v>0</v>
      </c>
      <c r="J1965">
        <v>0</v>
      </c>
      <c r="K1965">
        <v>100</v>
      </c>
    </row>
    <row r="1966" spans="1:11" x14ac:dyDescent="0.25">
      <c r="A1966" t="s">
        <v>381</v>
      </c>
      <c r="B1966" t="s">
        <v>93</v>
      </c>
      <c r="C1966" t="s">
        <v>62</v>
      </c>
      <c r="D1966">
        <v>1</v>
      </c>
      <c r="E1966" t="s">
        <v>542</v>
      </c>
      <c r="F1966" t="s">
        <v>523</v>
      </c>
      <c r="G1966">
        <v>54</v>
      </c>
      <c r="H1966">
        <v>43</v>
      </c>
      <c r="I1966">
        <v>5</v>
      </c>
      <c r="J1966">
        <v>1</v>
      </c>
      <c r="K1966">
        <v>125.58</v>
      </c>
    </row>
    <row r="1967" spans="1:11" x14ac:dyDescent="0.25">
      <c r="A1967" t="s">
        <v>381</v>
      </c>
      <c r="B1967" t="s">
        <v>93</v>
      </c>
      <c r="C1967" t="s">
        <v>62</v>
      </c>
      <c r="D1967">
        <v>2</v>
      </c>
      <c r="E1967" t="s">
        <v>156</v>
      </c>
      <c r="F1967" t="s">
        <v>523</v>
      </c>
      <c r="G1967">
        <v>10</v>
      </c>
      <c r="H1967">
        <v>5</v>
      </c>
      <c r="I1967">
        <v>0</v>
      </c>
      <c r="J1967">
        <v>1</v>
      </c>
      <c r="K1967">
        <v>200</v>
      </c>
    </row>
    <row r="1968" spans="1:11" x14ac:dyDescent="0.25">
      <c r="A1968" t="s">
        <v>381</v>
      </c>
      <c r="B1968" t="s">
        <v>93</v>
      </c>
      <c r="C1968" t="s">
        <v>62</v>
      </c>
      <c r="D1968">
        <v>3</v>
      </c>
      <c r="E1968" t="s">
        <v>569</v>
      </c>
      <c r="F1968" t="s">
        <v>523</v>
      </c>
      <c r="G1968">
        <v>5</v>
      </c>
      <c r="H1968">
        <v>4</v>
      </c>
      <c r="I1968">
        <v>1</v>
      </c>
      <c r="J1968">
        <v>0</v>
      </c>
      <c r="K1968">
        <v>125</v>
      </c>
    </row>
    <row r="1969" spans="1:11" x14ac:dyDescent="0.25">
      <c r="A1969" t="s">
        <v>381</v>
      </c>
      <c r="B1969" t="s">
        <v>93</v>
      </c>
      <c r="C1969" t="s">
        <v>62</v>
      </c>
      <c r="D1969">
        <v>4</v>
      </c>
      <c r="E1969" t="s">
        <v>346</v>
      </c>
      <c r="F1969" t="s">
        <v>523</v>
      </c>
      <c r="G1969">
        <v>61</v>
      </c>
      <c r="H1969">
        <v>33</v>
      </c>
      <c r="I1969">
        <v>3</v>
      </c>
      <c r="J1969">
        <v>5</v>
      </c>
      <c r="K1969">
        <v>184.84</v>
      </c>
    </row>
    <row r="1970" spans="1:11" x14ac:dyDescent="0.25">
      <c r="A1970" t="s">
        <v>381</v>
      </c>
      <c r="B1970" t="s">
        <v>93</v>
      </c>
      <c r="C1970" t="s">
        <v>62</v>
      </c>
      <c r="D1970">
        <v>5</v>
      </c>
      <c r="E1970" t="s">
        <v>95</v>
      </c>
      <c r="F1970" t="s">
        <v>523</v>
      </c>
      <c r="G1970">
        <v>22</v>
      </c>
      <c r="H1970">
        <v>24</v>
      </c>
      <c r="I1970">
        <v>3</v>
      </c>
      <c r="J1970">
        <v>1</v>
      </c>
      <c r="K1970">
        <v>91.66</v>
      </c>
    </row>
    <row r="1971" spans="1:11" x14ac:dyDescent="0.25">
      <c r="A1971" t="s">
        <v>381</v>
      </c>
      <c r="B1971" t="s">
        <v>93</v>
      </c>
      <c r="C1971" t="s">
        <v>62</v>
      </c>
      <c r="D1971">
        <v>6</v>
      </c>
      <c r="E1971" t="s">
        <v>567</v>
      </c>
      <c r="F1971" t="s">
        <v>523</v>
      </c>
      <c r="G1971">
        <v>1</v>
      </c>
      <c r="H1971">
        <v>3</v>
      </c>
      <c r="I1971">
        <v>0</v>
      </c>
      <c r="J1971">
        <v>0</v>
      </c>
      <c r="K1971">
        <v>33.33</v>
      </c>
    </row>
    <row r="1972" spans="1:11" x14ac:dyDescent="0.25">
      <c r="A1972" t="s">
        <v>381</v>
      </c>
      <c r="B1972" t="s">
        <v>93</v>
      </c>
      <c r="C1972" t="s">
        <v>62</v>
      </c>
      <c r="D1972">
        <v>7</v>
      </c>
      <c r="E1972" t="s">
        <v>179</v>
      </c>
      <c r="F1972" t="s">
        <v>523</v>
      </c>
      <c r="G1972">
        <v>0</v>
      </c>
      <c r="H1972">
        <v>1</v>
      </c>
      <c r="I1972">
        <v>0</v>
      </c>
      <c r="J1972">
        <v>0</v>
      </c>
      <c r="K1972">
        <v>0</v>
      </c>
    </row>
    <row r="1973" spans="1:11" x14ac:dyDescent="0.25">
      <c r="A1973" t="s">
        <v>381</v>
      </c>
      <c r="B1973" t="s">
        <v>93</v>
      </c>
      <c r="C1973" t="s">
        <v>62</v>
      </c>
      <c r="D1973">
        <v>8</v>
      </c>
      <c r="E1973" t="s">
        <v>203</v>
      </c>
      <c r="F1973" t="s">
        <v>523</v>
      </c>
      <c r="G1973">
        <v>6</v>
      </c>
      <c r="H1973">
        <v>8</v>
      </c>
      <c r="I1973">
        <v>1</v>
      </c>
      <c r="J1973">
        <v>0</v>
      </c>
      <c r="K1973">
        <v>75</v>
      </c>
    </row>
    <row r="1974" spans="1:11" x14ac:dyDescent="0.25">
      <c r="A1974" t="s">
        <v>381</v>
      </c>
      <c r="B1974" t="s">
        <v>93</v>
      </c>
      <c r="C1974" t="s">
        <v>62</v>
      </c>
      <c r="D1974">
        <v>9</v>
      </c>
      <c r="E1974" t="s">
        <v>64</v>
      </c>
      <c r="F1974" t="s">
        <v>526</v>
      </c>
      <c r="G1974">
        <v>0</v>
      </c>
      <c r="H1974">
        <v>1</v>
      </c>
      <c r="I1974">
        <v>0</v>
      </c>
      <c r="J1974">
        <v>0</v>
      </c>
      <c r="K1974">
        <v>0</v>
      </c>
    </row>
    <row r="1975" spans="1:11" x14ac:dyDescent="0.25">
      <c r="A1975" t="s">
        <v>382</v>
      </c>
      <c r="B1975" t="s">
        <v>191</v>
      </c>
      <c r="C1975" t="s">
        <v>81</v>
      </c>
      <c r="D1975">
        <v>1</v>
      </c>
      <c r="E1975" t="s">
        <v>551</v>
      </c>
      <c r="F1975" t="s">
        <v>523</v>
      </c>
      <c r="G1975">
        <v>1</v>
      </c>
      <c r="H1975">
        <v>5</v>
      </c>
      <c r="I1975">
        <v>0</v>
      </c>
      <c r="J1975">
        <v>0</v>
      </c>
      <c r="K1975">
        <v>20</v>
      </c>
    </row>
    <row r="1976" spans="1:11" x14ac:dyDescent="0.25">
      <c r="A1976" t="s">
        <v>382</v>
      </c>
      <c r="B1976" t="s">
        <v>191</v>
      </c>
      <c r="C1976" t="s">
        <v>81</v>
      </c>
      <c r="D1976">
        <v>2</v>
      </c>
      <c r="E1976" t="s">
        <v>533</v>
      </c>
      <c r="F1976" t="s">
        <v>523</v>
      </c>
      <c r="G1976">
        <v>16</v>
      </c>
      <c r="H1976">
        <v>15</v>
      </c>
      <c r="I1976">
        <v>1</v>
      </c>
      <c r="J1976">
        <v>1</v>
      </c>
      <c r="K1976">
        <v>106.66</v>
      </c>
    </row>
    <row r="1977" spans="1:11" x14ac:dyDescent="0.25">
      <c r="A1977" t="s">
        <v>382</v>
      </c>
      <c r="B1977" t="s">
        <v>191</v>
      </c>
      <c r="C1977" t="s">
        <v>81</v>
      </c>
      <c r="D1977">
        <v>3</v>
      </c>
      <c r="E1977" t="s">
        <v>587</v>
      </c>
      <c r="F1977" t="s">
        <v>523</v>
      </c>
      <c r="G1977">
        <v>31</v>
      </c>
      <c r="H1977">
        <v>9</v>
      </c>
      <c r="I1977">
        <v>3</v>
      </c>
      <c r="J1977">
        <v>3</v>
      </c>
      <c r="K1977">
        <v>344.44</v>
      </c>
    </row>
    <row r="1978" spans="1:11" x14ac:dyDescent="0.25">
      <c r="A1978" t="s">
        <v>382</v>
      </c>
      <c r="B1978" t="s">
        <v>191</v>
      </c>
      <c r="C1978" t="s">
        <v>81</v>
      </c>
      <c r="D1978">
        <v>4</v>
      </c>
      <c r="E1978" t="s">
        <v>250</v>
      </c>
      <c r="F1978" t="s">
        <v>523</v>
      </c>
      <c r="G1978">
        <v>19</v>
      </c>
      <c r="H1978">
        <v>16</v>
      </c>
      <c r="I1978">
        <v>1</v>
      </c>
      <c r="J1978">
        <v>1</v>
      </c>
      <c r="K1978">
        <v>118.75</v>
      </c>
    </row>
    <row r="1979" spans="1:11" x14ac:dyDescent="0.25">
      <c r="A1979" t="s">
        <v>382</v>
      </c>
      <c r="B1979" t="s">
        <v>191</v>
      </c>
      <c r="C1979" t="s">
        <v>81</v>
      </c>
      <c r="D1979">
        <v>5</v>
      </c>
      <c r="E1979" t="s">
        <v>598</v>
      </c>
      <c r="F1979" t="s">
        <v>523</v>
      </c>
      <c r="G1979">
        <v>11</v>
      </c>
      <c r="H1979">
        <v>13</v>
      </c>
      <c r="I1979">
        <v>1</v>
      </c>
      <c r="J1979">
        <v>0</v>
      </c>
      <c r="K1979">
        <v>84.61</v>
      </c>
    </row>
    <row r="1980" spans="1:11" x14ac:dyDescent="0.25">
      <c r="A1980" t="s">
        <v>382</v>
      </c>
      <c r="B1980" t="s">
        <v>191</v>
      </c>
      <c r="C1980" t="s">
        <v>81</v>
      </c>
      <c r="D1980">
        <v>6</v>
      </c>
      <c r="E1980" t="s">
        <v>553</v>
      </c>
      <c r="F1980" t="s">
        <v>523</v>
      </c>
      <c r="G1980">
        <v>0</v>
      </c>
      <c r="H1980">
        <v>5</v>
      </c>
      <c r="I1980">
        <v>0</v>
      </c>
      <c r="J1980">
        <v>0</v>
      </c>
      <c r="K1980">
        <v>0</v>
      </c>
    </row>
    <row r="1981" spans="1:11" x14ac:dyDescent="0.25">
      <c r="A1981" t="s">
        <v>382</v>
      </c>
      <c r="B1981" t="s">
        <v>191</v>
      </c>
      <c r="C1981" t="s">
        <v>81</v>
      </c>
      <c r="D1981">
        <v>7</v>
      </c>
      <c r="E1981" t="s">
        <v>83</v>
      </c>
      <c r="F1981" t="s">
        <v>523</v>
      </c>
      <c r="G1981">
        <v>14</v>
      </c>
      <c r="H1981">
        <v>18</v>
      </c>
      <c r="I1981">
        <v>1</v>
      </c>
      <c r="J1981">
        <v>1</v>
      </c>
      <c r="K1981">
        <v>77.77</v>
      </c>
    </row>
    <row r="1982" spans="1:11" x14ac:dyDescent="0.25">
      <c r="A1982" t="s">
        <v>382</v>
      </c>
      <c r="B1982" t="s">
        <v>191</v>
      </c>
      <c r="C1982" t="s">
        <v>81</v>
      </c>
      <c r="D1982">
        <v>8</v>
      </c>
      <c r="E1982" t="s">
        <v>343</v>
      </c>
      <c r="F1982" t="s">
        <v>526</v>
      </c>
      <c r="G1982">
        <v>9</v>
      </c>
      <c r="H1982">
        <v>12</v>
      </c>
      <c r="I1982">
        <v>0</v>
      </c>
      <c r="J1982">
        <v>1</v>
      </c>
      <c r="K1982">
        <v>75</v>
      </c>
    </row>
    <row r="1983" spans="1:11" x14ac:dyDescent="0.25">
      <c r="A1983" t="s">
        <v>382</v>
      </c>
      <c r="B1983" t="s">
        <v>191</v>
      </c>
      <c r="C1983" t="s">
        <v>81</v>
      </c>
      <c r="D1983">
        <v>9</v>
      </c>
      <c r="E1983" t="s">
        <v>129</v>
      </c>
      <c r="F1983" t="s">
        <v>523</v>
      </c>
      <c r="G1983">
        <v>0</v>
      </c>
      <c r="H1983">
        <v>2</v>
      </c>
      <c r="I1983">
        <v>0</v>
      </c>
      <c r="J1983">
        <v>0</v>
      </c>
      <c r="K1983">
        <v>0</v>
      </c>
    </row>
    <row r="1984" spans="1:11" x14ac:dyDescent="0.25">
      <c r="A1984" t="s">
        <v>382</v>
      </c>
      <c r="B1984" t="s">
        <v>191</v>
      </c>
      <c r="C1984" t="s">
        <v>81</v>
      </c>
      <c r="D1984">
        <v>10</v>
      </c>
      <c r="E1984" t="s">
        <v>36</v>
      </c>
      <c r="F1984" t="s">
        <v>523</v>
      </c>
      <c r="G1984">
        <v>25</v>
      </c>
      <c r="H1984">
        <v>16</v>
      </c>
      <c r="I1984">
        <v>4</v>
      </c>
      <c r="J1984">
        <v>1</v>
      </c>
      <c r="K1984">
        <v>156.25</v>
      </c>
    </row>
    <row r="1985" spans="1:11" x14ac:dyDescent="0.25">
      <c r="A1985" t="s">
        <v>382</v>
      </c>
      <c r="B1985" t="s">
        <v>191</v>
      </c>
      <c r="C1985" t="s">
        <v>81</v>
      </c>
      <c r="D1985">
        <v>11</v>
      </c>
      <c r="E1985" t="s">
        <v>84</v>
      </c>
      <c r="F1985" t="s">
        <v>523</v>
      </c>
      <c r="G1985">
        <v>0</v>
      </c>
      <c r="H1985">
        <v>1</v>
      </c>
      <c r="I1985">
        <v>0</v>
      </c>
      <c r="J1985">
        <v>0</v>
      </c>
      <c r="K1985">
        <v>0</v>
      </c>
    </row>
    <row r="1986" spans="1:11" x14ac:dyDescent="0.25">
      <c r="A1986" t="s">
        <v>382</v>
      </c>
      <c r="B1986" t="s">
        <v>191</v>
      </c>
      <c r="C1986" t="s">
        <v>16</v>
      </c>
      <c r="D1986">
        <v>1</v>
      </c>
      <c r="E1986" t="s">
        <v>577</v>
      </c>
      <c r="F1986" t="s">
        <v>523</v>
      </c>
      <c r="G1986">
        <v>12</v>
      </c>
      <c r="H1986">
        <v>11</v>
      </c>
      <c r="I1986">
        <v>3</v>
      </c>
      <c r="J1986">
        <v>0</v>
      </c>
      <c r="K1986">
        <v>109.09</v>
      </c>
    </row>
    <row r="1987" spans="1:11" x14ac:dyDescent="0.25">
      <c r="A1987" t="s">
        <v>382</v>
      </c>
      <c r="B1987" t="s">
        <v>191</v>
      </c>
      <c r="C1987" t="s">
        <v>16</v>
      </c>
      <c r="D1987">
        <v>2</v>
      </c>
      <c r="E1987" t="s">
        <v>22</v>
      </c>
      <c r="F1987" t="s">
        <v>523</v>
      </c>
      <c r="G1987">
        <v>3</v>
      </c>
      <c r="H1987">
        <v>7</v>
      </c>
      <c r="I1987">
        <v>0</v>
      </c>
      <c r="J1987">
        <v>0</v>
      </c>
      <c r="K1987">
        <v>42.85</v>
      </c>
    </row>
    <row r="1988" spans="1:11" x14ac:dyDescent="0.25">
      <c r="A1988" t="s">
        <v>382</v>
      </c>
      <c r="B1988" t="s">
        <v>191</v>
      </c>
      <c r="C1988" t="s">
        <v>16</v>
      </c>
      <c r="D1988">
        <v>3</v>
      </c>
      <c r="E1988" t="s">
        <v>324</v>
      </c>
      <c r="F1988" t="s">
        <v>523</v>
      </c>
      <c r="G1988">
        <v>26</v>
      </c>
      <c r="H1988">
        <v>15</v>
      </c>
      <c r="I1988">
        <v>5</v>
      </c>
      <c r="J1988">
        <v>0</v>
      </c>
      <c r="K1988">
        <v>173.33</v>
      </c>
    </row>
    <row r="1989" spans="1:11" x14ac:dyDescent="0.25">
      <c r="A1989" t="s">
        <v>382</v>
      </c>
      <c r="B1989" t="s">
        <v>191</v>
      </c>
      <c r="C1989" t="s">
        <v>16</v>
      </c>
      <c r="D1989">
        <v>4</v>
      </c>
      <c r="E1989" t="s">
        <v>585</v>
      </c>
      <c r="F1989" t="s">
        <v>526</v>
      </c>
      <c r="G1989">
        <v>24</v>
      </c>
      <c r="H1989">
        <v>23</v>
      </c>
      <c r="I1989">
        <v>1</v>
      </c>
      <c r="J1989">
        <v>1</v>
      </c>
      <c r="K1989">
        <v>104.34</v>
      </c>
    </row>
    <row r="1990" spans="1:11" x14ac:dyDescent="0.25">
      <c r="A1990" t="s">
        <v>382</v>
      </c>
      <c r="B1990" t="s">
        <v>191</v>
      </c>
      <c r="C1990" t="s">
        <v>16</v>
      </c>
      <c r="D1990">
        <v>5</v>
      </c>
      <c r="E1990" t="s">
        <v>118</v>
      </c>
      <c r="F1990" t="s">
        <v>523</v>
      </c>
      <c r="G1990">
        <v>0</v>
      </c>
      <c r="H1990">
        <v>2</v>
      </c>
      <c r="I1990">
        <v>0</v>
      </c>
      <c r="J1990">
        <v>0</v>
      </c>
      <c r="K1990">
        <v>0</v>
      </c>
    </row>
    <row r="1991" spans="1:11" x14ac:dyDescent="0.25">
      <c r="A1991" t="s">
        <v>382</v>
      </c>
      <c r="B1991" t="s">
        <v>191</v>
      </c>
      <c r="C1991" t="s">
        <v>16</v>
      </c>
      <c r="D1991">
        <v>6</v>
      </c>
      <c r="E1991" t="s">
        <v>142</v>
      </c>
      <c r="F1991" t="s">
        <v>526</v>
      </c>
      <c r="G1991">
        <v>70</v>
      </c>
      <c r="H1991">
        <v>31</v>
      </c>
      <c r="I1991">
        <v>2</v>
      </c>
      <c r="J1991">
        <v>8</v>
      </c>
      <c r="K1991">
        <v>225.8</v>
      </c>
    </row>
    <row r="1992" spans="1:11" x14ac:dyDescent="0.25">
      <c r="A1992" t="s">
        <v>383</v>
      </c>
      <c r="B1992" t="s">
        <v>384</v>
      </c>
      <c r="C1992" t="s">
        <v>23</v>
      </c>
      <c r="D1992">
        <v>1</v>
      </c>
      <c r="E1992" t="s">
        <v>525</v>
      </c>
      <c r="F1992" t="s">
        <v>523</v>
      </c>
      <c r="G1992">
        <v>50</v>
      </c>
      <c r="H1992">
        <v>27</v>
      </c>
      <c r="I1992">
        <v>8</v>
      </c>
      <c r="J1992">
        <v>1</v>
      </c>
      <c r="K1992">
        <v>185.18</v>
      </c>
    </row>
    <row r="1993" spans="1:11" x14ac:dyDescent="0.25">
      <c r="A1993" t="s">
        <v>383</v>
      </c>
      <c r="B1993" t="s">
        <v>384</v>
      </c>
      <c r="C1993" t="s">
        <v>23</v>
      </c>
      <c r="D1993">
        <v>2</v>
      </c>
      <c r="E1993" t="s">
        <v>522</v>
      </c>
      <c r="F1993" t="s">
        <v>523</v>
      </c>
      <c r="G1993">
        <v>1</v>
      </c>
      <c r="H1993">
        <v>4</v>
      </c>
      <c r="I1993">
        <v>0</v>
      </c>
      <c r="J1993">
        <v>0</v>
      </c>
      <c r="K1993">
        <v>25</v>
      </c>
    </row>
    <row r="1994" spans="1:11" x14ac:dyDescent="0.25">
      <c r="A1994" t="s">
        <v>383</v>
      </c>
      <c r="B1994" t="s">
        <v>384</v>
      </c>
      <c r="C1994" t="s">
        <v>23</v>
      </c>
      <c r="D1994">
        <v>3</v>
      </c>
      <c r="E1994" t="s">
        <v>48</v>
      </c>
      <c r="F1994" t="s">
        <v>523</v>
      </c>
      <c r="G1994">
        <v>35</v>
      </c>
      <c r="H1994">
        <v>22</v>
      </c>
      <c r="I1994">
        <v>4</v>
      </c>
      <c r="J1994">
        <v>2</v>
      </c>
      <c r="K1994">
        <v>159.09</v>
      </c>
    </row>
    <row r="1995" spans="1:11" x14ac:dyDescent="0.25">
      <c r="A1995" t="s">
        <v>383</v>
      </c>
      <c r="B1995" t="s">
        <v>384</v>
      </c>
      <c r="C1995" t="s">
        <v>23</v>
      </c>
      <c r="D1995">
        <v>4</v>
      </c>
      <c r="E1995" t="s">
        <v>76</v>
      </c>
      <c r="F1995" t="s">
        <v>523</v>
      </c>
      <c r="G1995">
        <v>49</v>
      </c>
      <c r="H1995">
        <v>30</v>
      </c>
      <c r="I1995">
        <v>5</v>
      </c>
      <c r="J1995">
        <v>2</v>
      </c>
      <c r="K1995">
        <v>163.33000000000001</v>
      </c>
    </row>
    <row r="1996" spans="1:11" x14ac:dyDescent="0.25">
      <c r="A1996" t="s">
        <v>383</v>
      </c>
      <c r="B1996" t="s">
        <v>384</v>
      </c>
      <c r="C1996" t="s">
        <v>23</v>
      </c>
      <c r="D1996">
        <v>5</v>
      </c>
      <c r="E1996" t="s">
        <v>540</v>
      </c>
      <c r="F1996" t="s">
        <v>523</v>
      </c>
      <c r="G1996">
        <v>27</v>
      </c>
      <c r="H1996">
        <v>20</v>
      </c>
      <c r="I1996">
        <v>2</v>
      </c>
      <c r="J1996">
        <v>2</v>
      </c>
      <c r="K1996">
        <v>135</v>
      </c>
    </row>
    <row r="1997" spans="1:11" x14ac:dyDescent="0.25">
      <c r="A1997" t="s">
        <v>383</v>
      </c>
      <c r="B1997" t="s">
        <v>384</v>
      </c>
      <c r="C1997" t="s">
        <v>23</v>
      </c>
      <c r="D1997">
        <v>6</v>
      </c>
      <c r="E1997" t="s">
        <v>28</v>
      </c>
      <c r="F1997" t="s">
        <v>523</v>
      </c>
      <c r="G1997">
        <v>17</v>
      </c>
      <c r="H1997">
        <v>9</v>
      </c>
      <c r="I1997">
        <v>3</v>
      </c>
      <c r="J1997">
        <v>0</v>
      </c>
      <c r="K1997">
        <v>188.88</v>
      </c>
    </row>
    <row r="1998" spans="1:11" x14ac:dyDescent="0.25">
      <c r="A1998" t="s">
        <v>383</v>
      </c>
      <c r="B1998" t="s">
        <v>384</v>
      </c>
      <c r="C1998" t="s">
        <v>23</v>
      </c>
      <c r="D1998">
        <v>7</v>
      </c>
      <c r="E1998" t="s">
        <v>541</v>
      </c>
      <c r="F1998" t="s">
        <v>526</v>
      </c>
      <c r="G1998">
        <v>16</v>
      </c>
      <c r="H1998">
        <v>6</v>
      </c>
      <c r="I1998">
        <v>2</v>
      </c>
      <c r="J1998">
        <v>1</v>
      </c>
      <c r="K1998">
        <v>266.66000000000003</v>
      </c>
    </row>
    <row r="1999" spans="1:11" x14ac:dyDescent="0.25">
      <c r="A1999" t="s">
        <v>383</v>
      </c>
      <c r="B1999" t="s">
        <v>384</v>
      </c>
      <c r="C1999" t="s">
        <v>23</v>
      </c>
      <c r="D1999">
        <v>8</v>
      </c>
      <c r="E1999" t="s">
        <v>307</v>
      </c>
      <c r="F1999" t="s">
        <v>523</v>
      </c>
      <c r="G1999">
        <v>0</v>
      </c>
      <c r="H1999">
        <v>1</v>
      </c>
      <c r="I1999">
        <v>0</v>
      </c>
      <c r="J1999">
        <v>0</v>
      </c>
      <c r="K1999">
        <v>0</v>
      </c>
    </row>
    <row r="2000" spans="1:11" x14ac:dyDescent="0.25">
      <c r="A2000" t="s">
        <v>383</v>
      </c>
      <c r="B2000" t="s">
        <v>384</v>
      </c>
      <c r="C2000" t="s">
        <v>23</v>
      </c>
      <c r="D2000">
        <v>9</v>
      </c>
      <c r="E2000" t="s">
        <v>27</v>
      </c>
      <c r="F2000" t="s">
        <v>526</v>
      </c>
      <c r="G2000">
        <v>1</v>
      </c>
      <c r="H2000">
        <v>1</v>
      </c>
      <c r="I2000">
        <v>0</v>
      </c>
      <c r="J2000">
        <v>0</v>
      </c>
      <c r="K2000">
        <v>100</v>
      </c>
    </row>
    <row r="2001" spans="1:11" x14ac:dyDescent="0.25">
      <c r="A2001" t="s">
        <v>383</v>
      </c>
      <c r="B2001" t="s">
        <v>384</v>
      </c>
      <c r="C2001" t="s">
        <v>243</v>
      </c>
      <c r="D2001">
        <v>1</v>
      </c>
      <c r="E2001" t="s">
        <v>550</v>
      </c>
      <c r="F2001" t="s">
        <v>523</v>
      </c>
      <c r="G2001">
        <v>40</v>
      </c>
      <c r="H2001">
        <v>26</v>
      </c>
      <c r="I2001">
        <v>2</v>
      </c>
      <c r="J2001">
        <v>3</v>
      </c>
      <c r="K2001">
        <v>153.84</v>
      </c>
    </row>
    <row r="2002" spans="1:11" x14ac:dyDescent="0.25">
      <c r="A2002" t="s">
        <v>383</v>
      </c>
      <c r="B2002" t="s">
        <v>384</v>
      </c>
      <c r="C2002" t="s">
        <v>243</v>
      </c>
      <c r="D2002">
        <v>2</v>
      </c>
      <c r="E2002" t="s">
        <v>559</v>
      </c>
      <c r="F2002" t="s">
        <v>523</v>
      </c>
      <c r="G2002">
        <v>61</v>
      </c>
      <c r="H2002">
        <v>45</v>
      </c>
      <c r="I2002">
        <v>9</v>
      </c>
      <c r="J2002">
        <v>0</v>
      </c>
      <c r="K2002">
        <v>135.55000000000001</v>
      </c>
    </row>
    <row r="2003" spans="1:11" x14ac:dyDescent="0.25">
      <c r="A2003" t="s">
        <v>383</v>
      </c>
      <c r="B2003" t="s">
        <v>384</v>
      </c>
      <c r="C2003" t="s">
        <v>243</v>
      </c>
      <c r="D2003">
        <v>3</v>
      </c>
      <c r="E2003" t="s">
        <v>545</v>
      </c>
      <c r="F2003" t="s">
        <v>523</v>
      </c>
      <c r="G2003">
        <v>5</v>
      </c>
      <c r="H2003">
        <v>6</v>
      </c>
      <c r="I2003">
        <v>0</v>
      </c>
      <c r="J2003">
        <v>0</v>
      </c>
      <c r="K2003">
        <v>83.33</v>
      </c>
    </row>
    <row r="2004" spans="1:11" x14ac:dyDescent="0.25">
      <c r="A2004" t="s">
        <v>383</v>
      </c>
      <c r="B2004" t="s">
        <v>384</v>
      </c>
      <c r="C2004" t="s">
        <v>243</v>
      </c>
      <c r="D2004">
        <v>4</v>
      </c>
      <c r="E2004" t="s">
        <v>555</v>
      </c>
      <c r="F2004" t="s">
        <v>526</v>
      </c>
      <c r="G2004">
        <v>55</v>
      </c>
      <c r="H2004">
        <v>23</v>
      </c>
      <c r="I2004">
        <v>6</v>
      </c>
      <c r="J2004">
        <v>3</v>
      </c>
      <c r="K2004">
        <v>239.13</v>
      </c>
    </row>
    <row r="2005" spans="1:11" x14ac:dyDescent="0.25">
      <c r="A2005" t="s">
        <v>383</v>
      </c>
      <c r="B2005" t="s">
        <v>384</v>
      </c>
      <c r="C2005" t="s">
        <v>243</v>
      </c>
      <c r="D2005">
        <v>5</v>
      </c>
      <c r="E2005" t="s">
        <v>163</v>
      </c>
      <c r="F2005" t="s">
        <v>523</v>
      </c>
      <c r="G2005">
        <v>13</v>
      </c>
      <c r="H2005">
        <v>8</v>
      </c>
      <c r="I2005">
        <v>1</v>
      </c>
      <c r="J2005">
        <v>1</v>
      </c>
      <c r="K2005">
        <v>162.5</v>
      </c>
    </row>
    <row r="2006" spans="1:11" x14ac:dyDescent="0.25">
      <c r="A2006" t="s">
        <v>383</v>
      </c>
      <c r="B2006" t="s">
        <v>384</v>
      </c>
      <c r="C2006" t="s">
        <v>243</v>
      </c>
      <c r="D2006">
        <v>6</v>
      </c>
      <c r="E2006" t="s">
        <v>279</v>
      </c>
      <c r="F2006" t="s">
        <v>526</v>
      </c>
      <c r="G2006">
        <v>19</v>
      </c>
      <c r="H2006">
        <v>9</v>
      </c>
      <c r="I2006">
        <v>0</v>
      </c>
      <c r="J2006">
        <v>2</v>
      </c>
      <c r="K2006">
        <v>211.11</v>
      </c>
    </row>
    <row r="2007" spans="1:11" x14ac:dyDescent="0.25">
      <c r="A2007" t="s">
        <v>386</v>
      </c>
      <c r="B2007" t="s">
        <v>387</v>
      </c>
      <c r="C2007" t="s">
        <v>16</v>
      </c>
      <c r="D2007">
        <v>1</v>
      </c>
      <c r="E2007" t="s">
        <v>577</v>
      </c>
      <c r="F2007" t="s">
        <v>523</v>
      </c>
      <c r="G2007">
        <v>9</v>
      </c>
      <c r="H2007">
        <v>10</v>
      </c>
      <c r="I2007">
        <v>1</v>
      </c>
      <c r="J2007">
        <v>0</v>
      </c>
      <c r="K2007">
        <v>90</v>
      </c>
    </row>
    <row r="2008" spans="1:11" x14ac:dyDescent="0.25">
      <c r="A2008" t="s">
        <v>386</v>
      </c>
      <c r="B2008" t="s">
        <v>387</v>
      </c>
      <c r="C2008" t="s">
        <v>16</v>
      </c>
      <c r="D2008">
        <v>2</v>
      </c>
      <c r="E2008" t="s">
        <v>22</v>
      </c>
      <c r="F2008" t="s">
        <v>523</v>
      </c>
      <c r="G2008">
        <v>10</v>
      </c>
      <c r="H2008">
        <v>14</v>
      </c>
      <c r="I2008">
        <v>1</v>
      </c>
      <c r="J2008">
        <v>0</v>
      </c>
      <c r="K2008">
        <v>71.42</v>
      </c>
    </row>
    <row r="2009" spans="1:11" x14ac:dyDescent="0.25">
      <c r="A2009" t="s">
        <v>386</v>
      </c>
      <c r="B2009" t="s">
        <v>387</v>
      </c>
      <c r="C2009" t="s">
        <v>16</v>
      </c>
      <c r="D2009">
        <v>3</v>
      </c>
      <c r="E2009" t="s">
        <v>324</v>
      </c>
      <c r="F2009" t="s">
        <v>523</v>
      </c>
      <c r="G2009">
        <v>13</v>
      </c>
      <c r="H2009">
        <v>10</v>
      </c>
      <c r="I2009">
        <v>2</v>
      </c>
      <c r="J2009">
        <v>0</v>
      </c>
      <c r="K2009">
        <v>130</v>
      </c>
    </row>
    <row r="2010" spans="1:11" x14ac:dyDescent="0.25">
      <c r="A2010" t="s">
        <v>386</v>
      </c>
      <c r="B2010" t="s">
        <v>387</v>
      </c>
      <c r="C2010" t="s">
        <v>16</v>
      </c>
      <c r="D2010">
        <v>4</v>
      </c>
      <c r="E2010" t="s">
        <v>118</v>
      </c>
      <c r="F2010" t="s">
        <v>523</v>
      </c>
      <c r="G2010">
        <v>10</v>
      </c>
      <c r="H2010">
        <v>5</v>
      </c>
      <c r="I2010">
        <v>1</v>
      </c>
      <c r="J2010">
        <v>1</v>
      </c>
      <c r="K2010">
        <v>200</v>
      </c>
    </row>
    <row r="2011" spans="1:11" x14ac:dyDescent="0.25">
      <c r="A2011" t="s">
        <v>386</v>
      </c>
      <c r="B2011" t="s">
        <v>387</v>
      </c>
      <c r="C2011" t="s">
        <v>16</v>
      </c>
      <c r="D2011">
        <v>5</v>
      </c>
      <c r="E2011" t="s">
        <v>21</v>
      </c>
      <c r="F2011" t="s">
        <v>523</v>
      </c>
      <c r="G2011">
        <v>12</v>
      </c>
      <c r="H2011">
        <v>8</v>
      </c>
      <c r="I2011">
        <v>1</v>
      </c>
      <c r="J2011">
        <v>1</v>
      </c>
      <c r="K2011">
        <v>150</v>
      </c>
    </row>
    <row r="2012" spans="1:11" x14ac:dyDescent="0.25">
      <c r="A2012" t="s">
        <v>386</v>
      </c>
      <c r="B2012" t="s">
        <v>387</v>
      </c>
      <c r="C2012" t="s">
        <v>16</v>
      </c>
      <c r="D2012">
        <v>6</v>
      </c>
      <c r="E2012" t="s">
        <v>585</v>
      </c>
      <c r="F2012" t="s">
        <v>523</v>
      </c>
      <c r="G2012">
        <v>14</v>
      </c>
      <c r="H2012">
        <v>15</v>
      </c>
      <c r="I2012">
        <v>0</v>
      </c>
      <c r="J2012">
        <v>1</v>
      </c>
      <c r="K2012">
        <v>93.33</v>
      </c>
    </row>
    <row r="2013" spans="1:11" x14ac:dyDescent="0.25">
      <c r="A2013" t="s">
        <v>386</v>
      </c>
      <c r="B2013" t="s">
        <v>387</v>
      </c>
      <c r="C2013" t="s">
        <v>16</v>
      </c>
      <c r="D2013">
        <v>7</v>
      </c>
      <c r="E2013" t="s">
        <v>590</v>
      </c>
      <c r="F2013" t="s">
        <v>523</v>
      </c>
      <c r="G2013">
        <v>0</v>
      </c>
      <c r="H2013">
        <v>1</v>
      </c>
      <c r="I2013">
        <v>0</v>
      </c>
      <c r="J2013">
        <v>0</v>
      </c>
      <c r="K2013">
        <v>0</v>
      </c>
    </row>
    <row r="2014" spans="1:11" x14ac:dyDescent="0.25">
      <c r="A2014" t="s">
        <v>386</v>
      </c>
      <c r="B2014" t="s">
        <v>387</v>
      </c>
      <c r="C2014" t="s">
        <v>16</v>
      </c>
      <c r="D2014">
        <v>8</v>
      </c>
      <c r="E2014" t="s">
        <v>142</v>
      </c>
      <c r="F2014" t="s">
        <v>523</v>
      </c>
      <c r="G2014">
        <v>25</v>
      </c>
      <c r="H2014">
        <v>18</v>
      </c>
      <c r="I2014">
        <v>1</v>
      </c>
      <c r="J2014">
        <v>3</v>
      </c>
      <c r="K2014">
        <v>138.88</v>
      </c>
    </row>
    <row r="2015" spans="1:11" x14ac:dyDescent="0.25">
      <c r="A2015" t="s">
        <v>386</v>
      </c>
      <c r="B2015" t="s">
        <v>387</v>
      </c>
      <c r="C2015" t="s">
        <v>16</v>
      </c>
      <c r="D2015">
        <v>9</v>
      </c>
      <c r="E2015" t="s">
        <v>102</v>
      </c>
      <c r="F2015" t="s">
        <v>523</v>
      </c>
      <c r="G2015">
        <v>1</v>
      </c>
      <c r="H2015">
        <v>5</v>
      </c>
      <c r="I2015">
        <v>0</v>
      </c>
      <c r="J2015">
        <v>0</v>
      </c>
      <c r="K2015">
        <v>20</v>
      </c>
    </row>
    <row r="2016" spans="1:11" x14ac:dyDescent="0.25">
      <c r="A2016" t="s">
        <v>386</v>
      </c>
      <c r="B2016" t="s">
        <v>387</v>
      </c>
      <c r="C2016" t="s">
        <v>16</v>
      </c>
      <c r="D2016">
        <v>10</v>
      </c>
      <c r="E2016" t="s">
        <v>269</v>
      </c>
      <c r="F2016" t="s">
        <v>523</v>
      </c>
      <c r="G2016">
        <v>18</v>
      </c>
      <c r="H2016">
        <v>12</v>
      </c>
      <c r="I2016">
        <v>2</v>
      </c>
      <c r="J2016">
        <v>1</v>
      </c>
      <c r="K2016">
        <v>150</v>
      </c>
    </row>
    <row r="2017" spans="1:11" x14ac:dyDescent="0.25">
      <c r="A2017" t="s">
        <v>386</v>
      </c>
      <c r="B2017" t="s">
        <v>387</v>
      </c>
      <c r="C2017" t="s">
        <v>16</v>
      </c>
      <c r="D2017">
        <v>11</v>
      </c>
      <c r="E2017" t="s">
        <v>20</v>
      </c>
      <c r="F2017" t="s">
        <v>526</v>
      </c>
      <c r="G2017">
        <v>10</v>
      </c>
      <c r="H2017">
        <v>16</v>
      </c>
      <c r="I2017">
        <v>2</v>
      </c>
      <c r="J2017">
        <v>0</v>
      </c>
      <c r="K2017">
        <v>62.5</v>
      </c>
    </row>
    <row r="2018" spans="1:11" x14ac:dyDescent="0.25">
      <c r="A2018" t="s">
        <v>386</v>
      </c>
      <c r="B2018" t="s">
        <v>387</v>
      </c>
      <c r="C2018" t="s">
        <v>39</v>
      </c>
      <c r="D2018">
        <v>1</v>
      </c>
      <c r="E2018" t="s">
        <v>524</v>
      </c>
      <c r="F2018" t="s">
        <v>523</v>
      </c>
      <c r="G2018">
        <v>5</v>
      </c>
      <c r="H2018">
        <v>4</v>
      </c>
      <c r="I2018">
        <v>1</v>
      </c>
      <c r="J2018">
        <v>0</v>
      </c>
      <c r="K2018">
        <v>125</v>
      </c>
    </row>
    <row r="2019" spans="1:11" x14ac:dyDescent="0.25">
      <c r="A2019" t="s">
        <v>386</v>
      </c>
      <c r="B2019" t="s">
        <v>387</v>
      </c>
      <c r="C2019" t="s">
        <v>39</v>
      </c>
      <c r="D2019">
        <v>2</v>
      </c>
      <c r="E2019" t="s">
        <v>549</v>
      </c>
      <c r="F2019" t="s">
        <v>523</v>
      </c>
      <c r="G2019">
        <v>0</v>
      </c>
      <c r="H2019">
        <v>2</v>
      </c>
      <c r="I2019">
        <v>0</v>
      </c>
      <c r="J2019">
        <v>0</v>
      </c>
      <c r="K2019">
        <v>0</v>
      </c>
    </row>
    <row r="2020" spans="1:11" x14ac:dyDescent="0.25">
      <c r="A2020" t="s">
        <v>386</v>
      </c>
      <c r="B2020" t="s">
        <v>387</v>
      </c>
      <c r="C2020" t="s">
        <v>39</v>
      </c>
      <c r="D2020">
        <v>3</v>
      </c>
      <c r="E2020" t="s">
        <v>537</v>
      </c>
      <c r="F2020" t="s">
        <v>523</v>
      </c>
      <c r="G2020">
        <v>12</v>
      </c>
      <c r="H2020">
        <v>7</v>
      </c>
      <c r="I2020">
        <v>2</v>
      </c>
      <c r="J2020">
        <v>0</v>
      </c>
      <c r="K2020">
        <v>171.42</v>
      </c>
    </row>
    <row r="2021" spans="1:11" x14ac:dyDescent="0.25">
      <c r="A2021" t="s">
        <v>386</v>
      </c>
      <c r="B2021" t="s">
        <v>387</v>
      </c>
      <c r="C2021" t="s">
        <v>39</v>
      </c>
      <c r="D2021">
        <v>4</v>
      </c>
      <c r="E2021" t="s">
        <v>364</v>
      </c>
      <c r="F2021" t="s">
        <v>523</v>
      </c>
      <c r="G2021">
        <v>18</v>
      </c>
      <c r="H2021">
        <v>28</v>
      </c>
      <c r="I2021">
        <v>3</v>
      </c>
      <c r="J2021">
        <v>0</v>
      </c>
      <c r="K2021">
        <v>64.28</v>
      </c>
    </row>
    <row r="2022" spans="1:11" x14ac:dyDescent="0.25">
      <c r="A2022" t="s">
        <v>386</v>
      </c>
      <c r="B2022" t="s">
        <v>387</v>
      </c>
      <c r="C2022" t="s">
        <v>39</v>
      </c>
      <c r="D2022">
        <v>5</v>
      </c>
      <c r="E2022" t="s">
        <v>597</v>
      </c>
      <c r="F2022" t="s">
        <v>523</v>
      </c>
      <c r="G2022">
        <v>28</v>
      </c>
      <c r="H2022">
        <v>40</v>
      </c>
      <c r="I2022">
        <v>1</v>
      </c>
      <c r="J2022">
        <v>1</v>
      </c>
      <c r="K2022">
        <v>70</v>
      </c>
    </row>
    <row r="2023" spans="1:11" x14ac:dyDescent="0.25">
      <c r="A2023" t="s">
        <v>386</v>
      </c>
      <c r="B2023" t="s">
        <v>387</v>
      </c>
      <c r="C2023" t="s">
        <v>39</v>
      </c>
      <c r="D2023">
        <v>6</v>
      </c>
      <c r="E2023" t="s">
        <v>90</v>
      </c>
      <c r="F2023" t="s">
        <v>523</v>
      </c>
      <c r="G2023">
        <v>27</v>
      </c>
      <c r="H2023">
        <v>20</v>
      </c>
      <c r="I2023">
        <v>0</v>
      </c>
      <c r="J2023">
        <v>3</v>
      </c>
      <c r="K2023">
        <v>135</v>
      </c>
    </row>
    <row r="2024" spans="1:11" x14ac:dyDescent="0.25">
      <c r="A2024" t="s">
        <v>386</v>
      </c>
      <c r="B2024" t="s">
        <v>387</v>
      </c>
      <c r="C2024" t="s">
        <v>39</v>
      </c>
      <c r="D2024">
        <v>7</v>
      </c>
      <c r="E2024" t="s">
        <v>529</v>
      </c>
      <c r="F2024" t="s">
        <v>526</v>
      </c>
      <c r="G2024">
        <v>14</v>
      </c>
      <c r="H2024">
        <v>7</v>
      </c>
      <c r="I2024">
        <v>1</v>
      </c>
      <c r="J2024">
        <v>1</v>
      </c>
      <c r="K2024">
        <v>200</v>
      </c>
    </row>
    <row r="2025" spans="1:11" x14ac:dyDescent="0.25">
      <c r="A2025" t="s">
        <v>386</v>
      </c>
      <c r="B2025" t="s">
        <v>387</v>
      </c>
      <c r="C2025" t="s">
        <v>39</v>
      </c>
      <c r="D2025">
        <v>8</v>
      </c>
      <c r="E2025" t="s">
        <v>153</v>
      </c>
      <c r="F2025" t="s">
        <v>523</v>
      </c>
      <c r="G2025">
        <v>4</v>
      </c>
      <c r="H2025">
        <v>3</v>
      </c>
      <c r="I2025">
        <v>1</v>
      </c>
      <c r="J2025">
        <v>0</v>
      </c>
      <c r="K2025">
        <v>133.33000000000001</v>
      </c>
    </row>
    <row r="2026" spans="1:11" x14ac:dyDescent="0.25">
      <c r="A2026" t="s">
        <v>386</v>
      </c>
      <c r="B2026" t="s">
        <v>387</v>
      </c>
      <c r="C2026" t="s">
        <v>39</v>
      </c>
      <c r="D2026">
        <v>9</v>
      </c>
      <c r="E2026" t="s">
        <v>42</v>
      </c>
      <c r="F2026" t="s">
        <v>526</v>
      </c>
      <c r="G2026">
        <v>10</v>
      </c>
      <c r="H2026">
        <v>6</v>
      </c>
      <c r="I2026">
        <v>2</v>
      </c>
      <c r="J2026">
        <v>0</v>
      </c>
      <c r="K2026">
        <v>166.66</v>
      </c>
    </row>
    <row r="2027" spans="1:11" x14ac:dyDescent="0.25">
      <c r="A2027" t="s">
        <v>388</v>
      </c>
      <c r="B2027" t="s">
        <v>134</v>
      </c>
      <c r="C2027" t="s">
        <v>71</v>
      </c>
      <c r="D2027">
        <v>1</v>
      </c>
      <c r="E2027" t="s">
        <v>572</v>
      </c>
      <c r="F2027" t="s">
        <v>523</v>
      </c>
      <c r="G2027">
        <v>35</v>
      </c>
      <c r="H2027">
        <v>28</v>
      </c>
      <c r="I2027">
        <v>3</v>
      </c>
      <c r="J2027">
        <v>3</v>
      </c>
      <c r="K2027">
        <v>125</v>
      </c>
    </row>
    <row r="2028" spans="1:11" x14ac:dyDescent="0.25">
      <c r="A2028" t="s">
        <v>388</v>
      </c>
      <c r="B2028" t="s">
        <v>134</v>
      </c>
      <c r="C2028" t="s">
        <v>71</v>
      </c>
      <c r="D2028">
        <v>2</v>
      </c>
      <c r="E2028" t="s">
        <v>374</v>
      </c>
      <c r="F2028" t="s">
        <v>523</v>
      </c>
      <c r="G2028">
        <v>20</v>
      </c>
      <c r="H2028">
        <v>16</v>
      </c>
      <c r="I2028">
        <v>2</v>
      </c>
      <c r="J2028">
        <v>1</v>
      </c>
      <c r="K2028">
        <v>125</v>
      </c>
    </row>
    <row r="2029" spans="1:11" x14ac:dyDescent="0.25">
      <c r="A2029" t="s">
        <v>388</v>
      </c>
      <c r="B2029" t="s">
        <v>134</v>
      </c>
      <c r="C2029" t="s">
        <v>71</v>
      </c>
      <c r="D2029">
        <v>3</v>
      </c>
      <c r="E2029" t="s">
        <v>548</v>
      </c>
      <c r="F2029" t="s">
        <v>523</v>
      </c>
      <c r="G2029">
        <v>55</v>
      </c>
      <c r="H2029">
        <v>27</v>
      </c>
      <c r="I2029">
        <v>3</v>
      </c>
      <c r="J2029">
        <v>5</v>
      </c>
      <c r="K2029">
        <v>203.7</v>
      </c>
    </row>
    <row r="2030" spans="1:11" x14ac:dyDescent="0.25">
      <c r="A2030" t="s">
        <v>388</v>
      </c>
      <c r="B2030" t="s">
        <v>134</v>
      </c>
      <c r="C2030" t="s">
        <v>71</v>
      </c>
      <c r="D2030">
        <v>4</v>
      </c>
      <c r="E2030" t="s">
        <v>536</v>
      </c>
      <c r="F2030" t="s">
        <v>523</v>
      </c>
      <c r="G2030">
        <v>41</v>
      </c>
      <c r="H2030">
        <v>29</v>
      </c>
      <c r="I2030">
        <v>4</v>
      </c>
      <c r="J2030">
        <v>2</v>
      </c>
      <c r="K2030">
        <v>141.37</v>
      </c>
    </row>
    <row r="2031" spans="1:11" x14ac:dyDescent="0.25">
      <c r="A2031" t="s">
        <v>388</v>
      </c>
      <c r="B2031" t="s">
        <v>134</v>
      </c>
      <c r="C2031" t="s">
        <v>71</v>
      </c>
      <c r="D2031">
        <v>5</v>
      </c>
      <c r="E2031" t="s">
        <v>535</v>
      </c>
      <c r="F2031" t="s">
        <v>523</v>
      </c>
      <c r="G2031">
        <v>32</v>
      </c>
      <c r="H2031">
        <v>13</v>
      </c>
      <c r="I2031">
        <v>2</v>
      </c>
      <c r="J2031">
        <v>3</v>
      </c>
      <c r="K2031">
        <v>246.15</v>
      </c>
    </row>
    <row r="2032" spans="1:11" x14ac:dyDescent="0.25">
      <c r="A2032" t="s">
        <v>388</v>
      </c>
      <c r="B2032" t="s">
        <v>134</v>
      </c>
      <c r="C2032" t="s">
        <v>71</v>
      </c>
      <c r="D2032">
        <v>6</v>
      </c>
      <c r="E2032" t="s">
        <v>126</v>
      </c>
      <c r="F2032" t="s">
        <v>523</v>
      </c>
      <c r="G2032">
        <v>12</v>
      </c>
      <c r="H2032">
        <v>9</v>
      </c>
      <c r="I2032">
        <v>2</v>
      </c>
      <c r="J2032">
        <v>0</v>
      </c>
      <c r="K2032">
        <v>133.33000000000001</v>
      </c>
    </row>
    <row r="2033" spans="1:11" x14ac:dyDescent="0.25">
      <c r="A2033" t="s">
        <v>388</v>
      </c>
      <c r="B2033" t="s">
        <v>134</v>
      </c>
      <c r="C2033" t="s">
        <v>71</v>
      </c>
      <c r="D2033">
        <v>7</v>
      </c>
      <c r="E2033" t="s">
        <v>66</v>
      </c>
      <c r="F2033" t="s">
        <v>526</v>
      </c>
      <c r="G2033">
        <v>1</v>
      </c>
      <c r="H2033">
        <v>2</v>
      </c>
      <c r="I2033">
        <v>0</v>
      </c>
      <c r="J2033">
        <v>0</v>
      </c>
      <c r="K2033">
        <v>50</v>
      </c>
    </row>
    <row r="2034" spans="1:11" x14ac:dyDescent="0.25">
      <c r="A2034" t="s">
        <v>388</v>
      </c>
      <c r="B2034" t="s">
        <v>134</v>
      </c>
      <c r="C2034" t="s">
        <v>55</v>
      </c>
      <c r="D2034">
        <v>1</v>
      </c>
      <c r="E2034" t="s">
        <v>554</v>
      </c>
      <c r="F2034" t="s">
        <v>523</v>
      </c>
      <c r="G2034">
        <v>2</v>
      </c>
      <c r="H2034">
        <v>7</v>
      </c>
      <c r="I2034">
        <v>0</v>
      </c>
      <c r="J2034">
        <v>0</v>
      </c>
      <c r="K2034">
        <v>28.57</v>
      </c>
    </row>
    <row r="2035" spans="1:11" x14ac:dyDescent="0.25">
      <c r="A2035" t="s">
        <v>388</v>
      </c>
      <c r="B2035" t="s">
        <v>134</v>
      </c>
      <c r="C2035" t="s">
        <v>55</v>
      </c>
      <c r="D2035">
        <v>2</v>
      </c>
      <c r="E2035" t="s">
        <v>61</v>
      </c>
      <c r="F2035" t="s">
        <v>523</v>
      </c>
      <c r="G2035">
        <v>9</v>
      </c>
      <c r="H2035">
        <v>19</v>
      </c>
      <c r="I2035">
        <v>1</v>
      </c>
      <c r="J2035">
        <v>0</v>
      </c>
      <c r="K2035">
        <v>47.36</v>
      </c>
    </row>
    <row r="2036" spans="1:11" x14ac:dyDescent="0.25">
      <c r="A2036" t="s">
        <v>388</v>
      </c>
      <c r="B2036" t="s">
        <v>134</v>
      </c>
      <c r="C2036" t="s">
        <v>55</v>
      </c>
      <c r="D2036">
        <v>3</v>
      </c>
      <c r="E2036" t="s">
        <v>530</v>
      </c>
      <c r="F2036" t="s">
        <v>523</v>
      </c>
      <c r="G2036">
        <v>0</v>
      </c>
      <c r="H2036">
        <v>3</v>
      </c>
      <c r="I2036">
        <v>0</v>
      </c>
      <c r="J2036">
        <v>0</v>
      </c>
      <c r="K2036">
        <v>0</v>
      </c>
    </row>
    <row r="2037" spans="1:11" x14ac:dyDescent="0.25">
      <c r="A2037" t="s">
        <v>388</v>
      </c>
      <c r="B2037" t="s">
        <v>134</v>
      </c>
      <c r="C2037" t="s">
        <v>55</v>
      </c>
      <c r="D2037">
        <v>4</v>
      </c>
      <c r="E2037" t="s">
        <v>557</v>
      </c>
      <c r="F2037" t="s">
        <v>523</v>
      </c>
      <c r="G2037">
        <v>0</v>
      </c>
      <c r="H2037">
        <v>9</v>
      </c>
      <c r="I2037">
        <v>0</v>
      </c>
      <c r="J2037">
        <v>0</v>
      </c>
      <c r="K2037">
        <v>0</v>
      </c>
    </row>
    <row r="2038" spans="1:11" x14ac:dyDescent="0.25">
      <c r="A2038" t="s">
        <v>388</v>
      </c>
      <c r="B2038" t="s">
        <v>134</v>
      </c>
      <c r="C2038" t="s">
        <v>55</v>
      </c>
      <c r="D2038">
        <v>5</v>
      </c>
      <c r="E2038" t="s">
        <v>105</v>
      </c>
      <c r="F2038" t="s">
        <v>526</v>
      </c>
      <c r="G2038">
        <v>57</v>
      </c>
      <c r="H2038">
        <v>41</v>
      </c>
      <c r="I2038">
        <v>5</v>
      </c>
      <c r="J2038">
        <v>2</v>
      </c>
      <c r="K2038">
        <v>139.02000000000001</v>
      </c>
    </row>
    <row r="2039" spans="1:11" x14ac:dyDescent="0.25">
      <c r="A2039" t="s">
        <v>388</v>
      </c>
      <c r="B2039" t="s">
        <v>134</v>
      </c>
      <c r="C2039" t="s">
        <v>55</v>
      </c>
      <c r="D2039">
        <v>6</v>
      </c>
      <c r="E2039" t="s">
        <v>146</v>
      </c>
      <c r="F2039" t="s">
        <v>523</v>
      </c>
      <c r="G2039">
        <v>4</v>
      </c>
      <c r="H2039">
        <v>6</v>
      </c>
      <c r="I2039">
        <v>0</v>
      </c>
      <c r="J2039">
        <v>0</v>
      </c>
      <c r="K2039">
        <v>66.66</v>
      </c>
    </row>
    <row r="2040" spans="1:11" x14ac:dyDescent="0.25">
      <c r="A2040" t="s">
        <v>388</v>
      </c>
      <c r="B2040" t="s">
        <v>134</v>
      </c>
      <c r="C2040" t="s">
        <v>55</v>
      </c>
      <c r="D2040">
        <v>7</v>
      </c>
      <c r="E2040" t="s">
        <v>252</v>
      </c>
      <c r="F2040" t="s">
        <v>523</v>
      </c>
      <c r="G2040">
        <v>24</v>
      </c>
      <c r="H2040">
        <v>18</v>
      </c>
      <c r="I2040">
        <v>0</v>
      </c>
      <c r="J2040">
        <v>2</v>
      </c>
      <c r="K2040">
        <v>133.33000000000001</v>
      </c>
    </row>
    <row r="2041" spans="1:11" x14ac:dyDescent="0.25">
      <c r="A2041" t="s">
        <v>388</v>
      </c>
      <c r="B2041" t="s">
        <v>134</v>
      </c>
      <c r="C2041" t="s">
        <v>55</v>
      </c>
      <c r="D2041">
        <v>8</v>
      </c>
      <c r="E2041" t="s">
        <v>189</v>
      </c>
      <c r="F2041" t="s">
        <v>523</v>
      </c>
      <c r="G2041">
        <v>40</v>
      </c>
      <c r="H2041">
        <v>14</v>
      </c>
      <c r="I2041">
        <v>5</v>
      </c>
      <c r="J2041">
        <v>2</v>
      </c>
      <c r="K2041">
        <v>285.70999999999998</v>
      </c>
    </row>
    <row r="2042" spans="1:11" x14ac:dyDescent="0.25">
      <c r="A2042" t="s">
        <v>388</v>
      </c>
      <c r="B2042" t="s">
        <v>134</v>
      </c>
      <c r="C2042" t="s">
        <v>55</v>
      </c>
      <c r="D2042">
        <v>9</v>
      </c>
      <c r="E2042" t="s">
        <v>91</v>
      </c>
      <c r="F2042" t="s">
        <v>526</v>
      </c>
      <c r="G2042">
        <v>3</v>
      </c>
      <c r="H2042">
        <v>4</v>
      </c>
      <c r="I2042">
        <v>0</v>
      </c>
      <c r="J2042">
        <v>0</v>
      </c>
      <c r="K2042">
        <v>75</v>
      </c>
    </row>
    <row r="2043" spans="1:11" x14ac:dyDescent="0.25">
      <c r="A2043" t="s">
        <v>389</v>
      </c>
      <c r="B2043" t="s">
        <v>390</v>
      </c>
      <c r="C2043" t="s">
        <v>243</v>
      </c>
      <c r="D2043">
        <v>1</v>
      </c>
      <c r="E2043" t="s">
        <v>550</v>
      </c>
      <c r="F2043" t="s">
        <v>523</v>
      </c>
      <c r="G2043">
        <v>0</v>
      </c>
      <c r="H2043">
        <v>1</v>
      </c>
      <c r="I2043">
        <v>0</v>
      </c>
      <c r="J2043">
        <v>0</v>
      </c>
      <c r="K2043">
        <v>0</v>
      </c>
    </row>
    <row r="2044" spans="1:11" x14ac:dyDescent="0.25">
      <c r="A2044" t="s">
        <v>389</v>
      </c>
      <c r="B2044" t="s">
        <v>390</v>
      </c>
      <c r="C2044" t="s">
        <v>243</v>
      </c>
      <c r="D2044">
        <v>2</v>
      </c>
      <c r="E2044" t="s">
        <v>559</v>
      </c>
      <c r="F2044" t="s">
        <v>523</v>
      </c>
      <c r="G2044">
        <v>7</v>
      </c>
      <c r="H2044">
        <v>9</v>
      </c>
      <c r="I2044">
        <v>1</v>
      </c>
      <c r="J2044">
        <v>0</v>
      </c>
      <c r="K2044">
        <v>77.77</v>
      </c>
    </row>
    <row r="2045" spans="1:11" x14ac:dyDescent="0.25">
      <c r="A2045" t="s">
        <v>389</v>
      </c>
      <c r="B2045" t="s">
        <v>390</v>
      </c>
      <c r="C2045" t="s">
        <v>243</v>
      </c>
      <c r="D2045">
        <v>3</v>
      </c>
      <c r="E2045" t="s">
        <v>555</v>
      </c>
      <c r="F2045" t="s">
        <v>523</v>
      </c>
      <c r="G2045">
        <v>10</v>
      </c>
      <c r="H2045">
        <v>9</v>
      </c>
      <c r="I2045">
        <v>2</v>
      </c>
      <c r="J2045">
        <v>0</v>
      </c>
      <c r="K2045">
        <v>111.11</v>
      </c>
    </row>
    <row r="2046" spans="1:11" x14ac:dyDescent="0.25">
      <c r="A2046" t="s">
        <v>389</v>
      </c>
      <c r="B2046" t="s">
        <v>390</v>
      </c>
      <c r="C2046" t="s">
        <v>243</v>
      </c>
      <c r="D2046">
        <v>4</v>
      </c>
      <c r="E2046" t="s">
        <v>545</v>
      </c>
      <c r="F2046" t="s">
        <v>523</v>
      </c>
      <c r="G2046">
        <v>6</v>
      </c>
      <c r="H2046">
        <v>5</v>
      </c>
      <c r="I2046">
        <v>1</v>
      </c>
      <c r="J2046">
        <v>0</v>
      </c>
      <c r="K2046">
        <v>120</v>
      </c>
    </row>
    <row r="2047" spans="1:11" x14ac:dyDescent="0.25">
      <c r="A2047" t="s">
        <v>389</v>
      </c>
      <c r="B2047" t="s">
        <v>390</v>
      </c>
      <c r="C2047" t="s">
        <v>243</v>
      </c>
      <c r="D2047">
        <v>5</v>
      </c>
      <c r="E2047" t="s">
        <v>163</v>
      </c>
      <c r="F2047" t="s">
        <v>523</v>
      </c>
      <c r="G2047">
        <v>55</v>
      </c>
      <c r="H2047">
        <v>41</v>
      </c>
      <c r="I2047">
        <v>6</v>
      </c>
      <c r="J2047">
        <v>2</v>
      </c>
      <c r="K2047">
        <v>134.13999999999999</v>
      </c>
    </row>
    <row r="2048" spans="1:11" x14ac:dyDescent="0.25">
      <c r="A2048" t="s">
        <v>389</v>
      </c>
      <c r="B2048" t="s">
        <v>390</v>
      </c>
      <c r="C2048" t="s">
        <v>243</v>
      </c>
      <c r="D2048">
        <v>6</v>
      </c>
      <c r="E2048" t="s">
        <v>279</v>
      </c>
      <c r="F2048" t="s">
        <v>523</v>
      </c>
      <c r="G2048">
        <v>54</v>
      </c>
      <c r="H2048">
        <v>41</v>
      </c>
      <c r="I2048">
        <v>4</v>
      </c>
      <c r="J2048">
        <v>3</v>
      </c>
      <c r="K2048">
        <v>131.69999999999999</v>
      </c>
    </row>
    <row r="2049" spans="1:11" x14ac:dyDescent="0.25">
      <c r="A2049" t="s">
        <v>389</v>
      </c>
      <c r="B2049" t="s">
        <v>390</v>
      </c>
      <c r="C2049" t="s">
        <v>243</v>
      </c>
      <c r="D2049">
        <v>7</v>
      </c>
      <c r="E2049" t="s">
        <v>68</v>
      </c>
      <c r="F2049" t="s">
        <v>526</v>
      </c>
      <c r="G2049">
        <v>21</v>
      </c>
      <c r="H2049">
        <v>13</v>
      </c>
      <c r="I2049">
        <v>3</v>
      </c>
      <c r="J2049">
        <v>0</v>
      </c>
      <c r="K2049">
        <v>161.53</v>
      </c>
    </row>
    <row r="2050" spans="1:11" x14ac:dyDescent="0.25">
      <c r="A2050" t="s">
        <v>389</v>
      </c>
      <c r="B2050" t="s">
        <v>390</v>
      </c>
      <c r="C2050" t="s">
        <v>243</v>
      </c>
      <c r="D2050">
        <v>8</v>
      </c>
      <c r="E2050" t="s">
        <v>245</v>
      </c>
      <c r="F2050" t="s">
        <v>526</v>
      </c>
      <c r="G2050">
        <v>1</v>
      </c>
      <c r="H2050">
        <v>1</v>
      </c>
      <c r="I2050">
        <v>0</v>
      </c>
      <c r="J2050">
        <v>0</v>
      </c>
      <c r="K2050">
        <v>100</v>
      </c>
    </row>
    <row r="2051" spans="1:11" x14ac:dyDescent="0.25">
      <c r="A2051" t="s">
        <v>389</v>
      </c>
      <c r="B2051" t="s">
        <v>390</v>
      </c>
      <c r="C2051" t="s">
        <v>234</v>
      </c>
      <c r="D2051">
        <v>1</v>
      </c>
      <c r="E2051" t="s">
        <v>527</v>
      </c>
      <c r="F2051" t="s">
        <v>523</v>
      </c>
      <c r="G2051">
        <v>0</v>
      </c>
      <c r="H2051">
        <v>3</v>
      </c>
      <c r="I2051">
        <v>0</v>
      </c>
      <c r="J2051">
        <v>0</v>
      </c>
      <c r="K2051">
        <v>0</v>
      </c>
    </row>
    <row r="2052" spans="1:11" x14ac:dyDescent="0.25">
      <c r="A2052" t="s">
        <v>389</v>
      </c>
      <c r="B2052" t="s">
        <v>390</v>
      </c>
      <c r="C2052" t="s">
        <v>234</v>
      </c>
      <c r="D2052">
        <v>2</v>
      </c>
      <c r="E2052" t="s">
        <v>579</v>
      </c>
      <c r="F2052" t="s">
        <v>523</v>
      </c>
      <c r="G2052">
        <v>30</v>
      </c>
      <c r="H2052">
        <v>29</v>
      </c>
      <c r="I2052">
        <v>4</v>
      </c>
      <c r="J2052">
        <v>0</v>
      </c>
      <c r="K2052">
        <v>103.44</v>
      </c>
    </row>
    <row r="2053" spans="1:11" x14ac:dyDescent="0.25">
      <c r="A2053" t="s">
        <v>389</v>
      </c>
      <c r="B2053" t="s">
        <v>390</v>
      </c>
      <c r="C2053" t="s">
        <v>234</v>
      </c>
      <c r="D2053">
        <v>3</v>
      </c>
      <c r="E2053" t="s">
        <v>173</v>
      </c>
      <c r="F2053" t="s">
        <v>523</v>
      </c>
      <c r="G2053">
        <v>4</v>
      </c>
      <c r="H2053">
        <v>6</v>
      </c>
      <c r="I2053">
        <v>0</v>
      </c>
      <c r="J2053">
        <v>0</v>
      </c>
      <c r="K2053">
        <v>66.66</v>
      </c>
    </row>
    <row r="2054" spans="1:11" x14ac:dyDescent="0.25">
      <c r="A2054" t="s">
        <v>389</v>
      </c>
      <c r="B2054" t="s">
        <v>390</v>
      </c>
      <c r="C2054" t="s">
        <v>234</v>
      </c>
      <c r="D2054">
        <v>4</v>
      </c>
      <c r="E2054" t="s">
        <v>236</v>
      </c>
      <c r="F2054" t="s">
        <v>523</v>
      </c>
      <c r="G2054">
        <v>33</v>
      </c>
      <c r="H2054">
        <v>28</v>
      </c>
      <c r="I2054">
        <v>5</v>
      </c>
      <c r="J2054">
        <v>1</v>
      </c>
      <c r="K2054">
        <v>117.85</v>
      </c>
    </row>
    <row r="2055" spans="1:11" x14ac:dyDescent="0.25">
      <c r="A2055" t="s">
        <v>389</v>
      </c>
      <c r="B2055" t="s">
        <v>390</v>
      </c>
      <c r="C2055" t="s">
        <v>234</v>
      </c>
      <c r="D2055">
        <v>5</v>
      </c>
      <c r="E2055" t="s">
        <v>556</v>
      </c>
      <c r="F2055" t="s">
        <v>523</v>
      </c>
      <c r="G2055">
        <v>30</v>
      </c>
      <c r="H2055">
        <v>21</v>
      </c>
      <c r="I2055">
        <v>1</v>
      </c>
      <c r="J2055">
        <v>2</v>
      </c>
      <c r="K2055">
        <v>142.85</v>
      </c>
    </row>
    <row r="2056" spans="1:11" x14ac:dyDescent="0.25">
      <c r="A2056" t="s">
        <v>389</v>
      </c>
      <c r="B2056" t="s">
        <v>390</v>
      </c>
      <c r="C2056" t="s">
        <v>234</v>
      </c>
      <c r="D2056">
        <v>6</v>
      </c>
      <c r="E2056" t="s">
        <v>77</v>
      </c>
      <c r="F2056" t="s">
        <v>526</v>
      </c>
      <c r="G2056">
        <v>40</v>
      </c>
      <c r="H2056">
        <v>24</v>
      </c>
      <c r="I2056">
        <v>5</v>
      </c>
      <c r="J2056">
        <v>2</v>
      </c>
      <c r="K2056">
        <v>166.66</v>
      </c>
    </row>
    <row r="2057" spans="1:11" x14ac:dyDescent="0.25">
      <c r="A2057" t="s">
        <v>389</v>
      </c>
      <c r="B2057" t="s">
        <v>390</v>
      </c>
      <c r="C2057" t="s">
        <v>234</v>
      </c>
      <c r="D2057">
        <v>7</v>
      </c>
      <c r="E2057" t="s">
        <v>595</v>
      </c>
      <c r="F2057" t="s">
        <v>526</v>
      </c>
      <c r="G2057">
        <v>15</v>
      </c>
      <c r="H2057">
        <v>7</v>
      </c>
      <c r="I2057">
        <v>3</v>
      </c>
      <c r="J2057">
        <v>0</v>
      </c>
      <c r="K2057">
        <v>214.28</v>
      </c>
    </row>
    <row r="2058" spans="1:11" x14ac:dyDescent="0.25">
      <c r="A2058" t="s">
        <v>391</v>
      </c>
      <c r="B2058" t="s">
        <v>104</v>
      </c>
      <c r="C2058" t="s">
        <v>39</v>
      </c>
      <c r="D2058">
        <v>1</v>
      </c>
      <c r="E2058" t="s">
        <v>524</v>
      </c>
      <c r="F2058" t="s">
        <v>523</v>
      </c>
      <c r="G2058">
        <v>88</v>
      </c>
      <c r="H2058">
        <v>57</v>
      </c>
      <c r="I2058">
        <v>3</v>
      </c>
      <c r="J2058">
        <v>7</v>
      </c>
      <c r="K2058">
        <v>154.38</v>
      </c>
    </row>
    <row r="2059" spans="1:11" x14ac:dyDescent="0.25">
      <c r="A2059" t="s">
        <v>391</v>
      </c>
      <c r="B2059" t="s">
        <v>104</v>
      </c>
      <c r="C2059" t="s">
        <v>39</v>
      </c>
      <c r="D2059">
        <v>2</v>
      </c>
      <c r="E2059" t="s">
        <v>549</v>
      </c>
      <c r="F2059" t="s">
        <v>523</v>
      </c>
      <c r="G2059">
        <v>21</v>
      </c>
      <c r="H2059">
        <v>20</v>
      </c>
      <c r="I2059">
        <v>2</v>
      </c>
      <c r="J2059">
        <v>1</v>
      </c>
      <c r="K2059">
        <v>105</v>
      </c>
    </row>
    <row r="2060" spans="1:11" x14ac:dyDescent="0.25">
      <c r="A2060" t="s">
        <v>391</v>
      </c>
      <c r="B2060" t="s">
        <v>104</v>
      </c>
      <c r="C2060" t="s">
        <v>39</v>
      </c>
      <c r="D2060">
        <v>3</v>
      </c>
      <c r="E2060" t="s">
        <v>537</v>
      </c>
      <c r="F2060" t="s">
        <v>526</v>
      </c>
      <c r="G2060">
        <v>41</v>
      </c>
      <c r="H2060">
        <v>29</v>
      </c>
      <c r="I2060">
        <v>1</v>
      </c>
      <c r="J2060">
        <v>2</v>
      </c>
      <c r="K2060">
        <v>141.37</v>
      </c>
    </row>
    <row r="2061" spans="1:11" x14ac:dyDescent="0.25">
      <c r="A2061" t="s">
        <v>391</v>
      </c>
      <c r="B2061" t="s">
        <v>104</v>
      </c>
      <c r="C2061" t="s">
        <v>39</v>
      </c>
      <c r="D2061">
        <v>4</v>
      </c>
      <c r="E2061" t="s">
        <v>529</v>
      </c>
      <c r="F2061" t="s">
        <v>526</v>
      </c>
      <c r="G2061">
        <v>32</v>
      </c>
      <c r="H2061">
        <v>14</v>
      </c>
      <c r="I2061">
        <v>3</v>
      </c>
      <c r="J2061">
        <v>3</v>
      </c>
      <c r="K2061">
        <v>228.57</v>
      </c>
    </row>
    <row r="2062" spans="1:11" x14ac:dyDescent="0.25">
      <c r="A2062" t="s">
        <v>391</v>
      </c>
      <c r="B2062" t="s">
        <v>104</v>
      </c>
      <c r="C2062" t="s">
        <v>81</v>
      </c>
      <c r="D2062">
        <v>1</v>
      </c>
      <c r="E2062" t="s">
        <v>551</v>
      </c>
      <c r="F2062" t="s">
        <v>523</v>
      </c>
      <c r="G2062">
        <v>32</v>
      </c>
      <c r="H2062">
        <v>24</v>
      </c>
      <c r="I2062">
        <v>2</v>
      </c>
      <c r="J2062">
        <v>2</v>
      </c>
      <c r="K2062">
        <v>133.33000000000001</v>
      </c>
    </row>
    <row r="2063" spans="1:11" x14ac:dyDescent="0.25">
      <c r="A2063" t="s">
        <v>391</v>
      </c>
      <c r="B2063" t="s">
        <v>104</v>
      </c>
      <c r="C2063" t="s">
        <v>81</v>
      </c>
      <c r="D2063">
        <v>2</v>
      </c>
      <c r="E2063" t="s">
        <v>533</v>
      </c>
      <c r="F2063" t="s">
        <v>523</v>
      </c>
      <c r="G2063">
        <v>43</v>
      </c>
      <c r="H2063">
        <v>29</v>
      </c>
      <c r="I2063">
        <v>5</v>
      </c>
      <c r="J2063">
        <v>1</v>
      </c>
      <c r="K2063">
        <v>148.27000000000001</v>
      </c>
    </row>
    <row r="2064" spans="1:11" x14ac:dyDescent="0.25">
      <c r="A2064" t="s">
        <v>391</v>
      </c>
      <c r="B2064" t="s">
        <v>104</v>
      </c>
      <c r="C2064" t="s">
        <v>81</v>
      </c>
      <c r="D2064">
        <v>3</v>
      </c>
      <c r="E2064" t="s">
        <v>587</v>
      </c>
      <c r="F2064" t="s">
        <v>523</v>
      </c>
      <c r="G2064">
        <v>43</v>
      </c>
      <c r="H2064">
        <v>22</v>
      </c>
      <c r="I2064">
        <v>2</v>
      </c>
      <c r="J2064">
        <v>4</v>
      </c>
      <c r="K2064">
        <v>195.45</v>
      </c>
    </row>
    <row r="2065" spans="1:11" x14ac:dyDescent="0.25">
      <c r="A2065" t="s">
        <v>391</v>
      </c>
      <c r="B2065" t="s">
        <v>104</v>
      </c>
      <c r="C2065" t="s">
        <v>81</v>
      </c>
      <c r="D2065">
        <v>4</v>
      </c>
      <c r="E2065" t="s">
        <v>250</v>
      </c>
      <c r="F2065" t="s">
        <v>523</v>
      </c>
      <c r="G2065">
        <v>19</v>
      </c>
      <c r="H2065">
        <v>10</v>
      </c>
      <c r="I2065">
        <v>0</v>
      </c>
      <c r="J2065">
        <v>2</v>
      </c>
      <c r="K2065">
        <v>190</v>
      </c>
    </row>
    <row r="2066" spans="1:11" x14ac:dyDescent="0.25">
      <c r="A2066" t="s">
        <v>391</v>
      </c>
      <c r="B2066" t="s">
        <v>104</v>
      </c>
      <c r="C2066" t="s">
        <v>81</v>
      </c>
      <c r="D2066">
        <v>5</v>
      </c>
      <c r="E2066" t="s">
        <v>598</v>
      </c>
      <c r="F2066" t="s">
        <v>523</v>
      </c>
      <c r="G2066">
        <v>0</v>
      </c>
      <c r="H2066">
        <v>1</v>
      </c>
      <c r="I2066">
        <v>0</v>
      </c>
      <c r="J2066">
        <v>0</v>
      </c>
      <c r="K2066">
        <v>0</v>
      </c>
    </row>
    <row r="2067" spans="1:11" x14ac:dyDescent="0.25">
      <c r="A2067" t="s">
        <v>391</v>
      </c>
      <c r="B2067" t="s">
        <v>104</v>
      </c>
      <c r="C2067" t="s">
        <v>81</v>
      </c>
      <c r="D2067">
        <v>6</v>
      </c>
      <c r="E2067" t="s">
        <v>553</v>
      </c>
      <c r="F2067" t="s">
        <v>526</v>
      </c>
      <c r="G2067">
        <v>24</v>
      </c>
      <c r="H2067">
        <v>20</v>
      </c>
      <c r="I2067">
        <v>1</v>
      </c>
      <c r="J2067">
        <v>2</v>
      </c>
      <c r="K2067">
        <v>120</v>
      </c>
    </row>
    <row r="2068" spans="1:11" x14ac:dyDescent="0.25">
      <c r="A2068" t="s">
        <v>391</v>
      </c>
      <c r="B2068" t="s">
        <v>104</v>
      </c>
      <c r="C2068" t="s">
        <v>81</v>
      </c>
      <c r="D2068">
        <v>7</v>
      </c>
      <c r="E2068" t="s">
        <v>343</v>
      </c>
      <c r="F2068" t="s">
        <v>526</v>
      </c>
      <c r="G2068">
        <v>25</v>
      </c>
      <c r="H2068">
        <v>8</v>
      </c>
      <c r="I2068">
        <v>1</v>
      </c>
      <c r="J2068">
        <v>3</v>
      </c>
      <c r="K2068">
        <v>312.5</v>
      </c>
    </row>
    <row r="2069" spans="1:11" x14ac:dyDescent="0.25">
      <c r="A2069" t="s">
        <v>392</v>
      </c>
      <c r="B2069" t="s">
        <v>113</v>
      </c>
      <c r="C2069" t="s">
        <v>62</v>
      </c>
      <c r="D2069">
        <v>1</v>
      </c>
      <c r="E2069" t="s">
        <v>156</v>
      </c>
      <c r="F2069" t="s">
        <v>523</v>
      </c>
      <c r="G2069">
        <v>41</v>
      </c>
      <c r="H2069">
        <v>32</v>
      </c>
      <c r="I2069">
        <v>4</v>
      </c>
      <c r="J2069">
        <v>2</v>
      </c>
      <c r="K2069">
        <v>128.12</v>
      </c>
    </row>
    <row r="2070" spans="1:11" x14ac:dyDescent="0.25">
      <c r="A2070" t="s">
        <v>392</v>
      </c>
      <c r="B2070" t="s">
        <v>113</v>
      </c>
      <c r="C2070" t="s">
        <v>62</v>
      </c>
      <c r="D2070">
        <v>2</v>
      </c>
      <c r="E2070" t="s">
        <v>542</v>
      </c>
      <c r="F2070" t="s">
        <v>526</v>
      </c>
      <c r="G2070">
        <v>81</v>
      </c>
      <c r="H2070">
        <v>48</v>
      </c>
      <c r="I2070">
        <v>11</v>
      </c>
      <c r="J2070">
        <v>2</v>
      </c>
      <c r="K2070">
        <v>168.75</v>
      </c>
    </row>
    <row r="2071" spans="1:11" x14ac:dyDescent="0.25">
      <c r="A2071" t="s">
        <v>392</v>
      </c>
      <c r="B2071" t="s">
        <v>113</v>
      </c>
      <c r="C2071" t="s">
        <v>62</v>
      </c>
      <c r="D2071">
        <v>3</v>
      </c>
      <c r="E2071" t="s">
        <v>569</v>
      </c>
      <c r="F2071" t="s">
        <v>523</v>
      </c>
      <c r="G2071">
        <v>8</v>
      </c>
      <c r="H2071">
        <v>9</v>
      </c>
      <c r="I2071">
        <v>0</v>
      </c>
      <c r="J2071">
        <v>0</v>
      </c>
      <c r="K2071">
        <v>88.88</v>
      </c>
    </row>
    <row r="2072" spans="1:11" x14ac:dyDescent="0.25">
      <c r="A2072" t="s">
        <v>392</v>
      </c>
      <c r="B2072" t="s">
        <v>113</v>
      </c>
      <c r="C2072" t="s">
        <v>62</v>
      </c>
      <c r="D2072">
        <v>4</v>
      </c>
      <c r="E2072" t="s">
        <v>346</v>
      </c>
      <c r="F2072" t="s">
        <v>523</v>
      </c>
      <c r="G2072">
        <v>22</v>
      </c>
      <c r="H2072">
        <v>15</v>
      </c>
      <c r="I2072">
        <v>3</v>
      </c>
      <c r="J2072">
        <v>0</v>
      </c>
      <c r="K2072">
        <v>146.66</v>
      </c>
    </row>
    <row r="2073" spans="1:11" x14ac:dyDescent="0.25">
      <c r="A2073" t="s">
        <v>392</v>
      </c>
      <c r="B2073" t="s">
        <v>113</v>
      </c>
      <c r="C2073" t="s">
        <v>62</v>
      </c>
      <c r="D2073">
        <v>5</v>
      </c>
      <c r="E2073" t="s">
        <v>95</v>
      </c>
      <c r="F2073" t="s">
        <v>523</v>
      </c>
      <c r="G2073">
        <v>3</v>
      </c>
      <c r="H2073">
        <v>6</v>
      </c>
      <c r="I2073">
        <v>0</v>
      </c>
      <c r="J2073">
        <v>0</v>
      </c>
      <c r="K2073">
        <v>50</v>
      </c>
    </row>
    <row r="2074" spans="1:11" x14ac:dyDescent="0.25">
      <c r="A2074" t="s">
        <v>392</v>
      </c>
      <c r="B2074" t="s">
        <v>113</v>
      </c>
      <c r="C2074" t="s">
        <v>62</v>
      </c>
      <c r="D2074">
        <v>6</v>
      </c>
      <c r="E2074" t="s">
        <v>567</v>
      </c>
      <c r="F2074" t="s">
        <v>523</v>
      </c>
      <c r="G2074">
        <v>12</v>
      </c>
      <c r="H2074">
        <v>8</v>
      </c>
      <c r="I2074">
        <v>0</v>
      </c>
      <c r="J2074">
        <v>1</v>
      </c>
      <c r="K2074">
        <v>150</v>
      </c>
    </row>
    <row r="2075" spans="1:11" x14ac:dyDescent="0.25">
      <c r="A2075" t="s">
        <v>392</v>
      </c>
      <c r="B2075" t="s">
        <v>113</v>
      </c>
      <c r="C2075" t="s">
        <v>62</v>
      </c>
      <c r="D2075">
        <v>7</v>
      </c>
      <c r="E2075" t="s">
        <v>179</v>
      </c>
      <c r="F2075" t="s">
        <v>526</v>
      </c>
      <c r="G2075">
        <v>7</v>
      </c>
      <c r="H2075">
        <v>2</v>
      </c>
      <c r="I2075">
        <v>0</v>
      </c>
      <c r="J2075">
        <v>1</v>
      </c>
      <c r="K2075">
        <v>350</v>
      </c>
    </row>
    <row r="2076" spans="1:11" x14ac:dyDescent="0.25">
      <c r="A2076" t="s">
        <v>392</v>
      </c>
      <c r="B2076" t="s">
        <v>113</v>
      </c>
      <c r="C2076" t="s">
        <v>31</v>
      </c>
      <c r="D2076">
        <v>1</v>
      </c>
      <c r="E2076" t="s">
        <v>532</v>
      </c>
      <c r="F2076" t="s">
        <v>523</v>
      </c>
      <c r="G2076">
        <v>38</v>
      </c>
      <c r="H2076">
        <v>24</v>
      </c>
      <c r="I2076">
        <v>4</v>
      </c>
      <c r="J2076">
        <v>2</v>
      </c>
      <c r="K2076">
        <v>158.33000000000001</v>
      </c>
    </row>
    <row r="2077" spans="1:11" x14ac:dyDescent="0.25">
      <c r="A2077" t="s">
        <v>392</v>
      </c>
      <c r="B2077" t="s">
        <v>113</v>
      </c>
      <c r="C2077" t="s">
        <v>31</v>
      </c>
      <c r="D2077">
        <v>2</v>
      </c>
      <c r="E2077" t="s">
        <v>562</v>
      </c>
      <c r="F2077" t="s">
        <v>523</v>
      </c>
      <c r="G2077">
        <v>21</v>
      </c>
      <c r="H2077">
        <v>14</v>
      </c>
      <c r="I2077">
        <v>4</v>
      </c>
      <c r="J2077">
        <v>0</v>
      </c>
      <c r="K2077">
        <v>150</v>
      </c>
    </row>
    <row r="2078" spans="1:11" x14ac:dyDescent="0.25">
      <c r="A2078" t="s">
        <v>392</v>
      </c>
      <c r="B2078" t="s">
        <v>113</v>
      </c>
      <c r="C2078" t="s">
        <v>31</v>
      </c>
      <c r="D2078">
        <v>3</v>
      </c>
      <c r="E2078" t="s">
        <v>563</v>
      </c>
      <c r="F2078" t="s">
        <v>523</v>
      </c>
      <c r="G2078">
        <v>0</v>
      </c>
      <c r="H2078">
        <v>2</v>
      </c>
      <c r="I2078">
        <v>0</v>
      </c>
      <c r="J2078">
        <v>0</v>
      </c>
      <c r="K2078">
        <v>0</v>
      </c>
    </row>
    <row r="2079" spans="1:11" x14ac:dyDescent="0.25">
      <c r="A2079" t="s">
        <v>392</v>
      </c>
      <c r="B2079" t="s">
        <v>113</v>
      </c>
      <c r="C2079" t="s">
        <v>31</v>
      </c>
      <c r="D2079">
        <v>4</v>
      </c>
      <c r="E2079" t="s">
        <v>534</v>
      </c>
      <c r="F2079" t="s">
        <v>523</v>
      </c>
      <c r="G2079">
        <v>1</v>
      </c>
      <c r="H2079">
        <v>2</v>
      </c>
      <c r="I2079">
        <v>0</v>
      </c>
      <c r="J2079">
        <v>0</v>
      </c>
      <c r="K2079">
        <v>50</v>
      </c>
    </row>
    <row r="2080" spans="1:11" x14ac:dyDescent="0.25">
      <c r="A2080" t="s">
        <v>392</v>
      </c>
      <c r="B2080" t="s">
        <v>113</v>
      </c>
      <c r="C2080" t="s">
        <v>31</v>
      </c>
      <c r="D2080">
        <v>5</v>
      </c>
      <c r="E2080" t="s">
        <v>132</v>
      </c>
      <c r="F2080" t="s">
        <v>526</v>
      </c>
      <c r="G2080">
        <v>48</v>
      </c>
      <c r="H2080">
        <v>38</v>
      </c>
      <c r="I2080">
        <v>4</v>
      </c>
      <c r="J2080">
        <v>2</v>
      </c>
      <c r="K2080">
        <v>126.31</v>
      </c>
    </row>
    <row r="2081" spans="1:11" x14ac:dyDescent="0.25">
      <c r="A2081" t="s">
        <v>392</v>
      </c>
      <c r="B2081" t="s">
        <v>113</v>
      </c>
      <c r="C2081" t="s">
        <v>31</v>
      </c>
      <c r="D2081">
        <v>6</v>
      </c>
      <c r="E2081" t="s">
        <v>362</v>
      </c>
      <c r="F2081" t="s">
        <v>523</v>
      </c>
      <c r="G2081">
        <v>0</v>
      </c>
      <c r="H2081">
        <v>2</v>
      </c>
      <c r="I2081">
        <v>0</v>
      </c>
      <c r="J2081">
        <v>0</v>
      </c>
      <c r="K2081">
        <v>0</v>
      </c>
    </row>
    <row r="2082" spans="1:11" x14ac:dyDescent="0.25">
      <c r="A2082" t="s">
        <v>392</v>
      </c>
      <c r="B2082" t="s">
        <v>113</v>
      </c>
      <c r="C2082" t="s">
        <v>31</v>
      </c>
      <c r="D2082">
        <v>7</v>
      </c>
      <c r="E2082" t="s">
        <v>26</v>
      </c>
      <c r="F2082" t="s">
        <v>523</v>
      </c>
      <c r="G2082">
        <v>22</v>
      </c>
      <c r="H2082">
        <v>11</v>
      </c>
      <c r="I2082">
        <v>4</v>
      </c>
      <c r="J2082">
        <v>0</v>
      </c>
      <c r="K2082">
        <v>200</v>
      </c>
    </row>
    <row r="2083" spans="1:11" x14ac:dyDescent="0.25">
      <c r="A2083" t="s">
        <v>392</v>
      </c>
      <c r="B2083" t="s">
        <v>113</v>
      </c>
      <c r="C2083" t="s">
        <v>31</v>
      </c>
      <c r="D2083">
        <v>8</v>
      </c>
      <c r="E2083" t="s">
        <v>35</v>
      </c>
      <c r="F2083" t="s">
        <v>526</v>
      </c>
      <c r="G2083">
        <v>38</v>
      </c>
      <c r="H2083">
        <v>17</v>
      </c>
      <c r="I2083">
        <v>2</v>
      </c>
      <c r="J2083">
        <v>3</v>
      </c>
      <c r="K2083">
        <v>223.52</v>
      </c>
    </row>
    <row r="2084" spans="1:11" x14ac:dyDescent="0.25">
      <c r="A2084" t="s">
        <v>393</v>
      </c>
      <c r="B2084" t="s">
        <v>15</v>
      </c>
      <c r="C2084" t="s">
        <v>23</v>
      </c>
      <c r="D2084">
        <v>1</v>
      </c>
      <c r="E2084" t="s">
        <v>522</v>
      </c>
      <c r="F2084" t="s">
        <v>523</v>
      </c>
      <c r="G2084">
        <v>0</v>
      </c>
      <c r="H2084">
        <v>4</v>
      </c>
      <c r="I2084">
        <v>0</v>
      </c>
      <c r="J2084">
        <v>0</v>
      </c>
      <c r="K2084">
        <v>0</v>
      </c>
    </row>
    <row r="2085" spans="1:11" x14ac:dyDescent="0.25">
      <c r="A2085" t="s">
        <v>393</v>
      </c>
      <c r="B2085" t="s">
        <v>15</v>
      </c>
      <c r="C2085" t="s">
        <v>23</v>
      </c>
      <c r="D2085">
        <v>2</v>
      </c>
      <c r="E2085" t="s">
        <v>582</v>
      </c>
      <c r="F2085" t="s">
        <v>523</v>
      </c>
      <c r="G2085">
        <v>3</v>
      </c>
      <c r="H2085">
        <v>8</v>
      </c>
      <c r="I2085">
        <v>0</v>
      </c>
      <c r="J2085">
        <v>0</v>
      </c>
      <c r="K2085">
        <v>37.5</v>
      </c>
    </row>
    <row r="2086" spans="1:11" x14ac:dyDescent="0.25">
      <c r="A2086" t="s">
        <v>393</v>
      </c>
      <c r="B2086" t="s">
        <v>15</v>
      </c>
      <c r="C2086" t="s">
        <v>23</v>
      </c>
      <c r="D2086">
        <v>3</v>
      </c>
      <c r="E2086" t="s">
        <v>525</v>
      </c>
      <c r="F2086" t="s">
        <v>523</v>
      </c>
      <c r="G2086">
        <v>28</v>
      </c>
      <c r="H2086">
        <v>21</v>
      </c>
      <c r="I2086">
        <v>2</v>
      </c>
      <c r="J2086">
        <v>2</v>
      </c>
      <c r="K2086">
        <v>133.33000000000001</v>
      </c>
    </row>
    <row r="2087" spans="1:11" x14ac:dyDescent="0.25">
      <c r="A2087" t="s">
        <v>393</v>
      </c>
      <c r="B2087" t="s">
        <v>15</v>
      </c>
      <c r="C2087" t="s">
        <v>23</v>
      </c>
      <c r="D2087">
        <v>4</v>
      </c>
      <c r="E2087" t="s">
        <v>540</v>
      </c>
      <c r="F2087" t="s">
        <v>523</v>
      </c>
      <c r="G2087">
        <v>15</v>
      </c>
      <c r="H2087">
        <v>17</v>
      </c>
      <c r="I2087">
        <v>1</v>
      </c>
      <c r="J2087">
        <v>1</v>
      </c>
      <c r="K2087">
        <v>88.23</v>
      </c>
    </row>
    <row r="2088" spans="1:11" x14ac:dyDescent="0.25">
      <c r="A2088" t="s">
        <v>393</v>
      </c>
      <c r="B2088" t="s">
        <v>15</v>
      </c>
      <c r="C2088" t="s">
        <v>23</v>
      </c>
      <c r="D2088">
        <v>5</v>
      </c>
      <c r="E2088" t="s">
        <v>28</v>
      </c>
      <c r="F2088" t="s">
        <v>526</v>
      </c>
      <c r="G2088">
        <v>26</v>
      </c>
      <c r="H2088">
        <v>28</v>
      </c>
      <c r="I2088">
        <v>0</v>
      </c>
      <c r="J2088">
        <v>1</v>
      </c>
      <c r="K2088">
        <v>92.85</v>
      </c>
    </row>
    <row r="2089" spans="1:11" x14ac:dyDescent="0.25">
      <c r="A2089" t="s">
        <v>393</v>
      </c>
      <c r="B2089" t="s">
        <v>15</v>
      </c>
      <c r="C2089" t="s">
        <v>23</v>
      </c>
      <c r="D2089">
        <v>6</v>
      </c>
      <c r="E2089" t="s">
        <v>76</v>
      </c>
      <c r="F2089" t="s">
        <v>523</v>
      </c>
      <c r="G2089">
        <v>3</v>
      </c>
      <c r="H2089">
        <v>6</v>
      </c>
      <c r="I2089">
        <v>0</v>
      </c>
      <c r="J2089">
        <v>0</v>
      </c>
      <c r="K2089">
        <v>50</v>
      </c>
    </row>
    <row r="2090" spans="1:11" x14ac:dyDescent="0.25">
      <c r="A2090" t="s">
        <v>393</v>
      </c>
      <c r="B2090" t="s">
        <v>15</v>
      </c>
      <c r="C2090" t="s">
        <v>23</v>
      </c>
      <c r="D2090">
        <v>7</v>
      </c>
      <c r="E2090" t="s">
        <v>541</v>
      </c>
      <c r="F2090" t="s">
        <v>526</v>
      </c>
      <c r="G2090">
        <v>50</v>
      </c>
      <c r="H2090">
        <v>38</v>
      </c>
      <c r="I2090">
        <v>7</v>
      </c>
      <c r="J2090">
        <v>1</v>
      </c>
      <c r="K2090">
        <v>131.57</v>
      </c>
    </row>
    <row r="2091" spans="1:11" x14ac:dyDescent="0.25">
      <c r="A2091" t="s">
        <v>393</v>
      </c>
      <c r="B2091" t="s">
        <v>15</v>
      </c>
      <c r="C2091" t="s">
        <v>16</v>
      </c>
      <c r="D2091">
        <v>1</v>
      </c>
      <c r="E2091" t="s">
        <v>577</v>
      </c>
      <c r="F2091" t="s">
        <v>523</v>
      </c>
      <c r="G2091">
        <v>44</v>
      </c>
      <c r="H2091">
        <v>34</v>
      </c>
      <c r="I2091">
        <v>6</v>
      </c>
      <c r="J2091">
        <v>1</v>
      </c>
      <c r="K2091">
        <v>129.41</v>
      </c>
    </row>
    <row r="2092" spans="1:11" x14ac:dyDescent="0.25">
      <c r="A2092" t="s">
        <v>393</v>
      </c>
      <c r="B2092" t="s">
        <v>15</v>
      </c>
      <c r="C2092" t="s">
        <v>16</v>
      </c>
      <c r="D2092">
        <v>2</v>
      </c>
      <c r="E2092" t="s">
        <v>22</v>
      </c>
      <c r="F2092" t="s">
        <v>523</v>
      </c>
      <c r="G2092">
        <v>16</v>
      </c>
      <c r="H2092">
        <v>16</v>
      </c>
      <c r="I2092">
        <v>2</v>
      </c>
      <c r="J2092">
        <v>0</v>
      </c>
      <c r="K2092">
        <v>100</v>
      </c>
    </row>
    <row r="2093" spans="1:11" x14ac:dyDescent="0.25">
      <c r="A2093" t="s">
        <v>393</v>
      </c>
      <c r="B2093" t="s">
        <v>15</v>
      </c>
      <c r="C2093" t="s">
        <v>16</v>
      </c>
      <c r="D2093">
        <v>3</v>
      </c>
      <c r="E2093" t="s">
        <v>118</v>
      </c>
      <c r="F2093" t="s">
        <v>523</v>
      </c>
      <c r="G2093">
        <v>21</v>
      </c>
      <c r="H2093">
        <v>17</v>
      </c>
      <c r="I2093">
        <v>2</v>
      </c>
      <c r="J2093">
        <v>1</v>
      </c>
      <c r="K2093">
        <v>123.52</v>
      </c>
    </row>
    <row r="2094" spans="1:11" x14ac:dyDescent="0.25">
      <c r="A2094" t="s">
        <v>393</v>
      </c>
      <c r="B2094" t="s">
        <v>15</v>
      </c>
      <c r="C2094" t="s">
        <v>16</v>
      </c>
      <c r="D2094">
        <v>4</v>
      </c>
      <c r="E2094" t="s">
        <v>324</v>
      </c>
      <c r="F2094" t="s">
        <v>526</v>
      </c>
      <c r="G2094">
        <v>20</v>
      </c>
      <c r="H2094">
        <v>19</v>
      </c>
      <c r="I2094">
        <v>1</v>
      </c>
      <c r="J2094">
        <v>0</v>
      </c>
      <c r="K2094">
        <v>105.26</v>
      </c>
    </row>
    <row r="2095" spans="1:11" x14ac:dyDescent="0.25">
      <c r="A2095" t="s">
        <v>393</v>
      </c>
      <c r="B2095" t="s">
        <v>15</v>
      </c>
      <c r="C2095" t="s">
        <v>16</v>
      </c>
      <c r="D2095">
        <v>5</v>
      </c>
      <c r="E2095" t="s">
        <v>585</v>
      </c>
      <c r="F2095" t="s">
        <v>523</v>
      </c>
      <c r="G2095">
        <v>25</v>
      </c>
      <c r="H2095">
        <v>22</v>
      </c>
      <c r="I2095">
        <v>1</v>
      </c>
      <c r="J2095">
        <v>1</v>
      </c>
      <c r="K2095">
        <v>113.63</v>
      </c>
    </row>
    <row r="2096" spans="1:11" x14ac:dyDescent="0.25">
      <c r="A2096" t="s">
        <v>393</v>
      </c>
      <c r="B2096" t="s">
        <v>15</v>
      </c>
      <c r="C2096" t="s">
        <v>16</v>
      </c>
      <c r="D2096">
        <v>6</v>
      </c>
      <c r="E2096" t="s">
        <v>590</v>
      </c>
      <c r="F2096" t="s">
        <v>526</v>
      </c>
      <c r="G2096">
        <v>3</v>
      </c>
      <c r="H2096">
        <v>3</v>
      </c>
      <c r="I2096">
        <v>0</v>
      </c>
      <c r="J2096">
        <v>0</v>
      </c>
      <c r="K2096">
        <v>100</v>
      </c>
    </row>
    <row r="2097" spans="1:11" x14ac:dyDescent="0.25">
      <c r="A2097" t="s">
        <v>394</v>
      </c>
      <c r="B2097" t="s">
        <v>395</v>
      </c>
      <c r="C2097" t="s">
        <v>234</v>
      </c>
      <c r="D2097">
        <v>1</v>
      </c>
      <c r="E2097" t="s">
        <v>547</v>
      </c>
      <c r="F2097" t="s">
        <v>523</v>
      </c>
      <c r="G2097">
        <v>54</v>
      </c>
      <c r="H2097">
        <v>39</v>
      </c>
      <c r="I2097">
        <v>5</v>
      </c>
      <c r="J2097">
        <v>1</v>
      </c>
      <c r="K2097">
        <v>138.46</v>
      </c>
    </row>
    <row r="2098" spans="1:11" x14ac:dyDescent="0.25">
      <c r="A2098" t="s">
        <v>394</v>
      </c>
      <c r="B2098" t="s">
        <v>395</v>
      </c>
      <c r="C2098" t="s">
        <v>234</v>
      </c>
      <c r="D2098">
        <v>2</v>
      </c>
      <c r="E2098" t="s">
        <v>527</v>
      </c>
      <c r="F2098" t="s">
        <v>523</v>
      </c>
      <c r="G2098">
        <v>39</v>
      </c>
      <c r="H2098">
        <v>20</v>
      </c>
      <c r="I2098">
        <v>7</v>
      </c>
      <c r="J2098">
        <v>0</v>
      </c>
      <c r="K2098">
        <v>195</v>
      </c>
    </row>
    <row r="2099" spans="1:11" x14ac:dyDescent="0.25">
      <c r="A2099" t="s">
        <v>394</v>
      </c>
      <c r="B2099" t="s">
        <v>395</v>
      </c>
      <c r="C2099" t="s">
        <v>234</v>
      </c>
      <c r="D2099">
        <v>3</v>
      </c>
      <c r="E2099" t="s">
        <v>593</v>
      </c>
      <c r="F2099" t="s">
        <v>523</v>
      </c>
      <c r="G2099">
        <v>96</v>
      </c>
      <c r="H2099">
        <v>47</v>
      </c>
      <c r="I2099">
        <v>8</v>
      </c>
      <c r="J2099">
        <v>6</v>
      </c>
      <c r="K2099">
        <v>204.25</v>
      </c>
    </row>
    <row r="2100" spans="1:11" x14ac:dyDescent="0.25">
      <c r="A2100" t="s">
        <v>394</v>
      </c>
      <c r="B2100" t="s">
        <v>395</v>
      </c>
      <c r="C2100" t="s">
        <v>234</v>
      </c>
      <c r="D2100">
        <v>4</v>
      </c>
      <c r="E2100" t="s">
        <v>236</v>
      </c>
      <c r="F2100" t="s">
        <v>526</v>
      </c>
      <c r="G2100">
        <v>21</v>
      </c>
      <c r="H2100">
        <v>12</v>
      </c>
      <c r="I2100">
        <v>0</v>
      </c>
      <c r="J2100">
        <v>2</v>
      </c>
      <c r="K2100">
        <v>175</v>
      </c>
    </row>
    <row r="2101" spans="1:11" x14ac:dyDescent="0.25">
      <c r="A2101" t="s">
        <v>394</v>
      </c>
      <c r="B2101" t="s">
        <v>395</v>
      </c>
      <c r="C2101" t="s">
        <v>234</v>
      </c>
      <c r="D2101">
        <v>5</v>
      </c>
      <c r="E2101" t="s">
        <v>60</v>
      </c>
      <c r="F2101" t="s">
        <v>523</v>
      </c>
      <c r="G2101">
        <v>0</v>
      </c>
      <c r="H2101">
        <v>2</v>
      </c>
      <c r="I2101">
        <v>0</v>
      </c>
      <c r="J2101">
        <v>0</v>
      </c>
      <c r="K2101">
        <v>0</v>
      </c>
    </row>
    <row r="2102" spans="1:11" x14ac:dyDescent="0.25">
      <c r="A2102" t="s">
        <v>394</v>
      </c>
      <c r="B2102" t="s">
        <v>395</v>
      </c>
      <c r="C2102" t="s">
        <v>23</v>
      </c>
      <c r="D2102">
        <v>1</v>
      </c>
      <c r="E2102" t="s">
        <v>522</v>
      </c>
      <c r="F2102" t="s">
        <v>523</v>
      </c>
      <c r="G2102">
        <v>26</v>
      </c>
      <c r="H2102">
        <v>16</v>
      </c>
      <c r="I2102">
        <v>3</v>
      </c>
      <c r="J2102">
        <v>1</v>
      </c>
      <c r="K2102">
        <v>162.5</v>
      </c>
    </row>
    <row r="2103" spans="1:11" x14ac:dyDescent="0.25">
      <c r="A2103" t="s">
        <v>394</v>
      </c>
      <c r="B2103" t="s">
        <v>395</v>
      </c>
      <c r="C2103" t="s">
        <v>23</v>
      </c>
      <c r="D2103">
        <v>2</v>
      </c>
      <c r="E2103" t="s">
        <v>582</v>
      </c>
      <c r="F2103" t="s">
        <v>523</v>
      </c>
      <c r="G2103">
        <v>47</v>
      </c>
      <c r="H2103">
        <v>25</v>
      </c>
      <c r="I2103">
        <v>4</v>
      </c>
      <c r="J2103">
        <v>2</v>
      </c>
      <c r="K2103">
        <v>188</v>
      </c>
    </row>
    <row r="2104" spans="1:11" x14ac:dyDescent="0.25">
      <c r="A2104" t="s">
        <v>394</v>
      </c>
      <c r="B2104" t="s">
        <v>395</v>
      </c>
      <c r="C2104" t="s">
        <v>23</v>
      </c>
      <c r="D2104">
        <v>3</v>
      </c>
      <c r="E2104" t="s">
        <v>76</v>
      </c>
      <c r="F2104" t="s">
        <v>526</v>
      </c>
      <c r="G2104">
        <v>32</v>
      </c>
      <c r="H2104">
        <v>21</v>
      </c>
      <c r="I2104">
        <v>0</v>
      </c>
      <c r="J2104">
        <v>2</v>
      </c>
      <c r="K2104">
        <v>152.38</v>
      </c>
    </row>
    <row r="2105" spans="1:11" x14ac:dyDescent="0.25">
      <c r="A2105" t="s">
        <v>394</v>
      </c>
      <c r="B2105" t="s">
        <v>395</v>
      </c>
      <c r="C2105" t="s">
        <v>23</v>
      </c>
      <c r="D2105">
        <v>4</v>
      </c>
      <c r="E2105" t="s">
        <v>577</v>
      </c>
      <c r="F2105" t="s">
        <v>523</v>
      </c>
      <c r="G2105">
        <v>27</v>
      </c>
      <c r="H2105">
        <v>13</v>
      </c>
      <c r="I2105">
        <v>2</v>
      </c>
      <c r="J2105">
        <v>2</v>
      </c>
      <c r="K2105">
        <v>207.69</v>
      </c>
    </row>
    <row r="2106" spans="1:11" x14ac:dyDescent="0.25">
      <c r="A2106" t="s">
        <v>394</v>
      </c>
      <c r="B2106" t="s">
        <v>395</v>
      </c>
      <c r="C2106" t="s">
        <v>23</v>
      </c>
      <c r="D2106">
        <v>5</v>
      </c>
      <c r="E2106" t="s">
        <v>540</v>
      </c>
      <c r="F2106" t="s">
        <v>523</v>
      </c>
      <c r="G2106">
        <v>19</v>
      </c>
      <c r="H2106">
        <v>8</v>
      </c>
      <c r="I2106">
        <v>1</v>
      </c>
      <c r="J2106">
        <v>2</v>
      </c>
      <c r="K2106">
        <v>237.5</v>
      </c>
    </row>
    <row r="2107" spans="1:11" x14ac:dyDescent="0.25">
      <c r="A2107" t="s">
        <v>394</v>
      </c>
      <c r="B2107" t="s">
        <v>395</v>
      </c>
      <c r="C2107" t="s">
        <v>23</v>
      </c>
      <c r="D2107">
        <v>6</v>
      </c>
      <c r="E2107" t="s">
        <v>541</v>
      </c>
      <c r="F2107" t="s">
        <v>523</v>
      </c>
      <c r="G2107">
        <v>0</v>
      </c>
      <c r="H2107">
        <v>1</v>
      </c>
      <c r="I2107">
        <v>0</v>
      </c>
      <c r="J2107">
        <v>0</v>
      </c>
      <c r="K2107">
        <v>0</v>
      </c>
    </row>
    <row r="2108" spans="1:11" x14ac:dyDescent="0.25">
      <c r="A2108" t="s">
        <v>394</v>
      </c>
      <c r="B2108" t="s">
        <v>395</v>
      </c>
      <c r="C2108" t="s">
        <v>23</v>
      </c>
      <c r="D2108">
        <v>7</v>
      </c>
      <c r="E2108" t="s">
        <v>28</v>
      </c>
      <c r="F2108" t="s">
        <v>526</v>
      </c>
      <c r="G2108">
        <v>15</v>
      </c>
      <c r="H2108">
        <v>6</v>
      </c>
      <c r="I2108">
        <v>1</v>
      </c>
      <c r="J2108">
        <v>1</v>
      </c>
      <c r="K2108">
        <v>250</v>
      </c>
    </row>
    <row r="2109" spans="1:11" x14ac:dyDescent="0.25">
      <c r="A2109" t="s">
        <v>399</v>
      </c>
      <c r="B2109" t="s">
        <v>400</v>
      </c>
      <c r="C2109" t="s">
        <v>234</v>
      </c>
      <c r="D2109">
        <v>1</v>
      </c>
      <c r="E2109" t="s">
        <v>547</v>
      </c>
      <c r="F2109" t="s">
        <v>523</v>
      </c>
      <c r="G2109">
        <v>18</v>
      </c>
      <c r="H2109">
        <v>16</v>
      </c>
      <c r="I2109">
        <v>3</v>
      </c>
      <c r="J2109">
        <v>0</v>
      </c>
      <c r="K2109">
        <v>112.5</v>
      </c>
    </row>
    <row r="2110" spans="1:11" x14ac:dyDescent="0.25">
      <c r="A2110" t="s">
        <v>399</v>
      </c>
      <c r="B2110" t="s">
        <v>400</v>
      </c>
      <c r="C2110" t="s">
        <v>234</v>
      </c>
      <c r="D2110">
        <v>2</v>
      </c>
      <c r="E2110" t="s">
        <v>527</v>
      </c>
      <c r="F2110" t="s">
        <v>523</v>
      </c>
      <c r="G2110">
        <v>129</v>
      </c>
      <c r="H2110">
        <v>60</v>
      </c>
      <c r="I2110">
        <v>7</v>
      </c>
      <c r="J2110">
        <v>10</v>
      </c>
      <c r="K2110">
        <v>215</v>
      </c>
    </row>
    <row r="2111" spans="1:11" x14ac:dyDescent="0.25">
      <c r="A2111" t="s">
        <v>399</v>
      </c>
      <c r="B2111" t="s">
        <v>400</v>
      </c>
      <c r="C2111" t="s">
        <v>234</v>
      </c>
      <c r="D2111">
        <v>3</v>
      </c>
      <c r="E2111" t="s">
        <v>593</v>
      </c>
      <c r="F2111" t="s">
        <v>523</v>
      </c>
      <c r="G2111">
        <v>43</v>
      </c>
      <c r="H2111">
        <v>31</v>
      </c>
      <c r="I2111">
        <v>5</v>
      </c>
      <c r="J2111">
        <v>1</v>
      </c>
      <c r="K2111">
        <v>138.69999999999999</v>
      </c>
    </row>
    <row r="2112" spans="1:11" x14ac:dyDescent="0.25">
      <c r="A2112" t="s">
        <v>399</v>
      </c>
      <c r="B2112" t="s">
        <v>400</v>
      </c>
      <c r="C2112" t="s">
        <v>234</v>
      </c>
      <c r="D2112">
        <v>4</v>
      </c>
      <c r="E2112" t="s">
        <v>236</v>
      </c>
      <c r="F2112" t="s">
        <v>526</v>
      </c>
      <c r="G2112">
        <v>28</v>
      </c>
      <c r="H2112">
        <v>13</v>
      </c>
      <c r="I2112">
        <v>2</v>
      </c>
      <c r="J2112">
        <v>2</v>
      </c>
      <c r="K2112">
        <v>215.38</v>
      </c>
    </row>
    <row r="2113" spans="1:11" x14ac:dyDescent="0.25">
      <c r="A2113" t="s">
        <v>399</v>
      </c>
      <c r="B2113" t="s">
        <v>400</v>
      </c>
      <c r="C2113" t="s">
        <v>234</v>
      </c>
      <c r="D2113">
        <v>5</v>
      </c>
      <c r="E2113" t="s">
        <v>60</v>
      </c>
      <c r="F2113" t="s">
        <v>526</v>
      </c>
      <c r="G2113">
        <v>5</v>
      </c>
      <c r="H2113">
        <v>2</v>
      </c>
      <c r="I2113">
        <v>1</v>
      </c>
      <c r="J2113">
        <v>0</v>
      </c>
      <c r="K2113">
        <v>250</v>
      </c>
    </row>
    <row r="2114" spans="1:11" x14ac:dyDescent="0.25">
      <c r="A2114" t="s">
        <v>399</v>
      </c>
      <c r="B2114" t="s">
        <v>400</v>
      </c>
      <c r="C2114" t="s">
        <v>62</v>
      </c>
      <c r="D2114">
        <v>1</v>
      </c>
      <c r="E2114" t="s">
        <v>156</v>
      </c>
      <c r="F2114" t="s">
        <v>523</v>
      </c>
      <c r="G2114">
        <v>8</v>
      </c>
      <c r="H2114">
        <v>7</v>
      </c>
      <c r="I2114">
        <v>1</v>
      </c>
      <c r="J2114">
        <v>0</v>
      </c>
      <c r="K2114">
        <v>114.28</v>
      </c>
    </row>
    <row r="2115" spans="1:11" x14ac:dyDescent="0.25">
      <c r="A2115" t="s">
        <v>399</v>
      </c>
      <c r="B2115" t="s">
        <v>400</v>
      </c>
      <c r="C2115" t="s">
        <v>62</v>
      </c>
      <c r="D2115">
        <v>2</v>
      </c>
      <c r="E2115" t="s">
        <v>599</v>
      </c>
      <c r="F2115" t="s">
        <v>523</v>
      </c>
      <c r="G2115">
        <v>4</v>
      </c>
      <c r="H2115">
        <v>3</v>
      </c>
      <c r="I2115">
        <v>1</v>
      </c>
      <c r="J2115">
        <v>0</v>
      </c>
      <c r="K2115">
        <v>133.33000000000001</v>
      </c>
    </row>
    <row r="2116" spans="1:11" x14ac:dyDescent="0.25">
      <c r="A2116" t="s">
        <v>399</v>
      </c>
      <c r="B2116" t="s">
        <v>400</v>
      </c>
      <c r="C2116" t="s">
        <v>62</v>
      </c>
      <c r="D2116">
        <v>3</v>
      </c>
      <c r="E2116" t="s">
        <v>402</v>
      </c>
      <c r="F2116" t="s">
        <v>523</v>
      </c>
      <c r="G2116">
        <v>30</v>
      </c>
      <c r="H2116">
        <v>20</v>
      </c>
      <c r="I2116">
        <v>2</v>
      </c>
      <c r="J2116">
        <v>2</v>
      </c>
      <c r="K2116">
        <v>150</v>
      </c>
    </row>
    <row r="2117" spans="1:11" x14ac:dyDescent="0.25">
      <c r="A2117" t="s">
        <v>399</v>
      </c>
      <c r="B2117" t="s">
        <v>400</v>
      </c>
      <c r="C2117" t="s">
        <v>62</v>
      </c>
      <c r="D2117">
        <v>4</v>
      </c>
      <c r="E2117" t="s">
        <v>543</v>
      </c>
      <c r="F2117" t="s">
        <v>523</v>
      </c>
      <c r="G2117">
        <v>61</v>
      </c>
      <c r="H2117">
        <v>38</v>
      </c>
      <c r="I2117">
        <v>7</v>
      </c>
      <c r="J2117">
        <v>2</v>
      </c>
      <c r="K2117">
        <v>160.52000000000001</v>
      </c>
    </row>
    <row r="2118" spans="1:11" x14ac:dyDescent="0.25">
      <c r="A2118" t="s">
        <v>399</v>
      </c>
      <c r="B2118" t="s">
        <v>400</v>
      </c>
      <c r="C2118" t="s">
        <v>62</v>
      </c>
      <c r="D2118">
        <v>5</v>
      </c>
      <c r="E2118" t="s">
        <v>346</v>
      </c>
      <c r="F2118" t="s">
        <v>523</v>
      </c>
      <c r="G2118">
        <v>43</v>
      </c>
      <c r="H2118">
        <v>14</v>
      </c>
      <c r="I2118">
        <v>5</v>
      </c>
      <c r="J2118">
        <v>3</v>
      </c>
      <c r="K2118">
        <v>307.14</v>
      </c>
    </row>
    <row r="2119" spans="1:11" x14ac:dyDescent="0.25">
      <c r="A2119" t="s">
        <v>399</v>
      </c>
      <c r="B2119" t="s">
        <v>400</v>
      </c>
      <c r="C2119" t="s">
        <v>62</v>
      </c>
      <c r="D2119">
        <v>6</v>
      </c>
      <c r="E2119" t="s">
        <v>600</v>
      </c>
      <c r="F2119" t="s">
        <v>523</v>
      </c>
      <c r="G2119">
        <v>5</v>
      </c>
      <c r="H2119">
        <v>7</v>
      </c>
      <c r="I2119">
        <v>0</v>
      </c>
      <c r="J2119">
        <v>0</v>
      </c>
      <c r="K2119">
        <v>71.42</v>
      </c>
    </row>
    <row r="2120" spans="1:11" x14ac:dyDescent="0.25">
      <c r="A2120" t="s">
        <v>399</v>
      </c>
      <c r="B2120" t="s">
        <v>400</v>
      </c>
      <c r="C2120" t="s">
        <v>62</v>
      </c>
      <c r="D2120">
        <v>7</v>
      </c>
      <c r="E2120" t="s">
        <v>567</v>
      </c>
      <c r="F2120" t="s">
        <v>523</v>
      </c>
      <c r="G2120">
        <v>2</v>
      </c>
      <c r="H2120">
        <v>3</v>
      </c>
      <c r="I2120">
        <v>0</v>
      </c>
      <c r="J2120">
        <v>0</v>
      </c>
      <c r="K2120">
        <v>66.66</v>
      </c>
    </row>
    <row r="2121" spans="1:11" x14ac:dyDescent="0.25">
      <c r="A2121" t="s">
        <v>399</v>
      </c>
      <c r="B2121" t="s">
        <v>400</v>
      </c>
      <c r="C2121" t="s">
        <v>62</v>
      </c>
      <c r="D2121">
        <v>8</v>
      </c>
      <c r="E2121" t="s">
        <v>85</v>
      </c>
      <c r="F2121" t="s">
        <v>523</v>
      </c>
      <c r="G2121">
        <v>2</v>
      </c>
      <c r="H2121">
        <v>5</v>
      </c>
      <c r="I2121">
        <v>0</v>
      </c>
      <c r="J2121">
        <v>0</v>
      </c>
      <c r="K2121">
        <v>40</v>
      </c>
    </row>
    <row r="2122" spans="1:11" x14ac:dyDescent="0.25">
      <c r="A2122" t="s">
        <v>399</v>
      </c>
      <c r="B2122" t="s">
        <v>400</v>
      </c>
      <c r="C2122" t="s">
        <v>62</v>
      </c>
      <c r="D2122">
        <v>9</v>
      </c>
      <c r="E2122" t="s">
        <v>65</v>
      </c>
      <c r="F2122" t="s">
        <v>523</v>
      </c>
      <c r="G2122">
        <v>0</v>
      </c>
      <c r="H2122">
        <v>2</v>
      </c>
      <c r="I2122">
        <v>0</v>
      </c>
      <c r="J2122">
        <v>0</v>
      </c>
      <c r="K2122">
        <v>0</v>
      </c>
    </row>
    <row r="2123" spans="1:11" x14ac:dyDescent="0.25">
      <c r="A2123" t="s">
        <v>399</v>
      </c>
      <c r="B2123" t="s">
        <v>400</v>
      </c>
      <c r="C2123" t="s">
        <v>62</v>
      </c>
      <c r="D2123">
        <v>10</v>
      </c>
      <c r="E2123" t="s">
        <v>285</v>
      </c>
      <c r="F2123" t="s">
        <v>523</v>
      </c>
      <c r="G2123">
        <v>6</v>
      </c>
      <c r="H2123">
        <v>7</v>
      </c>
      <c r="I2123">
        <v>1</v>
      </c>
      <c r="J2123">
        <v>0</v>
      </c>
      <c r="K2123">
        <v>85.71</v>
      </c>
    </row>
    <row r="2124" spans="1:11" x14ac:dyDescent="0.25">
      <c r="A2124" t="s">
        <v>399</v>
      </c>
      <c r="B2124" t="s">
        <v>400</v>
      </c>
      <c r="C2124" t="s">
        <v>62</v>
      </c>
      <c r="D2124">
        <v>11</v>
      </c>
      <c r="E2124" t="s">
        <v>401</v>
      </c>
      <c r="F2124" t="s">
        <v>526</v>
      </c>
      <c r="G2124">
        <v>3</v>
      </c>
      <c r="H2124">
        <v>5</v>
      </c>
      <c r="I2124">
        <v>0</v>
      </c>
      <c r="J2124">
        <v>0</v>
      </c>
      <c r="K2124">
        <v>60</v>
      </c>
    </row>
    <row r="2125" spans="1:11" x14ac:dyDescent="0.25">
      <c r="A2125" t="s">
        <v>404</v>
      </c>
      <c r="B2125" t="s">
        <v>405</v>
      </c>
      <c r="C2125" t="s">
        <v>62</v>
      </c>
      <c r="D2125">
        <v>1</v>
      </c>
      <c r="E2125" t="s">
        <v>542</v>
      </c>
      <c r="F2125" t="s">
        <v>523</v>
      </c>
      <c r="G2125">
        <v>15</v>
      </c>
      <c r="H2125">
        <v>12</v>
      </c>
      <c r="I2125">
        <v>3</v>
      </c>
      <c r="J2125">
        <v>0</v>
      </c>
      <c r="K2125">
        <v>125</v>
      </c>
    </row>
    <row r="2126" spans="1:11" x14ac:dyDescent="0.25">
      <c r="A2126" t="s">
        <v>404</v>
      </c>
      <c r="B2126" t="s">
        <v>405</v>
      </c>
      <c r="C2126" t="s">
        <v>62</v>
      </c>
      <c r="D2126">
        <v>2</v>
      </c>
      <c r="E2126" t="s">
        <v>156</v>
      </c>
      <c r="F2126" t="s">
        <v>523</v>
      </c>
      <c r="G2126">
        <v>11</v>
      </c>
      <c r="H2126">
        <v>10</v>
      </c>
      <c r="I2126">
        <v>1</v>
      </c>
      <c r="J2126">
        <v>1</v>
      </c>
      <c r="K2126">
        <v>110</v>
      </c>
    </row>
    <row r="2127" spans="1:11" x14ac:dyDescent="0.25">
      <c r="A2127" t="s">
        <v>404</v>
      </c>
      <c r="B2127" t="s">
        <v>405</v>
      </c>
      <c r="C2127" t="s">
        <v>62</v>
      </c>
      <c r="D2127">
        <v>3</v>
      </c>
      <c r="E2127" t="s">
        <v>402</v>
      </c>
      <c r="F2127" t="s">
        <v>523</v>
      </c>
      <c r="G2127">
        <v>41</v>
      </c>
      <c r="H2127">
        <v>23</v>
      </c>
      <c r="I2127">
        <v>6</v>
      </c>
      <c r="J2127">
        <v>1</v>
      </c>
      <c r="K2127">
        <v>178.26</v>
      </c>
    </row>
    <row r="2128" spans="1:11" x14ac:dyDescent="0.25">
      <c r="A2128" t="s">
        <v>404</v>
      </c>
      <c r="B2128" t="s">
        <v>405</v>
      </c>
      <c r="C2128" t="s">
        <v>62</v>
      </c>
      <c r="D2128">
        <v>4</v>
      </c>
      <c r="E2128" t="s">
        <v>543</v>
      </c>
      <c r="F2128" t="s">
        <v>523</v>
      </c>
      <c r="G2128">
        <v>33</v>
      </c>
      <c r="H2128">
        <v>20</v>
      </c>
      <c r="I2128">
        <v>2</v>
      </c>
      <c r="J2128">
        <v>2</v>
      </c>
      <c r="K2128">
        <v>165</v>
      </c>
    </row>
    <row r="2129" spans="1:11" x14ac:dyDescent="0.25">
      <c r="A2129" t="s">
        <v>404</v>
      </c>
      <c r="B2129" t="s">
        <v>405</v>
      </c>
      <c r="C2129" t="s">
        <v>62</v>
      </c>
      <c r="D2129">
        <v>5</v>
      </c>
      <c r="E2129" t="s">
        <v>346</v>
      </c>
      <c r="F2129" t="s">
        <v>523</v>
      </c>
      <c r="G2129">
        <v>26</v>
      </c>
      <c r="H2129">
        <v>22</v>
      </c>
      <c r="I2129">
        <v>0</v>
      </c>
      <c r="J2129">
        <v>2</v>
      </c>
      <c r="K2129">
        <v>118.18</v>
      </c>
    </row>
    <row r="2130" spans="1:11" x14ac:dyDescent="0.25">
      <c r="A2130" t="s">
        <v>404</v>
      </c>
      <c r="B2130" t="s">
        <v>405</v>
      </c>
      <c r="C2130" t="s">
        <v>62</v>
      </c>
      <c r="D2130">
        <v>6</v>
      </c>
      <c r="E2130" t="s">
        <v>567</v>
      </c>
      <c r="F2130" t="s">
        <v>523</v>
      </c>
      <c r="G2130">
        <v>13</v>
      </c>
      <c r="H2130">
        <v>13</v>
      </c>
      <c r="I2130">
        <v>1</v>
      </c>
      <c r="J2130">
        <v>0</v>
      </c>
      <c r="K2130">
        <v>100</v>
      </c>
    </row>
    <row r="2131" spans="1:11" x14ac:dyDescent="0.25">
      <c r="A2131" t="s">
        <v>404</v>
      </c>
      <c r="B2131" t="s">
        <v>405</v>
      </c>
      <c r="C2131" t="s">
        <v>62</v>
      </c>
      <c r="D2131">
        <v>7</v>
      </c>
      <c r="E2131" t="s">
        <v>599</v>
      </c>
      <c r="F2131" t="s">
        <v>523</v>
      </c>
      <c r="G2131">
        <v>23</v>
      </c>
      <c r="H2131">
        <v>12</v>
      </c>
      <c r="I2131">
        <v>2</v>
      </c>
      <c r="J2131">
        <v>2</v>
      </c>
      <c r="K2131">
        <v>191.66</v>
      </c>
    </row>
    <row r="2132" spans="1:11" x14ac:dyDescent="0.25">
      <c r="A2132" t="s">
        <v>404</v>
      </c>
      <c r="B2132" t="s">
        <v>405</v>
      </c>
      <c r="C2132" t="s">
        <v>62</v>
      </c>
      <c r="D2132">
        <v>8</v>
      </c>
      <c r="E2132" t="s">
        <v>85</v>
      </c>
      <c r="F2132" t="s">
        <v>523</v>
      </c>
      <c r="G2132">
        <v>4</v>
      </c>
      <c r="H2132">
        <v>7</v>
      </c>
      <c r="I2132">
        <v>0</v>
      </c>
      <c r="J2132">
        <v>0</v>
      </c>
      <c r="K2132">
        <v>57.14</v>
      </c>
    </row>
    <row r="2133" spans="1:11" x14ac:dyDescent="0.25">
      <c r="A2133" t="s">
        <v>404</v>
      </c>
      <c r="B2133" t="s">
        <v>405</v>
      </c>
      <c r="C2133" t="s">
        <v>62</v>
      </c>
      <c r="D2133">
        <v>9</v>
      </c>
      <c r="E2133" t="s">
        <v>255</v>
      </c>
      <c r="F2133" t="s">
        <v>526</v>
      </c>
      <c r="G2133">
        <v>0</v>
      </c>
      <c r="H2133">
        <v>1</v>
      </c>
      <c r="I2133">
        <v>0</v>
      </c>
      <c r="J2133">
        <v>0</v>
      </c>
      <c r="K2133">
        <v>0</v>
      </c>
    </row>
    <row r="2134" spans="1:11" x14ac:dyDescent="0.25">
      <c r="A2134" t="s">
        <v>404</v>
      </c>
      <c r="B2134" t="s">
        <v>405</v>
      </c>
      <c r="C2134" t="s">
        <v>243</v>
      </c>
      <c r="D2134">
        <v>1</v>
      </c>
      <c r="E2134" t="s">
        <v>438</v>
      </c>
      <c r="F2134" t="s">
        <v>523</v>
      </c>
      <c r="G2134">
        <v>18</v>
      </c>
      <c r="H2134">
        <v>13</v>
      </c>
      <c r="I2134">
        <v>3</v>
      </c>
      <c r="J2134">
        <v>0</v>
      </c>
      <c r="K2134">
        <v>138.46</v>
      </c>
    </row>
    <row r="2135" spans="1:11" x14ac:dyDescent="0.25">
      <c r="A2135" t="s">
        <v>404</v>
      </c>
      <c r="B2135" t="s">
        <v>405</v>
      </c>
      <c r="C2135" t="s">
        <v>243</v>
      </c>
      <c r="D2135">
        <v>2</v>
      </c>
      <c r="E2135" t="s">
        <v>581</v>
      </c>
      <c r="F2135" t="s">
        <v>523</v>
      </c>
      <c r="G2135">
        <v>3</v>
      </c>
      <c r="H2135">
        <v>6</v>
      </c>
      <c r="I2135">
        <v>0</v>
      </c>
      <c r="J2135">
        <v>0</v>
      </c>
      <c r="K2135">
        <v>50</v>
      </c>
    </row>
    <row r="2136" spans="1:11" x14ac:dyDescent="0.25">
      <c r="A2136" t="s">
        <v>404</v>
      </c>
      <c r="B2136" t="s">
        <v>405</v>
      </c>
      <c r="C2136" t="s">
        <v>243</v>
      </c>
      <c r="D2136">
        <v>3</v>
      </c>
      <c r="E2136" t="s">
        <v>68</v>
      </c>
      <c r="F2136" t="s">
        <v>523</v>
      </c>
      <c r="G2136">
        <v>8</v>
      </c>
      <c r="H2136">
        <v>11</v>
      </c>
      <c r="I2136">
        <v>1</v>
      </c>
      <c r="J2136">
        <v>0</v>
      </c>
      <c r="K2136">
        <v>72.72</v>
      </c>
    </row>
    <row r="2137" spans="1:11" x14ac:dyDescent="0.25">
      <c r="A2137" t="s">
        <v>404</v>
      </c>
      <c r="B2137" t="s">
        <v>405</v>
      </c>
      <c r="C2137" t="s">
        <v>243</v>
      </c>
      <c r="D2137">
        <v>4</v>
      </c>
      <c r="E2137" t="s">
        <v>159</v>
      </c>
      <c r="F2137" t="s">
        <v>523</v>
      </c>
      <c r="G2137">
        <v>40</v>
      </c>
      <c r="H2137">
        <v>27</v>
      </c>
      <c r="I2137">
        <v>5</v>
      </c>
      <c r="J2137">
        <v>1</v>
      </c>
      <c r="K2137">
        <v>148.13999999999999</v>
      </c>
    </row>
    <row r="2138" spans="1:11" x14ac:dyDescent="0.25">
      <c r="A2138" t="s">
        <v>404</v>
      </c>
      <c r="B2138" t="s">
        <v>405</v>
      </c>
      <c r="C2138" t="s">
        <v>243</v>
      </c>
      <c r="D2138">
        <v>5</v>
      </c>
      <c r="E2138" t="s">
        <v>279</v>
      </c>
      <c r="F2138" t="s">
        <v>523</v>
      </c>
      <c r="G2138">
        <v>1</v>
      </c>
      <c r="H2138">
        <v>7</v>
      </c>
      <c r="I2138">
        <v>0</v>
      </c>
      <c r="J2138">
        <v>0</v>
      </c>
      <c r="K2138">
        <v>14.28</v>
      </c>
    </row>
    <row r="2139" spans="1:11" x14ac:dyDescent="0.25">
      <c r="A2139" t="s">
        <v>404</v>
      </c>
      <c r="B2139" t="s">
        <v>405</v>
      </c>
      <c r="C2139" t="s">
        <v>243</v>
      </c>
      <c r="D2139">
        <v>6</v>
      </c>
      <c r="E2139" t="s">
        <v>557</v>
      </c>
      <c r="F2139" t="s">
        <v>523</v>
      </c>
      <c r="G2139">
        <v>0</v>
      </c>
      <c r="H2139">
        <v>1</v>
      </c>
      <c r="I2139">
        <v>0</v>
      </c>
      <c r="J2139">
        <v>0</v>
      </c>
      <c r="K2139">
        <v>0</v>
      </c>
    </row>
    <row r="2140" spans="1:11" x14ac:dyDescent="0.25">
      <c r="A2140" t="s">
        <v>404</v>
      </c>
      <c r="B2140" t="s">
        <v>405</v>
      </c>
      <c r="C2140" t="s">
        <v>243</v>
      </c>
      <c r="D2140">
        <v>7</v>
      </c>
      <c r="E2140" t="s">
        <v>163</v>
      </c>
      <c r="F2140" t="s">
        <v>523</v>
      </c>
      <c r="G2140">
        <v>15</v>
      </c>
      <c r="H2140">
        <v>13</v>
      </c>
      <c r="I2140">
        <v>0</v>
      </c>
      <c r="J2140">
        <v>1</v>
      </c>
      <c r="K2140">
        <v>115.38</v>
      </c>
    </row>
    <row r="2141" spans="1:11" x14ac:dyDescent="0.25">
      <c r="A2141" t="s">
        <v>404</v>
      </c>
      <c r="B2141" t="s">
        <v>405</v>
      </c>
      <c r="C2141" t="s">
        <v>243</v>
      </c>
      <c r="D2141">
        <v>8</v>
      </c>
      <c r="E2141" t="s">
        <v>270</v>
      </c>
      <c r="F2141" t="s">
        <v>523</v>
      </c>
      <c r="G2141">
        <v>2</v>
      </c>
      <c r="H2141">
        <v>3</v>
      </c>
      <c r="I2141">
        <v>0</v>
      </c>
      <c r="J2141">
        <v>0</v>
      </c>
      <c r="K2141">
        <v>66.66</v>
      </c>
    </row>
    <row r="2142" spans="1:11" x14ac:dyDescent="0.25">
      <c r="A2142" t="s">
        <v>404</v>
      </c>
      <c r="B2142" t="s">
        <v>405</v>
      </c>
      <c r="C2142" t="s">
        <v>243</v>
      </c>
      <c r="D2142">
        <v>9</v>
      </c>
      <c r="E2142" t="s">
        <v>86</v>
      </c>
      <c r="F2142" t="s">
        <v>523</v>
      </c>
      <c r="G2142">
        <v>3</v>
      </c>
      <c r="H2142">
        <v>6</v>
      </c>
      <c r="I2142">
        <v>0</v>
      </c>
      <c r="J2142">
        <v>0</v>
      </c>
      <c r="K2142">
        <v>50</v>
      </c>
    </row>
    <row r="2143" spans="1:11" x14ac:dyDescent="0.25">
      <c r="A2143" t="s">
        <v>404</v>
      </c>
      <c r="B2143" t="s">
        <v>405</v>
      </c>
      <c r="C2143" t="s">
        <v>243</v>
      </c>
      <c r="D2143">
        <v>10</v>
      </c>
      <c r="E2143" t="s">
        <v>406</v>
      </c>
      <c r="F2143" t="s">
        <v>526</v>
      </c>
      <c r="G2143">
        <v>1</v>
      </c>
      <c r="H2143">
        <v>5</v>
      </c>
      <c r="I2143">
        <v>0</v>
      </c>
      <c r="J2143">
        <v>0</v>
      </c>
      <c r="K2143">
        <v>20</v>
      </c>
    </row>
    <row r="2144" spans="1:11" x14ac:dyDescent="0.25">
      <c r="A2144" t="s">
        <v>404</v>
      </c>
      <c r="B2144" t="s">
        <v>405</v>
      </c>
      <c r="C2144" t="s">
        <v>243</v>
      </c>
      <c r="D2144">
        <v>11</v>
      </c>
      <c r="E2144" t="s">
        <v>244</v>
      </c>
      <c r="F2144" t="s">
        <v>523</v>
      </c>
      <c r="G2144">
        <v>0</v>
      </c>
      <c r="H2144">
        <v>7</v>
      </c>
      <c r="I2144">
        <v>0</v>
      </c>
      <c r="J2144">
        <v>0</v>
      </c>
      <c r="K2144">
        <v>0</v>
      </c>
    </row>
    <row r="2145" spans="1:11" x14ac:dyDescent="0.25">
      <c r="A2145" t="s">
        <v>408</v>
      </c>
      <c r="B2145" t="s">
        <v>281</v>
      </c>
      <c r="C2145" t="s">
        <v>23</v>
      </c>
      <c r="D2145">
        <v>1</v>
      </c>
      <c r="E2145" t="s">
        <v>522</v>
      </c>
      <c r="F2145" t="s">
        <v>523</v>
      </c>
      <c r="G2145">
        <v>60</v>
      </c>
      <c r="H2145">
        <v>44</v>
      </c>
      <c r="I2145">
        <v>7</v>
      </c>
      <c r="J2145">
        <v>1</v>
      </c>
      <c r="K2145">
        <v>136.36000000000001</v>
      </c>
    </row>
    <row r="2146" spans="1:11" x14ac:dyDescent="0.25">
      <c r="A2146" t="s">
        <v>408</v>
      </c>
      <c r="B2146" t="s">
        <v>281</v>
      </c>
      <c r="C2146" t="s">
        <v>23</v>
      </c>
      <c r="D2146">
        <v>2</v>
      </c>
      <c r="E2146" t="s">
        <v>582</v>
      </c>
      <c r="F2146" t="s">
        <v>523</v>
      </c>
      <c r="G2146">
        <v>40</v>
      </c>
      <c r="H2146">
        <v>34</v>
      </c>
      <c r="I2146">
        <v>4</v>
      </c>
      <c r="J2146">
        <v>0</v>
      </c>
      <c r="K2146">
        <v>117.64</v>
      </c>
    </row>
    <row r="2147" spans="1:11" x14ac:dyDescent="0.25">
      <c r="A2147" t="s">
        <v>408</v>
      </c>
      <c r="B2147" t="s">
        <v>281</v>
      </c>
      <c r="C2147" t="s">
        <v>23</v>
      </c>
      <c r="D2147">
        <v>3</v>
      </c>
      <c r="E2147" t="s">
        <v>76</v>
      </c>
      <c r="F2147" t="s">
        <v>523</v>
      </c>
      <c r="G2147">
        <v>1</v>
      </c>
      <c r="H2147">
        <v>3</v>
      </c>
      <c r="I2147">
        <v>0</v>
      </c>
      <c r="J2147">
        <v>0</v>
      </c>
      <c r="K2147">
        <v>33.33</v>
      </c>
    </row>
    <row r="2148" spans="1:11" x14ac:dyDescent="0.25">
      <c r="A2148" t="s">
        <v>408</v>
      </c>
      <c r="B2148" t="s">
        <v>281</v>
      </c>
      <c r="C2148" t="s">
        <v>23</v>
      </c>
      <c r="D2148">
        <v>4</v>
      </c>
      <c r="E2148" t="s">
        <v>577</v>
      </c>
      <c r="F2148" t="s">
        <v>523</v>
      </c>
      <c r="G2148">
        <v>17</v>
      </c>
      <c r="H2148">
        <v>10</v>
      </c>
      <c r="I2148">
        <v>0</v>
      </c>
      <c r="J2148">
        <v>1</v>
      </c>
      <c r="K2148">
        <v>170</v>
      </c>
    </row>
    <row r="2149" spans="1:11" x14ac:dyDescent="0.25">
      <c r="A2149" t="s">
        <v>408</v>
      </c>
      <c r="B2149" t="s">
        <v>281</v>
      </c>
      <c r="C2149" t="s">
        <v>23</v>
      </c>
      <c r="D2149">
        <v>5</v>
      </c>
      <c r="E2149" t="s">
        <v>540</v>
      </c>
      <c r="F2149" t="s">
        <v>523</v>
      </c>
      <c r="G2149">
        <v>17</v>
      </c>
      <c r="H2149">
        <v>9</v>
      </c>
      <c r="I2149">
        <v>1</v>
      </c>
      <c r="J2149">
        <v>1</v>
      </c>
      <c r="K2149">
        <v>188.88</v>
      </c>
    </row>
    <row r="2150" spans="1:11" x14ac:dyDescent="0.25">
      <c r="A2150" t="s">
        <v>408</v>
      </c>
      <c r="B2150" t="s">
        <v>281</v>
      </c>
      <c r="C2150" t="s">
        <v>23</v>
      </c>
      <c r="D2150">
        <v>6</v>
      </c>
      <c r="E2150" t="s">
        <v>28</v>
      </c>
      <c r="F2150" t="s">
        <v>523</v>
      </c>
      <c r="G2150">
        <v>22</v>
      </c>
      <c r="H2150">
        <v>16</v>
      </c>
      <c r="I2150">
        <v>2</v>
      </c>
      <c r="J2150">
        <v>0</v>
      </c>
      <c r="K2150">
        <v>137.5</v>
      </c>
    </row>
    <row r="2151" spans="1:11" x14ac:dyDescent="0.25">
      <c r="A2151" t="s">
        <v>408</v>
      </c>
      <c r="B2151" t="s">
        <v>281</v>
      </c>
      <c r="C2151" t="s">
        <v>23</v>
      </c>
      <c r="D2151">
        <v>7</v>
      </c>
      <c r="E2151" t="s">
        <v>541</v>
      </c>
      <c r="F2151" t="s">
        <v>523</v>
      </c>
      <c r="G2151">
        <v>1</v>
      </c>
      <c r="H2151">
        <v>2</v>
      </c>
      <c r="I2151">
        <v>0</v>
      </c>
      <c r="J2151">
        <v>0</v>
      </c>
      <c r="K2151">
        <v>50</v>
      </c>
    </row>
    <row r="2152" spans="1:11" x14ac:dyDescent="0.25">
      <c r="A2152" t="s">
        <v>408</v>
      </c>
      <c r="B2152" t="s">
        <v>281</v>
      </c>
      <c r="C2152" t="s">
        <v>23</v>
      </c>
      <c r="D2152">
        <v>8</v>
      </c>
      <c r="E2152" t="s">
        <v>48</v>
      </c>
      <c r="F2152" t="s">
        <v>526</v>
      </c>
      <c r="G2152">
        <v>9</v>
      </c>
      <c r="H2152">
        <v>4</v>
      </c>
      <c r="I2152">
        <v>0</v>
      </c>
      <c r="J2152">
        <v>1</v>
      </c>
      <c r="K2152">
        <v>225</v>
      </c>
    </row>
    <row r="2153" spans="1:11" x14ac:dyDescent="0.25">
      <c r="A2153" t="s">
        <v>408</v>
      </c>
      <c r="B2153" t="s">
        <v>281</v>
      </c>
      <c r="C2153" t="s">
        <v>234</v>
      </c>
      <c r="D2153">
        <v>1</v>
      </c>
      <c r="E2153" t="s">
        <v>547</v>
      </c>
      <c r="F2153" t="s">
        <v>523</v>
      </c>
      <c r="G2153">
        <v>12</v>
      </c>
      <c r="H2153">
        <v>11</v>
      </c>
      <c r="I2153">
        <v>2</v>
      </c>
      <c r="J2153">
        <v>0</v>
      </c>
      <c r="K2153">
        <v>109.09</v>
      </c>
    </row>
    <row r="2154" spans="1:11" x14ac:dyDescent="0.25">
      <c r="A2154" t="s">
        <v>408</v>
      </c>
      <c r="B2154" t="s">
        <v>281</v>
      </c>
      <c r="C2154" t="s">
        <v>234</v>
      </c>
      <c r="D2154">
        <v>2</v>
      </c>
      <c r="E2154" t="s">
        <v>527</v>
      </c>
      <c r="F2154" t="s">
        <v>523</v>
      </c>
      <c r="G2154">
        <v>42</v>
      </c>
      <c r="H2154">
        <v>38</v>
      </c>
      <c r="I2154">
        <v>4</v>
      </c>
      <c r="J2154">
        <v>1</v>
      </c>
      <c r="K2154">
        <v>110.52</v>
      </c>
    </row>
    <row r="2155" spans="1:11" x14ac:dyDescent="0.25">
      <c r="A2155" t="s">
        <v>408</v>
      </c>
      <c r="B2155" t="s">
        <v>281</v>
      </c>
      <c r="C2155" t="s">
        <v>234</v>
      </c>
      <c r="D2155">
        <v>3</v>
      </c>
      <c r="E2155" t="s">
        <v>236</v>
      </c>
      <c r="F2155" t="s">
        <v>523</v>
      </c>
      <c r="G2155">
        <v>8</v>
      </c>
      <c r="H2155">
        <v>7</v>
      </c>
      <c r="I2155">
        <v>1</v>
      </c>
      <c r="J2155">
        <v>0</v>
      </c>
      <c r="K2155">
        <v>114.28</v>
      </c>
    </row>
    <row r="2156" spans="1:11" x14ac:dyDescent="0.25">
      <c r="A2156" t="s">
        <v>408</v>
      </c>
      <c r="B2156" t="s">
        <v>281</v>
      </c>
      <c r="C2156" t="s">
        <v>234</v>
      </c>
      <c r="D2156">
        <v>4</v>
      </c>
      <c r="E2156" t="s">
        <v>601</v>
      </c>
      <c r="F2156" t="s">
        <v>523</v>
      </c>
      <c r="G2156">
        <v>17</v>
      </c>
      <c r="H2156">
        <v>16</v>
      </c>
      <c r="I2156">
        <v>1</v>
      </c>
      <c r="J2156">
        <v>1</v>
      </c>
      <c r="K2156">
        <v>106.25</v>
      </c>
    </row>
    <row r="2157" spans="1:11" x14ac:dyDescent="0.25">
      <c r="A2157" t="s">
        <v>408</v>
      </c>
      <c r="B2157" t="s">
        <v>281</v>
      </c>
      <c r="C2157" t="s">
        <v>234</v>
      </c>
      <c r="D2157">
        <v>5</v>
      </c>
      <c r="E2157" t="s">
        <v>556</v>
      </c>
      <c r="F2157" t="s">
        <v>523</v>
      </c>
      <c r="G2157">
        <v>4</v>
      </c>
      <c r="H2157">
        <v>6</v>
      </c>
      <c r="I2157">
        <v>0</v>
      </c>
      <c r="J2157">
        <v>0</v>
      </c>
      <c r="K2157">
        <v>66.66</v>
      </c>
    </row>
    <row r="2158" spans="1:11" x14ac:dyDescent="0.25">
      <c r="A2158" t="s">
        <v>408</v>
      </c>
      <c r="B2158" t="s">
        <v>281</v>
      </c>
      <c r="C2158" t="s">
        <v>234</v>
      </c>
      <c r="D2158">
        <v>6</v>
      </c>
      <c r="E2158" t="s">
        <v>173</v>
      </c>
      <c r="F2158" t="s">
        <v>523</v>
      </c>
      <c r="G2158">
        <v>14</v>
      </c>
      <c r="H2158">
        <v>10</v>
      </c>
      <c r="I2158">
        <v>0</v>
      </c>
      <c r="J2158">
        <v>1</v>
      </c>
      <c r="K2158">
        <v>140</v>
      </c>
    </row>
    <row r="2159" spans="1:11" x14ac:dyDescent="0.25">
      <c r="A2159" t="s">
        <v>408</v>
      </c>
      <c r="B2159" t="s">
        <v>281</v>
      </c>
      <c r="C2159" t="s">
        <v>234</v>
      </c>
      <c r="D2159">
        <v>7</v>
      </c>
      <c r="E2159" t="s">
        <v>77</v>
      </c>
      <c r="F2159" t="s">
        <v>523</v>
      </c>
      <c r="G2159">
        <v>3</v>
      </c>
      <c r="H2159">
        <v>5</v>
      </c>
      <c r="I2159">
        <v>0</v>
      </c>
      <c r="J2159">
        <v>0</v>
      </c>
      <c r="K2159">
        <v>60</v>
      </c>
    </row>
    <row r="2160" spans="1:11" x14ac:dyDescent="0.25">
      <c r="A2160" t="s">
        <v>408</v>
      </c>
      <c r="B2160" t="s">
        <v>281</v>
      </c>
      <c r="C2160" t="s">
        <v>234</v>
      </c>
      <c r="D2160">
        <v>8</v>
      </c>
      <c r="E2160" t="s">
        <v>60</v>
      </c>
      <c r="F2160" t="s">
        <v>523</v>
      </c>
      <c r="G2160">
        <v>30</v>
      </c>
      <c r="H2160">
        <v>16</v>
      </c>
      <c r="I2160">
        <v>3</v>
      </c>
      <c r="J2160">
        <v>2</v>
      </c>
      <c r="K2160">
        <v>187.5</v>
      </c>
    </row>
    <row r="2161" spans="1:11" x14ac:dyDescent="0.25">
      <c r="A2161" t="s">
        <v>408</v>
      </c>
      <c r="B2161" t="s">
        <v>281</v>
      </c>
      <c r="C2161" t="s">
        <v>234</v>
      </c>
      <c r="D2161">
        <v>9</v>
      </c>
      <c r="E2161" t="s">
        <v>358</v>
      </c>
      <c r="F2161" t="s">
        <v>523</v>
      </c>
      <c r="G2161">
        <v>0</v>
      </c>
      <c r="H2161">
        <v>1</v>
      </c>
      <c r="I2161">
        <v>0</v>
      </c>
      <c r="J2161">
        <v>0</v>
      </c>
      <c r="K2161">
        <v>0</v>
      </c>
    </row>
    <row r="2162" spans="1:11" x14ac:dyDescent="0.25">
      <c r="A2162" t="s">
        <v>408</v>
      </c>
      <c r="B2162" t="s">
        <v>281</v>
      </c>
      <c r="C2162" t="s">
        <v>234</v>
      </c>
      <c r="D2162">
        <v>10</v>
      </c>
      <c r="E2162" t="s">
        <v>396</v>
      </c>
      <c r="F2162" t="s">
        <v>526</v>
      </c>
      <c r="G2162">
        <v>7</v>
      </c>
      <c r="H2162">
        <v>5</v>
      </c>
      <c r="I2162">
        <v>1</v>
      </c>
      <c r="J2162">
        <v>0</v>
      </c>
      <c r="K2162">
        <v>140</v>
      </c>
    </row>
    <row r="2163" spans="1:11" x14ac:dyDescent="0.25">
      <c r="A2163" t="s">
        <v>408</v>
      </c>
      <c r="B2163" t="s">
        <v>281</v>
      </c>
      <c r="C2163" t="s">
        <v>234</v>
      </c>
      <c r="D2163">
        <v>11</v>
      </c>
      <c r="E2163" t="s">
        <v>82</v>
      </c>
      <c r="F2163" t="s">
        <v>523</v>
      </c>
      <c r="G2163">
        <v>5</v>
      </c>
      <c r="H2163">
        <v>5</v>
      </c>
      <c r="I2163">
        <v>1</v>
      </c>
      <c r="J2163">
        <v>0</v>
      </c>
      <c r="K2163">
        <v>100</v>
      </c>
    </row>
    <row r="2164" spans="1:11" x14ac:dyDescent="0.25">
      <c r="A2164" t="s">
        <v>409</v>
      </c>
      <c r="B2164" t="s">
        <v>320</v>
      </c>
      <c r="C2164" t="s">
        <v>39</v>
      </c>
      <c r="D2164">
        <v>1</v>
      </c>
      <c r="E2164" t="s">
        <v>537</v>
      </c>
      <c r="F2164" t="s">
        <v>526</v>
      </c>
      <c r="G2164">
        <v>101</v>
      </c>
      <c r="H2164">
        <v>61</v>
      </c>
      <c r="I2164">
        <v>13</v>
      </c>
      <c r="J2164">
        <v>1</v>
      </c>
      <c r="K2164">
        <v>165.57</v>
      </c>
    </row>
    <row r="2165" spans="1:11" x14ac:dyDescent="0.25">
      <c r="A2165" t="s">
        <v>409</v>
      </c>
      <c r="B2165" t="s">
        <v>320</v>
      </c>
      <c r="C2165" t="s">
        <v>39</v>
      </c>
      <c r="D2165">
        <v>2</v>
      </c>
      <c r="E2165" t="s">
        <v>524</v>
      </c>
      <c r="F2165" t="s">
        <v>523</v>
      </c>
      <c r="G2165">
        <v>28</v>
      </c>
      <c r="H2165">
        <v>19</v>
      </c>
      <c r="I2165">
        <v>5</v>
      </c>
      <c r="J2165">
        <v>0</v>
      </c>
      <c r="K2165">
        <v>147.36000000000001</v>
      </c>
    </row>
    <row r="2166" spans="1:11" x14ac:dyDescent="0.25">
      <c r="A2166" t="s">
        <v>409</v>
      </c>
      <c r="B2166" t="s">
        <v>320</v>
      </c>
      <c r="C2166" t="s">
        <v>39</v>
      </c>
      <c r="D2166">
        <v>3</v>
      </c>
      <c r="E2166" t="s">
        <v>44</v>
      </c>
      <c r="F2166" t="s">
        <v>523</v>
      </c>
      <c r="G2166">
        <v>11</v>
      </c>
      <c r="H2166">
        <v>5</v>
      </c>
      <c r="I2166">
        <v>1</v>
      </c>
      <c r="J2166">
        <v>1</v>
      </c>
      <c r="K2166">
        <v>220</v>
      </c>
    </row>
    <row r="2167" spans="1:11" x14ac:dyDescent="0.25">
      <c r="A2167" t="s">
        <v>409</v>
      </c>
      <c r="B2167" t="s">
        <v>320</v>
      </c>
      <c r="C2167" t="s">
        <v>39</v>
      </c>
      <c r="D2167">
        <v>4</v>
      </c>
      <c r="E2167" t="s">
        <v>125</v>
      </c>
      <c r="F2167" t="s">
        <v>523</v>
      </c>
      <c r="G2167">
        <v>1</v>
      </c>
      <c r="H2167">
        <v>3</v>
      </c>
      <c r="I2167">
        <v>0</v>
      </c>
      <c r="J2167">
        <v>0</v>
      </c>
      <c r="K2167">
        <v>33.33</v>
      </c>
    </row>
    <row r="2168" spans="1:11" x14ac:dyDescent="0.25">
      <c r="A2168" t="s">
        <v>409</v>
      </c>
      <c r="B2168" t="s">
        <v>320</v>
      </c>
      <c r="C2168" t="s">
        <v>39</v>
      </c>
      <c r="D2168">
        <v>5</v>
      </c>
      <c r="E2168" t="s">
        <v>413</v>
      </c>
      <c r="F2168" t="s">
        <v>523</v>
      </c>
      <c r="G2168">
        <v>26</v>
      </c>
      <c r="H2168">
        <v>16</v>
      </c>
      <c r="I2168">
        <v>5</v>
      </c>
      <c r="J2168">
        <v>0</v>
      </c>
      <c r="K2168">
        <v>162.5</v>
      </c>
    </row>
    <row r="2169" spans="1:11" x14ac:dyDescent="0.25">
      <c r="A2169" t="s">
        <v>409</v>
      </c>
      <c r="B2169" t="s">
        <v>320</v>
      </c>
      <c r="C2169" t="s">
        <v>39</v>
      </c>
      <c r="D2169">
        <v>6</v>
      </c>
      <c r="E2169" t="s">
        <v>529</v>
      </c>
      <c r="F2169" t="s">
        <v>523</v>
      </c>
      <c r="G2169">
        <v>0</v>
      </c>
      <c r="H2169">
        <v>1</v>
      </c>
      <c r="I2169">
        <v>0</v>
      </c>
      <c r="J2169">
        <v>0</v>
      </c>
      <c r="K2169">
        <v>0</v>
      </c>
    </row>
    <row r="2170" spans="1:11" x14ac:dyDescent="0.25">
      <c r="A2170" t="s">
        <v>409</v>
      </c>
      <c r="B2170" t="s">
        <v>320</v>
      </c>
      <c r="C2170" t="s">
        <v>39</v>
      </c>
      <c r="D2170">
        <v>7</v>
      </c>
      <c r="E2170" t="s">
        <v>549</v>
      </c>
      <c r="F2170" t="s">
        <v>526</v>
      </c>
      <c r="G2170">
        <v>23</v>
      </c>
      <c r="H2170">
        <v>15</v>
      </c>
      <c r="I2170">
        <v>1</v>
      </c>
      <c r="J2170">
        <v>1</v>
      </c>
      <c r="K2170">
        <v>153.33000000000001</v>
      </c>
    </row>
    <row r="2171" spans="1:11" x14ac:dyDescent="0.25">
      <c r="A2171" t="s">
        <v>409</v>
      </c>
      <c r="B2171" t="s">
        <v>320</v>
      </c>
      <c r="C2171" t="s">
        <v>234</v>
      </c>
      <c r="D2171">
        <v>1</v>
      </c>
      <c r="E2171" t="s">
        <v>547</v>
      </c>
      <c r="F2171" t="s">
        <v>523</v>
      </c>
      <c r="G2171">
        <v>12</v>
      </c>
      <c r="H2171">
        <v>14</v>
      </c>
      <c r="I2171">
        <v>2</v>
      </c>
      <c r="J2171">
        <v>0</v>
      </c>
      <c r="K2171">
        <v>85.71</v>
      </c>
    </row>
    <row r="2172" spans="1:11" x14ac:dyDescent="0.25">
      <c r="A2172" t="s">
        <v>409</v>
      </c>
      <c r="B2172" t="s">
        <v>320</v>
      </c>
      <c r="C2172" t="s">
        <v>234</v>
      </c>
      <c r="D2172">
        <v>2</v>
      </c>
      <c r="E2172" t="s">
        <v>527</v>
      </c>
      <c r="F2172" t="s">
        <v>526</v>
      </c>
      <c r="G2172">
        <v>104</v>
      </c>
      <c r="H2172">
        <v>52</v>
      </c>
      <c r="I2172">
        <v>5</v>
      </c>
      <c r="J2172">
        <v>8</v>
      </c>
      <c r="K2172">
        <v>200</v>
      </c>
    </row>
    <row r="2173" spans="1:11" x14ac:dyDescent="0.25">
      <c r="A2173" t="s">
        <v>409</v>
      </c>
      <c r="B2173" t="s">
        <v>320</v>
      </c>
      <c r="C2173" t="s">
        <v>234</v>
      </c>
      <c r="D2173">
        <v>3</v>
      </c>
      <c r="E2173" t="s">
        <v>173</v>
      </c>
      <c r="F2173" t="s">
        <v>523</v>
      </c>
      <c r="G2173">
        <v>53</v>
      </c>
      <c r="H2173">
        <v>35</v>
      </c>
      <c r="I2173">
        <v>7</v>
      </c>
      <c r="J2173">
        <v>2</v>
      </c>
      <c r="K2173">
        <v>151.41999999999999</v>
      </c>
    </row>
    <row r="2174" spans="1:11" x14ac:dyDescent="0.25">
      <c r="A2174" t="s">
        <v>409</v>
      </c>
      <c r="B2174" t="s">
        <v>320</v>
      </c>
      <c r="C2174" t="s">
        <v>234</v>
      </c>
      <c r="D2174">
        <v>4</v>
      </c>
      <c r="E2174" t="s">
        <v>601</v>
      </c>
      <c r="F2174" t="s">
        <v>523</v>
      </c>
      <c r="G2174">
        <v>0</v>
      </c>
      <c r="H2174">
        <v>3</v>
      </c>
      <c r="I2174">
        <v>0</v>
      </c>
      <c r="J2174">
        <v>0</v>
      </c>
      <c r="K2174">
        <v>0</v>
      </c>
    </row>
    <row r="2175" spans="1:11" x14ac:dyDescent="0.25">
      <c r="A2175" t="s">
        <v>409</v>
      </c>
      <c r="B2175" t="s">
        <v>320</v>
      </c>
      <c r="C2175" t="s">
        <v>234</v>
      </c>
      <c r="D2175">
        <v>5</v>
      </c>
      <c r="E2175" t="s">
        <v>556</v>
      </c>
      <c r="F2175" t="s">
        <v>523</v>
      </c>
      <c r="G2175">
        <v>6</v>
      </c>
      <c r="H2175">
        <v>7</v>
      </c>
      <c r="I2175">
        <v>1</v>
      </c>
      <c r="J2175">
        <v>0</v>
      </c>
      <c r="K2175">
        <v>85.71</v>
      </c>
    </row>
    <row r="2176" spans="1:11" x14ac:dyDescent="0.25">
      <c r="A2176" t="s">
        <v>409</v>
      </c>
      <c r="B2176" t="s">
        <v>320</v>
      </c>
      <c r="C2176" t="s">
        <v>234</v>
      </c>
      <c r="D2176">
        <v>6</v>
      </c>
      <c r="E2176" t="s">
        <v>77</v>
      </c>
      <c r="F2176" t="s">
        <v>526</v>
      </c>
      <c r="G2176">
        <v>4</v>
      </c>
      <c r="H2176">
        <v>5</v>
      </c>
      <c r="I2176">
        <v>0</v>
      </c>
      <c r="J2176">
        <v>0</v>
      </c>
      <c r="K2176">
        <v>80</v>
      </c>
    </row>
    <row r="2177" spans="1:11" x14ac:dyDescent="0.25">
      <c r="A2177" t="s">
        <v>414</v>
      </c>
      <c r="B2177" t="s">
        <v>272</v>
      </c>
      <c r="C2177" t="s">
        <v>55</v>
      </c>
      <c r="D2177">
        <v>1</v>
      </c>
      <c r="E2177" t="s">
        <v>417</v>
      </c>
      <c r="F2177" t="s">
        <v>523</v>
      </c>
      <c r="G2177">
        <v>69</v>
      </c>
      <c r="H2177">
        <v>47</v>
      </c>
      <c r="I2177">
        <v>9</v>
      </c>
      <c r="J2177">
        <v>2</v>
      </c>
      <c r="K2177">
        <v>146.80000000000001</v>
      </c>
    </row>
    <row r="2178" spans="1:11" x14ac:dyDescent="0.25">
      <c r="A2178" t="s">
        <v>414</v>
      </c>
      <c r="B2178" t="s">
        <v>272</v>
      </c>
      <c r="C2178" t="s">
        <v>55</v>
      </c>
      <c r="D2178">
        <v>2</v>
      </c>
      <c r="E2178" t="s">
        <v>551</v>
      </c>
      <c r="F2178" t="s">
        <v>523</v>
      </c>
      <c r="G2178">
        <v>83</v>
      </c>
      <c r="H2178">
        <v>46</v>
      </c>
      <c r="I2178">
        <v>8</v>
      </c>
      <c r="J2178">
        <v>4</v>
      </c>
      <c r="K2178">
        <v>180.43</v>
      </c>
    </row>
    <row r="2179" spans="1:11" x14ac:dyDescent="0.25">
      <c r="A2179" t="s">
        <v>414</v>
      </c>
      <c r="B2179" t="s">
        <v>272</v>
      </c>
      <c r="C2179" t="s">
        <v>55</v>
      </c>
      <c r="D2179">
        <v>3</v>
      </c>
      <c r="E2179" t="s">
        <v>602</v>
      </c>
      <c r="F2179" t="s">
        <v>523</v>
      </c>
      <c r="G2179">
        <v>18</v>
      </c>
      <c r="H2179">
        <v>13</v>
      </c>
      <c r="I2179">
        <v>2</v>
      </c>
      <c r="J2179">
        <v>0</v>
      </c>
      <c r="K2179">
        <v>138.46</v>
      </c>
    </row>
    <row r="2180" spans="1:11" x14ac:dyDescent="0.25">
      <c r="A2180" t="s">
        <v>414</v>
      </c>
      <c r="B2180" t="s">
        <v>272</v>
      </c>
      <c r="C2180" t="s">
        <v>55</v>
      </c>
      <c r="D2180">
        <v>4</v>
      </c>
      <c r="E2180" t="s">
        <v>78</v>
      </c>
      <c r="F2180" t="s">
        <v>523</v>
      </c>
      <c r="G2180">
        <v>1</v>
      </c>
      <c r="H2180">
        <v>4</v>
      </c>
      <c r="I2180">
        <v>0</v>
      </c>
      <c r="J2180">
        <v>0</v>
      </c>
      <c r="K2180">
        <v>25</v>
      </c>
    </row>
    <row r="2181" spans="1:11" x14ac:dyDescent="0.25">
      <c r="A2181" t="s">
        <v>414</v>
      </c>
      <c r="B2181" t="s">
        <v>272</v>
      </c>
      <c r="C2181" t="s">
        <v>55</v>
      </c>
      <c r="D2181">
        <v>5</v>
      </c>
      <c r="E2181" t="s">
        <v>105</v>
      </c>
      <c r="F2181" t="s">
        <v>526</v>
      </c>
      <c r="G2181">
        <v>13</v>
      </c>
      <c r="H2181">
        <v>7</v>
      </c>
      <c r="I2181">
        <v>0</v>
      </c>
      <c r="J2181">
        <v>1</v>
      </c>
      <c r="K2181">
        <v>185.71</v>
      </c>
    </row>
    <row r="2182" spans="1:11" x14ac:dyDescent="0.25">
      <c r="A2182" t="s">
        <v>414</v>
      </c>
      <c r="B2182" t="s">
        <v>272</v>
      </c>
      <c r="C2182" t="s">
        <v>55</v>
      </c>
      <c r="D2182">
        <v>6</v>
      </c>
      <c r="E2182" t="s">
        <v>603</v>
      </c>
      <c r="F2182" t="s">
        <v>523</v>
      </c>
      <c r="G2182">
        <v>0</v>
      </c>
      <c r="H2182">
        <v>1</v>
      </c>
      <c r="I2182">
        <v>0</v>
      </c>
      <c r="J2182">
        <v>0</v>
      </c>
      <c r="K2182">
        <v>0</v>
      </c>
    </row>
    <row r="2183" spans="1:11" x14ac:dyDescent="0.25">
      <c r="A2183" t="s">
        <v>414</v>
      </c>
      <c r="B2183" t="s">
        <v>272</v>
      </c>
      <c r="C2183" t="s">
        <v>55</v>
      </c>
      <c r="D2183">
        <v>7</v>
      </c>
      <c r="E2183" t="s">
        <v>604</v>
      </c>
      <c r="F2183" t="s">
        <v>526</v>
      </c>
      <c r="G2183">
        <v>4</v>
      </c>
      <c r="H2183">
        <v>3</v>
      </c>
      <c r="I2183">
        <v>1</v>
      </c>
      <c r="J2183">
        <v>0</v>
      </c>
      <c r="K2183">
        <v>133.33000000000001</v>
      </c>
    </row>
    <row r="2184" spans="1:11" x14ac:dyDescent="0.25">
      <c r="A2184" t="s">
        <v>414</v>
      </c>
      <c r="B2184" t="s">
        <v>272</v>
      </c>
      <c r="C2184" t="s">
        <v>62</v>
      </c>
      <c r="D2184">
        <v>1</v>
      </c>
      <c r="E2184" t="s">
        <v>542</v>
      </c>
      <c r="F2184" t="s">
        <v>523</v>
      </c>
      <c r="G2184">
        <v>14</v>
      </c>
      <c r="H2184">
        <v>12</v>
      </c>
      <c r="I2184">
        <v>1</v>
      </c>
      <c r="J2184">
        <v>1</v>
      </c>
      <c r="K2184">
        <v>116.66</v>
      </c>
    </row>
    <row r="2185" spans="1:11" x14ac:dyDescent="0.25">
      <c r="A2185" t="s">
        <v>414</v>
      </c>
      <c r="B2185" t="s">
        <v>272</v>
      </c>
      <c r="C2185" t="s">
        <v>62</v>
      </c>
      <c r="D2185">
        <v>2</v>
      </c>
      <c r="E2185" t="s">
        <v>156</v>
      </c>
      <c r="F2185" t="s">
        <v>523</v>
      </c>
      <c r="G2185">
        <v>56</v>
      </c>
      <c r="H2185">
        <v>37</v>
      </c>
      <c r="I2185">
        <v>8</v>
      </c>
      <c r="J2185">
        <v>1</v>
      </c>
      <c r="K2185">
        <v>151.35</v>
      </c>
    </row>
    <row r="2186" spans="1:11" x14ac:dyDescent="0.25">
      <c r="A2186" t="s">
        <v>414</v>
      </c>
      <c r="B2186" t="s">
        <v>272</v>
      </c>
      <c r="C2186" t="s">
        <v>62</v>
      </c>
      <c r="D2186">
        <v>3</v>
      </c>
      <c r="E2186" t="s">
        <v>402</v>
      </c>
      <c r="F2186" t="s">
        <v>526</v>
      </c>
      <c r="G2186">
        <v>100</v>
      </c>
      <c r="H2186">
        <v>47</v>
      </c>
      <c r="I2186">
        <v>8</v>
      </c>
      <c r="J2186">
        <v>8</v>
      </c>
      <c r="K2186">
        <v>212.76</v>
      </c>
    </row>
    <row r="2187" spans="1:11" x14ac:dyDescent="0.25">
      <c r="A2187" t="s">
        <v>414</v>
      </c>
      <c r="B2187" t="s">
        <v>272</v>
      </c>
      <c r="C2187" t="s">
        <v>62</v>
      </c>
      <c r="D2187">
        <v>4</v>
      </c>
      <c r="E2187" t="s">
        <v>543</v>
      </c>
      <c r="F2187" t="s">
        <v>526</v>
      </c>
      <c r="G2187">
        <v>25</v>
      </c>
      <c r="H2187">
        <v>16</v>
      </c>
      <c r="I2187">
        <v>4</v>
      </c>
      <c r="J2187">
        <v>0</v>
      </c>
      <c r="K2187">
        <v>156.25</v>
      </c>
    </row>
    <row r="2188" spans="1:11" x14ac:dyDescent="0.25">
      <c r="A2188" t="s">
        <v>418</v>
      </c>
      <c r="B2188" t="s">
        <v>268</v>
      </c>
      <c r="C2188" t="s">
        <v>243</v>
      </c>
      <c r="D2188">
        <v>1</v>
      </c>
      <c r="E2188" t="s">
        <v>589</v>
      </c>
      <c r="F2188" t="s">
        <v>523</v>
      </c>
      <c r="G2188">
        <v>3</v>
      </c>
      <c r="H2188">
        <v>5</v>
      </c>
      <c r="I2188">
        <v>0</v>
      </c>
      <c r="J2188">
        <v>0</v>
      </c>
      <c r="K2188">
        <v>60</v>
      </c>
    </row>
    <row r="2189" spans="1:11" x14ac:dyDescent="0.25">
      <c r="A2189" t="s">
        <v>418</v>
      </c>
      <c r="B2189" t="s">
        <v>268</v>
      </c>
      <c r="C2189" t="s">
        <v>243</v>
      </c>
      <c r="D2189">
        <v>2</v>
      </c>
      <c r="E2189" t="s">
        <v>559</v>
      </c>
      <c r="F2189" t="s">
        <v>523</v>
      </c>
      <c r="G2189">
        <v>28</v>
      </c>
      <c r="H2189">
        <v>27</v>
      </c>
      <c r="I2189">
        <v>0</v>
      </c>
      <c r="J2189">
        <v>2</v>
      </c>
      <c r="K2189">
        <v>103.7</v>
      </c>
    </row>
    <row r="2190" spans="1:11" x14ac:dyDescent="0.25">
      <c r="A2190" t="s">
        <v>418</v>
      </c>
      <c r="B2190" t="s">
        <v>268</v>
      </c>
      <c r="C2190" t="s">
        <v>243</v>
      </c>
      <c r="D2190">
        <v>3</v>
      </c>
      <c r="E2190" t="s">
        <v>581</v>
      </c>
      <c r="F2190" t="s">
        <v>523</v>
      </c>
      <c r="G2190">
        <v>26</v>
      </c>
      <c r="H2190">
        <v>20</v>
      </c>
      <c r="I2190">
        <v>5</v>
      </c>
      <c r="J2190">
        <v>0</v>
      </c>
      <c r="K2190">
        <v>130</v>
      </c>
    </row>
    <row r="2191" spans="1:11" x14ac:dyDescent="0.25">
      <c r="A2191" t="s">
        <v>418</v>
      </c>
      <c r="B2191" t="s">
        <v>268</v>
      </c>
      <c r="C2191" t="s">
        <v>243</v>
      </c>
      <c r="D2191">
        <v>4</v>
      </c>
      <c r="E2191" t="s">
        <v>159</v>
      </c>
      <c r="F2191" t="s">
        <v>523</v>
      </c>
      <c r="G2191">
        <v>0</v>
      </c>
      <c r="H2191">
        <v>2</v>
      </c>
      <c r="I2191">
        <v>0</v>
      </c>
      <c r="J2191">
        <v>0</v>
      </c>
      <c r="K2191">
        <v>0</v>
      </c>
    </row>
    <row r="2192" spans="1:11" x14ac:dyDescent="0.25">
      <c r="A2192" t="s">
        <v>418</v>
      </c>
      <c r="B2192" t="s">
        <v>268</v>
      </c>
      <c r="C2192" t="s">
        <v>243</v>
      </c>
      <c r="D2192">
        <v>5</v>
      </c>
      <c r="E2192" t="s">
        <v>68</v>
      </c>
      <c r="F2192" t="s">
        <v>523</v>
      </c>
      <c r="G2192">
        <v>9</v>
      </c>
      <c r="H2192">
        <v>8</v>
      </c>
      <c r="I2192">
        <v>0</v>
      </c>
      <c r="J2192">
        <v>1</v>
      </c>
      <c r="K2192">
        <v>112.5</v>
      </c>
    </row>
    <row r="2193" spans="1:11" x14ac:dyDescent="0.25">
      <c r="A2193" t="s">
        <v>418</v>
      </c>
      <c r="B2193" t="s">
        <v>268</v>
      </c>
      <c r="C2193" t="s">
        <v>243</v>
      </c>
      <c r="D2193">
        <v>6</v>
      </c>
      <c r="E2193" t="s">
        <v>279</v>
      </c>
      <c r="F2193" t="s">
        <v>523</v>
      </c>
      <c r="G2193">
        <v>25</v>
      </c>
      <c r="H2193">
        <v>21</v>
      </c>
      <c r="I2193">
        <v>2</v>
      </c>
      <c r="J2193">
        <v>1</v>
      </c>
      <c r="K2193">
        <v>119.04</v>
      </c>
    </row>
    <row r="2194" spans="1:11" x14ac:dyDescent="0.25">
      <c r="A2194" t="s">
        <v>418</v>
      </c>
      <c r="B2194" t="s">
        <v>268</v>
      </c>
      <c r="C2194" t="s">
        <v>243</v>
      </c>
      <c r="D2194">
        <v>7</v>
      </c>
      <c r="E2194" t="s">
        <v>557</v>
      </c>
      <c r="F2194" t="s">
        <v>523</v>
      </c>
      <c r="G2194">
        <v>58</v>
      </c>
      <c r="H2194">
        <v>30</v>
      </c>
      <c r="I2194">
        <v>4</v>
      </c>
      <c r="J2194">
        <v>5</v>
      </c>
      <c r="K2194">
        <v>193.33</v>
      </c>
    </row>
    <row r="2195" spans="1:11" x14ac:dyDescent="0.25">
      <c r="A2195" t="s">
        <v>418</v>
      </c>
      <c r="B2195" t="s">
        <v>268</v>
      </c>
      <c r="C2195" t="s">
        <v>243</v>
      </c>
      <c r="D2195">
        <v>8</v>
      </c>
      <c r="E2195" t="s">
        <v>270</v>
      </c>
      <c r="F2195" t="s">
        <v>526</v>
      </c>
      <c r="G2195">
        <v>11</v>
      </c>
      <c r="H2195">
        <v>4</v>
      </c>
      <c r="I2195">
        <v>1</v>
      </c>
      <c r="J2195">
        <v>1</v>
      </c>
      <c r="K2195">
        <v>275</v>
      </c>
    </row>
    <row r="2196" spans="1:11" x14ac:dyDescent="0.25">
      <c r="A2196" t="s">
        <v>418</v>
      </c>
      <c r="B2196" t="s">
        <v>268</v>
      </c>
      <c r="C2196" t="s">
        <v>243</v>
      </c>
      <c r="D2196">
        <v>9</v>
      </c>
      <c r="E2196" t="s">
        <v>86</v>
      </c>
      <c r="F2196" t="s">
        <v>523</v>
      </c>
      <c r="G2196">
        <v>2</v>
      </c>
      <c r="H2196">
        <v>2</v>
      </c>
      <c r="I2196">
        <v>0</v>
      </c>
      <c r="J2196">
        <v>0</v>
      </c>
      <c r="K2196">
        <v>100</v>
      </c>
    </row>
    <row r="2197" spans="1:11" x14ac:dyDescent="0.25">
      <c r="A2197" t="s">
        <v>418</v>
      </c>
      <c r="B2197" t="s">
        <v>268</v>
      </c>
      <c r="C2197" t="s">
        <v>243</v>
      </c>
      <c r="D2197">
        <v>10</v>
      </c>
      <c r="E2197" t="s">
        <v>406</v>
      </c>
      <c r="F2197" t="s">
        <v>526</v>
      </c>
      <c r="G2197">
        <v>2</v>
      </c>
      <c r="H2197">
        <v>3</v>
      </c>
      <c r="I2197">
        <v>0</v>
      </c>
      <c r="J2197">
        <v>0</v>
      </c>
      <c r="K2197">
        <v>66.66</v>
      </c>
    </row>
    <row r="2198" spans="1:11" x14ac:dyDescent="0.25">
      <c r="A2198" t="s">
        <v>418</v>
      </c>
      <c r="B2198" t="s">
        <v>268</v>
      </c>
      <c r="C2198" t="s">
        <v>16</v>
      </c>
      <c r="D2198">
        <v>1</v>
      </c>
      <c r="E2198" t="s">
        <v>544</v>
      </c>
      <c r="F2198" t="s">
        <v>523</v>
      </c>
      <c r="G2198">
        <v>45</v>
      </c>
      <c r="H2198">
        <v>28</v>
      </c>
      <c r="I2198">
        <v>7</v>
      </c>
      <c r="J2198">
        <v>1</v>
      </c>
      <c r="K2198">
        <v>160.71</v>
      </c>
    </row>
    <row r="2199" spans="1:11" x14ac:dyDescent="0.25">
      <c r="A2199" t="s">
        <v>418</v>
      </c>
      <c r="B2199" t="s">
        <v>268</v>
      </c>
      <c r="C2199" t="s">
        <v>16</v>
      </c>
      <c r="D2199">
        <v>2</v>
      </c>
      <c r="E2199" t="s">
        <v>22</v>
      </c>
      <c r="F2199" t="s">
        <v>523</v>
      </c>
      <c r="G2199">
        <v>24</v>
      </c>
      <c r="H2199">
        <v>15</v>
      </c>
      <c r="I2199">
        <v>3</v>
      </c>
      <c r="J2199">
        <v>1</v>
      </c>
      <c r="K2199">
        <v>160</v>
      </c>
    </row>
    <row r="2200" spans="1:11" x14ac:dyDescent="0.25">
      <c r="A2200" t="s">
        <v>418</v>
      </c>
      <c r="B2200" t="s">
        <v>268</v>
      </c>
      <c r="C2200" t="s">
        <v>16</v>
      </c>
      <c r="D2200">
        <v>3</v>
      </c>
      <c r="E2200" t="s">
        <v>118</v>
      </c>
      <c r="F2200" t="s">
        <v>523</v>
      </c>
      <c r="G2200">
        <v>8</v>
      </c>
      <c r="H2200">
        <v>10</v>
      </c>
      <c r="I2200">
        <v>1</v>
      </c>
      <c r="J2200">
        <v>0</v>
      </c>
      <c r="K2200">
        <v>80</v>
      </c>
    </row>
    <row r="2201" spans="1:11" x14ac:dyDescent="0.25">
      <c r="A2201" t="s">
        <v>418</v>
      </c>
      <c r="B2201" t="s">
        <v>268</v>
      </c>
      <c r="C2201" t="s">
        <v>16</v>
      </c>
      <c r="D2201">
        <v>4</v>
      </c>
      <c r="E2201" t="s">
        <v>605</v>
      </c>
      <c r="F2201" t="s">
        <v>523</v>
      </c>
      <c r="G2201">
        <v>10</v>
      </c>
      <c r="H2201">
        <v>15</v>
      </c>
      <c r="I2201">
        <v>0</v>
      </c>
      <c r="J2201">
        <v>0</v>
      </c>
      <c r="K2201">
        <v>66.66</v>
      </c>
    </row>
    <row r="2202" spans="1:11" x14ac:dyDescent="0.25">
      <c r="A2202" t="s">
        <v>418</v>
      </c>
      <c r="B2202" t="s">
        <v>268</v>
      </c>
      <c r="C2202" t="s">
        <v>16</v>
      </c>
      <c r="D2202">
        <v>5</v>
      </c>
      <c r="E2202" t="s">
        <v>586</v>
      </c>
      <c r="F2202" t="s">
        <v>526</v>
      </c>
      <c r="G2202">
        <v>67</v>
      </c>
      <c r="H2202">
        <v>33</v>
      </c>
      <c r="I2202">
        <v>6</v>
      </c>
      <c r="J2202">
        <v>4</v>
      </c>
      <c r="K2202">
        <v>203.03</v>
      </c>
    </row>
    <row r="2203" spans="1:11" x14ac:dyDescent="0.25">
      <c r="A2203" t="s">
        <v>418</v>
      </c>
      <c r="B2203" t="s">
        <v>268</v>
      </c>
      <c r="C2203" t="s">
        <v>16</v>
      </c>
      <c r="D2203">
        <v>6</v>
      </c>
      <c r="E2203" t="s">
        <v>142</v>
      </c>
      <c r="F2203" t="s">
        <v>523</v>
      </c>
      <c r="G2203">
        <v>7</v>
      </c>
      <c r="H2203">
        <v>9</v>
      </c>
      <c r="I2203">
        <v>0</v>
      </c>
      <c r="J2203">
        <v>1</v>
      </c>
      <c r="K2203">
        <v>77.77</v>
      </c>
    </row>
    <row r="2204" spans="1:11" x14ac:dyDescent="0.25">
      <c r="A2204" t="s">
        <v>418</v>
      </c>
      <c r="B2204" t="s">
        <v>268</v>
      </c>
      <c r="C2204" t="s">
        <v>16</v>
      </c>
      <c r="D2204">
        <v>7</v>
      </c>
      <c r="E2204" t="s">
        <v>26</v>
      </c>
      <c r="F2204" t="s">
        <v>523</v>
      </c>
      <c r="G2204">
        <v>3</v>
      </c>
      <c r="H2204">
        <v>7</v>
      </c>
      <c r="I2204">
        <v>0</v>
      </c>
      <c r="J2204">
        <v>0</v>
      </c>
      <c r="K2204">
        <v>42.85</v>
      </c>
    </row>
    <row r="2205" spans="1:11" x14ac:dyDescent="0.25">
      <c r="A2205" t="s">
        <v>418</v>
      </c>
      <c r="B2205" t="s">
        <v>268</v>
      </c>
      <c r="C2205" t="s">
        <v>16</v>
      </c>
      <c r="D2205">
        <v>8</v>
      </c>
      <c r="E2205" t="s">
        <v>21</v>
      </c>
      <c r="F2205" t="s">
        <v>523</v>
      </c>
      <c r="G2205">
        <v>1</v>
      </c>
      <c r="H2205">
        <v>2</v>
      </c>
      <c r="I2205">
        <v>0</v>
      </c>
      <c r="J2205">
        <v>0</v>
      </c>
      <c r="K2205">
        <v>50</v>
      </c>
    </row>
    <row r="2206" spans="1:11" x14ac:dyDescent="0.25">
      <c r="A2206" t="s">
        <v>418</v>
      </c>
      <c r="B2206" t="s">
        <v>268</v>
      </c>
      <c r="C2206" t="s">
        <v>16</v>
      </c>
      <c r="D2206">
        <v>9</v>
      </c>
      <c r="E2206" t="s">
        <v>338</v>
      </c>
      <c r="F2206" t="s">
        <v>526</v>
      </c>
      <c r="G2206">
        <v>1</v>
      </c>
      <c r="H2206">
        <v>1</v>
      </c>
      <c r="I2206">
        <v>0</v>
      </c>
      <c r="J2206">
        <v>0</v>
      </c>
      <c r="K2206">
        <v>100</v>
      </c>
    </row>
    <row r="2207" spans="1:11" x14ac:dyDescent="0.25">
      <c r="A2207" t="s">
        <v>420</v>
      </c>
      <c r="B2207" t="s">
        <v>99</v>
      </c>
      <c r="C2207" t="s">
        <v>23</v>
      </c>
      <c r="D2207">
        <v>1</v>
      </c>
      <c r="E2207" t="s">
        <v>522</v>
      </c>
      <c r="F2207" t="s">
        <v>523</v>
      </c>
      <c r="G2207">
        <v>79</v>
      </c>
      <c r="H2207">
        <v>50</v>
      </c>
      <c r="I2207">
        <v>3</v>
      </c>
      <c r="J2207">
        <v>7</v>
      </c>
      <c r="K2207">
        <v>158</v>
      </c>
    </row>
    <row r="2208" spans="1:11" x14ac:dyDescent="0.25">
      <c r="A2208" t="s">
        <v>420</v>
      </c>
      <c r="B2208" t="s">
        <v>99</v>
      </c>
      <c r="C2208" t="s">
        <v>23</v>
      </c>
      <c r="D2208">
        <v>2</v>
      </c>
      <c r="E2208" t="s">
        <v>582</v>
      </c>
      <c r="F2208" t="s">
        <v>523</v>
      </c>
      <c r="G2208">
        <v>87</v>
      </c>
      <c r="H2208">
        <v>52</v>
      </c>
      <c r="I2208">
        <v>11</v>
      </c>
      <c r="J2208">
        <v>3</v>
      </c>
      <c r="K2208">
        <v>167.3</v>
      </c>
    </row>
    <row r="2209" spans="1:11" x14ac:dyDescent="0.25">
      <c r="A2209" t="s">
        <v>420</v>
      </c>
      <c r="B2209" t="s">
        <v>99</v>
      </c>
      <c r="C2209" t="s">
        <v>23</v>
      </c>
      <c r="D2209">
        <v>3</v>
      </c>
      <c r="E2209" t="s">
        <v>76</v>
      </c>
      <c r="F2209" t="s">
        <v>523</v>
      </c>
      <c r="G2209">
        <v>22</v>
      </c>
      <c r="H2209">
        <v>9</v>
      </c>
      <c r="I2209">
        <v>0</v>
      </c>
      <c r="J2209">
        <v>3</v>
      </c>
      <c r="K2209">
        <v>244.44</v>
      </c>
    </row>
    <row r="2210" spans="1:11" x14ac:dyDescent="0.25">
      <c r="A2210" t="s">
        <v>420</v>
      </c>
      <c r="B2210" t="s">
        <v>99</v>
      </c>
      <c r="C2210" t="s">
        <v>23</v>
      </c>
      <c r="D2210">
        <v>4</v>
      </c>
      <c r="E2210" t="s">
        <v>541</v>
      </c>
      <c r="F2210" t="s">
        <v>526</v>
      </c>
      <c r="G2210">
        <v>5</v>
      </c>
      <c r="H2210">
        <v>4</v>
      </c>
      <c r="I2210">
        <v>0</v>
      </c>
      <c r="J2210">
        <v>0</v>
      </c>
      <c r="K2210">
        <v>125</v>
      </c>
    </row>
    <row r="2211" spans="1:11" x14ac:dyDescent="0.25">
      <c r="A2211" t="s">
        <v>420</v>
      </c>
      <c r="B2211" t="s">
        <v>99</v>
      </c>
      <c r="C2211" t="s">
        <v>23</v>
      </c>
      <c r="D2211">
        <v>5</v>
      </c>
      <c r="E2211" t="s">
        <v>28</v>
      </c>
      <c r="F2211" t="s">
        <v>526</v>
      </c>
      <c r="G2211">
        <v>20</v>
      </c>
      <c r="H2211">
        <v>7</v>
      </c>
      <c r="I2211">
        <v>3</v>
      </c>
      <c r="J2211">
        <v>1</v>
      </c>
      <c r="K2211">
        <v>285.70999999999998</v>
      </c>
    </row>
    <row r="2212" spans="1:11" x14ac:dyDescent="0.25">
      <c r="A2212" t="s">
        <v>420</v>
      </c>
      <c r="B2212" t="s">
        <v>99</v>
      </c>
      <c r="C2212" t="s">
        <v>31</v>
      </c>
      <c r="D2212">
        <v>1</v>
      </c>
      <c r="E2212" t="s">
        <v>532</v>
      </c>
      <c r="F2212" t="s">
        <v>523</v>
      </c>
      <c r="G2212">
        <v>5</v>
      </c>
      <c r="H2212">
        <v>7</v>
      </c>
      <c r="I2212">
        <v>1</v>
      </c>
      <c r="J2212">
        <v>0</v>
      </c>
      <c r="K2212">
        <v>71.42</v>
      </c>
    </row>
    <row r="2213" spans="1:11" x14ac:dyDescent="0.25">
      <c r="A2213" t="s">
        <v>420</v>
      </c>
      <c r="B2213" t="s">
        <v>99</v>
      </c>
      <c r="C2213" t="s">
        <v>31</v>
      </c>
      <c r="D2213">
        <v>2</v>
      </c>
      <c r="E2213" t="s">
        <v>565</v>
      </c>
      <c r="F2213" t="s">
        <v>523</v>
      </c>
      <c r="G2213">
        <v>86</v>
      </c>
      <c r="H2213">
        <v>58</v>
      </c>
      <c r="I2213">
        <v>7</v>
      </c>
      <c r="J2213">
        <v>5</v>
      </c>
      <c r="K2213">
        <v>148.27000000000001</v>
      </c>
    </row>
    <row r="2214" spans="1:11" x14ac:dyDescent="0.25">
      <c r="A2214" t="s">
        <v>420</v>
      </c>
      <c r="B2214" t="s">
        <v>99</v>
      </c>
      <c r="C2214" t="s">
        <v>31</v>
      </c>
      <c r="D2214">
        <v>3</v>
      </c>
      <c r="E2214" t="s">
        <v>606</v>
      </c>
      <c r="F2214" t="s">
        <v>523</v>
      </c>
      <c r="G2214">
        <v>3</v>
      </c>
      <c r="H2214">
        <v>6</v>
      </c>
      <c r="I2214">
        <v>0</v>
      </c>
      <c r="J2214">
        <v>0</v>
      </c>
      <c r="K2214">
        <v>50</v>
      </c>
    </row>
    <row r="2215" spans="1:11" x14ac:dyDescent="0.25">
      <c r="A2215" t="s">
        <v>420</v>
      </c>
      <c r="B2215" t="s">
        <v>99</v>
      </c>
      <c r="C2215" t="s">
        <v>31</v>
      </c>
      <c r="D2215">
        <v>4</v>
      </c>
      <c r="E2215" t="s">
        <v>607</v>
      </c>
      <c r="F2215" t="s">
        <v>523</v>
      </c>
      <c r="G2215">
        <v>0</v>
      </c>
      <c r="H2215">
        <v>1</v>
      </c>
      <c r="I2215">
        <v>0</v>
      </c>
      <c r="J2215">
        <v>0</v>
      </c>
      <c r="K2215">
        <v>0</v>
      </c>
    </row>
    <row r="2216" spans="1:11" x14ac:dyDescent="0.25">
      <c r="A2216" t="s">
        <v>420</v>
      </c>
      <c r="B2216" t="s">
        <v>99</v>
      </c>
      <c r="C2216" t="s">
        <v>31</v>
      </c>
      <c r="D2216">
        <v>5</v>
      </c>
      <c r="E2216" t="s">
        <v>608</v>
      </c>
      <c r="F2216" t="s">
        <v>523</v>
      </c>
      <c r="G2216">
        <v>13</v>
      </c>
      <c r="H2216">
        <v>15</v>
      </c>
      <c r="I2216">
        <v>1</v>
      </c>
      <c r="J2216">
        <v>0</v>
      </c>
      <c r="K2216">
        <v>86.66</v>
      </c>
    </row>
    <row r="2217" spans="1:11" x14ac:dyDescent="0.25">
      <c r="A2217" t="s">
        <v>420</v>
      </c>
      <c r="B2217" t="s">
        <v>99</v>
      </c>
      <c r="C2217" t="s">
        <v>31</v>
      </c>
      <c r="D2217">
        <v>6</v>
      </c>
      <c r="E2217" t="s">
        <v>35</v>
      </c>
      <c r="F2217" t="s">
        <v>523</v>
      </c>
      <c r="G2217">
        <v>15</v>
      </c>
      <c r="H2217">
        <v>8</v>
      </c>
      <c r="I2217">
        <v>1</v>
      </c>
      <c r="J2217">
        <v>1</v>
      </c>
      <c r="K2217">
        <v>187.5</v>
      </c>
    </row>
    <row r="2218" spans="1:11" x14ac:dyDescent="0.25">
      <c r="A2218" t="s">
        <v>420</v>
      </c>
      <c r="B2218" t="s">
        <v>99</v>
      </c>
      <c r="C2218" t="s">
        <v>31</v>
      </c>
      <c r="D2218">
        <v>7</v>
      </c>
      <c r="E2218" t="s">
        <v>349</v>
      </c>
      <c r="F2218" t="s">
        <v>523</v>
      </c>
      <c r="G2218">
        <v>7</v>
      </c>
      <c r="H2218">
        <v>9</v>
      </c>
      <c r="I2218">
        <v>1</v>
      </c>
      <c r="J2218">
        <v>0</v>
      </c>
      <c r="K2218">
        <v>77.77</v>
      </c>
    </row>
    <row r="2219" spans="1:11" x14ac:dyDescent="0.25">
      <c r="A2219" t="s">
        <v>420</v>
      </c>
      <c r="B2219" t="s">
        <v>99</v>
      </c>
      <c r="C2219" t="s">
        <v>31</v>
      </c>
      <c r="D2219">
        <v>8</v>
      </c>
      <c r="E2219" t="s">
        <v>132</v>
      </c>
      <c r="F2219" t="s">
        <v>523</v>
      </c>
      <c r="G2219">
        <v>6</v>
      </c>
      <c r="H2219">
        <v>12</v>
      </c>
      <c r="I2219">
        <v>0</v>
      </c>
      <c r="J2219">
        <v>0</v>
      </c>
      <c r="K2219">
        <v>50</v>
      </c>
    </row>
    <row r="2220" spans="1:11" x14ac:dyDescent="0.25">
      <c r="A2220" t="s">
        <v>420</v>
      </c>
      <c r="B2220" t="s">
        <v>99</v>
      </c>
      <c r="C2220" t="s">
        <v>31</v>
      </c>
      <c r="D2220">
        <v>9</v>
      </c>
      <c r="E2220" t="s">
        <v>32</v>
      </c>
      <c r="F2220" t="s">
        <v>526</v>
      </c>
      <c r="G2220">
        <v>0</v>
      </c>
      <c r="H2220">
        <v>1</v>
      </c>
      <c r="I2220">
        <v>0</v>
      </c>
      <c r="J2220">
        <v>0</v>
      </c>
      <c r="K2220">
        <v>0</v>
      </c>
    </row>
    <row r="2221" spans="1:11" x14ac:dyDescent="0.25">
      <c r="A2221" t="s">
        <v>420</v>
      </c>
      <c r="B2221" t="s">
        <v>99</v>
      </c>
      <c r="C2221" t="s">
        <v>31</v>
      </c>
      <c r="D2221">
        <v>10</v>
      </c>
      <c r="E2221" t="s">
        <v>258</v>
      </c>
      <c r="F2221" t="s">
        <v>523</v>
      </c>
      <c r="G2221">
        <v>0</v>
      </c>
      <c r="H2221">
        <v>1</v>
      </c>
      <c r="I2221">
        <v>0</v>
      </c>
      <c r="J2221">
        <v>0</v>
      </c>
      <c r="K2221">
        <v>0</v>
      </c>
    </row>
    <row r="2222" spans="1:11" x14ac:dyDescent="0.25">
      <c r="A2222" t="s">
        <v>420</v>
      </c>
      <c r="B2222" t="s">
        <v>99</v>
      </c>
      <c r="C2222" t="s">
        <v>31</v>
      </c>
      <c r="D2222">
        <v>11</v>
      </c>
      <c r="E2222" t="s">
        <v>74</v>
      </c>
      <c r="F2222" t="s">
        <v>526</v>
      </c>
      <c r="G2222">
        <v>0</v>
      </c>
      <c r="H2222">
        <v>2</v>
      </c>
      <c r="I2222">
        <v>0</v>
      </c>
      <c r="J2222">
        <v>0</v>
      </c>
      <c r="K2222">
        <v>0</v>
      </c>
    </row>
    <row r="2223" spans="1:11" x14ac:dyDescent="0.25">
      <c r="A2223" t="s">
        <v>421</v>
      </c>
      <c r="B2223" t="s">
        <v>225</v>
      </c>
      <c r="C2223" t="s">
        <v>81</v>
      </c>
      <c r="D2223">
        <v>1</v>
      </c>
      <c r="E2223" t="s">
        <v>570</v>
      </c>
      <c r="F2223" t="s">
        <v>523</v>
      </c>
      <c r="G2223">
        <v>2</v>
      </c>
      <c r="H2223">
        <v>2</v>
      </c>
      <c r="I2223">
        <v>0</v>
      </c>
      <c r="J2223">
        <v>0</v>
      </c>
      <c r="K2223">
        <v>100</v>
      </c>
    </row>
    <row r="2224" spans="1:11" x14ac:dyDescent="0.25">
      <c r="A2224" t="s">
        <v>421</v>
      </c>
      <c r="B2224" t="s">
        <v>225</v>
      </c>
      <c r="C2224" t="s">
        <v>81</v>
      </c>
      <c r="D2224">
        <v>2</v>
      </c>
      <c r="E2224" t="s">
        <v>533</v>
      </c>
      <c r="F2224" t="s">
        <v>523</v>
      </c>
      <c r="G2224">
        <v>17</v>
      </c>
      <c r="H2224">
        <v>12</v>
      </c>
      <c r="I2224">
        <v>2</v>
      </c>
      <c r="J2224">
        <v>1</v>
      </c>
      <c r="K2224">
        <v>141.66</v>
      </c>
    </row>
    <row r="2225" spans="1:11" x14ac:dyDescent="0.25">
      <c r="A2225" t="s">
        <v>421</v>
      </c>
      <c r="B2225" t="s">
        <v>225</v>
      </c>
      <c r="C2225" t="s">
        <v>81</v>
      </c>
      <c r="D2225">
        <v>3</v>
      </c>
      <c r="E2225" t="s">
        <v>609</v>
      </c>
      <c r="F2225" t="s">
        <v>523</v>
      </c>
      <c r="G2225">
        <v>19</v>
      </c>
      <c r="H2225">
        <v>12</v>
      </c>
      <c r="I2225">
        <v>3</v>
      </c>
      <c r="J2225">
        <v>1</v>
      </c>
      <c r="K2225">
        <v>158.33000000000001</v>
      </c>
    </row>
    <row r="2226" spans="1:11" x14ac:dyDescent="0.25">
      <c r="A2226" t="s">
        <v>421</v>
      </c>
      <c r="B2226" t="s">
        <v>225</v>
      </c>
      <c r="C2226" t="s">
        <v>81</v>
      </c>
      <c r="D2226">
        <v>4</v>
      </c>
      <c r="E2226" t="s">
        <v>250</v>
      </c>
      <c r="F2226" t="s">
        <v>523</v>
      </c>
      <c r="G2226">
        <v>9</v>
      </c>
      <c r="H2226">
        <v>13</v>
      </c>
      <c r="I2226">
        <v>1</v>
      </c>
      <c r="J2226">
        <v>0</v>
      </c>
      <c r="K2226">
        <v>69.23</v>
      </c>
    </row>
    <row r="2227" spans="1:11" x14ac:dyDescent="0.25">
      <c r="A2227" t="s">
        <v>421</v>
      </c>
      <c r="B2227" t="s">
        <v>225</v>
      </c>
      <c r="C2227" t="s">
        <v>81</v>
      </c>
      <c r="D2227">
        <v>5</v>
      </c>
      <c r="E2227" t="s">
        <v>110</v>
      </c>
      <c r="F2227" t="s">
        <v>526</v>
      </c>
      <c r="G2227">
        <v>49</v>
      </c>
      <c r="H2227">
        <v>31</v>
      </c>
      <c r="I2227">
        <v>4</v>
      </c>
      <c r="J2227">
        <v>2</v>
      </c>
      <c r="K2227">
        <v>158.06</v>
      </c>
    </row>
    <row r="2228" spans="1:11" x14ac:dyDescent="0.25">
      <c r="A2228" t="s">
        <v>421</v>
      </c>
      <c r="B2228" t="s">
        <v>225</v>
      </c>
      <c r="C2228" t="s">
        <v>81</v>
      </c>
      <c r="D2228">
        <v>6</v>
      </c>
      <c r="E2228" t="s">
        <v>580</v>
      </c>
      <c r="F2228" t="s">
        <v>523</v>
      </c>
      <c r="G2228">
        <v>44</v>
      </c>
      <c r="H2228">
        <v>28</v>
      </c>
      <c r="I2228">
        <v>3</v>
      </c>
      <c r="J2228">
        <v>3</v>
      </c>
      <c r="K2228">
        <v>157.13999999999999</v>
      </c>
    </row>
    <row r="2229" spans="1:11" x14ac:dyDescent="0.25">
      <c r="A2229" t="s">
        <v>421</v>
      </c>
      <c r="B2229" t="s">
        <v>225</v>
      </c>
      <c r="C2229" t="s">
        <v>81</v>
      </c>
      <c r="D2229">
        <v>7</v>
      </c>
      <c r="E2229" t="s">
        <v>553</v>
      </c>
      <c r="F2229" t="s">
        <v>526</v>
      </c>
      <c r="G2229">
        <v>41</v>
      </c>
      <c r="H2229">
        <v>23</v>
      </c>
      <c r="I2229">
        <v>4</v>
      </c>
      <c r="J2229">
        <v>2</v>
      </c>
      <c r="K2229">
        <v>178.26</v>
      </c>
    </row>
    <row r="2230" spans="1:11" x14ac:dyDescent="0.25">
      <c r="A2230" t="s">
        <v>421</v>
      </c>
      <c r="B2230" t="s">
        <v>225</v>
      </c>
      <c r="C2230" t="s">
        <v>71</v>
      </c>
      <c r="D2230">
        <v>1</v>
      </c>
      <c r="E2230" t="s">
        <v>374</v>
      </c>
      <c r="F2230" t="s">
        <v>523</v>
      </c>
      <c r="G2230">
        <v>50</v>
      </c>
      <c r="H2230">
        <v>36</v>
      </c>
      <c r="I2230">
        <v>8</v>
      </c>
      <c r="J2230">
        <v>0</v>
      </c>
      <c r="K2230">
        <v>138.88</v>
      </c>
    </row>
    <row r="2231" spans="1:11" x14ac:dyDescent="0.25">
      <c r="A2231" t="s">
        <v>421</v>
      </c>
      <c r="B2231" t="s">
        <v>225</v>
      </c>
      <c r="C2231" t="s">
        <v>71</v>
      </c>
      <c r="D2231">
        <v>2</v>
      </c>
      <c r="E2231" t="s">
        <v>572</v>
      </c>
      <c r="F2231" t="s">
        <v>523</v>
      </c>
      <c r="G2231">
        <v>0</v>
      </c>
      <c r="H2231">
        <v>4</v>
      </c>
      <c r="I2231">
        <v>0</v>
      </c>
      <c r="J2231">
        <v>0</v>
      </c>
      <c r="K2231">
        <v>0</v>
      </c>
    </row>
    <row r="2232" spans="1:11" x14ac:dyDescent="0.25">
      <c r="A2232" t="s">
        <v>421</v>
      </c>
      <c r="B2232" t="s">
        <v>225</v>
      </c>
      <c r="C2232" t="s">
        <v>71</v>
      </c>
      <c r="D2232">
        <v>3</v>
      </c>
      <c r="E2232" t="s">
        <v>536</v>
      </c>
      <c r="F2232" t="s">
        <v>523</v>
      </c>
      <c r="G2232">
        <v>51</v>
      </c>
      <c r="H2232">
        <v>30</v>
      </c>
      <c r="I2232">
        <v>5</v>
      </c>
      <c r="J2232">
        <v>3</v>
      </c>
      <c r="K2232">
        <v>170</v>
      </c>
    </row>
    <row r="2233" spans="1:11" x14ac:dyDescent="0.25">
      <c r="A2233" t="s">
        <v>421</v>
      </c>
      <c r="B2233" t="s">
        <v>225</v>
      </c>
      <c r="C2233" t="s">
        <v>71</v>
      </c>
      <c r="D2233">
        <v>4</v>
      </c>
      <c r="E2233" t="s">
        <v>548</v>
      </c>
      <c r="F2233" t="s">
        <v>523</v>
      </c>
      <c r="G2233">
        <v>2</v>
      </c>
      <c r="H2233">
        <v>3</v>
      </c>
      <c r="I2233">
        <v>0</v>
      </c>
      <c r="J2233">
        <v>0</v>
      </c>
      <c r="K2233">
        <v>66.66</v>
      </c>
    </row>
    <row r="2234" spans="1:11" x14ac:dyDescent="0.25">
      <c r="A2234" t="s">
        <v>421</v>
      </c>
      <c r="B2234" t="s">
        <v>225</v>
      </c>
      <c r="C2234" t="s">
        <v>71</v>
      </c>
      <c r="D2234">
        <v>5</v>
      </c>
      <c r="E2234" t="s">
        <v>535</v>
      </c>
      <c r="F2234" t="s">
        <v>523</v>
      </c>
      <c r="G2234">
        <v>46</v>
      </c>
      <c r="H2234">
        <v>28</v>
      </c>
      <c r="I2234">
        <v>4</v>
      </c>
      <c r="J2234">
        <v>3</v>
      </c>
      <c r="K2234">
        <v>164.28</v>
      </c>
    </row>
    <row r="2235" spans="1:11" x14ac:dyDescent="0.25">
      <c r="A2235" t="s">
        <v>421</v>
      </c>
      <c r="B2235" t="s">
        <v>225</v>
      </c>
      <c r="C2235" t="s">
        <v>71</v>
      </c>
      <c r="D2235">
        <v>6</v>
      </c>
      <c r="E2235" t="s">
        <v>126</v>
      </c>
      <c r="F2235" t="s">
        <v>523</v>
      </c>
      <c r="G2235">
        <v>20</v>
      </c>
      <c r="H2235">
        <v>12</v>
      </c>
      <c r="I2235">
        <v>1</v>
      </c>
      <c r="J2235">
        <v>2</v>
      </c>
      <c r="K2235">
        <v>166.66</v>
      </c>
    </row>
    <row r="2236" spans="1:11" x14ac:dyDescent="0.25">
      <c r="A2236" t="s">
        <v>421</v>
      </c>
      <c r="B2236" t="s">
        <v>225</v>
      </c>
      <c r="C2236" t="s">
        <v>71</v>
      </c>
      <c r="D2236">
        <v>7</v>
      </c>
      <c r="E2236" t="s">
        <v>610</v>
      </c>
      <c r="F2236" t="s">
        <v>526</v>
      </c>
      <c r="G2236">
        <v>10</v>
      </c>
      <c r="H2236">
        <v>4</v>
      </c>
      <c r="I2236">
        <v>0</v>
      </c>
      <c r="J2236">
        <v>1</v>
      </c>
      <c r="K2236">
        <v>250</v>
      </c>
    </row>
    <row r="2237" spans="1:11" x14ac:dyDescent="0.25">
      <c r="A2237" t="s">
        <v>421</v>
      </c>
      <c r="B2237" t="s">
        <v>225</v>
      </c>
      <c r="C2237" t="s">
        <v>71</v>
      </c>
      <c r="D2237">
        <v>8</v>
      </c>
      <c r="E2237" t="s">
        <v>63</v>
      </c>
      <c r="F2237" t="s">
        <v>526</v>
      </c>
      <c r="G2237">
        <v>1</v>
      </c>
      <c r="H2237">
        <v>2</v>
      </c>
      <c r="I2237">
        <v>0</v>
      </c>
      <c r="J2237">
        <v>0</v>
      </c>
      <c r="K2237">
        <v>50</v>
      </c>
    </row>
    <row r="2238" spans="1:11" x14ac:dyDescent="0.25">
      <c r="A2238" t="s">
        <v>423</v>
      </c>
      <c r="B2238" t="s">
        <v>89</v>
      </c>
      <c r="C2238" t="s">
        <v>55</v>
      </c>
      <c r="D2238">
        <v>1</v>
      </c>
      <c r="E2238" t="s">
        <v>61</v>
      </c>
      <c r="F2238" t="s">
        <v>523</v>
      </c>
      <c r="G2238">
        <v>11</v>
      </c>
      <c r="H2238">
        <v>14</v>
      </c>
      <c r="I2238">
        <v>2</v>
      </c>
      <c r="J2238">
        <v>0</v>
      </c>
      <c r="K2238">
        <v>78.569999999999993</v>
      </c>
    </row>
    <row r="2239" spans="1:11" x14ac:dyDescent="0.25">
      <c r="A2239" t="s">
        <v>423</v>
      </c>
      <c r="B2239" t="s">
        <v>89</v>
      </c>
      <c r="C2239" t="s">
        <v>55</v>
      </c>
      <c r="D2239">
        <v>2</v>
      </c>
      <c r="E2239" t="s">
        <v>530</v>
      </c>
      <c r="F2239" t="s">
        <v>523</v>
      </c>
      <c r="G2239">
        <v>15</v>
      </c>
      <c r="H2239">
        <v>12</v>
      </c>
      <c r="I2239">
        <v>2</v>
      </c>
      <c r="J2239">
        <v>1</v>
      </c>
      <c r="K2239">
        <v>125</v>
      </c>
    </row>
    <row r="2240" spans="1:11" x14ac:dyDescent="0.25">
      <c r="A2240" t="s">
        <v>423</v>
      </c>
      <c r="B2240" t="s">
        <v>89</v>
      </c>
      <c r="C2240" t="s">
        <v>55</v>
      </c>
      <c r="D2240">
        <v>3</v>
      </c>
      <c r="E2240" t="s">
        <v>105</v>
      </c>
      <c r="F2240" t="s">
        <v>523</v>
      </c>
      <c r="G2240">
        <v>18</v>
      </c>
      <c r="H2240">
        <v>20</v>
      </c>
      <c r="I2240">
        <v>0</v>
      </c>
      <c r="J2240">
        <v>0</v>
      </c>
      <c r="K2240">
        <v>90</v>
      </c>
    </row>
    <row r="2241" spans="1:11" x14ac:dyDescent="0.25">
      <c r="A2241" t="s">
        <v>423</v>
      </c>
      <c r="B2241" t="s">
        <v>89</v>
      </c>
      <c r="C2241" t="s">
        <v>55</v>
      </c>
      <c r="D2241">
        <v>4</v>
      </c>
      <c r="E2241" t="s">
        <v>602</v>
      </c>
      <c r="F2241" t="s">
        <v>523</v>
      </c>
      <c r="G2241">
        <v>104</v>
      </c>
      <c r="H2241">
        <v>51</v>
      </c>
      <c r="I2241">
        <v>8</v>
      </c>
      <c r="J2241">
        <v>6</v>
      </c>
      <c r="K2241">
        <v>203.92</v>
      </c>
    </row>
    <row r="2242" spans="1:11" x14ac:dyDescent="0.25">
      <c r="A2242" t="s">
        <v>423</v>
      </c>
      <c r="B2242" t="s">
        <v>89</v>
      </c>
      <c r="C2242" t="s">
        <v>55</v>
      </c>
      <c r="D2242">
        <v>5</v>
      </c>
      <c r="E2242" t="s">
        <v>603</v>
      </c>
      <c r="F2242" t="s">
        <v>526</v>
      </c>
      <c r="G2242">
        <v>27</v>
      </c>
      <c r="H2242">
        <v>19</v>
      </c>
      <c r="I2242">
        <v>2</v>
      </c>
      <c r="J2242">
        <v>1</v>
      </c>
      <c r="K2242">
        <v>142.1</v>
      </c>
    </row>
    <row r="2243" spans="1:11" x14ac:dyDescent="0.25">
      <c r="A2243" t="s">
        <v>423</v>
      </c>
      <c r="B2243" t="s">
        <v>89</v>
      </c>
      <c r="C2243" t="s">
        <v>55</v>
      </c>
      <c r="D2243">
        <v>6</v>
      </c>
      <c r="E2243" t="s">
        <v>78</v>
      </c>
      <c r="F2243" t="s">
        <v>523</v>
      </c>
      <c r="G2243">
        <v>5</v>
      </c>
      <c r="H2243">
        <v>4</v>
      </c>
      <c r="I2243">
        <v>1</v>
      </c>
      <c r="J2243">
        <v>0</v>
      </c>
      <c r="K2243">
        <v>125</v>
      </c>
    </row>
    <row r="2244" spans="1:11" x14ac:dyDescent="0.25">
      <c r="A2244" t="s">
        <v>423</v>
      </c>
      <c r="B2244" t="s">
        <v>89</v>
      </c>
      <c r="C2244" t="s">
        <v>39</v>
      </c>
      <c r="D2244">
        <v>1</v>
      </c>
      <c r="E2244" t="s">
        <v>537</v>
      </c>
      <c r="F2244" t="s">
        <v>523</v>
      </c>
      <c r="G2244">
        <v>100</v>
      </c>
      <c r="H2244">
        <v>63</v>
      </c>
      <c r="I2244">
        <v>12</v>
      </c>
      <c r="J2244">
        <v>4</v>
      </c>
      <c r="K2244">
        <v>158.72999999999999</v>
      </c>
    </row>
    <row r="2245" spans="1:11" x14ac:dyDescent="0.25">
      <c r="A2245" t="s">
        <v>423</v>
      </c>
      <c r="B2245" t="s">
        <v>89</v>
      </c>
      <c r="C2245" t="s">
        <v>39</v>
      </c>
      <c r="D2245">
        <v>2</v>
      </c>
      <c r="E2245" t="s">
        <v>524</v>
      </c>
      <c r="F2245" t="s">
        <v>523</v>
      </c>
      <c r="G2245">
        <v>71</v>
      </c>
      <c r="H2245">
        <v>47</v>
      </c>
      <c r="I2245">
        <v>7</v>
      </c>
      <c r="J2245">
        <v>2</v>
      </c>
      <c r="K2245">
        <v>151.06</v>
      </c>
    </row>
    <row r="2246" spans="1:11" x14ac:dyDescent="0.25">
      <c r="A2246" t="s">
        <v>423</v>
      </c>
      <c r="B2246" t="s">
        <v>89</v>
      </c>
      <c r="C2246" t="s">
        <v>39</v>
      </c>
      <c r="D2246">
        <v>3</v>
      </c>
      <c r="E2246" t="s">
        <v>44</v>
      </c>
      <c r="F2246" t="s">
        <v>526</v>
      </c>
      <c r="G2246">
        <v>5</v>
      </c>
      <c r="H2246">
        <v>3</v>
      </c>
      <c r="I2246">
        <v>1</v>
      </c>
      <c r="J2246">
        <v>0</v>
      </c>
      <c r="K2246">
        <v>166.66</v>
      </c>
    </row>
    <row r="2247" spans="1:11" x14ac:dyDescent="0.25">
      <c r="A2247" t="s">
        <v>423</v>
      </c>
      <c r="B2247" t="s">
        <v>89</v>
      </c>
      <c r="C2247" t="s">
        <v>39</v>
      </c>
      <c r="D2247">
        <v>4</v>
      </c>
      <c r="E2247" t="s">
        <v>413</v>
      </c>
      <c r="F2247" t="s">
        <v>526</v>
      </c>
      <c r="G2247">
        <v>4</v>
      </c>
      <c r="H2247">
        <v>4</v>
      </c>
      <c r="I2247">
        <v>0</v>
      </c>
      <c r="J2247">
        <v>0</v>
      </c>
      <c r="K2247">
        <v>100</v>
      </c>
    </row>
    <row r="2248" spans="1:11" x14ac:dyDescent="0.25">
      <c r="A2248" t="s">
        <v>425</v>
      </c>
      <c r="B2248" t="s">
        <v>275</v>
      </c>
      <c r="C2248" t="s">
        <v>31</v>
      </c>
      <c r="D2248">
        <v>1</v>
      </c>
      <c r="E2248" t="s">
        <v>565</v>
      </c>
      <c r="F2248" t="s">
        <v>523</v>
      </c>
      <c r="G2248">
        <v>46</v>
      </c>
      <c r="H2248">
        <v>31</v>
      </c>
      <c r="I2248">
        <v>5</v>
      </c>
      <c r="J2248">
        <v>2</v>
      </c>
      <c r="K2248">
        <v>148.38</v>
      </c>
    </row>
    <row r="2249" spans="1:11" x14ac:dyDescent="0.25">
      <c r="A2249" t="s">
        <v>425</v>
      </c>
      <c r="B2249" t="s">
        <v>275</v>
      </c>
      <c r="C2249" t="s">
        <v>31</v>
      </c>
      <c r="D2249">
        <v>2</v>
      </c>
      <c r="E2249" t="s">
        <v>532</v>
      </c>
      <c r="F2249" t="s">
        <v>523</v>
      </c>
      <c r="G2249">
        <v>54</v>
      </c>
      <c r="H2249">
        <v>38</v>
      </c>
      <c r="I2249">
        <v>7</v>
      </c>
      <c r="J2249">
        <v>1</v>
      </c>
      <c r="K2249">
        <v>142.1</v>
      </c>
    </row>
    <row r="2250" spans="1:11" x14ac:dyDescent="0.25">
      <c r="A2250" t="s">
        <v>425</v>
      </c>
      <c r="B2250" t="s">
        <v>275</v>
      </c>
      <c r="C2250" t="s">
        <v>31</v>
      </c>
      <c r="D2250">
        <v>3</v>
      </c>
      <c r="E2250" t="s">
        <v>607</v>
      </c>
      <c r="F2250" t="s">
        <v>526</v>
      </c>
      <c r="G2250">
        <v>82</v>
      </c>
      <c r="H2250">
        <v>37</v>
      </c>
      <c r="I2250">
        <v>6</v>
      </c>
      <c r="J2250">
        <v>6</v>
      </c>
      <c r="K2250">
        <v>221.62</v>
      </c>
    </row>
    <row r="2251" spans="1:11" x14ac:dyDescent="0.25">
      <c r="A2251" t="s">
        <v>425</v>
      </c>
      <c r="B2251" t="s">
        <v>275</v>
      </c>
      <c r="C2251" t="s">
        <v>31</v>
      </c>
      <c r="D2251">
        <v>4</v>
      </c>
      <c r="E2251" t="s">
        <v>606</v>
      </c>
      <c r="F2251" t="s">
        <v>526</v>
      </c>
      <c r="G2251">
        <v>26</v>
      </c>
      <c r="H2251">
        <v>14</v>
      </c>
      <c r="I2251">
        <v>2</v>
      </c>
      <c r="J2251">
        <v>2</v>
      </c>
      <c r="K2251">
        <v>185.71</v>
      </c>
    </row>
    <row r="2252" spans="1:11" x14ac:dyDescent="0.25">
      <c r="A2252" t="s">
        <v>425</v>
      </c>
      <c r="B2252" t="s">
        <v>275</v>
      </c>
      <c r="C2252" t="s">
        <v>81</v>
      </c>
      <c r="D2252">
        <v>1</v>
      </c>
      <c r="E2252" t="s">
        <v>570</v>
      </c>
      <c r="F2252" t="s">
        <v>523</v>
      </c>
      <c r="G2252">
        <v>22</v>
      </c>
      <c r="H2252">
        <v>19</v>
      </c>
      <c r="I2252">
        <v>4</v>
      </c>
      <c r="J2252">
        <v>0</v>
      </c>
      <c r="K2252">
        <v>115.78</v>
      </c>
    </row>
    <row r="2253" spans="1:11" x14ac:dyDescent="0.25">
      <c r="A2253" t="s">
        <v>425</v>
      </c>
      <c r="B2253" t="s">
        <v>275</v>
      </c>
      <c r="C2253" t="s">
        <v>81</v>
      </c>
      <c r="D2253">
        <v>2</v>
      </c>
      <c r="E2253" t="s">
        <v>533</v>
      </c>
      <c r="F2253" t="s">
        <v>523</v>
      </c>
      <c r="G2253">
        <v>0</v>
      </c>
      <c r="H2253">
        <v>1</v>
      </c>
      <c r="I2253">
        <v>0</v>
      </c>
      <c r="J2253">
        <v>0</v>
      </c>
      <c r="K2253">
        <v>0</v>
      </c>
    </row>
    <row r="2254" spans="1:11" x14ac:dyDescent="0.25">
      <c r="A2254" t="s">
        <v>425</v>
      </c>
      <c r="B2254" t="s">
        <v>275</v>
      </c>
      <c r="C2254" t="s">
        <v>81</v>
      </c>
      <c r="D2254">
        <v>3</v>
      </c>
      <c r="E2254" t="s">
        <v>609</v>
      </c>
      <c r="F2254" t="s">
        <v>523</v>
      </c>
      <c r="G2254">
        <v>55</v>
      </c>
      <c r="H2254">
        <v>42</v>
      </c>
      <c r="I2254">
        <v>5</v>
      </c>
      <c r="J2254">
        <v>2</v>
      </c>
      <c r="K2254">
        <v>130.94999999999999</v>
      </c>
    </row>
    <row r="2255" spans="1:11" x14ac:dyDescent="0.25">
      <c r="A2255" t="s">
        <v>425</v>
      </c>
      <c r="B2255" t="s">
        <v>275</v>
      </c>
      <c r="C2255" t="s">
        <v>81</v>
      </c>
      <c r="D2255">
        <v>4</v>
      </c>
      <c r="E2255" t="s">
        <v>250</v>
      </c>
      <c r="F2255" t="s">
        <v>523</v>
      </c>
      <c r="G2255">
        <v>94</v>
      </c>
      <c r="H2255">
        <v>48</v>
      </c>
      <c r="I2255">
        <v>5</v>
      </c>
      <c r="J2255">
        <v>9</v>
      </c>
      <c r="K2255">
        <v>195.83</v>
      </c>
    </row>
    <row r="2256" spans="1:11" x14ac:dyDescent="0.25">
      <c r="A2256" t="s">
        <v>425</v>
      </c>
      <c r="B2256" t="s">
        <v>275</v>
      </c>
      <c r="C2256" t="s">
        <v>81</v>
      </c>
      <c r="D2256">
        <v>5</v>
      </c>
      <c r="E2256" t="s">
        <v>580</v>
      </c>
      <c r="F2256" t="s">
        <v>523</v>
      </c>
      <c r="G2256">
        <v>0</v>
      </c>
      <c r="H2256">
        <v>3</v>
      </c>
      <c r="I2256">
        <v>0</v>
      </c>
      <c r="J2256">
        <v>0</v>
      </c>
      <c r="K2256">
        <v>0</v>
      </c>
    </row>
    <row r="2257" spans="1:11" x14ac:dyDescent="0.25">
      <c r="A2257" t="s">
        <v>425</v>
      </c>
      <c r="B2257" t="s">
        <v>275</v>
      </c>
      <c r="C2257" t="s">
        <v>81</v>
      </c>
      <c r="D2257">
        <v>6</v>
      </c>
      <c r="E2257" t="s">
        <v>553</v>
      </c>
      <c r="F2257" t="s">
        <v>523</v>
      </c>
      <c r="G2257">
        <v>6</v>
      </c>
      <c r="H2257">
        <v>3</v>
      </c>
      <c r="I2257">
        <v>0</v>
      </c>
      <c r="J2257">
        <v>1</v>
      </c>
      <c r="K2257">
        <v>200</v>
      </c>
    </row>
    <row r="2258" spans="1:11" x14ac:dyDescent="0.25">
      <c r="A2258" t="s">
        <v>425</v>
      </c>
      <c r="B2258" t="s">
        <v>275</v>
      </c>
      <c r="C2258" t="s">
        <v>81</v>
      </c>
      <c r="D2258">
        <v>7</v>
      </c>
      <c r="E2258" t="s">
        <v>110</v>
      </c>
      <c r="F2258" t="s">
        <v>523</v>
      </c>
      <c r="G2258">
        <v>11</v>
      </c>
      <c r="H2258">
        <v>5</v>
      </c>
      <c r="I2258">
        <v>1</v>
      </c>
      <c r="J2258">
        <v>1</v>
      </c>
      <c r="K2258">
        <v>220</v>
      </c>
    </row>
    <row r="2259" spans="1:11" x14ac:dyDescent="0.25">
      <c r="A2259" t="s">
        <v>425</v>
      </c>
      <c r="B2259" t="s">
        <v>275</v>
      </c>
      <c r="C2259" t="s">
        <v>81</v>
      </c>
      <c r="D2259">
        <v>8</v>
      </c>
      <c r="E2259" t="s">
        <v>83</v>
      </c>
      <c r="F2259" t="s">
        <v>523</v>
      </c>
      <c r="G2259">
        <v>0</v>
      </c>
      <c r="H2259">
        <v>1</v>
      </c>
      <c r="I2259">
        <v>0</v>
      </c>
      <c r="J2259">
        <v>0</v>
      </c>
      <c r="K2259">
        <v>0</v>
      </c>
    </row>
    <row r="2260" spans="1:11" x14ac:dyDescent="0.25">
      <c r="A2260" t="s">
        <v>425</v>
      </c>
      <c r="B2260" t="s">
        <v>275</v>
      </c>
      <c r="C2260" t="s">
        <v>81</v>
      </c>
      <c r="D2260">
        <v>9</v>
      </c>
      <c r="E2260" t="s">
        <v>129</v>
      </c>
      <c r="F2260" t="s">
        <v>526</v>
      </c>
      <c r="G2260">
        <v>0</v>
      </c>
      <c r="H2260">
        <v>0</v>
      </c>
      <c r="I2260">
        <v>0</v>
      </c>
      <c r="J2260">
        <v>0</v>
      </c>
      <c r="K2260" t="s">
        <v>531</v>
      </c>
    </row>
    <row r="2261" spans="1:11" x14ac:dyDescent="0.25">
      <c r="A2261" t="s">
        <v>427</v>
      </c>
      <c r="B2261" t="s">
        <v>330</v>
      </c>
      <c r="C2261" t="s">
        <v>243</v>
      </c>
      <c r="D2261">
        <v>1</v>
      </c>
      <c r="E2261" t="s">
        <v>163</v>
      </c>
      <c r="F2261" t="s">
        <v>523</v>
      </c>
      <c r="G2261">
        <v>5</v>
      </c>
      <c r="H2261">
        <v>7</v>
      </c>
      <c r="I2261">
        <v>0</v>
      </c>
      <c r="J2261">
        <v>0</v>
      </c>
      <c r="K2261">
        <v>71.42</v>
      </c>
    </row>
    <row r="2262" spans="1:11" x14ac:dyDescent="0.25">
      <c r="A2262" t="s">
        <v>427</v>
      </c>
      <c r="B2262" t="s">
        <v>330</v>
      </c>
      <c r="C2262" t="s">
        <v>243</v>
      </c>
      <c r="D2262">
        <v>2</v>
      </c>
      <c r="E2262" t="s">
        <v>559</v>
      </c>
      <c r="F2262" t="s">
        <v>523</v>
      </c>
      <c r="G2262">
        <v>16</v>
      </c>
      <c r="H2262">
        <v>15</v>
      </c>
      <c r="I2262">
        <v>0</v>
      </c>
      <c r="J2262">
        <v>2</v>
      </c>
      <c r="K2262">
        <v>106.66</v>
      </c>
    </row>
    <row r="2263" spans="1:11" x14ac:dyDescent="0.25">
      <c r="A2263" t="s">
        <v>427</v>
      </c>
      <c r="B2263" t="s">
        <v>330</v>
      </c>
      <c r="C2263" t="s">
        <v>243</v>
      </c>
      <c r="D2263">
        <v>3</v>
      </c>
      <c r="E2263" t="s">
        <v>581</v>
      </c>
      <c r="F2263" t="s">
        <v>523</v>
      </c>
      <c r="G2263">
        <v>0</v>
      </c>
      <c r="H2263">
        <v>1</v>
      </c>
      <c r="I2263">
        <v>0</v>
      </c>
      <c r="J2263">
        <v>0</v>
      </c>
      <c r="K2263">
        <v>0</v>
      </c>
    </row>
    <row r="2264" spans="1:11" x14ac:dyDescent="0.25">
      <c r="A2264" t="s">
        <v>427</v>
      </c>
      <c r="B2264" t="s">
        <v>330</v>
      </c>
      <c r="C2264" t="s">
        <v>243</v>
      </c>
      <c r="D2264">
        <v>4</v>
      </c>
      <c r="E2264" t="s">
        <v>68</v>
      </c>
      <c r="F2264" t="s">
        <v>523</v>
      </c>
      <c r="G2264">
        <v>49</v>
      </c>
      <c r="H2264">
        <v>42</v>
      </c>
      <c r="I2264">
        <v>1</v>
      </c>
      <c r="J2264">
        <v>1</v>
      </c>
      <c r="K2264">
        <v>116.66</v>
      </c>
    </row>
    <row r="2265" spans="1:11" x14ac:dyDescent="0.25">
      <c r="A2265" t="s">
        <v>427</v>
      </c>
      <c r="B2265" t="s">
        <v>330</v>
      </c>
      <c r="C2265" t="s">
        <v>243</v>
      </c>
      <c r="D2265">
        <v>5</v>
      </c>
      <c r="E2265" t="s">
        <v>159</v>
      </c>
      <c r="F2265" t="s">
        <v>526</v>
      </c>
      <c r="G2265">
        <v>89</v>
      </c>
      <c r="H2265">
        <v>47</v>
      </c>
      <c r="I2265">
        <v>4</v>
      </c>
      <c r="J2265">
        <v>8</v>
      </c>
      <c r="K2265">
        <v>189.36</v>
      </c>
    </row>
    <row r="2266" spans="1:11" x14ac:dyDescent="0.25">
      <c r="A2266" t="s">
        <v>427</v>
      </c>
      <c r="B2266" t="s">
        <v>330</v>
      </c>
      <c r="C2266" t="s">
        <v>243</v>
      </c>
      <c r="D2266">
        <v>6</v>
      </c>
      <c r="E2266" t="s">
        <v>557</v>
      </c>
      <c r="F2266" t="s">
        <v>526</v>
      </c>
      <c r="G2266">
        <v>8</v>
      </c>
      <c r="H2266">
        <v>8</v>
      </c>
      <c r="I2266">
        <v>1</v>
      </c>
      <c r="J2266">
        <v>0</v>
      </c>
      <c r="K2266">
        <v>100</v>
      </c>
    </row>
    <row r="2267" spans="1:11" x14ac:dyDescent="0.25">
      <c r="A2267" t="s">
        <v>427</v>
      </c>
      <c r="B2267" t="s">
        <v>330</v>
      </c>
      <c r="C2267" t="s">
        <v>62</v>
      </c>
      <c r="D2267">
        <v>1</v>
      </c>
      <c r="E2267" t="s">
        <v>542</v>
      </c>
      <c r="F2267" t="s">
        <v>523</v>
      </c>
      <c r="G2267">
        <v>59</v>
      </c>
      <c r="H2267">
        <v>39</v>
      </c>
      <c r="I2267">
        <v>8</v>
      </c>
      <c r="J2267">
        <v>1</v>
      </c>
      <c r="K2267">
        <v>151.28</v>
      </c>
    </row>
    <row r="2268" spans="1:11" x14ac:dyDescent="0.25">
      <c r="A2268" t="s">
        <v>427</v>
      </c>
      <c r="B2268" t="s">
        <v>330</v>
      </c>
      <c r="C2268" t="s">
        <v>62</v>
      </c>
      <c r="D2268">
        <v>2</v>
      </c>
      <c r="E2268" t="s">
        <v>156</v>
      </c>
      <c r="F2268" t="s">
        <v>523</v>
      </c>
      <c r="G2268">
        <v>37</v>
      </c>
      <c r="H2268">
        <v>25</v>
      </c>
      <c r="I2268">
        <v>1</v>
      </c>
      <c r="J2268">
        <v>3</v>
      </c>
      <c r="K2268">
        <v>148</v>
      </c>
    </row>
    <row r="2269" spans="1:11" x14ac:dyDescent="0.25">
      <c r="A2269" t="s">
        <v>427</v>
      </c>
      <c r="B2269" t="s">
        <v>330</v>
      </c>
      <c r="C2269" t="s">
        <v>62</v>
      </c>
      <c r="D2269">
        <v>3</v>
      </c>
      <c r="E2269" t="s">
        <v>543</v>
      </c>
      <c r="F2269" t="s">
        <v>523</v>
      </c>
      <c r="G2269">
        <v>7</v>
      </c>
      <c r="H2269">
        <v>9</v>
      </c>
      <c r="I2269">
        <v>0</v>
      </c>
      <c r="J2269">
        <v>0</v>
      </c>
      <c r="K2269">
        <v>77.77</v>
      </c>
    </row>
    <row r="2270" spans="1:11" x14ac:dyDescent="0.25">
      <c r="A2270" t="s">
        <v>427</v>
      </c>
      <c r="B2270" t="s">
        <v>330</v>
      </c>
      <c r="C2270" t="s">
        <v>62</v>
      </c>
      <c r="D2270">
        <v>4</v>
      </c>
      <c r="E2270" t="s">
        <v>599</v>
      </c>
      <c r="F2270" t="s">
        <v>523</v>
      </c>
      <c r="G2270">
        <v>16</v>
      </c>
      <c r="H2270">
        <v>20</v>
      </c>
      <c r="I2270">
        <v>2</v>
      </c>
      <c r="J2270">
        <v>0</v>
      </c>
      <c r="K2270">
        <v>80</v>
      </c>
    </row>
    <row r="2271" spans="1:11" x14ac:dyDescent="0.25">
      <c r="A2271" t="s">
        <v>427</v>
      </c>
      <c r="B2271" t="s">
        <v>330</v>
      </c>
      <c r="C2271" t="s">
        <v>62</v>
      </c>
      <c r="D2271">
        <v>5</v>
      </c>
      <c r="E2271" t="s">
        <v>567</v>
      </c>
      <c r="F2271" t="s">
        <v>526</v>
      </c>
      <c r="G2271">
        <v>32</v>
      </c>
      <c r="H2271">
        <v>19</v>
      </c>
      <c r="I2271">
        <v>1</v>
      </c>
      <c r="J2271">
        <v>3</v>
      </c>
      <c r="K2271">
        <v>168.42</v>
      </c>
    </row>
    <row r="2272" spans="1:11" x14ac:dyDescent="0.25">
      <c r="A2272" t="s">
        <v>427</v>
      </c>
      <c r="B2272" t="s">
        <v>330</v>
      </c>
      <c r="C2272" t="s">
        <v>62</v>
      </c>
      <c r="D2272">
        <v>6</v>
      </c>
      <c r="E2272" t="s">
        <v>600</v>
      </c>
      <c r="F2272" t="s">
        <v>523</v>
      </c>
      <c r="G2272">
        <v>2</v>
      </c>
      <c r="H2272">
        <v>4</v>
      </c>
      <c r="I2272">
        <v>0</v>
      </c>
      <c r="J2272">
        <v>0</v>
      </c>
      <c r="K2272">
        <v>50</v>
      </c>
    </row>
    <row r="2273" spans="1:11" x14ac:dyDescent="0.25">
      <c r="A2273" t="s">
        <v>427</v>
      </c>
      <c r="B2273" t="s">
        <v>330</v>
      </c>
      <c r="C2273" t="s">
        <v>62</v>
      </c>
      <c r="D2273">
        <v>7</v>
      </c>
      <c r="E2273" t="s">
        <v>402</v>
      </c>
      <c r="F2273" t="s">
        <v>526</v>
      </c>
      <c r="G2273">
        <v>4</v>
      </c>
      <c r="H2273">
        <v>6</v>
      </c>
      <c r="I2273">
        <v>0</v>
      </c>
      <c r="J2273">
        <v>0</v>
      </c>
      <c r="K2273">
        <v>66.66</v>
      </c>
    </row>
    <row r="2274" spans="1:11" x14ac:dyDescent="0.25">
      <c r="A2274" t="s">
        <v>429</v>
      </c>
      <c r="B2274" t="s">
        <v>357</v>
      </c>
      <c r="C2274" t="s">
        <v>234</v>
      </c>
      <c r="D2274">
        <v>1</v>
      </c>
      <c r="E2274" t="s">
        <v>547</v>
      </c>
      <c r="F2274" t="s">
        <v>523</v>
      </c>
      <c r="G2274">
        <v>0</v>
      </c>
      <c r="H2274">
        <v>3</v>
      </c>
      <c r="I2274">
        <v>0</v>
      </c>
      <c r="J2274">
        <v>0</v>
      </c>
      <c r="K2274">
        <v>0</v>
      </c>
    </row>
    <row r="2275" spans="1:11" x14ac:dyDescent="0.25">
      <c r="A2275" t="s">
        <v>429</v>
      </c>
      <c r="B2275" t="s">
        <v>357</v>
      </c>
      <c r="C2275" t="s">
        <v>234</v>
      </c>
      <c r="D2275">
        <v>2</v>
      </c>
      <c r="E2275" t="s">
        <v>527</v>
      </c>
      <c r="F2275" t="s">
        <v>523</v>
      </c>
      <c r="G2275">
        <v>101</v>
      </c>
      <c r="H2275">
        <v>58</v>
      </c>
      <c r="I2275">
        <v>13</v>
      </c>
      <c r="J2275">
        <v>1</v>
      </c>
      <c r="K2275">
        <v>174.13</v>
      </c>
    </row>
    <row r="2276" spans="1:11" x14ac:dyDescent="0.25">
      <c r="A2276" t="s">
        <v>429</v>
      </c>
      <c r="B2276" t="s">
        <v>357</v>
      </c>
      <c r="C2276" t="s">
        <v>234</v>
      </c>
      <c r="D2276">
        <v>3</v>
      </c>
      <c r="E2276" t="s">
        <v>593</v>
      </c>
      <c r="F2276" t="s">
        <v>523</v>
      </c>
      <c r="G2276">
        <v>47</v>
      </c>
      <c r="H2276">
        <v>36</v>
      </c>
      <c r="I2276">
        <v>6</v>
      </c>
      <c r="J2276">
        <v>1</v>
      </c>
      <c r="K2276">
        <v>130.55000000000001</v>
      </c>
    </row>
    <row r="2277" spans="1:11" x14ac:dyDescent="0.25">
      <c r="A2277" t="s">
        <v>429</v>
      </c>
      <c r="B2277" t="s">
        <v>357</v>
      </c>
      <c r="C2277" t="s">
        <v>234</v>
      </c>
      <c r="D2277">
        <v>4</v>
      </c>
      <c r="E2277" t="s">
        <v>236</v>
      </c>
      <c r="F2277" t="s">
        <v>523</v>
      </c>
      <c r="G2277">
        <v>8</v>
      </c>
      <c r="H2277">
        <v>6</v>
      </c>
      <c r="I2277">
        <v>1</v>
      </c>
      <c r="J2277">
        <v>0</v>
      </c>
      <c r="K2277">
        <v>133.33000000000001</v>
      </c>
    </row>
    <row r="2278" spans="1:11" x14ac:dyDescent="0.25">
      <c r="A2278" t="s">
        <v>429</v>
      </c>
      <c r="B2278" t="s">
        <v>357</v>
      </c>
      <c r="C2278" t="s">
        <v>234</v>
      </c>
      <c r="D2278">
        <v>5</v>
      </c>
      <c r="E2278" t="s">
        <v>556</v>
      </c>
      <c r="F2278" t="s">
        <v>523</v>
      </c>
      <c r="G2278">
        <v>7</v>
      </c>
      <c r="H2278">
        <v>5</v>
      </c>
      <c r="I2278">
        <v>1</v>
      </c>
      <c r="J2278">
        <v>0</v>
      </c>
      <c r="K2278">
        <v>140</v>
      </c>
    </row>
    <row r="2279" spans="1:11" x14ac:dyDescent="0.25">
      <c r="A2279" t="s">
        <v>429</v>
      </c>
      <c r="B2279" t="s">
        <v>357</v>
      </c>
      <c r="C2279" t="s">
        <v>234</v>
      </c>
      <c r="D2279">
        <v>6</v>
      </c>
      <c r="E2279" t="s">
        <v>77</v>
      </c>
      <c r="F2279" t="s">
        <v>523</v>
      </c>
      <c r="G2279">
        <v>3</v>
      </c>
      <c r="H2279">
        <v>3</v>
      </c>
      <c r="I2279">
        <v>0</v>
      </c>
      <c r="J2279">
        <v>0</v>
      </c>
      <c r="K2279">
        <v>100</v>
      </c>
    </row>
    <row r="2280" spans="1:11" x14ac:dyDescent="0.25">
      <c r="A2280" t="s">
        <v>429</v>
      </c>
      <c r="B2280" t="s">
        <v>357</v>
      </c>
      <c r="C2280" t="s">
        <v>234</v>
      </c>
      <c r="D2280">
        <v>7</v>
      </c>
      <c r="E2280" t="s">
        <v>601</v>
      </c>
      <c r="F2280" t="s">
        <v>526</v>
      </c>
      <c r="G2280">
        <v>9</v>
      </c>
      <c r="H2280">
        <v>7</v>
      </c>
      <c r="I2280">
        <v>1</v>
      </c>
      <c r="J2280">
        <v>0</v>
      </c>
      <c r="K2280">
        <v>128.57</v>
      </c>
    </row>
    <row r="2281" spans="1:11" x14ac:dyDescent="0.25">
      <c r="A2281" t="s">
        <v>429</v>
      </c>
      <c r="B2281" t="s">
        <v>357</v>
      </c>
      <c r="C2281" t="s">
        <v>234</v>
      </c>
      <c r="D2281">
        <v>8</v>
      </c>
      <c r="E2281" t="s">
        <v>60</v>
      </c>
      <c r="F2281" t="s">
        <v>523</v>
      </c>
      <c r="G2281">
        <v>0</v>
      </c>
      <c r="H2281">
        <v>1</v>
      </c>
      <c r="I2281">
        <v>0</v>
      </c>
      <c r="J2281">
        <v>0</v>
      </c>
      <c r="K2281">
        <v>0</v>
      </c>
    </row>
    <row r="2282" spans="1:11" x14ac:dyDescent="0.25">
      <c r="A2282" t="s">
        <v>429</v>
      </c>
      <c r="B2282" t="s">
        <v>357</v>
      </c>
      <c r="C2282" t="s">
        <v>234</v>
      </c>
      <c r="D2282">
        <v>9</v>
      </c>
      <c r="E2282" t="s">
        <v>396</v>
      </c>
      <c r="F2282" t="s">
        <v>523</v>
      </c>
      <c r="G2282">
        <v>0</v>
      </c>
      <c r="H2282">
        <v>1</v>
      </c>
      <c r="I2282">
        <v>0</v>
      </c>
      <c r="J2282">
        <v>0</v>
      </c>
      <c r="K2282">
        <v>0</v>
      </c>
    </row>
    <row r="2283" spans="1:11" x14ac:dyDescent="0.25">
      <c r="A2283" t="s">
        <v>429</v>
      </c>
      <c r="B2283" t="s">
        <v>357</v>
      </c>
      <c r="C2283" t="s">
        <v>234</v>
      </c>
      <c r="D2283">
        <v>10</v>
      </c>
      <c r="E2283" t="s">
        <v>82</v>
      </c>
      <c r="F2283" t="s">
        <v>523</v>
      </c>
      <c r="G2283">
        <v>0</v>
      </c>
      <c r="H2283">
        <v>1</v>
      </c>
      <c r="I2283">
        <v>0</v>
      </c>
      <c r="J2283">
        <v>0</v>
      </c>
      <c r="K2283">
        <v>0</v>
      </c>
    </row>
    <row r="2284" spans="1:11" x14ac:dyDescent="0.25">
      <c r="A2284" t="s">
        <v>429</v>
      </c>
      <c r="B2284" t="s">
        <v>357</v>
      </c>
      <c r="C2284" t="s">
        <v>234</v>
      </c>
      <c r="D2284">
        <v>11</v>
      </c>
      <c r="E2284" t="s">
        <v>398</v>
      </c>
      <c r="F2284" t="s">
        <v>526</v>
      </c>
      <c r="G2284">
        <v>0</v>
      </c>
      <c r="H2284">
        <v>1</v>
      </c>
      <c r="I2284">
        <v>0</v>
      </c>
      <c r="J2284">
        <v>0</v>
      </c>
      <c r="K2284">
        <v>0</v>
      </c>
    </row>
    <row r="2285" spans="1:11" x14ac:dyDescent="0.25">
      <c r="A2285" t="s">
        <v>429</v>
      </c>
      <c r="B2285" t="s">
        <v>357</v>
      </c>
      <c r="C2285" t="s">
        <v>55</v>
      </c>
      <c r="D2285">
        <v>1</v>
      </c>
      <c r="E2285" t="s">
        <v>569</v>
      </c>
      <c r="F2285" t="s">
        <v>523</v>
      </c>
      <c r="G2285">
        <v>5</v>
      </c>
      <c r="H2285">
        <v>4</v>
      </c>
      <c r="I2285">
        <v>1</v>
      </c>
      <c r="J2285">
        <v>0</v>
      </c>
      <c r="K2285">
        <v>125</v>
      </c>
    </row>
    <row r="2286" spans="1:11" x14ac:dyDescent="0.25">
      <c r="A2286" t="s">
        <v>429</v>
      </c>
      <c r="B2286" t="s">
        <v>357</v>
      </c>
      <c r="C2286" t="s">
        <v>55</v>
      </c>
      <c r="D2286">
        <v>2</v>
      </c>
      <c r="E2286" t="s">
        <v>61</v>
      </c>
      <c r="F2286" t="s">
        <v>523</v>
      </c>
      <c r="G2286">
        <v>5</v>
      </c>
      <c r="H2286">
        <v>5</v>
      </c>
      <c r="I2286">
        <v>1</v>
      </c>
      <c r="J2286">
        <v>0</v>
      </c>
      <c r="K2286">
        <v>100</v>
      </c>
    </row>
    <row r="2287" spans="1:11" x14ac:dyDescent="0.25">
      <c r="A2287" t="s">
        <v>429</v>
      </c>
      <c r="B2287" t="s">
        <v>357</v>
      </c>
      <c r="C2287" t="s">
        <v>55</v>
      </c>
      <c r="D2287">
        <v>3</v>
      </c>
      <c r="E2287" t="s">
        <v>105</v>
      </c>
      <c r="F2287" t="s">
        <v>523</v>
      </c>
      <c r="G2287">
        <v>10</v>
      </c>
      <c r="H2287">
        <v>10</v>
      </c>
      <c r="I2287">
        <v>1</v>
      </c>
      <c r="J2287">
        <v>0</v>
      </c>
      <c r="K2287">
        <v>100</v>
      </c>
    </row>
    <row r="2288" spans="1:11" x14ac:dyDescent="0.25">
      <c r="A2288" t="s">
        <v>429</v>
      </c>
      <c r="B2288" t="s">
        <v>357</v>
      </c>
      <c r="C2288" t="s">
        <v>55</v>
      </c>
      <c r="D2288">
        <v>4</v>
      </c>
      <c r="E2288" t="s">
        <v>530</v>
      </c>
      <c r="F2288" t="s">
        <v>523</v>
      </c>
      <c r="G2288">
        <v>1</v>
      </c>
      <c r="H2288">
        <v>2</v>
      </c>
      <c r="I2288">
        <v>0</v>
      </c>
      <c r="J2288">
        <v>0</v>
      </c>
      <c r="K2288">
        <v>50</v>
      </c>
    </row>
    <row r="2289" spans="1:11" x14ac:dyDescent="0.25">
      <c r="A2289" t="s">
        <v>429</v>
      </c>
      <c r="B2289" t="s">
        <v>357</v>
      </c>
      <c r="C2289" t="s">
        <v>55</v>
      </c>
      <c r="D2289">
        <v>5</v>
      </c>
      <c r="E2289" t="s">
        <v>602</v>
      </c>
      <c r="F2289" t="s">
        <v>523</v>
      </c>
      <c r="G2289">
        <v>64</v>
      </c>
      <c r="H2289">
        <v>44</v>
      </c>
      <c r="I2289">
        <v>4</v>
      </c>
      <c r="J2289">
        <v>3</v>
      </c>
      <c r="K2289">
        <v>145.44999999999999</v>
      </c>
    </row>
    <row r="2290" spans="1:11" x14ac:dyDescent="0.25">
      <c r="A2290" t="s">
        <v>429</v>
      </c>
      <c r="B2290" t="s">
        <v>357</v>
      </c>
      <c r="C2290" t="s">
        <v>55</v>
      </c>
      <c r="D2290">
        <v>6</v>
      </c>
      <c r="E2290" t="s">
        <v>604</v>
      </c>
      <c r="F2290" t="s">
        <v>523</v>
      </c>
      <c r="G2290">
        <v>7</v>
      </c>
      <c r="H2290">
        <v>6</v>
      </c>
      <c r="I2290">
        <v>0</v>
      </c>
      <c r="J2290">
        <v>1</v>
      </c>
      <c r="K2290">
        <v>116.66</v>
      </c>
    </row>
    <row r="2291" spans="1:11" x14ac:dyDescent="0.25">
      <c r="A2291" t="s">
        <v>429</v>
      </c>
      <c r="B2291" t="s">
        <v>357</v>
      </c>
      <c r="C2291" t="s">
        <v>55</v>
      </c>
      <c r="D2291">
        <v>7</v>
      </c>
      <c r="E2291" t="s">
        <v>146</v>
      </c>
      <c r="F2291" t="s">
        <v>523</v>
      </c>
      <c r="G2291">
        <v>4</v>
      </c>
      <c r="H2291">
        <v>3</v>
      </c>
      <c r="I2291">
        <v>1</v>
      </c>
      <c r="J2291">
        <v>0</v>
      </c>
      <c r="K2291">
        <v>133.33000000000001</v>
      </c>
    </row>
    <row r="2292" spans="1:11" x14ac:dyDescent="0.25">
      <c r="A2292" t="s">
        <v>429</v>
      </c>
      <c r="B2292" t="s">
        <v>357</v>
      </c>
      <c r="C2292" t="s">
        <v>55</v>
      </c>
      <c r="D2292">
        <v>8</v>
      </c>
      <c r="E2292" t="s">
        <v>223</v>
      </c>
      <c r="F2292" t="s">
        <v>523</v>
      </c>
      <c r="G2292">
        <v>3</v>
      </c>
      <c r="H2292">
        <v>6</v>
      </c>
      <c r="I2292">
        <v>0</v>
      </c>
      <c r="J2292">
        <v>0</v>
      </c>
      <c r="K2292">
        <v>50</v>
      </c>
    </row>
    <row r="2293" spans="1:11" x14ac:dyDescent="0.25">
      <c r="A2293" t="s">
        <v>429</v>
      </c>
      <c r="B2293" t="s">
        <v>357</v>
      </c>
      <c r="C2293" t="s">
        <v>55</v>
      </c>
      <c r="D2293">
        <v>9</v>
      </c>
      <c r="E2293" t="s">
        <v>91</v>
      </c>
      <c r="F2293" t="s">
        <v>523</v>
      </c>
      <c r="G2293">
        <v>27</v>
      </c>
      <c r="H2293">
        <v>26</v>
      </c>
      <c r="I2293">
        <v>3</v>
      </c>
      <c r="J2293">
        <v>0</v>
      </c>
      <c r="K2293">
        <v>103.84</v>
      </c>
    </row>
    <row r="2294" spans="1:11" x14ac:dyDescent="0.25">
      <c r="A2294" t="s">
        <v>429</v>
      </c>
      <c r="B2294" t="s">
        <v>357</v>
      </c>
      <c r="C2294" t="s">
        <v>55</v>
      </c>
      <c r="D2294">
        <v>10</v>
      </c>
      <c r="E2294" t="s">
        <v>109</v>
      </c>
      <c r="F2294" t="s">
        <v>526</v>
      </c>
      <c r="G2294">
        <v>18</v>
      </c>
      <c r="H2294">
        <v>9</v>
      </c>
      <c r="I2294">
        <v>2</v>
      </c>
      <c r="J2294">
        <v>1</v>
      </c>
      <c r="K2294">
        <v>200</v>
      </c>
    </row>
    <row r="2295" spans="1:11" x14ac:dyDescent="0.25">
      <c r="A2295" t="s">
        <v>429</v>
      </c>
      <c r="B2295" t="s">
        <v>357</v>
      </c>
      <c r="C2295" t="s">
        <v>55</v>
      </c>
      <c r="D2295">
        <v>11</v>
      </c>
      <c r="E2295" t="s">
        <v>251</v>
      </c>
      <c r="F2295" t="s">
        <v>526</v>
      </c>
      <c r="G2295">
        <v>1</v>
      </c>
      <c r="H2295">
        <v>5</v>
      </c>
      <c r="I2295">
        <v>0</v>
      </c>
      <c r="J2295">
        <v>0</v>
      </c>
      <c r="K2295">
        <v>20</v>
      </c>
    </row>
    <row r="2296" spans="1:11" x14ac:dyDescent="0.25">
      <c r="A2296" t="s">
        <v>430</v>
      </c>
      <c r="B2296" t="s">
        <v>15</v>
      </c>
      <c r="C2296" t="s">
        <v>23</v>
      </c>
      <c r="D2296">
        <v>1</v>
      </c>
      <c r="E2296" t="s">
        <v>522</v>
      </c>
      <c r="F2296" t="s">
        <v>523</v>
      </c>
      <c r="G2296">
        <v>17</v>
      </c>
      <c r="H2296">
        <v>13</v>
      </c>
      <c r="I2296">
        <v>2</v>
      </c>
      <c r="J2296">
        <v>0</v>
      </c>
      <c r="K2296">
        <v>130.76</v>
      </c>
    </row>
    <row r="2297" spans="1:11" x14ac:dyDescent="0.25">
      <c r="A2297" t="s">
        <v>430</v>
      </c>
      <c r="B2297" t="s">
        <v>15</v>
      </c>
      <c r="C2297" t="s">
        <v>23</v>
      </c>
      <c r="D2297">
        <v>2</v>
      </c>
      <c r="E2297" t="s">
        <v>582</v>
      </c>
      <c r="F2297" t="s">
        <v>523</v>
      </c>
      <c r="G2297">
        <v>30</v>
      </c>
      <c r="H2297">
        <v>28</v>
      </c>
      <c r="I2297">
        <v>3</v>
      </c>
      <c r="J2297">
        <v>0</v>
      </c>
      <c r="K2297">
        <v>107.14</v>
      </c>
    </row>
    <row r="2298" spans="1:11" x14ac:dyDescent="0.25">
      <c r="A2298" t="s">
        <v>430</v>
      </c>
      <c r="B2298" t="s">
        <v>15</v>
      </c>
      <c r="C2298" t="s">
        <v>23</v>
      </c>
      <c r="D2298">
        <v>3</v>
      </c>
      <c r="E2298" t="s">
        <v>577</v>
      </c>
      <c r="F2298" t="s">
        <v>523</v>
      </c>
      <c r="G2298">
        <v>16</v>
      </c>
      <c r="H2298">
        <v>11</v>
      </c>
      <c r="I2298">
        <v>1</v>
      </c>
      <c r="J2298">
        <v>1</v>
      </c>
      <c r="K2298">
        <v>145.44999999999999</v>
      </c>
    </row>
    <row r="2299" spans="1:11" x14ac:dyDescent="0.25">
      <c r="A2299" t="s">
        <v>430</v>
      </c>
      <c r="B2299" t="s">
        <v>15</v>
      </c>
      <c r="C2299" t="s">
        <v>23</v>
      </c>
      <c r="D2299">
        <v>4</v>
      </c>
      <c r="E2299" t="s">
        <v>540</v>
      </c>
      <c r="F2299" t="s">
        <v>523</v>
      </c>
      <c r="G2299">
        <v>4</v>
      </c>
      <c r="H2299">
        <v>7</v>
      </c>
      <c r="I2299">
        <v>0</v>
      </c>
      <c r="J2299">
        <v>0</v>
      </c>
      <c r="K2299">
        <v>57.14</v>
      </c>
    </row>
    <row r="2300" spans="1:11" x14ac:dyDescent="0.25">
      <c r="A2300" t="s">
        <v>430</v>
      </c>
      <c r="B2300" t="s">
        <v>15</v>
      </c>
      <c r="C2300" t="s">
        <v>23</v>
      </c>
      <c r="D2300">
        <v>5</v>
      </c>
      <c r="E2300" t="s">
        <v>76</v>
      </c>
      <c r="F2300" t="s">
        <v>526</v>
      </c>
      <c r="G2300">
        <v>48</v>
      </c>
      <c r="H2300">
        <v>34</v>
      </c>
      <c r="I2300">
        <v>1</v>
      </c>
      <c r="J2300">
        <v>3</v>
      </c>
      <c r="K2300">
        <v>141.16999999999999</v>
      </c>
    </row>
    <row r="2301" spans="1:11" x14ac:dyDescent="0.25">
      <c r="A2301" t="s">
        <v>430</v>
      </c>
      <c r="B2301" t="s">
        <v>15</v>
      </c>
      <c r="C2301" t="s">
        <v>23</v>
      </c>
      <c r="D2301">
        <v>6</v>
      </c>
      <c r="E2301" t="s">
        <v>48</v>
      </c>
      <c r="F2301" t="s">
        <v>523</v>
      </c>
      <c r="G2301">
        <v>1</v>
      </c>
      <c r="H2301">
        <v>2</v>
      </c>
      <c r="I2301">
        <v>0</v>
      </c>
      <c r="J2301">
        <v>0</v>
      </c>
      <c r="K2301">
        <v>50</v>
      </c>
    </row>
    <row r="2302" spans="1:11" x14ac:dyDescent="0.25">
      <c r="A2302" t="s">
        <v>430</v>
      </c>
      <c r="B2302" t="s">
        <v>15</v>
      </c>
      <c r="C2302" t="s">
        <v>23</v>
      </c>
      <c r="D2302">
        <v>7</v>
      </c>
      <c r="E2302" t="s">
        <v>28</v>
      </c>
      <c r="F2302" t="s">
        <v>523</v>
      </c>
      <c r="G2302">
        <v>20</v>
      </c>
      <c r="H2302">
        <v>24</v>
      </c>
      <c r="I2302">
        <v>0</v>
      </c>
      <c r="J2302">
        <v>1</v>
      </c>
      <c r="K2302">
        <v>83.33</v>
      </c>
    </row>
    <row r="2303" spans="1:11" x14ac:dyDescent="0.25">
      <c r="A2303" t="s">
        <v>430</v>
      </c>
      <c r="B2303" t="s">
        <v>15</v>
      </c>
      <c r="C2303" t="s">
        <v>23</v>
      </c>
      <c r="D2303">
        <v>8</v>
      </c>
      <c r="E2303" t="s">
        <v>541</v>
      </c>
      <c r="F2303" t="s">
        <v>526</v>
      </c>
      <c r="G2303">
        <v>2</v>
      </c>
      <c r="H2303">
        <v>3</v>
      </c>
      <c r="I2303">
        <v>0</v>
      </c>
      <c r="J2303">
        <v>0</v>
      </c>
      <c r="K2303">
        <v>66.66</v>
      </c>
    </row>
    <row r="2304" spans="1:11" x14ac:dyDescent="0.25">
      <c r="A2304" t="s">
        <v>430</v>
      </c>
      <c r="B2304" t="s">
        <v>15</v>
      </c>
      <c r="C2304" t="s">
        <v>16</v>
      </c>
      <c r="D2304">
        <v>1</v>
      </c>
      <c r="E2304" t="s">
        <v>544</v>
      </c>
      <c r="F2304" t="s">
        <v>523</v>
      </c>
      <c r="G2304">
        <v>12</v>
      </c>
      <c r="H2304">
        <v>15</v>
      </c>
      <c r="I2304">
        <v>1</v>
      </c>
      <c r="J2304">
        <v>0</v>
      </c>
      <c r="K2304">
        <v>80</v>
      </c>
    </row>
    <row r="2305" spans="1:11" x14ac:dyDescent="0.25">
      <c r="A2305" t="s">
        <v>430</v>
      </c>
      <c r="B2305" t="s">
        <v>15</v>
      </c>
      <c r="C2305" t="s">
        <v>16</v>
      </c>
      <c r="D2305">
        <v>2</v>
      </c>
      <c r="E2305" t="s">
        <v>605</v>
      </c>
      <c r="F2305" t="s">
        <v>523</v>
      </c>
      <c r="G2305">
        <v>1</v>
      </c>
      <c r="H2305">
        <v>4</v>
      </c>
      <c r="I2305">
        <v>0</v>
      </c>
      <c r="J2305">
        <v>0</v>
      </c>
      <c r="K2305">
        <v>25</v>
      </c>
    </row>
    <row r="2306" spans="1:11" x14ac:dyDescent="0.25">
      <c r="A2306" t="s">
        <v>430</v>
      </c>
      <c r="B2306" t="s">
        <v>15</v>
      </c>
      <c r="C2306" t="s">
        <v>16</v>
      </c>
      <c r="D2306">
        <v>3</v>
      </c>
      <c r="E2306" t="s">
        <v>22</v>
      </c>
      <c r="F2306" t="s">
        <v>523</v>
      </c>
      <c r="G2306">
        <v>9</v>
      </c>
      <c r="H2306">
        <v>4</v>
      </c>
      <c r="I2306">
        <v>2</v>
      </c>
      <c r="J2306">
        <v>0</v>
      </c>
      <c r="K2306">
        <v>225</v>
      </c>
    </row>
    <row r="2307" spans="1:11" x14ac:dyDescent="0.25">
      <c r="A2307" t="s">
        <v>430</v>
      </c>
      <c r="B2307" t="s">
        <v>15</v>
      </c>
      <c r="C2307" t="s">
        <v>16</v>
      </c>
      <c r="D2307">
        <v>4</v>
      </c>
      <c r="E2307" t="s">
        <v>118</v>
      </c>
      <c r="F2307" t="s">
        <v>526</v>
      </c>
      <c r="G2307">
        <v>57</v>
      </c>
      <c r="H2307">
        <v>44</v>
      </c>
      <c r="I2307">
        <v>6</v>
      </c>
      <c r="J2307">
        <v>1</v>
      </c>
      <c r="K2307">
        <v>129.54</v>
      </c>
    </row>
    <row r="2308" spans="1:11" x14ac:dyDescent="0.25">
      <c r="A2308" t="s">
        <v>430</v>
      </c>
      <c r="B2308" t="s">
        <v>15</v>
      </c>
      <c r="C2308" t="s">
        <v>16</v>
      </c>
      <c r="D2308">
        <v>5</v>
      </c>
      <c r="E2308" t="s">
        <v>586</v>
      </c>
      <c r="F2308" t="s">
        <v>523</v>
      </c>
      <c r="G2308">
        <v>54</v>
      </c>
      <c r="H2308">
        <v>43</v>
      </c>
      <c r="I2308">
        <v>4</v>
      </c>
      <c r="J2308">
        <v>3</v>
      </c>
      <c r="K2308">
        <v>125.58</v>
      </c>
    </row>
    <row r="2309" spans="1:11" x14ac:dyDescent="0.25">
      <c r="A2309" t="s">
        <v>430</v>
      </c>
      <c r="B2309" t="s">
        <v>15</v>
      </c>
      <c r="C2309" t="s">
        <v>16</v>
      </c>
      <c r="D2309">
        <v>6</v>
      </c>
      <c r="E2309" t="s">
        <v>142</v>
      </c>
      <c r="F2309" t="s">
        <v>526</v>
      </c>
      <c r="G2309">
        <v>2</v>
      </c>
      <c r="H2309">
        <v>2</v>
      </c>
      <c r="I2309">
        <v>0</v>
      </c>
      <c r="J2309">
        <v>0</v>
      </c>
      <c r="K2309">
        <v>100</v>
      </c>
    </row>
    <row r="2310" spans="1:11" x14ac:dyDescent="0.25">
      <c r="A2310" t="s">
        <v>431</v>
      </c>
      <c r="B2310" t="s">
        <v>240</v>
      </c>
      <c r="C2310" t="s">
        <v>39</v>
      </c>
      <c r="D2310">
        <v>1</v>
      </c>
      <c r="E2310" t="s">
        <v>537</v>
      </c>
      <c r="F2310" t="s">
        <v>523</v>
      </c>
      <c r="G2310">
        <v>18</v>
      </c>
      <c r="H2310">
        <v>19</v>
      </c>
      <c r="I2310">
        <v>1</v>
      </c>
      <c r="J2310">
        <v>0</v>
      </c>
      <c r="K2310">
        <v>94.73</v>
      </c>
    </row>
    <row r="2311" spans="1:11" x14ac:dyDescent="0.25">
      <c r="A2311" t="s">
        <v>431</v>
      </c>
      <c r="B2311" t="s">
        <v>240</v>
      </c>
      <c r="C2311" t="s">
        <v>39</v>
      </c>
      <c r="D2311">
        <v>2</v>
      </c>
      <c r="E2311" t="s">
        <v>524</v>
      </c>
      <c r="F2311" t="s">
        <v>523</v>
      </c>
      <c r="G2311">
        <v>55</v>
      </c>
      <c r="H2311">
        <v>44</v>
      </c>
      <c r="I2311">
        <v>3</v>
      </c>
      <c r="J2311">
        <v>2</v>
      </c>
      <c r="K2311">
        <v>125</v>
      </c>
    </row>
    <row r="2312" spans="1:11" x14ac:dyDescent="0.25">
      <c r="A2312" t="s">
        <v>431</v>
      </c>
      <c r="B2312" t="s">
        <v>240</v>
      </c>
      <c r="C2312" t="s">
        <v>39</v>
      </c>
      <c r="D2312">
        <v>3</v>
      </c>
      <c r="E2312" t="s">
        <v>44</v>
      </c>
      <c r="F2312" t="s">
        <v>523</v>
      </c>
      <c r="G2312">
        <v>54</v>
      </c>
      <c r="H2312">
        <v>33</v>
      </c>
      <c r="I2312">
        <v>5</v>
      </c>
      <c r="J2312">
        <v>3</v>
      </c>
      <c r="K2312">
        <v>163.63</v>
      </c>
    </row>
    <row r="2313" spans="1:11" x14ac:dyDescent="0.25">
      <c r="A2313" t="s">
        <v>431</v>
      </c>
      <c r="B2313" t="s">
        <v>240</v>
      </c>
      <c r="C2313" t="s">
        <v>39</v>
      </c>
      <c r="D2313">
        <v>4</v>
      </c>
      <c r="E2313" t="s">
        <v>125</v>
      </c>
      <c r="F2313" t="s">
        <v>523</v>
      </c>
      <c r="G2313">
        <v>1</v>
      </c>
      <c r="H2313">
        <v>2</v>
      </c>
      <c r="I2313">
        <v>0</v>
      </c>
      <c r="J2313">
        <v>0</v>
      </c>
      <c r="K2313">
        <v>50</v>
      </c>
    </row>
    <row r="2314" spans="1:11" x14ac:dyDescent="0.25">
      <c r="A2314" t="s">
        <v>431</v>
      </c>
      <c r="B2314" t="s">
        <v>240</v>
      </c>
      <c r="C2314" t="s">
        <v>39</v>
      </c>
      <c r="D2314">
        <v>5</v>
      </c>
      <c r="E2314" t="s">
        <v>529</v>
      </c>
      <c r="F2314" t="s">
        <v>523</v>
      </c>
      <c r="G2314">
        <v>0</v>
      </c>
      <c r="H2314">
        <v>2</v>
      </c>
      <c r="I2314">
        <v>0</v>
      </c>
      <c r="J2314">
        <v>0</v>
      </c>
      <c r="K2314">
        <v>0</v>
      </c>
    </row>
    <row r="2315" spans="1:11" x14ac:dyDescent="0.25">
      <c r="A2315" t="s">
        <v>431</v>
      </c>
      <c r="B2315" t="s">
        <v>240</v>
      </c>
      <c r="C2315" t="s">
        <v>39</v>
      </c>
      <c r="D2315">
        <v>6</v>
      </c>
      <c r="E2315" t="s">
        <v>413</v>
      </c>
      <c r="F2315" t="s">
        <v>526</v>
      </c>
      <c r="G2315">
        <v>9</v>
      </c>
      <c r="H2315">
        <v>9</v>
      </c>
      <c r="I2315">
        <v>0</v>
      </c>
      <c r="J2315">
        <v>0</v>
      </c>
      <c r="K2315">
        <v>100</v>
      </c>
    </row>
    <row r="2316" spans="1:11" x14ac:dyDescent="0.25">
      <c r="A2316" t="s">
        <v>431</v>
      </c>
      <c r="B2316" t="s">
        <v>240</v>
      </c>
      <c r="C2316" t="s">
        <v>39</v>
      </c>
      <c r="D2316">
        <v>7</v>
      </c>
      <c r="E2316" t="s">
        <v>549</v>
      </c>
      <c r="F2316" t="s">
        <v>526</v>
      </c>
      <c r="G2316">
        <v>29</v>
      </c>
      <c r="H2316">
        <v>11</v>
      </c>
      <c r="I2316">
        <v>3</v>
      </c>
      <c r="J2316">
        <v>2</v>
      </c>
      <c r="K2316">
        <v>263.63</v>
      </c>
    </row>
    <row r="2317" spans="1:11" x14ac:dyDescent="0.25">
      <c r="A2317" t="s">
        <v>431</v>
      </c>
      <c r="B2317" t="s">
        <v>240</v>
      </c>
      <c r="C2317" t="s">
        <v>71</v>
      </c>
      <c r="D2317">
        <v>1</v>
      </c>
      <c r="E2317" t="s">
        <v>374</v>
      </c>
      <c r="F2317" t="s">
        <v>523</v>
      </c>
      <c r="G2317">
        <v>0</v>
      </c>
      <c r="H2317">
        <v>2</v>
      </c>
      <c r="I2317">
        <v>0</v>
      </c>
      <c r="J2317">
        <v>0</v>
      </c>
      <c r="K2317">
        <v>0</v>
      </c>
    </row>
    <row r="2318" spans="1:11" x14ac:dyDescent="0.25">
      <c r="A2318" t="s">
        <v>431</v>
      </c>
      <c r="B2318" t="s">
        <v>240</v>
      </c>
      <c r="C2318" t="s">
        <v>71</v>
      </c>
      <c r="D2318">
        <v>2</v>
      </c>
      <c r="E2318" t="s">
        <v>572</v>
      </c>
      <c r="F2318" t="s">
        <v>523</v>
      </c>
      <c r="G2318">
        <v>0</v>
      </c>
      <c r="H2318">
        <v>2</v>
      </c>
      <c r="I2318">
        <v>0</v>
      </c>
      <c r="J2318">
        <v>0</v>
      </c>
      <c r="K2318">
        <v>0</v>
      </c>
    </row>
    <row r="2319" spans="1:11" x14ac:dyDescent="0.25">
      <c r="A2319" t="s">
        <v>431</v>
      </c>
      <c r="B2319" t="s">
        <v>240</v>
      </c>
      <c r="C2319" t="s">
        <v>71</v>
      </c>
      <c r="D2319">
        <v>3</v>
      </c>
      <c r="E2319" t="s">
        <v>548</v>
      </c>
      <c r="F2319" t="s">
        <v>523</v>
      </c>
      <c r="G2319">
        <v>4</v>
      </c>
      <c r="H2319">
        <v>5</v>
      </c>
      <c r="I2319">
        <v>1</v>
      </c>
      <c r="J2319">
        <v>0</v>
      </c>
      <c r="K2319">
        <v>80</v>
      </c>
    </row>
    <row r="2320" spans="1:11" x14ac:dyDescent="0.25">
      <c r="A2320" t="s">
        <v>431</v>
      </c>
      <c r="B2320" t="s">
        <v>240</v>
      </c>
      <c r="C2320" t="s">
        <v>71</v>
      </c>
      <c r="D2320">
        <v>4</v>
      </c>
      <c r="E2320" t="s">
        <v>441</v>
      </c>
      <c r="F2320" t="s">
        <v>523</v>
      </c>
      <c r="G2320">
        <v>10</v>
      </c>
      <c r="H2320">
        <v>15</v>
      </c>
      <c r="I2320">
        <v>1</v>
      </c>
      <c r="J2320">
        <v>0</v>
      </c>
      <c r="K2320">
        <v>66.66</v>
      </c>
    </row>
    <row r="2321" spans="1:11" x14ac:dyDescent="0.25">
      <c r="A2321" t="s">
        <v>431</v>
      </c>
      <c r="B2321" t="s">
        <v>240</v>
      </c>
      <c r="C2321" t="s">
        <v>71</v>
      </c>
      <c r="D2321">
        <v>5</v>
      </c>
      <c r="E2321" t="s">
        <v>536</v>
      </c>
      <c r="F2321" t="s">
        <v>523</v>
      </c>
      <c r="G2321">
        <v>4</v>
      </c>
      <c r="H2321">
        <v>4</v>
      </c>
      <c r="I2321">
        <v>1</v>
      </c>
      <c r="J2321">
        <v>0</v>
      </c>
      <c r="K2321">
        <v>100</v>
      </c>
    </row>
    <row r="2322" spans="1:11" x14ac:dyDescent="0.25">
      <c r="A2322" t="s">
        <v>431</v>
      </c>
      <c r="B2322" t="s">
        <v>240</v>
      </c>
      <c r="C2322" t="s">
        <v>71</v>
      </c>
      <c r="D2322">
        <v>6</v>
      </c>
      <c r="E2322" t="s">
        <v>535</v>
      </c>
      <c r="F2322" t="s">
        <v>523</v>
      </c>
      <c r="G2322">
        <v>35</v>
      </c>
      <c r="H2322">
        <v>19</v>
      </c>
      <c r="I2322">
        <v>1</v>
      </c>
      <c r="J2322">
        <v>4</v>
      </c>
      <c r="K2322">
        <v>184.21</v>
      </c>
    </row>
    <row r="2323" spans="1:11" x14ac:dyDescent="0.25">
      <c r="A2323" t="s">
        <v>431</v>
      </c>
      <c r="B2323" t="s">
        <v>240</v>
      </c>
      <c r="C2323" t="s">
        <v>71</v>
      </c>
      <c r="D2323">
        <v>7</v>
      </c>
      <c r="E2323" t="s">
        <v>610</v>
      </c>
      <c r="F2323" t="s">
        <v>523</v>
      </c>
      <c r="G2323">
        <v>1</v>
      </c>
      <c r="H2323">
        <v>7</v>
      </c>
      <c r="I2323">
        <v>0</v>
      </c>
      <c r="J2323">
        <v>0</v>
      </c>
      <c r="K2323">
        <v>14.28</v>
      </c>
    </row>
    <row r="2324" spans="1:11" x14ac:dyDescent="0.25">
      <c r="A2324" t="s">
        <v>431</v>
      </c>
      <c r="B2324" t="s">
        <v>240</v>
      </c>
      <c r="C2324" t="s">
        <v>71</v>
      </c>
      <c r="D2324">
        <v>8</v>
      </c>
      <c r="E2324" t="s">
        <v>33</v>
      </c>
      <c r="F2324" t="s">
        <v>523</v>
      </c>
      <c r="G2324">
        <v>0</v>
      </c>
      <c r="H2324">
        <v>0</v>
      </c>
      <c r="I2324">
        <v>0</v>
      </c>
      <c r="J2324">
        <v>0</v>
      </c>
      <c r="K2324" t="s">
        <v>531</v>
      </c>
    </row>
    <row r="2325" spans="1:11" x14ac:dyDescent="0.25">
      <c r="A2325" t="s">
        <v>431</v>
      </c>
      <c r="B2325" t="s">
        <v>240</v>
      </c>
      <c r="C2325" t="s">
        <v>71</v>
      </c>
      <c r="D2325">
        <v>9</v>
      </c>
      <c r="E2325" t="s">
        <v>422</v>
      </c>
      <c r="F2325" t="s">
        <v>523</v>
      </c>
      <c r="G2325">
        <v>2</v>
      </c>
      <c r="H2325">
        <v>6</v>
      </c>
      <c r="I2325">
        <v>0</v>
      </c>
      <c r="J2325">
        <v>0</v>
      </c>
      <c r="K2325">
        <v>33.33</v>
      </c>
    </row>
    <row r="2326" spans="1:11" x14ac:dyDescent="0.25">
      <c r="A2326" t="s">
        <v>431</v>
      </c>
      <c r="B2326" t="s">
        <v>240</v>
      </c>
      <c r="C2326" t="s">
        <v>71</v>
      </c>
      <c r="D2326">
        <v>10</v>
      </c>
      <c r="E2326" t="s">
        <v>121</v>
      </c>
      <c r="F2326" t="s">
        <v>526</v>
      </c>
      <c r="G2326">
        <v>0</v>
      </c>
      <c r="H2326">
        <v>1</v>
      </c>
      <c r="I2326">
        <v>0</v>
      </c>
      <c r="J2326">
        <v>0</v>
      </c>
      <c r="K2326">
        <v>0</v>
      </c>
    </row>
    <row r="2327" spans="1:11" x14ac:dyDescent="0.25">
      <c r="A2327" t="s">
        <v>431</v>
      </c>
      <c r="B2327" t="s">
        <v>240</v>
      </c>
      <c r="C2327" t="s">
        <v>71</v>
      </c>
      <c r="D2327">
        <v>11</v>
      </c>
      <c r="E2327" t="s">
        <v>111</v>
      </c>
      <c r="F2327" t="s">
        <v>523</v>
      </c>
      <c r="G2327">
        <v>0</v>
      </c>
      <c r="H2327">
        <v>2</v>
      </c>
      <c r="I2327">
        <v>0</v>
      </c>
      <c r="J2327">
        <v>0</v>
      </c>
      <c r="K2327">
        <v>0</v>
      </c>
    </row>
    <row r="2328" spans="1:11" x14ac:dyDescent="0.25">
      <c r="A2328" t="s">
        <v>432</v>
      </c>
      <c r="B2328" t="s">
        <v>169</v>
      </c>
      <c r="C2328" t="s">
        <v>81</v>
      </c>
      <c r="D2328">
        <v>1</v>
      </c>
      <c r="E2328" t="s">
        <v>570</v>
      </c>
      <c r="F2328" t="s">
        <v>523</v>
      </c>
      <c r="G2328">
        <v>103</v>
      </c>
      <c r="H2328">
        <v>65</v>
      </c>
      <c r="I2328">
        <v>10</v>
      </c>
      <c r="J2328">
        <v>6</v>
      </c>
      <c r="K2328">
        <v>158.46</v>
      </c>
    </row>
    <row r="2329" spans="1:11" x14ac:dyDescent="0.25">
      <c r="A2329" t="s">
        <v>432</v>
      </c>
      <c r="B2329" t="s">
        <v>169</v>
      </c>
      <c r="C2329" t="s">
        <v>81</v>
      </c>
      <c r="D2329">
        <v>2</v>
      </c>
      <c r="E2329" t="s">
        <v>533</v>
      </c>
      <c r="F2329" t="s">
        <v>523</v>
      </c>
      <c r="G2329">
        <v>7</v>
      </c>
      <c r="H2329">
        <v>5</v>
      </c>
      <c r="I2329">
        <v>0</v>
      </c>
      <c r="J2329">
        <v>1</v>
      </c>
      <c r="K2329">
        <v>140</v>
      </c>
    </row>
    <row r="2330" spans="1:11" x14ac:dyDescent="0.25">
      <c r="A2330" t="s">
        <v>432</v>
      </c>
      <c r="B2330" t="s">
        <v>169</v>
      </c>
      <c r="C2330" t="s">
        <v>81</v>
      </c>
      <c r="D2330">
        <v>3</v>
      </c>
      <c r="E2330" t="s">
        <v>250</v>
      </c>
      <c r="F2330" t="s">
        <v>523</v>
      </c>
      <c r="G2330">
        <v>4</v>
      </c>
      <c r="H2330">
        <v>5</v>
      </c>
      <c r="I2330">
        <v>1</v>
      </c>
      <c r="J2330">
        <v>0</v>
      </c>
      <c r="K2330">
        <v>80</v>
      </c>
    </row>
    <row r="2331" spans="1:11" x14ac:dyDescent="0.25">
      <c r="A2331" t="s">
        <v>432</v>
      </c>
      <c r="B2331" t="s">
        <v>169</v>
      </c>
      <c r="C2331" t="s">
        <v>81</v>
      </c>
      <c r="D2331">
        <v>4</v>
      </c>
      <c r="E2331" t="s">
        <v>580</v>
      </c>
      <c r="F2331" t="s">
        <v>523</v>
      </c>
      <c r="G2331">
        <v>5</v>
      </c>
      <c r="H2331">
        <v>5</v>
      </c>
      <c r="I2331">
        <v>1</v>
      </c>
      <c r="J2331">
        <v>0</v>
      </c>
      <c r="K2331">
        <v>100</v>
      </c>
    </row>
    <row r="2332" spans="1:11" x14ac:dyDescent="0.25">
      <c r="A2332" t="s">
        <v>432</v>
      </c>
      <c r="B2332" t="s">
        <v>169</v>
      </c>
      <c r="C2332" t="s">
        <v>81</v>
      </c>
      <c r="D2332">
        <v>5</v>
      </c>
      <c r="E2332" t="s">
        <v>110</v>
      </c>
      <c r="F2332" t="s">
        <v>523</v>
      </c>
      <c r="G2332">
        <v>20</v>
      </c>
      <c r="H2332">
        <v>24</v>
      </c>
      <c r="I2332">
        <v>1</v>
      </c>
      <c r="J2332">
        <v>0</v>
      </c>
      <c r="K2332">
        <v>83.33</v>
      </c>
    </row>
    <row r="2333" spans="1:11" x14ac:dyDescent="0.25">
      <c r="A2333" t="s">
        <v>432</v>
      </c>
      <c r="B2333" t="s">
        <v>169</v>
      </c>
      <c r="C2333" t="s">
        <v>81</v>
      </c>
      <c r="D2333">
        <v>6</v>
      </c>
      <c r="E2333" t="s">
        <v>83</v>
      </c>
      <c r="F2333" t="s">
        <v>523</v>
      </c>
      <c r="G2333">
        <v>2</v>
      </c>
      <c r="H2333">
        <v>5</v>
      </c>
      <c r="I2333">
        <v>0</v>
      </c>
      <c r="J2333">
        <v>0</v>
      </c>
      <c r="K2333">
        <v>40</v>
      </c>
    </row>
    <row r="2334" spans="1:11" x14ac:dyDescent="0.25">
      <c r="A2334" t="s">
        <v>432</v>
      </c>
      <c r="B2334" t="s">
        <v>169</v>
      </c>
      <c r="C2334" t="s">
        <v>81</v>
      </c>
      <c r="D2334">
        <v>7</v>
      </c>
      <c r="E2334" t="s">
        <v>553</v>
      </c>
      <c r="F2334" t="s">
        <v>523</v>
      </c>
      <c r="G2334">
        <v>2</v>
      </c>
      <c r="H2334">
        <v>4</v>
      </c>
      <c r="I2334">
        <v>0</v>
      </c>
      <c r="J2334">
        <v>0</v>
      </c>
      <c r="K2334">
        <v>50</v>
      </c>
    </row>
    <row r="2335" spans="1:11" x14ac:dyDescent="0.25">
      <c r="A2335" t="s">
        <v>432</v>
      </c>
      <c r="B2335" t="s">
        <v>169</v>
      </c>
      <c r="C2335" t="s">
        <v>81</v>
      </c>
      <c r="D2335">
        <v>8</v>
      </c>
      <c r="E2335" t="s">
        <v>434</v>
      </c>
      <c r="F2335" t="s">
        <v>526</v>
      </c>
      <c r="G2335">
        <v>11</v>
      </c>
      <c r="H2335">
        <v>7</v>
      </c>
      <c r="I2335">
        <v>0</v>
      </c>
      <c r="J2335">
        <v>1</v>
      </c>
      <c r="K2335">
        <v>157.13999999999999</v>
      </c>
    </row>
    <row r="2336" spans="1:11" x14ac:dyDescent="0.25">
      <c r="A2336" t="s">
        <v>432</v>
      </c>
      <c r="B2336" t="s">
        <v>169</v>
      </c>
      <c r="C2336" t="s">
        <v>81</v>
      </c>
      <c r="D2336">
        <v>9</v>
      </c>
      <c r="E2336" t="s">
        <v>276</v>
      </c>
      <c r="F2336" t="s">
        <v>526</v>
      </c>
      <c r="G2336">
        <v>0</v>
      </c>
      <c r="H2336">
        <v>0</v>
      </c>
      <c r="I2336">
        <v>0</v>
      </c>
      <c r="J2336">
        <v>0</v>
      </c>
      <c r="K2336" t="s">
        <v>531</v>
      </c>
    </row>
    <row r="2337" spans="1:11" x14ac:dyDescent="0.25">
      <c r="A2337" t="s">
        <v>432</v>
      </c>
      <c r="B2337" t="s">
        <v>169</v>
      </c>
      <c r="C2337" t="s">
        <v>31</v>
      </c>
      <c r="D2337">
        <v>1</v>
      </c>
      <c r="E2337" t="s">
        <v>565</v>
      </c>
      <c r="F2337" t="s">
        <v>523</v>
      </c>
      <c r="G2337">
        <v>54</v>
      </c>
      <c r="H2337">
        <v>27</v>
      </c>
      <c r="I2337">
        <v>10</v>
      </c>
      <c r="J2337">
        <v>1</v>
      </c>
      <c r="K2337">
        <v>200</v>
      </c>
    </row>
    <row r="2338" spans="1:11" x14ac:dyDescent="0.25">
      <c r="A2338" t="s">
        <v>432</v>
      </c>
      <c r="B2338" t="s">
        <v>169</v>
      </c>
      <c r="C2338" t="s">
        <v>31</v>
      </c>
      <c r="D2338">
        <v>2</v>
      </c>
      <c r="E2338" t="s">
        <v>606</v>
      </c>
      <c r="F2338" t="s">
        <v>523</v>
      </c>
      <c r="G2338">
        <v>21</v>
      </c>
      <c r="H2338">
        <v>17</v>
      </c>
      <c r="I2338">
        <v>3</v>
      </c>
      <c r="J2338">
        <v>0</v>
      </c>
      <c r="K2338">
        <v>123.52</v>
      </c>
    </row>
    <row r="2339" spans="1:11" x14ac:dyDescent="0.25">
      <c r="A2339" t="s">
        <v>432</v>
      </c>
      <c r="B2339" t="s">
        <v>169</v>
      </c>
      <c r="C2339" t="s">
        <v>31</v>
      </c>
      <c r="D2339">
        <v>3</v>
      </c>
      <c r="E2339" t="s">
        <v>257</v>
      </c>
      <c r="F2339" t="s">
        <v>523</v>
      </c>
      <c r="G2339">
        <v>3</v>
      </c>
      <c r="H2339">
        <v>4</v>
      </c>
      <c r="I2339">
        <v>0</v>
      </c>
      <c r="J2339">
        <v>0</v>
      </c>
      <c r="K2339">
        <v>75</v>
      </c>
    </row>
    <row r="2340" spans="1:11" x14ac:dyDescent="0.25">
      <c r="A2340" t="s">
        <v>432</v>
      </c>
      <c r="B2340" t="s">
        <v>169</v>
      </c>
      <c r="C2340" t="s">
        <v>31</v>
      </c>
      <c r="D2340">
        <v>4</v>
      </c>
      <c r="E2340" t="s">
        <v>607</v>
      </c>
      <c r="F2340" t="s">
        <v>523</v>
      </c>
      <c r="G2340">
        <v>5</v>
      </c>
      <c r="H2340">
        <v>5</v>
      </c>
      <c r="I2340">
        <v>1</v>
      </c>
      <c r="J2340">
        <v>0</v>
      </c>
      <c r="K2340">
        <v>100</v>
      </c>
    </row>
    <row r="2341" spans="1:11" x14ac:dyDescent="0.25">
      <c r="A2341" t="s">
        <v>432</v>
      </c>
      <c r="B2341" t="s">
        <v>169</v>
      </c>
      <c r="C2341" t="s">
        <v>31</v>
      </c>
      <c r="D2341">
        <v>5</v>
      </c>
      <c r="E2341" t="s">
        <v>35</v>
      </c>
      <c r="F2341" t="s">
        <v>523</v>
      </c>
      <c r="G2341">
        <v>1</v>
      </c>
      <c r="H2341">
        <v>2</v>
      </c>
      <c r="I2341">
        <v>0</v>
      </c>
      <c r="J2341">
        <v>0</v>
      </c>
      <c r="K2341">
        <v>50</v>
      </c>
    </row>
    <row r="2342" spans="1:11" x14ac:dyDescent="0.25">
      <c r="A2342" t="s">
        <v>432</v>
      </c>
      <c r="B2342" t="s">
        <v>169</v>
      </c>
      <c r="C2342" t="s">
        <v>31</v>
      </c>
      <c r="D2342">
        <v>6</v>
      </c>
      <c r="E2342" t="s">
        <v>545</v>
      </c>
      <c r="F2342" t="s">
        <v>523</v>
      </c>
      <c r="G2342">
        <v>0</v>
      </c>
      <c r="H2342">
        <v>3</v>
      </c>
      <c r="I2342">
        <v>0</v>
      </c>
      <c r="J2342">
        <v>0</v>
      </c>
      <c r="K2342">
        <v>0</v>
      </c>
    </row>
    <row r="2343" spans="1:11" x14ac:dyDescent="0.25">
      <c r="A2343" t="s">
        <v>432</v>
      </c>
      <c r="B2343" t="s">
        <v>169</v>
      </c>
      <c r="C2343" t="s">
        <v>31</v>
      </c>
      <c r="D2343">
        <v>7</v>
      </c>
      <c r="E2343" t="s">
        <v>349</v>
      </c>
      <c r="F2343" t="s">
        <v>523</v>
      </c>
      <c r="G2343">
        <v>16</v>
      </c>
      <c r="H2343">
        <v>18</v>
      </c>
      <c r="I2343">
        <v>1</v>
      </c>
      <c r="J2343">
        <v>1</v>
      </c>
      <c r="K2343">
        <v>88.88</v>
      </c>
    </row>
    <row r="2344" spans="1:11" x14ac:dyDescent="0.25">
      <c r="A2344" t="s">
        <v>432</v>
      </c>
      <c r="B2344" t="s">
        <v>169</v>
      </c>
      <c r="C2344" t="s">
        <v>31</v>
      </c>
      <c r="D2344">
        <v>8</v>
      </c>
      <c r="E2344" t="s">
        <v>433</v>
      </c>
      <c r="F2344" t="s">
        <v>523</v>
      </c>
      <c r="G2344">
        <v>16</v>
      </c>
      <c r="H2344">
        <v>20</v>
      </c>
      <c r="I2344">
        <v>2</v>
      </c>
      <c r="J2344">
        <v>0</v>
      </c>
      <c r="K2344">
        <v>80</v>
      </c>
    </row>
    <row r="2345" spans="1:11" x14ac:dyDescent="0.25">
      <c r="A2345" t="s">
        <v>432</v>
      </c>
      <c r="B2345" t="s">
        <v>169</v>
      </c>
      <c r="C2345" t="s">
        <v>31</v>
      </c>
      <c r="D2345">
        <v>9</v>
      </c>
      <c r="E2345" t="s">
        <v>258</v>
      </c>
      <c r="F2345" t="s">
        <v>526</v>
      </c>
      <c r="G2345">
        <v>10</v>
      </c>
      <c r="H2345">
        <v>17</v>
      </c>
      <c r="I2345">
        <v>0</v>
      </c>
      <c r="J2345">
        <v>0</v>
      </c>
      <c r="K2345">
        <v>58.82</v>
      </c>
    </row>
    <row r="2346" spans="1:11" x14ac:dyDescent="0.25">
      <c r="A2346" t="s">
        <v>432</v>
      </c>
      <c r="B2346" t="s">
        <v>169</v>
      </c>
      <c r="C2346" t="s">
        <v>31</v>
      </c>
      <c r="D2346">
        <v>10</v>
      </c>
      <c r="E2346" t="s">
        <v>426</v>
      </c>
      <c r="F2346" t="s">
        <v>526</v>
      </c>
      <c r="G2346">
        <v>6</v>
      </c>
      <c r="H2346">
        <v>7</v>
      </c>
      <c r="I2346">
        <v>0</v>
      </c>
      <c r="J2346">
        <v>0</v>
      </c>
      <c r="K2346">
        <v>85.71</v>
      </c>
    </row>
    <row r="2347" spans="1:11" x14ac:dyDescent="0.25">
      <c r="A2347" t="s">
        <v>435</v>
      </c>
      <c r="B2347" t="s">
        <v>436</v>
      </c>
      <c r="C2347" t="s">
        <v>55</v>
      </c>
      <c r="D2347">
        <v>1</v>
      </c>
      <c r="E2347" t="s">
        <v>569</v>
      </c>
      <c r="F2347" t="s">
        <v>523</v>
      </c>
      <c r="G2347">
        <v>36</v>
      </c>
      <c r="H2347">
        <v>27</v>
      </c>
      <c r="I2347">
        <v>7</v>
      </c>
      <c r="J2347">
        <v>0</v>
      </c>
      <c r="K2347">
        <v>133.33000000000001</v>
      </c>
    </row>
    <row r="2348" spans="1:11" x14ac:dyDescent="0.25">
      <c r="A2348" t="s">
        <v>435</v>
      </c>
      <c r="B2348" t="s">
        <v>436</v>
      </c>
      <c r="C2348" t="s">
        <v>55</v>
      </c>
      <c r="D2348">
        <v>2</v>
      </c>
      <c r="E2348" t="s">
        <v>61</v>
      </c>
      <c r="F2348" t="s">
        <v>523</v>
      </c>
      <c r="G2348">
        <v>7</v>
      </c>
      <c r="H2348">
        <v>5</v>
      </c>
      <c r="I2348">
        <v>1</v>
      </c>
      <c r="J2348">
        <v>0</v>
      </c>
      <c r="K2348">
        <v>140</v>
      </c>
    </row>
    <row r="2349" spans="1:11" x14ac:dyDescent="0.25">
      <c r="A2349" t="s">
        <v>435</v>
      </c>
      <c r="B2349" t="s">
        <v>436</v>
      </c>
      <c r="C2349" t="s">
        <v>55</v>
      </c>
      <c r="D2349">
        <v>3</v>
      </c>
      <c r="E2349" t="s">
        <v>530</v>
      </c>
      <c r="F2349" t="s">
        <v>523</v>
      </c>
      <c r="G2349">
        <v>20</v>
      </c>
      <c r="H2349">
        <v>13</v>
      </c>
      <c r="I2349">
        <v>4</v>
      </c>
      <c r="J2349">
        <v>0</v>
      </c>
      <c r="K2349">
        <v>153.84</v>
      </c>
    </row>
    <row r="2350" spans="1:11" x14ac:dyDescent="0.25">
      <c r="A2350" t="s">
        <v>435</v>
      </c>
      <c r="B2350" t="s">
        <v>436</v>
      </c>
      <c r="C2350" t="s">
        <v>55</v>
      </c>
      <c r="D2350">
        <v>4</v>
      </c>
      <c r="E2350" t="s">
        <v>105</v>
      </c>
      <c r="F2350" t="s">
        <v>523</v>
      </c>
      <c r="G2350">
        <v>28</v>
      </c>
      <c r="H2350">
        <v>20</v>
      </c>
      <c r="I2350">
        <v>2</v>
      </c>
      <c r="J2350">
        <v>1</v>
      </c>
      <c r="K2350">
        <v>140</v>
      </c>
    </row>
    <row r="2351" spans="1:11" x14ac:dyDescent="0.25">
      <c r="A2351" t="s">
        <v>435</v>
      </c>
      <c r="B2351" t="s">
        <v>436</v>
      </c>
      <c r="C2351" t="s">
        <v>55</v>
      </c>
      <c r="D2351">
        <v>5</v>
      </c>
      <c r="E2351" t="s">
        <v>602</v>
      </c>
      <c r="F2351" t="s">
        <v>523</v>
      </c>
      <c r="G2351">
        <v>47</v>
      </c>
      <c r="H2351">
        <v>29</v>
      </c>
      <c r="I2351">
        <v>3</v>
      </c>
      <c r="J2351">
        <v>3</v>
      </c>
      <c r="K2351">
        <v>162.06</v>
      </c>
    </row>
    <row r="2352" spans="1:11" x14ac:dyDescent="0.25">
      <c r="A2352" t="s">
        <v>435</v>
      </c>
      <c r="B2352" t="s">
        <v>436</v>
      </c>
      <c r="C2352" t="s">
        <v>55</v>
      </c>
      <c r="D2352">
        <v>6</v>
      </c>
      <c r="E2352" t="s">
        <v>78</v>
      </c>
      <c r="F2352" t="s">
        <v>523</v>
      </c>
      <c r="G2352">
        <v>0</v>
      </c>
      <c r="H2352">
        <v>1</v>
      </c>
      <c r="I2352">
        <v>0</v>
      </c>
      <c r="J2352">
        <v>0</v>
      </c>
      <c r="K2352">
        <v>0</v>
      </c>
    </row>
    <row r="2353" spans="1:11" x14ac:dyDescent="0.25">
      <c r="A2353" t="s">
        <v>435</v>
      </c>
      <c r="B2353" t="s">
        <v>436</v>
      </c>
      <c r="C2353" t="s">
        <v>55</v>
      </c>
      <c r="D2353">
        <v>7</v>
      </c>
      <c r="E2353" t="s">
        <v>146</v>
      </c>
      <c r="F2353" t="s">
        <v>526</v>
      </c>
      <c r="G2353">
        <v>37</v>
      </c>
      <c r="H2353">
        <v>25</v>
      </c>
      <c r="I2353">
        <v>1</v>
      </c>
      <c r="J2353">
        <v>4</v>
      </c>
      <c r="K2353">
        <v>148</v>
      </c>
    </row>
    <row r="2354" spans="1:11" x14ac:dyDescent="0.25">
      <c r="A2354" t="s">
        <v>435</v>
      </c>
      <c r="B2354" t="s">
        <v>436</v>
      </c>
      <c r="C2354" t="s">
        <v>55</v>
      </c>
      <c r="D2354">
        <v>8</v>
      </c>
      <c r="E2354" t="s">
        <v>91</v>
      </c>
      <c r="F2354" t="s">
        <v>526</v>
      </c>
      <c r="G2354">
        <v>2</v>
      </c>
      <c r="H2354">
        <v>1</v>
      </c>
      <c r="I2354">
        <v>0</v>
      </c>
      <c r="J2354">
        <v>0</v>
      </c>
      <c r="K2354">
        <v>200</v>
      </c>
    </row>
    <row r="2355" spans="1:11" x14ac:dyDescent="0.25">
      <c r="A2355" t="s">
        <v>435</v>
      </c>
      <c r="B2355" t="s">
        <v>436</v>
      </c>
      <c r="C2355" t="s">
        <v>243</v>
      </c>
      <c r="D2355">
        <v>1</v>
      </c>
      <c r="E2355" t="s">
        <v>438</v>
      </c>
      <c r="F2355" t="s">
        <v>523</v>
      </c>
      <c r="G2355">
        <v>2</v>
      </c>
      <c r="H2355">
        <v>14</v>
      </c>
      <c r="I2355">
        <v>0</v>
      </c>
      <c r="J2355">
        <v>0</v>
      </c>
      <c r="K2355">
        <v>14.28</v>
      </c>
    </row>
    <row r="2356" spans="1:11" x14ac:dyDescent="0.25">
      <c r="A2356" t="s">
        <v>435</v>
      </c>
      <c r="B2356" t="s">
        <v>436</v>
      </c>
      <c r="C2356" t="s">
        <v>243</v>
      </c>
      <c r="D2356">
        <v>2</v>
      </c>
      <c r="E2356" t="s">
        <v>559</v>
      </c>
      <c r="F2356" t="s">
        <v>523</v>
      </c>
      <c r="G2356">
        <v>29</v>
      </c>
      <c r="H2356">
        <v>19</v>
      </c>
      <c r="I2356">
        <v>3</v>
      </c>
      <c r="J2356">
        <v>1</v>
      </c>
      <c r="K2356">
        <v>152.63</v>
      </c>
    </row>
    <row r="2357" spans="1:11" x14ac:dyDescent="0.25">
      <c r="A2357" t="s">
        <v>435</v>
      </c>
      <c r="B2357" t="s">
        <v>436</v>
      </c>
      <c r="C2357" t="s">
        <v>243</v>
      </c>
      <c r="D2357">
        <v>3</v>
      </c>
      <c r="E2357" t="s">
        <v>581</v>
      </c>
      <c r="F2357" t="s">
        <v>526</v>
      </c>
      <c r="G2357">
        <v>64</v>
      </c>
      <c r="H2357">
        <v>45</v>
      </c>
      <c r="I2357">
        <v>7</v>
      </c>
      <c r="J2357">
        <v>2</v>
      </c>
      <c r="K2357">
        <v>142.22</v>
      </c>
    </row>
    <row r="2358" spans="1:11" x14ac:dyDescent="0.25">
      <c r="A2358" t="s">
        <v>435</v>
      </c>
      <c r="B2358" t="s">
        <v>436</v>
      </c>
      <c r="C2358" t="s">
        <v>243</v>
      </c>
      <c r="D2358">
        <v>4</v>
      </c>
      <c r="E2358" t="s">
        <v>159</v>
      </c>
      <c r="F2358" t="s">
        <v>523</v>
      </c>
      <c r="G2358">
        <v>40</v>
      </c>
      <c r="H2358">
        <v>25</v>
      </c>
      <c r="I2358">
        <v>2</v>
      </c>
      <c r="J2358">
        <v>3</v>
      </c>
      <c r="K2358">
        <v>160</v>
      </c>
    </row>
    <row r="2359" spans="1:11" x14ac:dyDescent="0.25">
      <c r="A2359" t="s">
        <v>435</v>
      </c>
      <c r="B2359" t="s">
        <v>436</v>
      </c>
      <c r="C2359" t="s">
        <v>243</v>
      </c>
      <c r="D2359">
        <v>5</v>
      </c>
      <c r="E2359" t="s">
        <v>557</v>
      </c>
      <c r="F2359" t="s">
        <v>526</v>
      </c>
      <c r="G2359">
        <v>44</v>
      </c>
      <c r="H2359">
        <v>13</v>
      </c>
      <c r="I2359">
        <v>3</v>
      </c>
      <c r="J2359">
        <v>4</v>
      </c>
      <c r="K2359">
        <v>338.46</v>
      </c>
    </row>
    <row r="2360" spans="1:11" x14ac:dyDescent="0.25">
      <c r="A2360" t="s">
        <v>439</v>
      </c>
      <c r="B2360" t="s">
        <v>301</v>
      </c>
      <c r="C2360" t="s">
        <v>62</v>
      </c>
      <c r="D2360">
        <v>1</v>
      </c>
      <c r="E2360" t="s">
        <v>542</v>
      </c>
      <c r="F2360" t="s">
        <v>523</v>
      </c>
      <c r="G2360">
        <v>31</v>
      </c>
      <c r="H2360">
        <v>20</v>
      </c>
      <c r="I2360">
        <v>4</v>
      </c>
      <c r="J2360">
        <v>1</v>
      </c>
      <c r="K2360">
        <v>155</v>
      </c>
    </row>
    <row r="2361" spans="1:11" x14ac:dyDescent="0.25">
      <c r="A2361" t="s">
        <v>439</v>
      </c>
      <c r="B2361" t="s">
        <v>301</v>
      </c>
      <c r="C2361" t="s">
        <v>62</v>
      </c>
      <c r="D2361">
        <v>2</v>
      </c>
      <c r="E2361" t="s">
        <v>156</v>
      </c>
      <c r="F2361" t="s">
        <v>523</v>
      </c>
      <c r="G2361">
        <v>29</v>
      </c>
      <c r="H2361">
        <v>18</v>
      </c>
      <c r="I2361">
        <v>3</v>
      </c>
      <c r="J2361">
        <v>2</v>
      </c>
      <c r="K2361">
        <v>161.11000000000001</v>
      </c>
    </row>
    <row r="2362" spans="1:11" x14ac:dyDescent="0.25">
      <c r="A2362" t="s">
        <v>439</v>
      </c>
      <c r="B2362" t="s">
        <v>301</v>
      </c>
      <c r="C2362" t="s">
        <v>62</v>
      </c>
      <c r="D2362">
        <v>3</v>
      </c>
      <c r="E2362" t="s">
        <v>543</v>
      </c>
      <c r="F2362" t="s">
        <v>526</v>
      </c>
      <c r="G2362">
        <v>103</v>
      </c>
      <c r="H2362">
        <v>49</v>
      </c>
      <c r="I2362">
        <v>11</v>
      </c>
      <c r="J2362">
        <v>6</v>
      </c>
      <c r="K2362">
        <v>210.2</v>
      </c>
    </row>
    <row r="2363" spans="1:11" x14ac:dyDescent="0.25">
      <c r="A2363" t="s">
        <v>439</v>
      </c>
      <c r="B2363" t="s">
        <v>301</v>
      </c>
      <c r="C2363" t="s">
        <v>62</v>
      </c>
      <c r="D2363">
        <v>4</v>
      </c>
      <c r="E2363" t="s">
        <v>599</v>
      </c>
      <c r="F2363" t="s">
        <v>523</v>
      </c>
      <c r="G2363">
        <v>15</v>
      </c>
      <c r="H2363">
        <v>7</v>
      </c>
      <c r="I2363">
        <v>1</v>
      </c>
      <c r="J2363">
        <v>1</v>
      </c>
      <c r="K2363">
        <v>214.28</v>
      </c>
    </row>
    <row r="2364" spans="1:11" x14ac:dyDescent="0.25">
      <c r="A2364" t="s">
        <v>439</v>
      </c>
      <c r="B2364" t="s">
        <v>301</v>
      </c>
      <c r="C2364" t="s">
        <v>62</v>
      </c>
      <c r="D2364">
        <v>5</v>
      </c>
      <c r="E2364" t="s">
        <v>600</v>
      </c>
      <c r="F2364" t="s">
        <v>523</v>
      </c>
      <c r="G2364">
        <v>30</v>
      </c>
      <c r="H2364">
        <v>20</v>
      </c>
      <c r="I2364">
        <v>2</v>
      </c>
      <c r="J2364">
        <v>2</v>
      </c>
      <c r="K2364">
        <v>150</v>
      </c>
    </row>
    <row r="2365" spans="1:11" x14ac:dyDescent="0.25">
      <c r="A2365" t="s">
        <v>439</v>
      </c>
      <c r="B2365" t="s">
        <v>301</v>
      </c>
      <c r="C2365" t="s">
        <v>62</v>
      </c>
      <c r="D2365">
        <v>6</v>
      </c>
      <c r="E2365" t="s">
        <v>567</v>
      </c>
      <c r="F2365" t="s">
        <v>523</v>
      </c>
      <c r="G2365">
        <v>5</v>
      </c>
      <c r="H2365">
        <v>3</v>
      </c>
      <c r="I2365">
        <v>1</v>
      </c>
      <c r="J2365">
        <v>0</v>
      </c>
      <c r="K2365">
        <v>166.66</v>
      </c>
    </row>
    <row r="2366" spans="1:11" x14ac:dyDescent="0.25">
      <c r="A2366" t="s">
        <v>439</v>
      </c>
      <c r="B2366" t="s">
        <v>301</v>
      </c>
      <c r="C2366" t="s">
        <v>62</v>
      </c>
      <c r="D2366">
        <v>7</v>
      </c>
      <c r="E2366" t="s">
        <v>402</v>
      </c>
      <c r="F2366" t="s">
        <v>526</v>
      </c>
      <c r="G2366">
        <v>3</v>
      </c>
      <c r="H2366">
        <v>3</v>
      </c>
      <c r="I2366">
        <v>0</v>
      </c>
      <c r="J2366">
        <v>0</v>
      </c>
      <c r="K2366">
        <v>100</v>
      </c>
    </row>
    <row r="2367" spans="1:11" x14ac:dyDescent="0.25">
      <c r="A2367" t="s">
        <v>439</v>
      </c>
      <c r="B2367" t="s">
        <v>301</v>
      </c>
      <c r="C2367" t="s">
        <v>234</v>
      </c>
      <c r="D2367">
        <v>1</v>
      </c>
      <c r="E2367" t="s">
        <v>547</v>
      </c>
      <c r="F2367" t="s">
        <v>523</v>
      </c>
      <c r="G2367">
        <v>2</v>
      </c>
      <c r="H2367">
        <v>5</v>
      </c>
      <c r="I2367">
        <v>0</v>
      </c>
      <c r="J2367">
        <v>0</v>
      </c>
      <c r="K2367">
        <v>40</v>
      </c>
    </row>
    <row r="2368" spans="1:11" x14ac:dyDescent="0.25">
      <c r="A2368" t="s">
        <v>439</v>
      </c>
      <c r="B2368" t="s">
        <v>301</v>
      </c>
      <c r="C2368" t="s">
        <v>234</v>
      </c>
      <c r="D2368">
        <v>2</v>
      </c>
      <c r="E2368" t="s">
        <v>527</v>
      </c>
      <c r="F2368" t="s">
        <v>523</v>
      </c>
      <c r="G2368">
        <v>6</v>
      </c>
      <c r="H2368">
        <v>9</v>
      </c>
      <c r="I2368">
        <v>0</v>
      </c>
      <c r="J2368">
        <v>0</v>
      </c>
      <c r="K2368">
        <v>66.66</v>
      </c>
    </row>
    <row r="2369" spans="1:11" x14ac:dyDescent="0.25">
      <c r="A2369" t="s">
        <v>439</v>
      </c>
      <c r="B2369" t="s">
        <v>301</v>
      </c>
      <c r="C2369" t="s">
        <v>234</v>
      </c>
      <c r="D2369">
        <v>3</v>
      </c>
      <c r="E2369" t="s">
        <v>236</v>
      </c>
      <c r="F2369" t="s">
        <v>523</v>
      </c>
      <c r="G2369">
        <v>4</v>
      </c>
      <c r="H2369">
        <v>3</v>
      </c>
      <c r="I2369">
        <v>1</v>
      </c>
      <c r="J2369">
        <v>0</v>
      </c>
      <c r="K2369">
        <v>133.33000000000001</v>
      </c>
    </row>
    <row r="2370" spans="1:11" x14ac:dyDescent="0.25">
      <c r="A2370" t="s">
        <v>439</v>
      </c>
      <c r="B2370" t="s">
        <v>301</v>
      </c>
      <c r="C2370" t="s">
        <v>234</v>
      </c>
      <c r="D2370">
        <v>4</v>
      </c>
      <c r="E2370" t="s">
        <v>173</v>
      </c>
      <c r="F2370" t="s">
        <v>523</v>
      </c>
      <c r="G2370">
        <v>29</v>
      </c>
      <c r="H2370">
        <v>14</v>
      </c>
      <c r="I2370">
        <v>6</v>
      </c>
      <c r="J2370">
        <v>0</v>
      </c>
      <c r="K2370">
        <v>207.14</v>
      </c>
    </row>
    <row r="2371" spans="1:11" x14ac:dyDescent="0.25">
      <c r="A2371" t="s">
        <v>439</v>
      </c>
      <c r="B2371" t="s">
        <v>301</v>
      </c>
      <c r="C2371" t="s">
        <v>234</v>
      </c>
      <c r="D2371">
        <v>5</v>
      </c>
      <c r="E2371" t="s">
        <v>556</v>
      </c>
      <c r="F2371" t="s">
        <v>523</v>
      </c>
      <c r="G2371">
        <v>41</v>
      </c>
      <c r="H2371">
        <v>26</v>
      </c>
      <c r="I2371">
        <v>4</v>
      </c>
      <c r="J2371">
        <v>2</v>
      </c>
      <c r="K2371">
        <v>157.69</v>
      </c>
    </row>
    <row r="2372" spans="1:11" x14ac:dyDescent="0.25">
      <c r="A2372" t="s">
        <v>439</v>
      </c>
      <c r="B2372" t="s">
        <v>301</v>
      </c>
      <c r="C2372" t="s">
        <v>234</v>
      </c>
      <c r="D2372">
        <v>6</v>
      </c>
      <c r="E2372" t="s">
        <v>595</v>
      </c>
      <c r="F2372" t="s">
        <v>523</v>
      </c>
      <c r="G2372">
        <v>2</v>
      </c>
      <c r="H2372">
        <v>3</v>
      </c>
      <c r="I2372">
        <v>0</v>
      </c>
      <c r="J2372">
        <v>0</v>
      </c>
      <c r="K2372">
        <v>66.66</v>
      </c>
    </row>
    <row r="2373" spans="1:11" x14ac:dyDescent="0.25">
      <c r="A2373" t="s">
        <v>439</v>
      </c>
      <c r="B2373" t="s">
        <v>301</v>
      </c>
      <c r="C2373" t="s">
        <v>234</v>
      </c>
      <c r="D2373">
        <v>7</v>
      </c>
      <c r="E2373" t="s">
        <v>77</v>
      </c>
      <c r="F2373" t="s">
        <v>523</v>
      </c>
      <c r="G2373">
        <v>14</v>
      </c>
      <c r="H2373">
        <v>13</v>
      </c>
      <c r="I2373">
        <v>1</v>
      </c>
      <c r="J2373">
        <v>0</v>
      </c>
      <c r="K2373">
        <v>107.69</v>
      </c>
    </row>
    <row r="2374" spans="1:11" x14ac:dyDescent="0.25">
      <c r="A2374" t="s">
        <v>439</v>
      </c>
      <c r="B2374" t="s">
        <v>301</v>
      </c>
      <c r="C2374" t="s">
        <v>234</v>
      </c>
      <c r="D2374">
        <v>8</v>
      </c>
      <c r="E2374" t="s">
        <v>60</v>
      </c>
      <c r="F2374" t="s">
        <v>526</v>
      </c>
      <c r="G2374">
        <v>79</v>
      </c>
      <c r="H2374">
        <v>32</v>
      </c>
      <c r="I2374">
        <v>3</v>
      </c>
      <c r="J2374">
        <v>10</v>
      </c>
      <c r="K2374">
        <v>246.87</v>
      </c>
    </row>
    <row r="2375" spans="1:11" x14ac:dyDescent="0.25">
      <c r="A2375" t="s">
        <v>439</v>
      </c>
      <c r="B2375" t="s">
        <v>301</v>
      </c>
      <c r="C2375" t="s">
        <v>234</v>
      </c>
      <c r="D2375">
        <v>9</v>
      </c>
      <c r="E2375" t="s">
        <v>396</v>
      </c>
      <c r="F2375" t="s">
        <v>523</v>
      </c>
      <c r="G2375">
        <v>1</v>
      </c>
      <c r="H2375">
        <v>3</v>
      </c>
      <c r="I2375">
        <v>0</v>
      </c>
      <c r="J2375">
        <v>0</v>
      </c>
      <c r="K2375">
        <v>33.33</v>
      </c>
    </row>
    <row r="2376" spans="1:11" x14ac:dyDescent="0.25">
      <c r="A2376" t="s">
        <v>439</v>
      </c>
      <c r="B2376" t="s">
        <v>301</v>
      </c>
      <c r="C2376" t="s">
        <v>234</v>
      </c>
      <c r="D2376">
        <v>10</v>
      </c>
      <c r="E2376" t="s">
        <v>247</v>
      </c>
      <c r="F2376" t="s">
        <v>526</v>
      </c>
      <c r="G2376">
        <v>7</v>
      </c>
      <c r="H2376">
        <v>12</v>
      </c>
      <c r="I2376">
        <v>1</v>
      </c>
      <c r="J2376">
        <v>0</v>
      </c>
      <c r="K2376">
        <v>58.33</v>
      </c>
    </row>
    <row r="2377" spans="1:11" x14ac:dyDescent="0.25">
      <c r="A2377" t="s">
        <v>440</v>
      </c>
      <c r="B2377" t="s">
        <v>70</v>
      </c>
      <c r="C2377" t="s">
        <v>16</v>
      </c>
      <c r="D2377">
        <v>1</v>
      </c>
      <c r="E2377" t="s">
        <v>544</v>
      </c>
      <c r="F2377" t="s">
        <v>523</v>
      </c>
      <c r="G2377">
        <v>10</v>
      </c>
      <c r="H2377">
        <v>8</v>
      </c>
      <c r="I2377">
        <v>2</v>
      </c>
      <c r="J2377">
        <v>0</v>
      </c>
      <c r="K2377">
        <v>125</v>
      </c>
    </row>
    <row r="2378" spans="1:11" x14ac:dyDescent="0.25">
      <c r="A2378" t="s">
        <v>440</v>
      </c>
      <c r="B2378" t="s">
        <v>70</v>
      </c>
      <c r="C2378" t="s">
        <v>16</v>
      </c>
      <c r="D2378">
        <v>2</v>
      </c>
      <c r="E2378" t="s">
        <v>605</v>
      </c>
      <c r="F2378" t="s">
        <v>523</v>
      </c>
      <c r="G2378">
        <v>18</v>
      </c>
      <c r="H2378">
        <v>12</v>
      </c>
      <c r="I2378">
        <v>1</v>
      </c>
      <c r="J2378">
        <v>2</v>
      </c>
      <c r="K2378">
        <v>150</v>
      </c>
    </row>
    <row r="2379" spans="1:11" x14ac:dyDescent="0.25">
      <c r="A2379" t="s">
        <v>440</v>
      </c>
      <c r="B2379" t="s">
        <v>70</v>
      </c>
      <c r="C2379" t="s">
        <v>16</v>
      </c>
      <c r="D2379">
        <v>3</v>
      </c>
      <c r="E2379" t="s">
        <v>22</v>
      </c>
      <c r="F2379" t="s">
        <v>523</v>
      </c>
      <c r="G2379">
        <v>57</v>
      </c>
      <c r="H2379">
        <v>42</v>
      </c>
      <c r="I2379">
        <v>2</v>
      </c>
      <c r="J2379">
        <v>4</v>
      </c>
      <c r="K2379">
        <v>135.71</v>
      </c>
    </row>
    <row r="2380" spans="1:11" x14ac:dyDescent="0.25">
      <c r="A2380" t="s">
        <v>440</v>
      </c>
      <c r="B2380" t="s">
        <v>70</v>
      </c>
      <c r="C2380" t="s">
        <v>16</v>
      </c>
      <c r="D2380">
        <v>4</v>
      </c>
      <c r="E2380" t="s">
        <v>118</v>
      </c>
      <c r="F2380" t="s">
        <v>523</v>
      </c>
      <c r="G2380">
        <v>22</v>
      </c>
      <c r="H2380">
        <v>17</v>
      </c>
      <c r="I2380">
        <v>2</v>
      </c>
      <c r="J2380">
        <v>0</v>
      </c>
      <c r="K2380">
        <v>129.41</v>
      </c>
    </row>
    <row r="2381" spans="1:11" x14ac:dyDescent="0.25">
      <c r="A2381" t="s">
        <v>440</v>
      </c>
      <c r="B2381" t="s">
        <v>70</v>
      </c>
      <c r="C2381" t="s">
        <v>16</v>
      </c>
      <c r="D2381">
        <v>5</v>
      </c>
      <c r="E2381" t="s">
        <v>142</v>
      </c>
      <c r="F2381" t="s">
        <v>523</v>
      </c>
      <c r="G2381">
        <v>10</v>
      </c>
      <c r="H2381">
        <v>10</v>
      </c>
      <c r="I2381">
        <v>0</v>
      </c>
      <c r="J2381">
        <v>1</v>
      </c>
      <c r="K2381">
        <v>100</v>
      </c>
    </row>
    <row r="2382" spans="1:11" x14ac:dyDescent="0.25">
      <c r="A2382" t="s">
        <v>440</v>
      </c>
      <c r="B2382" t="s">
        <v>70</v>
      </c>
      <c r="C2382" t="s">
        <v>16</v>
      </c>
      <c r="D2382">
        <v>6</v>
      </c>
      <c r="E2382" t="s">
        <v>586</v>
      </c>
      <c r="F2382" t="s">
        <v>523</v>
      </c>
      <c r="G2382">
        <v>16</v>
      </c>
      <c r="H2382">
        <v>18</v>
      </c>
      <c r="I2382">
        <v>0</v>
      </c>
      <c r="J2382">
        <v>1</v>
      </c>
      <c r="K2382">
        <v>88.88</v>
      </c>
    </row>
    <row r="2383" spans="1:11" x14ac:dyDescent="0.25">
      <c r="A2383" t="s">
        <v>440</v>
      </c>
      <c r="B2383" t="s">
        <v>70</v>
      </c>
      <c r="C2383" t="s">
        <v>16</v>
      </c>
      <c r="D2383">
        <v>7</v>
      </c>
      <c r="E2383" t="s">
        <v>26</v>
      </c>
      <c r="F2383" t="s">
        <v>523</v>
      </c>
      <c r="G2383">
        <v>1</v>
      </c>
      <c r="H2383">
        <v>2</v>
      </c>
      <c r="I2383">
        <v>0</v>
      </c>
      <c r="J2383">
        <v>0</v>
      </c>
      <c r="K2383">
        <v>50</v>
      </c>
    </row>
    <row r="2384" spans="1:11" x14ac:dyDescent="0.25">
      <c r="A2384" t="s">
        <v>440</v>
      </c>
      <c r="B2384" t="s">
        <v>70</v>
      </c>
      <c r="C2384" t="s">
        <v>16</v>
      </c>
      <c r="D2384">
        <v>8</v>
      </c>
      <c r="E2384" t="s">
        <v>297</v>
      </c>
      <c r="F2384" t="s">
        <v>526</v>
      </c>
      <c r="G2384">
        <v>6</v>
      </c>
      <c r="H2384">
        <v>6</v>
      </c>
      <c r="I2384">
        <v>0</v>
      </c>
      <c r="J2384">
        <v>0</v>
      </c>
      <c r="K2384">
        <v>100</v>
      </c>
    </row>
    <row r="2385" spans="1:11" x14ac:dyDescent="0.25">
      <c r="A2385" t="s">
        <v>440</v>
      </c>
      <c r="B2385" t="s">
        <v>70</v>
      </c>
      <c r="C2385" t="s">
        <v>16</v>
      </c>
      <c r="D2385">
        <v>9</v>
      </c>
      <c r="E2385" t="s">
        <v>21</v>
      </c>
      <c r="F2385" t="s">
        <v>523</v>
      </c>
      <c r="G2385">
        <v>6</v>
      </c>
      <c r="H2385">
        <v>5</v>
      </c>
      <c r="I2385">
        <v>1</v>
      </c>
      <c r="J2385">
        <v>0</v>
      </c>
      <c r="K2385">
        <v>120</v>
      </c>
    </row>
    <row r="2386" spans="1:11" x14ac:dyDescent="0.25">
      <c r="A2386" t="s">
        <v>440</v>
      </c>
      <c r="B2386" t="s">
        <v>70</v>
      </c>
      <c r="C2386" t="s">
        <v>71</v>
      </c>
      <c r="D2386">
        <v>1</v>
      </c>
      <c r="E2386" t="s">
        <v>374</v>
      </c>
      <c r="F2386" t="s">
        <v>526</v>
      </c>
      <c r="G2386">
        <v>98</v>
      </c>
      <c r="H2386">
        <v>47</v>
      </c>
      <c r="I2386">
        <v>12</v>
      </c>
      <c r="J2386">
        <v>5</v>
      </c>
      <c r="K2386">
        <v>208.51</v>
      </c>
    </row>
    <row r="2387" spans="1:11" x14ac:dyDescent="0.25">
      <c r="A2387" t="s">
        <v>440</v>
      </c>
      <c r="B2387" t="s">
        <v>70</v>
      </c>
      <c r="C2387" t="s">
        <v>71</v>
      </c>
      <c r="D2387">
        <v>2</v>
      </c>
      <c r="E2387" t="s">
        <v>572</v>
      </c>
      <c r="F2387" t="s">
        <v>523</v>
      </c>
      <c r="G2387">
        <v>0</v>
      </c>
      <c r="H2387">
        <v>3</v>
      </c>
      <c r="I2387">
        <v>0</v>
      </c>
      <c r="J2387">
        <v>0</v>
      </c>
      <c r="K2387">
        <v>0</v>
      </c>
    </row>
    <row r="2388" spans="1:11" x14ac:dyDescent="0.25">
      <c r="A2388" t="s">
        <v>440</v>
      </c>
      <c r="B2388" t="s">
        <v>70</v>
      </c>
      <c r="C2388" t="s">
        <v>71</v>
      </c>
      <c r="D2388">
        <v>3</v>
      </c>
      <c r="E2388" t="s">
        <v>548</v>
      </c>
      <c r="F2388" t="s">
        <v>526</v>
      </c>
      <c r="G2388">
        <v>48</v>
      </c>
      <c r="H2388">
        <v>29</v>
      </c>
      <c r="I2388">
        <v>2</v>
      </c>
      <c r="J2388">
        <v>5</v>
      </c>
      <c r="K2388">
        <v>165.51</v>
      </c>
    </row>
    <row r="2389" spans="1:11" x14ac:dyDescent="0.25">
      <c r="A2389" t="s">
        <v>442</v>
      </c>
      <c r="B2389" t="s">
        <v>99</v>
      </c>
      <c r="C2389" t="s">
        <v>23</v>
      </c>
      <c r="D2389">
        <v>1</v>
      </c>
      <c r="E2389" t="s">
        <v>522</v>
      </c>
      <c r="F2389" t="s">
        <v>523</v>
      </c>
      <c r="G2389">
        <v>24</v>
      </c>
      <c r="H2389">
        <v>18</v>
      </c>
      <c r="I2389">
        <v>4</v>
      </c>
      <c r="J2389">
        <v>0</v>
      </c>
      <c r="K2389">
        <v>133.33000000000001</v>
      </c>
    </row>
    <row r="2390" spans="1:11" x14ac:dyDescent="0.25">
      <c r="A2390" t="s">
        <v>442</v>
      </c>
      <c r="B2390" t="s">
        <v>99</v>
      </c>
      <c r="C2390" t="s">
        <v>23</v>
      </c>
      <c r="D2390">
        <v>2</v>
      </c>
      <c r="E2390" t="s">
        <v>582</v>
      </c>
      <c r="F2390" t="s">
        <v>523</v>
      </c>
      <c r="G2390">
        <v>10</v>
      </c>
      <c r="H2390">
        <v>13</v>
      </c>
      <c r="I2390">
        <v>1</v>
      </c>
      <c r="J2390">
        <v>0</v>
      </c>
      <c r="K2390">
        <v>76.92</v>
      </c>
    </row>
    <row r="2391" spans="1:11" x14ac:dyDescent="0.25">
      <c r="A2391" t="s">
        <v>442</v>
      </c>
      <c r="B2391" t="s">
        <v>99</v>
      </c>
      <c r="C2391" t="s">
        <v>23</v>
      </c>
      <c r="D2391">
        <v>3</v>
      </c>
      <c r="E2391" t="s">
        <v>577</v>
      </c>
      <c r="F2391" t="s">
        <v>523</v>
      </c>
      <c r="G2391">
        <v>21</v>
      </c>
      <c r="H2391">
        <v>20</v>
      </c>
      <c r="I2391">
        <v>2</v>
      </c>
      <c r="J2391">
        <v>0</v>
      </c>
      <c r="K2391">
        <v>105</v>
      </c>
    </row>
    <row r="2392" spans="1:11" x14ac:dyDescent="0.25">
      <c r="A2392" t="s">
        <v>442</v>
      </c>
      <c r="B2392" t="s">
        <v>99</v>
      </c>
      <c r="C2392" t="s">
        <v>23</v>
      </c>
      <c r="D2392">
        <v>4</v>
      </c>
      <c r="E2392" t="s">
        <v>48</v>
      </c>
      <c r="F2392" t="s">
        <v>523</v>
      </c>
      <c r="G2392">
        <v>7</v>
      </c>
      <c r="H2392">
        <v>12</v>
      </c>
      <c r="I2392">
        <v>0</v>
      </c>
      <c r="J2392">
        <v>0</v>
      </c>
      <c r="K2392">
        <v>58.33</v>
      </c>
    </row>
    <row r="2393" spans="1:11" x14ac:dyDescent="0.25">
      <c r="A2393" t="s">
        <v>442</v>
      </c>
      <c r="B2393" t="s">
        <v>99</v>
      </c>
      <c r="C2393" t="s">
        <v>23</v>
      </c>
      <c r="D2393">
        <v>5</v>
      </c>
      <c r="E2393" t="s">
        <v>76</v>
      </c>
      <c r="F2393" t="s">
        <v>523</v>
      </c>
      <c r="G2393">
        <v>25</v>
      </c>
      <c r="H2393">
        <v>12</v>
      </c>
      <c r="I2393">
        <v>0</v>
      </c>
      <c r="J2393">
        <v>3</v>
      </c>
      <c r="K2393">
        <v>208.33</v>
      </c>
    </row>
    <row r="2394" spans="1:11" x14ac:dyDescent="0.25">
      <c r="A2394" t="s">
        <v>442</v>
      </c>
      <c r="B2394" t="s">
        <v>99</v>
      </c>
      <c r="C2394" t="s">
        <v>23</v>
      </c>
      <c r="D2394">
        <v>6</v>
      </c>
      <c r="E2394" t="s">
        <v>540</v>
      </c>
      <c r="F2394" t="s">
        <v>523</v>
      </c>
      <c r="G2394">
        <v>23</v>
      </c>
      <c r="H2394">
        <v>17</v>
      </c>
      <c r="I2394">
        <v>1</v>
      </c>
      <c r="J2394">
        <v>1</v>
      </c>
      <c r="K2394">
        <v>135.29</v>
      </c>
    </row>
    <row r="2395" spans="1:11" x14ac:dyDescent="0.25">
      <c r="A2395" t="s">
        <v>442</v>
      </c>
      <c r="B2395" t="s">
        <v>99</v>
      </c>
      <c r="C2395" t="s">
        <v>23</v>
      </c>
      <c r="D2395">
        <v>7</v>
      </c>
      <c r="E2395" t="s">
        <v>28</v>
      </c>
      <c r="F2395" t="s">
        <v>523</v>
      </c>
      <c r="G2395">
        <v>21</v>
      </c>
      <c r="H2395">
        <v>16</v>
      </c>
      <c r="I2395">
        <v>1</v>
      </c>
      <c r="J2395">
        <v>1</v>
      </c>
      <c r="K2395">
        <v>131.25</v>
      </c>
    </row>
    <row r="2396" spans="1:11" x14ac:dyDescent="0.25">
      <c r="A2396" t="s">
        <v>442</v>
      </c>
      <c r="B2396" t="s">
        <v>99</v>
      </c>
      <c r="C2396" t="s">
        <v>23</v>
      </c>
      <c r="D2396">
        <v>8</v>
      </c>
      <c r="E2396" t="s">
        <v>541</v>
      </c>
      <c r="F2396" t="s">
        <v>523</v>
      </c>
      <c r="G2396">
        <v>20</v>
      </c>
      <c r="H2396">
        <v>9</v>
      </c>
      <c r="I2396">
        <v>1</v>
      </c>
      <c r="J2396">
        <v>2</v>
      </c>
      <c r="K2396">
        <v>222.22</v>
      </c>
    </row>
    <row r="2397" spans="1:11" x14ac:dyDescent="0.25">
      <c r="A2397" t="s">
        <v>442</v>
      </c>
      <c r="B2397" t="s">
        <v>99</v>
      </c>
      <c r="C2397" t="s">
        <v>23</v>
      </c>
      <c r="D2397">
        <v>9</v>
      </c>
      <c r="E2397" t="s">
        <v>24</v>
      </c>
      <c r="F2397" t="s">
        <v>526</v>
      </c>
      <c r="G2397">
        <v>1</v>
      </c>
      <c r="H2397">
        <v>2</v>
      </c>
      <c r="I2397">
        <v>0</v>
      </c>
      <c r="J2397">
        <v>0</v>
      </c>
      <c r="K2397">
        <v>50</v>
      </c>
    </row>
    <row r="2398" spans="1:11" x14ac:dyDescent="0.25">
      <c r="A2398" t="s">
        <v>442</v>
      </c>
      <c r="B2398" t="s">
        <v>99</v>
      </c>
      <c r="C2398" t="s">
        <v>23</v>
      </c>
      <c r="D2398">
        <v>10</v>
      </c>
      <c r="E2398" t="s">
        <v>385</v>
      </c>
      <c r="F2398" t="s">
        <v>526</v>
      </c>
      <c r="G2398">
        <v>0</v>
      </c>
      <c r="H2398">
        <v>1</v>
      </c>
      <c r="I2398">
        <v>0</v>
      </c>
      <c r="J2398">
        <v>0</v>
      </c>
      <c r="K2398">
        <v>0</v>
      </c>
    </row>
    <row r="2399" spans="1:11" x14ac:dyDescent="0.25">
      <c r="A2399" t="s">
        <v>442</v>
      </c>
      <c r="B2399" t="s">
        <v>99</v>
      </c>
      <c r="C2399" t="s">
        <v>31</v>
      </c>
      <c r="D2399">
        <v>1</v>
      </c>
      <c r="E2399" t="s">
        <v>565</v>
      </c>
      <c r="F2399" t="s">
        <v>523</v>
      </c>
      <c r="G2399">
        <v>0</v>
      </c>
      <c r="H2399">
        <v>2</v>
      </c>
      <c r="I2399">
        <v>0</v>
      </c>
      <c r="J2399">
        <v>0</v>
      </c>
      <c r="K2399">
        <v>0</v>
      </c>
    </row>
    <row r="2400" spans="1:11" x14ac:dyDescent="0.25">
      <c r="A2400" t="s">
        <v>442</v>
      </c>
      <c r="B2400" t="s">
        <v>99</v>
      </c>
      <c r="C2400" t="s">
        <v>31</v>
      </c>
      <c r="D2400">
        <v>2</v>
      </c>
      <c r="E2400" t="s">
        <v>606</v>
      </c>
      <c r="F2400" t="s">
        <v>523</v>
      </c>
      <c r="G2400">
        <v>17</v>
      </c>
      <c r="H2400">
        <v>11</v>
      </c>
      <c r="I2400">
        <v>1</v>
      </c>
      <c r="J2400">
        <v>2</v>
      </c>
      <c r="K2400">
        <v>154.54</v>
      </c>
    </row>
    <row r="2401" spans="1:11" x14ac:dyDescent="0.25">
      <c r="A2401" t="s">
        <v>442</v>
      </c>
      <c r="B2401" t="s">
        <v>99</v>
      </c>
      <c r="C2401" t="s">
        <v>31</v>
      </c>
      <c r="D2401">
        <v>3</v>
      </c>
      <c r="E2401" t="s">
        <v>257</v>
      </c>
      <c r="F2401" t="s">
        <v>523</v>
      </c>
      <c r="G2401">
        <v>5</v>
      </c>
      <c r="H2401">
        <v>4</v>
      </c>
      <c r="I2401">
        <v>1</v>
      </c>
      <c r="J2401">
        <v>0</v>
      </c>
      <c r="K2401">
        <v>125</v>
      </c>
    </row>
    <row r="2402" spans="1:11" x14ac:dyDescent="0.25">
      <c r="A2402" t="s">
        <v>442</v>
      </c>
      <c r="B2402" t="s">
        <v>99</v>
      </c>
      <c r="C2402" t="s">
        <v>31</v>
      </c>
      <c r="D2402">
        <v>4</v>
      </c>
      <c r="E2402" t="s">
        <v>545</v>
      </c>
      <c r="F2402" t="s">
        <v>523</v>
      </c>
      <c r="G2402">
        <v>27</v>
      </c>
      <c r="H2402">
        <v>29</v>
      </c>
      <c r="I2402">
        <v>1</v>
      </c>
      <c r="J2402">
        <v>2</v>
      </c>
      <c r="K2402">
        <v>93.1</v>
      </c>
    </row>
    <row r="2403" spans="1:11" x14ac:dyDescent="0.25">
      <c r="A2403" t="s">
        <v>442</v>
      </c>
      <c r="B2403" t="s">
        <v>99</v>
      </c>
      <c r="C2403" t="s">
        <v>31</v>
      </c>
      <c r="D2403">
        <v>5</v>
      </c>
      <c r="E2403" t="s">
        <v>607</v>
      </c>
      <c r="F2403" t="s">
        <v>523</v>
      </c>
      <c r="G2403">
        <v>35</v>
      </c>
      <c r="H2403">
        <v>37</v>
      </c>
      <c r="I2403">
        <v>2</v>
      </c>
      <c r="J2403">
        <v>1</v>
      </c>
      <c r="K2403">
        <v>94.59</v>
      </c>
    </row>
    <row r="2404" spans="1:11" x14ac:dyDescent="0.25">
      <c r="A2404" t="s">
        <v>442</v>
      </c>
      <c r="B2404" t="s">
        <v>99</v>
      </c>
      <c r="C2404" t="s">
        <v>31</v>
      </c>
      <c r="D2404">
        <v>6</v>
      </c>
      <c r="E2404" t="s">
        <v>52</v>
      </c>
      <c r="F2404" t="s">
        <v>523</v>
      </c>
      <c r="G2404">
        <v>10</v>
      </c>
      <c r="H2404">
        <v>16</v>
      </c>
      <c r="I2404">
        <v>0</v>
      </c>
      <c r="J2404">
        <v>0</v>
      </c>
      <c r="K2404">
        <v>62.5</v>
      </c>
    </row>
    <row r="2405" spans="1:11" x14ac:dyDescent="0.25">
      <c r="A2405" t="s">
        <v>442</v>
      </c>
      <c r="B2405" t="s">
        <v>99</v>
      </c>
      <c r="C2405" t="s">
        <v>31</v>
      </c>
      <c r="D2405">
        <v>7</v>
      </c>
      <c r="E2405" t="s">
        <v>35</v>
      </c>
      <c r="F2405" t="s">
        <v>523</v>
      </c>
      <c r="G2405">
        <v>21</v>
      </c>
      <c r="H2405">
        <v>12</v>
      </c>
      <c r="I2405">
        <v>2</v>
      </c>
      <c r="J2405">
        <v>1</v>
      </c>
      <c r="K2405">
        <v>175</v>
      </c>
    </row>
    <row r="2406" spans="1:11" x14ac:dyDescent="0.25">
      <c r="A2406" t="s">
        <v>442</v>
      </c>
      <c r="B2406" t="s">
        <v>99</v>
      </c>
      <c r="C2406" t="s">
        <v>31</v>
      </c>
      <c r="D2406">
        <v>8</v>
      </c>
      <c r="E2406" t="s">
        <v>349</v>
      </c>
      <c r="F2406" t="s">
        <v>526</v>
      </c>
      <c r="G2406">
        <v>2</v>
      </c>
      <c r="H2406">
        <v>3</v>
      </c>
      <c r="I2406">
        <v>0</v>
      </c>
      <c r="J2406">
        <v>0</v>
      </c>
      <c r="K2406">
        <v>66.66</v>
      </c>
    </row>
    <row r="2407" spans="1:11" x14ac:dyDescent="0.25">
      <c r="A2407" t="s">
        <v>442</v>
      </c>
      <c r="B2407" t="s">
        <v>99</v>
      </c>
      <c r="C2407" t="s">
        <v>31</v>
      </c>
      <c r="D2407">
        <v>9</v>
      </c>
      <c r="E2407" t="s">
        <v>132</v>
      </c>
      <c r="F2407" t="s">
        <v>523</v>
      </c>
      <c r="G2407">
        <v>12</v>
      </c>
      <c r="H2407">
        <v>5</v>
      </c>
      <c r="I2407">
        <v>3</v>
      </c>
      <c r="J2407">
        <v>0</v>
      </c>
      <c r="K2407">
        <v>240</v>
      </c>
    </row>
    <row r="2408" spans="1:11" x14ac:dyDescent="0.25">
      <c r="A2408" t="s">
        <v>442</v>
      </c>
      <c r="B2408" t="s">
        <v>99</v>
      </c>
      <c r="C2408" t="s">
        <v>31</v>
      </c>
      <c r="D2408">
        <v>10</v>
      </c>
      <c r="E2408" t="s">
        <v>258</v>
      </c>
      <c r="F2408" t="s">
        <v>526</v>
      </c>
      <c r="G2408">
        <v>0</v>
      </c>
      <c r="H2408">
        <v>1</v>
      </c>
      <c r="I2408">
        <v>0</v>
      </c>
      <c r="J2408">
        <v>0</v>
      </c>
      <c r="K2408">
        <v>0</v>
      </c>
    </row>
    <row r="2409" spans="1:11" x14ac:dyDescent="0.25">
      <c r="A2409" t="s">
        <v>443</v>
      </c>
      <c r="B2409" t="s">
        <v>136</v>
      </c>
      <c r="C2409" t="s">
        <v>39</v>
      </c>
      <c r="D2409">
        <v>1</v>
      </c>
      <c r="E2409" t="s">
        <v>537</v>
      </c>
      <c r="F2409" t="s">
        <v>523</v>
      </c>
      <c r="G2409">
        <v>1</v>
      </c>
      <c r="H2409">
        <v>4</v>
      </c>
      <c r="I2409">
        <v>0</v>
      </c>
      <c r="J2409">
        <v>0</v>
      </c>
      <c r="K2409">
        <v>25</v>
      </c>
    </row>
    <row r="2410" spans="1:11" x14ac:dyDescent="0.25">
      <c r="A2410" t="s">
        <v>443</v>
      </c>
      <c r="B2410" t="s">
        <v>136</v>
      </c>
      <c r="C2410" t="s">
        <v>39</v>
      </c>
      <c r="D2410">
        <v>2</v>
      </c>
      <c r="E2410" t="s">
        <v>524</v>
      </c>
      <c r="F2410" t="s">
        <v>523</v>
      </c>
      <c r="G2410">
        <v>65</v>
      </c>
      <c r="H2410">
        <v>41</v>
      </c>
      <c r="I2410">
        <v>5</v>
      </c>
      <c r="J2410">
        <v>3</v>
      </c>
      <c r="K2410">
        <v>158.53</v>
      </c>
    </row>
    <row r="2411" spans="1:11" x14ac:dyDescent="0.25">
      <c r="A2411" t="s">
        <v>443</v>
      </c>
      <c r="B2411" t="s">
        <v>136</v>
      </c>
      <c r="C2411" t="s">
        <v>39</v>
      </c>
      <c r="D2411">
        <v>3</v>
      </c>
      <c r="E2411" t="s">
        <v>549</v>
      </c>
      <c r="F2411" t="s">
        <v>523</v>
      </c>
      <c r="G2411">
        <v>6</v>
      </c>
      <c r="H2411">
        <v>4</v>
      </c>
      <c r="I2411">
        <v>1</v>
      </c>
      <c r="J2411">
        <v>0</v>
      </c>
      <c r="K2411">
        <v>150</v>
      </c>
    </row>
    <row r="2412" spans="1:11" x14ac:dyDescent="0.25">
      <c r="A2412" t="s">
        <v>443</v>
      </c>
      <c r="B2412" t="s">
        <v>136</v>
      </c>
      <c r="C2412" t="s">
        <v>39</v>
      </c>
      <c r="D2412">
        <v>4</v>
      </c>
      <c r="E2412" t="s">
        <v>44</v>
      </c>
      <c r="F2412" t="s">
        <v>523</v>
      </c>
      <c r="G2412">
        <v>68</v>
      </c>
      <c r="H2412">
        <v>33</v>
      </c>
      <c r="I2412">
        <v>8</v>
      </c>
      <c r="J2412">
        <v>4</v>
      </c>
      <c r="K2412">
        <v>206.06</v>
      </c>
    </row>
    <row r="2413" spans="1:11" x14ac:dyDescent="0.25">
      <c r="A2413" t="s">
        <v>443</v>
      </c>
      <c r="B2413" t="s">
        <v>136</v>
      </c>
      <c r="C2413" t="s">
        <v>39</v>
      </c>
      <c r="D2413">
        <v>5</v>
      </c>
      <c r="E2413" t="s">
        <v>125</v>
      </c>
      <c r="F2413" t="s">
        <v>523</v>
      </c>
      <c r="G2413">
        <v>1</v>
      </c>
      <c r="H2413">
        <v>3</v>
      </c>
      <c r="I2413">
        <v>0</v>
      </c>
      <c r="J2413">
        <v>0</v>
      </c>
      <c r="K2413">
        <v>33.33</v>
      </c>
    </row>
    <row r="2414" spans="1:11" x14ac:dyDescent="0.25">
      <c r="A2414" t="s">
        <v>443</v>
      </c>
      <c r="B2414" t="s">
        <v>136</v>
      </c>
      <c r="C2414" t="s">
        <v>39</v>
      </c>
      <c r="D2414">
        <v>6</v>
      </c>
      <c r="E2414" t="s">
        <v>529</v>
      </c>
      <c r="F2414" t="s">
        <v>523</v>
      </c>
      <c r="G2414">
        <v>30</v>
      </c>
      <c r="H2414">
        <v>18</v>
      </c>
      <c r="I2414">
        <v>4</v>
      </c>
      <c r="J2414">
        <v>1</v>
      </c>
      <c r="K2414">
        <v>166.66</v>
      </c>
    </row>
    <row r="2415" spans="1:11" x14ac:dyDescent="0.25">
      <c r="A2415" t="s">
        <v>443</v>
      </c>
      <c r="B2415" t="s">
        <v>136</v>
      </c>
      <c r="C2415" t="s">
        <v>39</v>
      </c>
      <c r="D2415">
        <v>7</v>
      </c>
      <c r="E2415" t="s">
        <v>566</v>
      </c>
      <c r="F2415" t="s">
        <v>526</v>
      </c>
      <c r="G2415">
        <v>12</v>
      </c>
      <c r="H2415">
        <v>10</v>
      </c>
      <c r="I2415">
        <v>1</v>
      </c>
      <c r="J2415">
        <v>0</v>
      </c>
      <c r="K2415">
        <v>120</v>
      </c>
    </row>
    <row r="2416" spans="1:11" x14ac:dyDescent="0.25">
      <c r="A2416" t="s">
        <v>443</v>
      </c>
      <c r="B2416" t="s">
        <v>136</v>
      </c>
      <c r="C2416" t="s">
        <v>39</v>
      </c>
      <c r="D2416">
        <v>8</v>
      </c>
      <c r="E2416" t="s">
        <v>153</v>
      </c>
      <c r="F2416" t="s">
        <v>526</v>
      </c>
      <c r="G2416">
        <v>12</v>
      </c>
      <c r="H2416">
        <v>8</v>
      </c>
      <c r="I2416">
        <v>2</v>
      </c>
      <c r="J2416">
        <v>0</v>
      </c>
      <c r="K2416">
        <v>150</v>
      </c>
    </row>
    <row r="2417" spans="1:11" x14ac:dyDescent="0.25">
      <c r="A2417" t="s">
        <v>443</v>
      </c>
      <c r="B2417" t="s">
        <v>136</v>
      </c>
      <c r="C2417" t="s">
        <v>62</v>
      </c>
      <c r="D2417">
        <v>1</v>
      </c>
      <c r="E2417" t="s">
        <v>542</v>
      </c>
      <c r="F2417" t="s">
        <v>523</v>
      </c>
      <c r="G2417">
        <v>42</v>
      </c>
      <c r="H2417">
        <v>21</v>
      </c>
      <c r="I2417">
        <v>4</v>
      </c>
      <c r="J2417">
        <v>4</v>
      </c>
      <c r="K2417">
        <v>200</v>
      </c>
    </row>
    <row r="2418" spans="1:11" x14ac:dyDescent="0.25">
      <c r="A2418" t="s">
        <v>443</v>
      </c>
      <c r="B2418" t="s">
        <v>136</v>
      </c>
      <c r="C2418" t="s">
        <v>62</v>
      </c>
      <c r="D2418">
        <v>2</v>
      </c>
      <c r="E2418" t="s">
        <v>156</v>
      </c>
      <c r="F2418" t="s">
        <v>523</v>
      </c>
      <c r="G2418">
        <v>7</v>
      </c>
      <c r="H2418">
        <v>8</v>
      </c>
      <c r="I2418">
        <v>1</v>
      </c>
      <c r="J2418">
        <v>0</v>
      </c>
      <c r="K2418">
        <v>87.5</v>
      </c>
    </row>
    <row r="2419" spans="1:11" x14ac:dyDescent="0.25">
      <c r="A2419" t="s">
        <v>443</v>
      </c>
      <c r="B2419" t="s">
        <v>136</v>
      </c>
      <c r="C2419" t="s">
        <v>62</v>
      </c>
      <c r="D2419">
        <v>3</v>
      </c>
      <c r="E2419" t="s">
        <v>543</v>
      </c>
      <c r="F2419" t="s">
        <v>523</v>
      </c>
      <c r="G2419">
        <v>83</v>
      </c>
      <c r="H2419">
        <v>35</v>
      </c>
      <c r="I2419">
        <v>7</v>
      </c>
      <c r="J2419">
        <v>6</v>
      </c>
      <c r="K2419">
        <v>237.14</v>
      </c>
    </row>
    <row r="2420" spans="1:11" x14ac:dyDescent="0.25">
      <c r="A2420" t="s">
        <v>443</v>
      </c>
      <c r="B2420" t="s">
        <v>136</v>
      </c>
      <c r="C2420" t="s">
        <v>62</v>
      </c>
      <c r="D2420">
        <v>4</v>
      </c>
      <c r="E2420" t="s">
        <v>599</v>
      </c>
      <c r="F2420" t="s">
        <v>526</v>
      </c>
      <c r="G2420">
        <v>52</v>
      </c>
      <c r="H2420">
        <v>34</v>
      </c>
      <c r="I2420">
        <v>4</v>
      </c>
      <c r="J2420">
        <v>3</v>
      </c>
      <c r="K2420">
        <v>152.94</v>
      </c>
    </row>
    <row r="2421" spans="1:11" x14ac:dyDescent="0.25">
      <c r="A2421" t="s">
        <v>443</v>
      </c>
      <c r="B2421" t="s">
        <v>136</v>
      </c>
      <c r="C2421" t="s">
        <v>62</v>
      </c>
      <c r="D2421">
        <v>5</v>
      </c>
      <c r="E2421" t="s">
        <v>567</v>
      </c>
      <c r="F2421" t="s">
        <v>523</v>
      </c>
      <c r="G2421">
        <v>0</v>
      </c>
      <c r="H2421">
        <v>1</v>
      </c>
      <c r="I2421">
        <v>0</v>
      </c>
      <c r="J2421">
        <v>0</v>
      </c>
      <c r="K2421">
        <v>0</v>
      </c>
    </row>
    <row r="2422" spans="1:11" x14ac:dyDescent="0.25">
      <c r="A2422" t="s">
        <v>443</v>
      </c>
      <c r="B2422" t="s">
        <v>136</v>
      </c>
      <c r="C2422" t="s">
        <v>62</v>
      </c>
      <c r="D2422">
        <v>6</v>
      </c>
      <c r="E2422" t="s">
        <v>402</v>
      </c>
      <c r="F2422" t="s">
        <v>526</v>
      </c>
      <c r="G2422">
        <v>2</v>
      </c>
      <c r="H2422">
        <v>2</v>
      </c>
      <c r="I2422">
        <v>0</v>
      </c>
      <c r="J2422">
        <v>0</v>
      </c>
      <c r="K2422">
        <v>100</v>
      </c>
    </row>
    <row r="2423" spans="1:11" x14ac:dyDescent="0.25">
      <c r="A2423" t="s">
        <v>444</v>
      </c>
      <c r="B2423" t="s">
        <v>191</v>
      </c>
      <c r="C2423" t="s">
        <v>81</v>
      </c>
      <c r="D2423">
        <v>1</v>
      </c>
      <c r="E2423" t="s">
        <v>570</v>
      </c>
      <c r="F2423" t="s">
        <v>523</v>
      </c>
      <c r="G2423">
        <v>12</v>
      </c>
      <c r="H2423">
        <v>8</v>
      </c>
      <c r="I2423">
        <v>3</v>
      </c>
      <c r="J2423">
        <v>0</v>
      </c>
      <c r="K2423">
        <v>150</v>
      </c>
    </row>
    <row r="2424" spans="1:11" x14ac:dyDescent="0.25">
      <c r="A2424" t="s">
        <v>444</v>
      </c>
      <c r="B2424" t="s">
        <v>191</v>
      </c>
      <c r="C2424" t="s">
        <v>81</v>
      </c>
      <c r="D2424">
        <v>2</v>
      </c>
      <c r="E2424" t="s">
        <v>533</v>
      </c>
      <c r="F2424" t="s">
        <v>523</v>
      </c>
      <c r="G2424">
        <v>57</v>
      </c>
      <c r="H2424">
        <v>47</v>
      </c>
      <c r="I2424">
        <v>9</v>
      </c>
      <c r="J2424">
        <v>1</v>
      </c>
      <c r="K2424">
        <v>121.27</v>
      </c>
    </row>
    <row r="2425" spans="1:11" x14ac:dyDescent="0.25">
      <c r="A2425" t="s">
        <v>444</v>
      </c>
      <c r="B2425" t="s">
        <v>191</v>
      </c>
      <c r="C2425" t="s">
        <v>81</v>
      </c>
      <c r="D2425">
        <v>3</v>
      </c>
      <c r="E2425" t="s">
        <v>587</v>
      </c>
      <c r="F2425" t="s">
        <v>523</v>
      </c>
      <c r="G2425">
        <v>0</v>
      </c>
      <c r="H2425">
        <v>3</v>
      </c>
      <c r="I2425">
        <v>0</v>
      </c>
      <c r="J2425">
        <v>0</v>
      </c>
      <c r="K2425">
        <v>0</v>
      </c>
    </row>
    <row r="2426" spans="1:11" x14ac:dyDescent="0.25">
      <c r="A2426" t="s">
        <v>444</v>
      </c>
      <c r="B2426" t="s">
        <v>191</v>
      </c>
      <c r="C2426" t="s">
        <v>81</v>
      </c>
      <c r="D2426">
        <v>4</v>
      </c>
      <c r="E2426" t="s">
        <v>250</v>
      </c>
      <c r="F2426" t="s">
        <v>523</v>
      </c>
      <c r="G2426">
        <v>15</v>
      </c>
      <c r="H2426">
        <v>9</v>
      </c>
      <c r="I2426">
        <v>3</v>
      </c>
      <c r="J2426">
        <v>0</v>
      </c>
      <c r="K2426">
        <v>166.66</v>
      </c>
    </row>
    <row r="2427" spans="1:11" x14ac:dyDescent="0.25">
      <c r="A2427" t="s">
        <v>444</v>
      </c>
      <c r="B2427" t="s">
        <v>191</v>
      </c>
      <c r="C2427" t="s">
        <v>81</v>
      </c>
      <c r="D2427">
        <v>5</v>
      </c>
      <c r="E2427" t="s">
        <v>580</v>
      </c>
      <c r="F2427" t="s">
        <v>523</v>
      </c>
      <c r="G2427">
        <v>21</v>
      </c>
      <c r="H2427">
        <v>18</v>
      </c>
      <c r="I2427">
        <v>0</v>
      </c>
      <c r="J2427">
        <v>2</v>
      </c>
      <c r="K2427">
        <v>116.66</v>
      </c>
    </row>
    <row r="2428" spans="1:11" x14ac:dyDescent="0.25">
      <c r="A2428" t="s">
        <v>444</v>
      </c>
      <c r="B2428" t="s">
        <v>191</v>
      </c>
      <c r="C2428" t="s">
        <v>81</v>
      </c>
      <c r="D2428">
        <v>6</v>
      </c>
      <c r="E2428" t="s">
        <v>110</v>
      </c>
      <c r="F2428" t="s">
        <v>523</v>
      </c>
      <c r="G2428">
        <v>4</v>
      </c>
      <c r="H2428">
        <v>9</v>
      </c>
      <c r="I2428">
        <v>0</v>
      </c>
      <c r="J2428">
        <v>0</v>
      </c>
      <c r="K2428">
        <v>44.44</v>
      </c>
    </row>
    <row r="2429" spans="1:11" x14ac:dyDescent="0.25">
      <c r="A2429" t="s">
        <v>444</v>
      </c>
      <c r="B2429" t="s">
        <v>191</v>
      </c>
      <c r="C2429" t="s">
        <v>81</v>
      </c>
      <c r="D2429">
        <v>7</v>
      </c>
      <c r="E2429" t="s">
        <v>276</v>
      </c>
      <c r="F2429" t="s">
        <v>523</v>
      </c>
      <c r="G2429">
        <v>19</v>
      </c>
      <c r="H2429">
        <v>11</v>
      </c>
      <c r="I2429">
        <v>1</v>
      </c>
      <c r="J2429">
        <v>1</v>
      </c>
      <c r="K2429">
        <v>172.72</v>
      </c>
    </row>
    <row r="2430" spans="1:11" x14ac:dyDescent="0.25">
      <c r="A2430" t="s">
        <v>444</v>
      </c>
      <c r="B2430" t="s">
        <v>191</v>
      </c>
      <c r="C2430" t="s">
        <v>81</v>
      </c>
      <c r="D2430">
        <v>8</v>
      </c>
      <c r="E2430" t="s">
        <v>553</v>
      </c>
      <c r="F2430" t="s">
        <v>526</v>
      </c>
      <c r="G2430">
        <v>21</v>
      </c>
      <c r="H2430">
        <v>8</v>
      </c>
      <c r="I2430">
        <v>3</v>
      </c>
      <c r="J2430">
        <v>1</v>
      </c>
      <c r="K2430">
        <v>262.5</v>
      </c>
    </row>
    <row r="2431" spans="1:11" x14ac:dyDescent="0.25">
      <c r="A2431" t="s">
        <v>444</v>
      </c>
      <c r="B2431" t="s">
        <v>191</v>
      </c>
      <c r="C2431" t="s">
        <v>81</v>
      </c>
      <c r="D2431">
        <v>9</v>
      </c>
      <c r="E2431" t="s">
        <v>83</v>
      </c>
      <c r="F2431" t="s">
        <v>526</v>
      </c>
      <c r="G2431">
        <v>17</v>
      </c>
      <c r="H2431">
        <v>9</v>
      </c>
      <c r="I2431">
        <v>2</v>
      </c>
      <c r="J2431">
        <v>1</v>
      </c>
      <c r="K2431">
        <v>188.88</v>
      </c>
    </row>
    <row r="2432" spans="1:11" x14ac:dyDescent="0.25">
      <c r="A2432" t="s">
        <v>444</v>
      </c>
      <c r="B2432" t="s">
        <v>191</v>
      </c>
      <c r="C2432" t="s">
        <v>16</v>
      </c>
      <c r="D2432">
        <v>1</v>
      </c>
      <c r="E2432" t="s">
        <v>544</v>
      </c>
      <c r="F2432" t="s">
        <v>523</v>
      </c>
      <c r="G2432">
        <v>38</v>
      </c>
      <c r="H2432">
        <v>24</v>
      </c>
      <c r="I2432">
        <v>8</v>
      </c>
      <c r="J2432">
        <v>0</v>
      </c>
      <c r="K2432">
        <v>158.33000000000001</v>
      </c>
    </row>
    <row r="2433" spans="1:11" x14ac:dyDescent="0.25">
      <c r="A2433" t="s">
        <v>444</v>
      </c>
      <c r="B2433" t="s">
        <v>191</v>
      </c>
      <c r="C2433" t="s">
        <v>16</v>
      </c>
      <c r="D2433">
        <v>2</v>
      </c>
      <c r="E2433" t="s">
        <v>605</v>
      </c>
      <c r="F2433" t="s">
        <v>523</v>
      </c>
      <c r="G2433">
        <v>15</v>
      </c>
      <c r="H2433">
        <v>12</v>
      </c>
      <c r="I2433">
        <v>1</v>
      </c>
      <c r="J2433">
        <v>1</v>
      </c>
      <c r="K2433">
        <v>125</v>
      </c>
    </row>
    <row r="2434" spans="1:11" x14ac:dyDescent="0.25">
      <c r="A2434" t="s">
        <v>444</v>
      </c>
      <c r="B2434" t="s">
        <v>191</v>
      </c>
      <c r="C2434" t="s">
        <v>16</v>
      </c>
      <c r="D2434">
        <v>3</v>
      </c>
      <c r="E2434" t="s">
        <v>118</v>
      </c>
      <c r="F2434" t="s">
        <v>523</v>
      </c>
      <c r="G2434">
        <v>51</v>
      </c>
      <c r="H2434">
        <v>38</v>
      </c>
      <c r="I2434">
        <v>6</v>
      </c>
      <c r="J2434">
        <v>1</v>
      </c>
      <c r="K2434">
        <v>134.21</v>
      </c>
    </row>
    <row r="2435" spans="1:11" x14ac:dyDescent="0.25">
      <c r="A2435" t="s">
        <v>444</v>
      </c>
      <c r="B2435" t="s">
        <v>191</v>
      </c>
      <c r="C2435" t="s">
        <v>16</v>
      </c>
      <c r="D2435">
        <v>4</v>
      </c>
      <c r="E2435" t="s">
        <v>22</v>
      </c>
      <c r="F2435" t="s">
        <v>523</v>
      </c>
      <c r="G2435">
        <v>11</v>
      </c>
      <c r="H2435">
        <v>13</v>
      </c>
      <c r="I2435">
        <v>0</v>
      </c>
      <c r="J2435">
        <v>0</v>
      </c>
      <c r="K2435">
        <v>84.61</v>
      </c>
    </row>
    <row r="2436" spans="1:11" x14ac:dyDescent="0.25">
      <c r="A2436" t="s">
        <v>444</v>
      </c>
      <c r="B2436" t="s">
        <v>191</v>
      </c>
      <c r="C2436" t="s">
        <v>16</v>
      </c>
      <c r="D2436">
        <v>5</v>
      </c>
      <c r="E2436" t="s">
        <v>142</v>
      </c>
      <c r="F2436" t="s">
        <v>523</v>
      </c>
      <c r="G2436">
        <v>42</v>
      </c>
      <c r="H2436">
        <v>23</v>
      </c>
      <c r="I2436">
        <v>3</v>
      </c>
      <c r="J2436">
        <v>3</v>
      </c>
      <c r="K2436">
        <v>182.6</v>
      </c>
    </row>
    <row r="2437" spans="1:11" x14ac:dyDescent="0.25">
      <c r="A2437" t="s">
        <v>444</v>
      </c>
      <c r="B2437" t="s">
        <v>191</v>
      </c>
      <c r="C2437" t="s">
        <v>16</v>
      </c>
      <c r="D2437">
        <v>6</v>
      </c>
      <c r="E2437" t="s">
        <v>586</v>
      </c>
      <c r="F2437" t="s">
        <v>526</v>
      </c>
      <c r="G2437">
        <v>21</v>
      </c>
      <c r="H2437">
        <v>10</v>
      </c>
      <c r="I2437">
        <v>2</v>
      </c>
      <c r="J2437">
        <v>1</v>
      </c>
      <c r="K2437">
        <v>210</v>
      </c>
    </row>
    <row r="2438" spans="1:11" x14ac:dyDescent="0.25">
      <c r="A2438" t="s">
        <v>444</v>
      </c>
      <c r="B2438" t="s">
        <v>191</v>
      </c>
      <c r="C2438" t="s">
        <v>16</v>
      </c>
      <c r="D2438">
        <v>7</v>
      </c>
      <c r="E2438" t="s">
        <v>26</v>
      </c>
      <c r="F2438" t="s">
        <v>526</v>
      </c>
      <c r="G2438">
        <v>0</v>
      </c>
      <c r="H2438">
        <v>0</v>
      </c>
      <c r="I2438">
        <v>0</v>
      </c>
      <c r="J2438">
        <v>0</v>
      </c>
      <c r="K2438" t="s">
        <v>531</v>
      </c>
    </row>
    <row r="2439" spans="1:11" x14ac:dyDescent="0.25">
      <c r="A2439" t="s">
        <v>445</v>
      </c>
      <c r="B2439" t="s">
        <v>134</v>
      </c>
      <c r="C2439" t="s">
        <v>71</v>
      </c>
      <c r="D2439">
        <v>1</v>
      </c>
      <c r="E2439" t="s">
        <v>374</v>
      </c>
      <c r="F2439" t="s">
        <v>523</v>
      </c>
      <c r="G2439">
        <v>35</v>
      </c>
      <c r="H2439">
        <v>18</v>
      </c>
      <c r="I2439">
        <v>5</v>
      </c>
      <c r="J2439">
        <v>2</v>
      </c>
      <c r="K2439">
        <v>194.44</v>
      </c>
    </row>
    <row r="2440" spans="1:11" x14ac:dyDescent="0.25">
      <c r="A2440" t="s">
        <v>445</v>
      </c>
      <c r="B2440" t="s">
        <v>134</v>
      </c>
      <c r="C2440" t="s">
        <v>71</v>
      </c>
      <c r="D2440">
        <v>2</v>
      </c>
      <c r="E2440" t="s">
        <v>572</v>
      </c>
      <c r="F2440" t="s">
        <v>523</v>
      </c>
      <c r="G2440">
        <v>95</v>
      </c>
      <c r="H2440">
        <v>59</v>
      </c>
      <c r="I2440">
        <v>10</v>
      </c>
      <c r="J2440">
        <v>4</v>
      </c>
      <c r="K2440">
        <v>161.01</v>
      </c>
    </row>
    <row r="2441" spans="1:11" x14ac:dyDescent="0.25">
      <c r="A2441" t="s">
        <v>445</v>
      </c>
      <c r="B2441" t="s">
        <v>134</v>
      </c>
      <c r="C2441" t="s">
        <v>71</v>
      </c>
      <c r="D2441">
        <v>3</v>
      </c>
      <c r="E2441" t="s">
        <v>548</v>
      </c>
      <c r="F2441" t="s">
        <v>526</v>
      </c>
      <c r="G2441">
        <v>66</v>
      </c>
      <c r="H2441">
        <v>38</v>
      </c>
      <c r="I2441">
        <v>4</v>
      </c>
      <c r="J2441">
        <v>5</v>
      </c>
      <c r="K2441">
        <v>173.68</v>
      </c>
    </row>
    <row r="2442" spans="1:11" x14ac:dyDescent="0.25">
      <c r="A2442" t="s">
        <v>445</v>
      </c>
      <c r="B2442" t="s">
        <v>134</v>
      </c>
      <c r="C2442" t="s">
        <v>71</v>
      </c>
      <c r="D2442">
        <v>4</v>
      </c>
      <c r="E2442" t="s">
        <v>535</v>
      </c>
      <c r="F2442" t="s">
        <v>526</v>
      </c>
      <c r="G2442">
        <v>7</v>
      </c>
      <c r="H2442">
        <v>5</v>
      </c>
      <c r="I2442">
        <v>0</v>
      </c>
      <c r="J2442">
        <v>0</v>
      </c>
      <c r="K2442">
        <v>140</v>
      </c>
    </row>
    <row r="2443" spans="1:11" x14ac:dyDescent="0.25">
      <c r="A2443" t="s">
        <v>445</v>
      </c>
      <c r="B2443" t="s">
        <v>134</v>
      </c>
      <c r="C2443" t="s">
        <v>55</v>
      </c>
      <c r="D2443">
        <v>1</v>
      </c>
      <c r="E2443" t="s">
        <v>569</v>
      </c>
      <c r="F2443" t="s">
        <v>523</v>
      </c>
      <c r="G2443">
        <v>33</v>
      </c>
      <c r="H2443">
        <v>25</v>
      </c>
      <c r="I2443">
        <v>4</v>
      </c>
      <c r="J2443">
        <v>1</v>
      </c>
      <c r="K2443">
        <v>132</v>
      </c>
    </row>
    <row r="2444" spans="1:11" x14ac:dyDescent="0.25">
      <c r="A2444" t="s">
        <v>445</v>
      </c>
      <c r="B2444" t="s">
        <v>134</v>
      </c>
      <c r="C2444" t="s">
        <v>55</v>
      </c>
      <c r="D2444">
        <v>2</v>
      </c>
      <c r="E2444" t="s">
        <v>61</v>
      </c>
      <c r="F2444" t="s">
        <v>523</v>
      </c>
      <c r="G2444">
        <v>55</v>
      </c>
      <c r="H2444">
        <v>34</v>
      </c>
      <c r="I2444">
        <v>5</v>
      </c>
      <c r="J2444">
        <v>2</v>
      </c>
      <c r="K2444">
        <v>161.76</v>
      </c>
    </row>
    <row r="2445" spans="1:11" x14ac:dyDescent="0.25">
      <c r="A2445" t="s">
        <v>445</v>
      </c>
      <c r="B2445" t="s">
        <v>134</v>
      </c>
      <c r="C2445" t="s">
        <v>55</v>
      </c>
      <c r="D2445">
        <v>3</v>
      </c>
      <c r="E2445" t="s">
        <v>530</v>
      </c>
      <c r="F2445" t="s">
        <v>523</v>
      </c>
      <c r="G2445">
        <v>47</v>
      </c>
      <c r="H2445">
        <v>29</v>
      </c>
      <c r="I2445">
        <v>2</v>
      </c>
      <c r="J2445">
        <v>3</v>
      </c>
      <c r="K2445">
        <v>162.06</v>
      </c>
    </row>
    <row r="2446" spans="1:11" x14ac:dyDescent="0.25">
      <c r="A2446" t="s">
        <v>445</v>
      </c>
      <c r="B2446" t="s">
        <v>134</v>
      </c>
      <c r="C2446" t="s">
        <v>55</v>
      </c>
      <c r="D2446">
        <v>4</v>
      </c>
      <c r="E2446" t="s">
        <v>602</v>
      </c>
      <c r="F2446" t="s">
        <v>523</v>
      </c>
      <c r="G2446">
        <v>26</v>
      </c>
      <c r="H2446">
        <v>12</v>
      </c>
      <c r="I2446">
        <v>2</v>
      </c>
      <c r="J2446">
        <v>2</v>
      </c>
      <c r="K2446">
        <v>216.66</v>
      </c>
    </row>
    <row r="2447" spans="1:11" x14ac:dyDescent="0.25">
      <c r="A2447" t="s">
        <v>445</v>
      </c>
      <c r="B2447" t="s">
        <v>134</v>
      </c>
      <c r="C2447" t="s">
        <v>55</v>
      </c>
      <c r="D2447">
        <v>5</v>
      </c>
      <c r="E2447" t="s">
        <v>105</v>
      </c>
      <c r="F2447" t="s">
        <v>523</v>
      </c>
      <c r="G2447">
        <v>6</v>
      </c>
      <c r="H2447">
        <v>5</v>
      </c>
      <c r="I2447">
        <v>1</v>
      </c>
      <c r="J2447">
        <v>0</v>
      </c>
      <c r="K2447">
        <v>120</v>
      </c>
    </row>
    <row r="2448" spans="1:11" x14ac:dyDescent="0.25">
      <c r="A2448" t="s">
        <v>445</v>
      </c>
      <c r="B2448" t="s">
        <v>134</v>
      </c>
      <c r="C2448" t="s">
        <v>55</v>
      </c>
      <c r="D2448">
        <v>6</v>
      </c>
      <c r="E2448" t="s">
        <v>78</v>
      </c>
      <c r="F2448" t="s">
        <v>523</v>
      </c>
      <c r="G2448">
        <v>25</v>
      </c>
      <c r="H2448">
        <v>7</v>
      </c>
      <c r="I2448">
        <v>1</v>
      </c>
      <c r="J2448">
        <v>3</v>
      </c>
      <c r="K2448">
        <v>357.14</v>
      </c>
    </row>
    <row r="2449" spans="1:11" x14ac:dyDescent="0.25">
      <c r="A2449" t="s">
        <v>445</v>
      </c>
      <c r="B2449" t="s">
        <v>134</v>
      </c>
      <c r="C2449" t="s">
        <v>55</v>
      </c>
      <c r="D2449">
        <v>7</v>
      </c>
      <c r="E2449" t="s">
        <v>146</v>
      </c>
      <c r="F2449" t="s">
        <v>526</v>
      </c>
      <c r="G2449">
        <v>17</v>
      </c>
      <c r="H2449">
        <v>7</v>
      </c>
      <c r="I2449">
        <v>0</v>
      </c>
      <c r="J2449">
        <v>2</v>
      </c>
      <c r="K2449">
        <v>242.85</v>
      </c>
    </row>
    <row r="2450" spans="1:11" x14ac:dyDescent="0.25">
      <c r="A2450" t="s">
        <v>445</v>
      </c>
      <c r="B2450" t="s">
        <v>134</v>
      </c>
      <c r="C2450" t="s">
        <v>55</v>
      </c>
      <c r="D2450">
        <v>8</v>
      </c>
      <c r="E2450" t="s">
        <v>223</v>
      </c>
      <c r="F2450" t="s">
        <v>526</v>
      </c>
      <c r="G2450">
        <v>3</v>
      </c>
      <c r="H2450">
        <v>2</v>
      </c>
      <c r="I2450">
        <v>0</v>
      </c>
      <c r="J2450">
        <v>0</v>
      </c>
      <c r="K2450">
        <v>150</v>
      </c>
    </row>
    <row r="2451" spans="1:11" x14ac:dyDescent="0.25">
      <c r="A2451" t="s">
        <v>446</v>
      </c>
      <c r="B2451" t="s">
        <v>291</v>
      </c>
      <c r="C2451" t="s">
        <v>234</v>
      </c>
      <c r="D2451">
        <v>1</v>
      </c>
      <c r="E2451" t="s">
        <v>547</v>
      </c>
      <c r="F2451" t="s">
        <v>523</v>
      </c>
      <c r="G2451">
        <v>81</v>
      </c>
      <c r="H2451">
        <v>43</v>
      </c>
      <c r="I2451">
        <v>10</v>
      </c>
      <c r="J2451">
        <v>4</v>
      </c>
      <c r="K2451">
        <v>188.37</v>
      </c>
    </row>
    <row r="2452" spans="1:11" x14ac:dyDescent="0.25">
      <c r="A2452" t="s">
        <v>446</v>
      </c>
      <c r="B2452" t="s">
        <v>291</v>
      </c>
      <c r="C2452" t="s">
        <v>234</v>
      </c>
      <c r="D2452">
        <v>2</v>
      </c>
      <c r="E2452" t="s">
        <v>527</v>
      </c>
      <c r="F2452" t="s">
        <v>526</v>
      </c>
      <c r="G2452">
        <v>94</v>
      </c>
      <c r="H2452">
        <v>51</v>
      </c>
      <c r="I2452">
        <v>2</v>
      </c>
      <c r="J2452">
        <v>7</v>
      </c>
      <c r="K2452">
        <v>184.31</v>
      </c>
    </row>
    <row r="2453" spans="1:11" x14ac:dyDescent="0.25">
      <c r="A2453" t="s">
        <v>446</v>
      </c>
      <c r="B2453" t="s">
        <v>291</v>
      </c>
      <c r="C2453" t="s">
        <v>234</v>
      </c>
      <c r="D2453">
        <v>3</v>
      </c>
      <c r="E2453" t="s">
        <v>236</v>
      </c>
      <c r="F2453" t="s">
        <v>523</v>
      </c>
      <c r="G2453">
        <v>25</v>
      </c>
      <c r="H2453">
        <v>15</v>
      </c>
      <c r="I2453">
        <v>1</v>
      </c>
      <c r="J2453">
        <v>2</v>
      </c>
      <c r="K2453">
        <v>166.66</v>
      </c>
    </row>
    <row r="2454" spans="1:11" x14ac:dyDescent="0.25">
      <c r="A2454" t="s">
        <v>446</v>
      </c>
      <c r="B2454" t="s">
        <v>291</v>
      </c>
      <c r="C2454" t="s">
        <v>234</v>
      </c>
      <c r="D2454">
        <v>4</v>
      </c>
      <c r="E2454" t="s">
        <v>556</v>
      </c>
      <c r="F2454" t="s">
        <v>526</v>
      </c>
      <c r="G2454">
        <v>21</v>
      </c>
      <c r="H2454">
        <v>12</v>
      </c>
      <c r="I2454">
        <v>2</v>
      </c>
      <c r="J2454">
        <v>1</v>
      </c>
      <c r="K2454">
        <v>175</v>
      </c>
    </row>
    <row r="2455" spans="1:11" x14ac:dyDescent="0.25">
      <c r="A2455" t="s">
        <v>446</v>
      </c>
      <c r="B2455" t="s">
        <v>291</v>
      </c>
      <c r="C2455" t="s">
        <v>243</v>
      </c>
      <c r="D2455">
        <v>1</v>
      </c>
      <c r="E2455" t="s">
        <v>438</v>
      </c>
      <c r="F2455" t="s">
        <v>523</v>
      </c>
      <c r="G2455">
        <v>48</v>
      </c>
      <c r="H2455">
        <v>32</v>
      </c>
      <c r="I2455">
        <v>7</v>
      </c>
      <c r="J2455">
        <v>2</v>
      </c>
      <c r="K2455">
        <v>150</v>
      </c>
    </row>
    <row r="2456" spans="1:11" x14ac:dyDescent="0.25">
      <c r="A2456" t="s">
        <v>446</v>
      </c>
      <c r="B2456" t="s">
        <v>291</v>
      </c>
      <c r="C2456" t="s">
        <v>243</v>
      </c>
      <c r="D2456">
        <v>2</v>
      </c>
      <c r="E2456" t="s">
        <v>559</v>
      </c>
      <c r="F2456" t="s">
        <v>523</v>
      </c>
      <c r="G2456">
        <v>70</v>
      </c>
      <c r="H2456">
        <v>41</v>
      </c>
      <c r="I2456">
        <v>7</v>
      </c>
      <c r="J2456">
        <v>3</v>
      </c>
      <c r="K2456">
        <v>170.73</v>
      </c>
    </row>
    <row r="2457" spans="1:11" x14ac:dyDescent="0.25">
      <c r="A2457" t="s">
        <v>446</v>
      </c>
      <c r="B2457" t="s">
        <v>291</v>
      </c>
      <c r="C2457" t="s">
        <v>243</v>
      </c>
      <c r="D2457">
        <v>3</v>
      </c>
      <c r="E2457" t="s">
        <v>163</v>
      </c>
      <c r="F2457" t="s">
        <v>523</v>
      </c>
      <c r="G2457">
        <v>11</v>
      </c>
      <c r="H2457">
        <v>11</v>
      </c>
      <c r="I2457">
        <v>0</v>
      </c>
      <c r="J2457">
        <v>0</v>
      </c>
      <c r="K2457">
        <v>100</v>
      </c>
    </row>
    <row r="2458" spans="1:11" x14ac:dyDescent="0.25">
      <c r="A2458" t="s">
        <v>446</v>
      </c>
      <c r="B2458" t="s">
        <v>291</v>
      </c>
      <c r="C2458" t="s">
        <v>243</v>
      </c>
      <c r="D2458">
        <v>4</v>
      </c>
      <c r="E2458" t="s">
        <v>159</v>
      </c>
      <c r="F2458" t="s">
        <v>523</v>
      </c>
      <c r="G2458">
        <v>4</v>
      </c>
      <c r="H2458">
        <v>9</v>
      </c>
      <c r="I2458">
        <v>0</v>
      </c>
      <c r="J2458">
        <v>0</v>
      </c>
      <c r="K2458">
        <v>44.44</v>
      </c>
    </row>
    <row r="2459" spans="1:11" x14ac:dyDescent="0.25">
      <c r="A2459" t="s">
        <v>446</v>
      </c>
      <c r="B2459" t="s">
        <v>291</v>
      </c>
      <c r="C2459" t="s">
        <v>243</v>
      </c>
      <c r="D2459">
        <v>5</v>
      </c>
      <c r="E2459" t="s">
        <v>557</v>
      </c>
      <c r="F2459" t="s">
        <v>523</v>
      </c>
      <c r="G2459">
        <v>3</v>
      </c>
      <c r="H2459">
        <v>6</v>
      </c>
      <c r="I2459">
        <v>0</v>
      </c>
      <c r="J2459">
        <v>0</v>
      </c>
      <c r="K2459">
        <v>50</v>
      </c>
    </row>
    <row r="2460" spans="1:11" x14ac:dyDescent="0.25">
      <c r="A2460" t="s">
        <v>446</v>
      </c>
      <c r="B2460" t="s">
        <v>291</v>
      </c>
      <c r="C2460" t="s">
        <v>243</v>
      </c>
      <c r="D2460">
        <v>6</v>
      </c>
      <c r="E2460" t="s">
        <v>279</v>
      </c>
      <c r="F2460" t="s">
        <v>523</v>
      </c>
      <c r="G2460">
        <v>21</v>
      </c>
      <c r="H2460">
        <v>11</v>
      </c>
      <c r="I2460">
        <v>1</v>
      </c>
      <c r="J2460">
        <v>2</v>
      </c>
      <c r="K2460">
        <v>190.9</v>
      </c>
    </row>
    <row r="2461" spans="1:11" x14ac:dyDescent="0.25">
      <c r="A2461" t="s">
        <v>446</v>
      </c>
      <c r="B2461" t="s">
        <v>291</v>
      </c>
      <c r="C2461" t="s">
        <v>243</v>
      </c>
      <c r="D2461">
        <v>7</v>
      </c>
      <c r="E2461" t="s">
        <v>428</v>
      </c>
      <c r="F2461" t="s">
        <v>526</v>
      </c>
      <c r="G2461">
        <v>2</v>
      </c>
      <c r="H2461">
        <v>4</v>
      </c>
      <c r="I2461">
        <v>0</v>
      </c>
      <c r="J2461">
        <v>0</v>
      </c>
      <c r="K2461">
        <v>50</v>
      </c>
    </row>
    <row r="2462" spans="1:11" x14ac:dyDescent="0.25">
      <c r="A2462" t="s">
        <v>446</v>
      </c>
      <c r="B2462" t="s">
        <v>291</v>
      </c>
      <c r="C2462" t="s">
        <v>243</v>
      </c>
      <c r="D2462">
        <v>8</v>
      </c>
      <c r="E2462" t="s">
        <v>68</v>
      </c>
      <c r="F2462" t="s">
        <v>523</v>
      </c>
      <c r="G2462">
        <v>0</v>
      </c>
      <c r="H2462">
        <v>1</v>
      </c>
      <c r="I2462">
        <v>0</v>
      </c>
      <c r="J2462">
        <v>0</v>
      </c>
      <c r="K2462">
        <v>0</v>
      </c>
    </row>
    <row r="2463" spans="1:11" x14ac:dyDescent="0.25">
      <c r="A2463" t="s">
        <v>446</v>
      </c>
      <c r="B2463" t="s">
        <v>291</v>
      </c>
      <c r="C2463" t="s">
        <v>243</v>
      </c>
      <c r="D2463">
        <v>9</v>
      </c>
      <c r="E2463" t="s">
        <v>86</v>
      </c>
      <c r="F2463" t="s">
        <v>526</v>
      </c>
      <c r="G2463">
        <v>4</v>
      </c>
      <c r="H2463">
        <v>5</v>
      </c>
      <c r="I2463">
        <v>1</v>
      </c>
      <c r="J2463">
        <v>0</v>
      </c>
      <c r="K2463">
        <v>80</v>
      </c>
    </row>
    <row r="2464" spans="1:11" x14ac:dyDescent="0.25">
      <c r="A2464" t="s">
        <v>447</v>
      </c>
      <c r="B2464" t="s">
        <v>187</v>
      </c>
      <c r="C2464" t="s">
        <v>39</v>
      </c>
      <c r="D2464">
        <v>1</v>
      </c>
      <c r="E2464" t="s">
        <v>537</v>
      </c>
      <c r="F2464" t="s">
        <v>523</v>
      </c>
      <c r="G2464">
        <v>55</v>
      </c>
      <c r="H2464">
        <v>46</v>
      </c>
      <c r="I2464">
        <v>5</v>
      </c>
      <c r="J2464">
        <v>0</v>
      </c>
      <c r="K2464">
        <v>119.56</v>
      </c>
    </row>
    <row r="2465" spans="1:11" x14ac:dyDescent="0.25">
      <c r="A2465" t="s">
        <v>447</v>
      </c>
      <c r="B2465" t="s">
        <v>187</v>
      </c>
      <c r="C2465" t="s">
        <v>39</v>
      </c>
      <c r="D2465">
        <v>2</v>
      </c>
      <c r="E2465" t="s">
        <v>524</v>
      </c>
      <c r="F2465" t="s">
        <v>523</v>
      </c>
      <c r="G2465">
        <v>45</v>
      </c>
      <c r="H2465">
        <v>32</v>
      </c>
      <c r="I2465">
        <v>5</v>
      </c>
      <c r="J2465">
        <v>1</v>
      </c>
      <c r="K2465">
        <v>140.62</v>
      </c>
    </row>
    <row r="2466" spans="1:11" x14ac:dyDescent="0.25">
      <c r="A2466" t="s">
        <v>447</v>
      </c>
      <c r="B2466" t="s">
        <v>187</v>
      </c>
      <c r="C2466" t="s">
        <v>39</v>
      </c>
      <c r="D2466">
        <v>3</v>
      </c>
      <c r="E2466" t="s">
        <v>44</v>
      </c>
      <c r="F2466" t="s">
        <v>523</v>
      </c>
      <c r="G2466">
        <v>0</v>
      </c>
      <c r="H2466">
        <v>1</v>
      </c>
      <c r="I2466">
        <v>0</v>
      </c>
      <c r="J2466">
        <v>0</v>
      </c>
      <c r="K2466">
        <v>0</v>
      </c>
    </row>
    <row r="2467" spans="1:11" x14ac:dyDescent="0.25">
      <c r="A2467" t="s">
        <v>447</v>
      </c>
      <c r="B2467" t="s">
        <v>187</v>
      </c>
      <c r="C2467" t="s">
        <v>39</v>
      </c>
      <c r="D2467">
        <v>4</v>
      </c>
      <c r="E2467" t="s">
        <v>125</v>
      </c>
      <c r="F2467" t="s">
        <v>526</v>
      </c>
      <c r="G2467">
        <v>54</v>
      </c>
      <c r="H2467">
        <v>29</v>
      </c>
      <c r="I2467">
        <v>6</v>
      </c>
      <c r="J2467">
        <v>3</v>
      </c>
      <c r="K2467">
        <v>186.2</v>
      </c>
    </row>
    <row r="2468" spans="1:11" x14ac:dyDescent="0.25">
      <c r="A2468" t="s">
        <v>447</v>
      </c>
      <c r="B2468" t="s">
        <v>187</v>
      </c>
      <c r="C2468" t="s">
        <v>39</v>
      </c>
      <c r="D2468">
        <v>5</v>
      </c>
      <c r="E2468" t="s">
        <v>529</v>
      </c>
      <c r="F2468" t="s">
        <v>523</v>
      </c>
      <c r="G2468">
        <v>11</v>
      </c>
      <c r="H2468">
        <v>9</v>
      </c>
      <c r="I2468">
        <v>0</v>
      </c>
      <c r="J2468">
        <v>1</v>
      </c>
      <c r="K2468">
        <v>122.22</v>
      </c>
    </row>
    <row r="2469" spans="1:11" x14ac:dyDescent="0.25">
      <c r="A2469" t="s">
        <v>447</v>
      </c>
      <c r="B2469" t="s">
        <v>187</v>
      </c>
      <c r="C2469" t="s">
        <v>39</v>
      </c>
      <c r="D2469">
        <v>6</v>
      </c>
      <c r="E2469" t="s">
        <v>549</v>
      </c>
      <c r="F2469" t="s">
        <v>526</v>
      </c>
      <c r="G2469">
        <v>8</v>
      </c>
      <c r="H2469">
        <v>3</v>
      </c>
      <c r="I2469">
        <v>0</v>
      </c>
      <c r="J2469">
        <v>1</v>
      </c>
      <c r="K2469">
        <v>266.66000000000003</v>
      </c>
    </row>
    <row r="2470" spans="1:11" x14ac:dyDescent="0.25">
      <c r="A2470" t="s">
        <v>447</v>
      </c>
      <c r="B2470" t="s">
        <v>187</v>
      </c>
      <c r="C2470" t="s">
        <v>31</v>
      </c>
      <c r="D2470">
        <v>1</v>
      </c>
      <c r="E2470" t="s">
        <v>565</v>
      </c>
      <c r="F2470" t="s">
        <v>523</v>
      </c>
      <c r="G2470">
        <v>22</v>
      </c>
      <c r="H2470">
        <v>14</v>
      </c>
      <c r="I2470">
        <v>3</v>
      </c>
      <c r="J2470">
        <v>1</v>
      </c>
      <c r="K2470">
        <v>157.13999999999999</v>
      </c>
    </row>
    <row r="2471" spans="1:11" x14ac:dyDescent="0.25">
      <c r="A2471" t="s">
        <v>447</v>
      </c>
      <c r="B2471" t="s">
        <v>187</v>
      </c>
      <c r="C2471" t="s">
        <v>31</v>
      </c>
      <c r="D2471">
        <v>2</v>
      </c>
      <c r="E2471" t="s">
        <v>606</v>
      </c>
      <c r="F2471" t="s">
        <v>523</v>
      </c>
      <c r="G2471">
        <v>87</v>
      </c>
      <c r="H2471">
        <v>45</v>
      </c>
      <c r="I2471">
        <v>8</v>
      </c>
      <c r="J2471">
        <v>6</v>
      </c>
      <c r="K2471">
        <v>193.33</v>
      </c>
    </row>
    <row r="2472" spans="1:11" x14ac:dyDescent="0.25">
      <c r="A2472" t="s">
        <v>447</v>
      </c>
      <c r="B2472" t="s">
        <v>187</v>
      </c>
      <c r="C2472" t="s">
        <v>31</v>
      </c>
      <c r="D2472">
        <v>3</v>
      </c>
      <c r="E2472" t="s">
        <v>257</v>
      </c>
      <c r="F2472" t="s">
        <v>523</v>
      </c>
      <c r="G2472">
        <v>26</v>
      </c>
      <c r="H2472">
        <v>17</v>
      </c>
      <c r="I2472">
        <v>3</v>
      </c>
      <c r="J2472">
        <v>1</v>
      </c>
      <c r="K2472">
        <v>152.94</v>
      </c>
    </row>
    <row r="2473" spans="1:11" x14ac:dyDescent="0.25">
      <c r="A2473" t="s">
        <v>447</v>
      </c>
      <c r="B2473" t="s">
        <v>187</v>
      </c>
      <c r="C2473" t="s">
        <v>31</v>
      </c>
      <c r="D2473">
        <v>4</v>
      </c>
      <c r="E2473" t="s">
        <v>607</v>
      </c>
      <c r="F2473" t="s">
        <v>526</v>
      </c>
      <c r="G2473">
        <v>35</v>
      </c>
      <c r="H2473">
        <v>22</v>
      </c>
      <c r="I2473">
        <v>1</v>
      </c>
      <c r="J2473">
        <v>3</v>
      </c>
      <c r="K2473">
        <v>159.09</v>
      </c>
    </row>
    <row r="2474" spans="1:11" x14ac:dyDescent="0.25">
      <c r="A2474" t="s">
        <v>447</v>
      </c>
      <c r="B2474" t="s">
        <v>187</v>
      </c>
      <c r="C2474" t="s">
        <v>31</v>
      </c>
      <c r="D2474">
        <v>5</v>
      </c>
      <c r="E2474" t="s">
        <v>35</v>
      </c>
      <c r="F2474" t="s">
        <v>526</v>
      </c>
      <c r="G2474">
        <v>8</v>
      </c>
      <c r="H2474">
        <v>3</v>
      </c>
      <c r="I2474">
        <v>0</v>
      </c>
      <c r="J2474">
        <v>1</v>
      </c>
      <c r="K2474">
        <v>266.66000000000003</v>
      </c>
    </row>
    <row r="2475" spans="1:11" x14ac:dyDescent="0.25">
      <c r="A2475" t="s">
        <v>448</v>
      </c>
      <c r="B2475" t="s">
        <v>336</v>
      </c>
      <c r="C2475" t="s">
        <v>62</v>
      </c>
      <c r="D2475">
        <v>1</v>
      </c>
      <c r="E2475" t="s">
        <v>402</v>
      </c>
      <c r="F2475" t="s">
        <v>523</v>
      </c>
      <c r="G2475">
        <v>6</v>
      </c>
      <c r="H2475">
        <v>4</v>
      </c>
      <c r="I2475">
        <v>1</v>
      </c>
      <c r="J2475">
        <v>0</v>
      </c>
      <c r="K2475">
        <v>150</v>
      </c>
    </row>
    <row r="2476" spans="1:11" x14ac:dyDescent="0.25">
      <c r="A2476" t="s">
        <v>448</v>
      </c>
      <c r="B2476" t="s">
        <v>336</v>
      </c>
      <c r="C2476" t="s">
        <v>62</v>
      </c>
      <c r="D2476">
        <v>2</v>
      </c>
      <c r="E2476" t="s">
        <v>542</v>
      </c>
      <c r="F2476" t="s">
        <v>523</v>
      </c>
      <c r="G2476">
        <v>7</v>
      </c>
      <c r="H2476">
        <v>9</v>
      </c>
      <c r="I2476">
        <v>1</v>
      </c>
      <c r="J2476">
        <v>0</v>
      </c>
      <c r="K2476">
        <v>77.77</v>
      </c>
    </row>
    <row r="2477" spans="1:11" x14ac:dyDescent="0.25">
      <c r="A2477" t="s">
        <v>448</v>
      </c>
      <c r="B2477" t="s">
        <v>336</v>
      </c>
      <c r="C2477" t="s">
        <v>62</v>
      </c>
      <c r="D2477">
        <v>3</v>
      </c>
      <c r="E2477" t="s">
        <v>156</v>
      </c>
      <c r="F2477" t="s">
        <v>523</v>
      </c>
      <c r="G2477">
        <v>0</v>
      </c>
      <c r="H2477">
        <v>3</v>
      </c>
      <c r="I2477">
        <v>0</v>
      </c>
      <c r="J2477">
        <v>0</v>
      </c>
      <c r="K2477">
        <v>0</v>
      </c>
    </row>
    <row r="2478" spans="1:11" x14ac:dyDescent="0.25">
      <c r="A2478" t="s">
        <v>448</v>
      </c>
      <c r="B2478" t="s">
        <v>336</v>
      </c>
      <c r="C2478" t="s">
        <v>62</v>
      </c>
      <c r="D2478">
        <v>4</v>
      </c>
      <c r="E2478" t="s">
        <v>599</v>
      </c>
      <c r="F2478" t="s">
        <v>523</v>
      </c>
      <c r="G2478">
        <v>64</v>
      </c>
      <c r="H2478">
        <v>51</v>
      </c>
      <c r="I2478">
        <v>8</v>
      </c>
      <c r="J2478">
        <v>1</v>
      </c>
      <c r="K2478">
        <v>125.49</v>
      </c>
    </row>
    <row r="2479" spans="1:11" x14ac:dyDescent="0.25">
      <c r="A2479" t="s">
        <v>448</v>
      </c>
      <c r="B2479" t="s">
        <v>336</v>
      </c>
      <c r="C2479" t="s">
        <v>62</v>
      </c>
      <c r="D2479">
        <v>5</v>
      </c>
      <c r="E2479" t="s">
        <v>543</v>
      </c>
      <c r="F2479" t="s">
        <v>523</v>
      </c>
      <c r="G2479">
        <v>26</v>
      </c>
      <c r="H2479">
        <v>22</v>
      </c>
      <c r="I2479">
        <v>3</v>
      </c>
      <c r="J2479">
        <v>0</v>
      </c>
      <c r="K2479">
        <v>118.18</v>
      </c>
    </row>
    <row r="2480" spans="1:11" x14ac:dyDescent="0.25">
      <c r="A2480" t="s">
        <v>448</v>
      </c>
      <c r="B2480" t="s">
        <v>336</v>
      </c>
      <c r="C2480" t="s">
        <v>62</v>
      </c>
      <c r="D2480">
        <v>6</v>
      </c>
      <c r="E2480" t="s">
        <v>452</v>
      </c>
      <c r="F2480" t="s">
        <v>523</v>
      </c>
      <c r="G2480">
        <v>20</v>
      </c>
      <c r="H2480">
        <v>21</v>
      </c>
      <c r="I2480">
        <v>2</v>
      </c>
      <c r="J2480">
        <v>0</v>
      </c>
      <c r="K2480">
        <v>95.23</v>
      </c>
    </row>
    <row r="2481" spans="1:11" x14ac:dyDescent="0.25">
      <c r="A2481" t="s">
        <v>448</v>
      </c>
      <c r="B2481" t="s">
        <v>336</v>
      </c>
      <c r="C2481" t="s">
        <v>62</v>
      </c>
      <c r="D2481">
        <v>7</v>
      </c>
      <c r="E2481" t="s">
        <v>567</v>
      </c>
      <c r="F2481" t="s">
        <v>523</v>
      </c>
      <c r="G2481">
        <v>2</v>
      </c>
      <c r="H2481">
        <v>4</v>
      </c>
      <c r="I2481">
        <v>0</v>
      </c>
      <c r="J2481">
        <v>0</v>
      </c>
      <c r="K2481">
        <v>50</v>
      </c>
    </row>
    <row r="2482" spans="1:11" x14ac:dyDescent="0.25">
      <c r="A2482" t="s">
        <v>448</v>
      </c>
      <c r="B2482" t="s">
        <v>336</v>
      </c>
      <c r="C2482" t="s">
        <v>62</v>
      </c>
      <c r="D2482">
        <v>8</v>
      </c>
      <c r="E2482" t="s">
        <v>450</v>
      </c>
      <c r="F2482" t="s">
        <v>523</v>
      </c>
      <c r="G2482">
        <v>1</v>
      </c>
      <c r="H2482">
        <v>2</v>
      </c>
      <c r="I2482">
        <v>0</v>
      </c>
      <c r="J2482">
        <v>0</v>
      </c>
      <c r="K2482">
        <v>50</v>
      </c>
    </row>
    <row r="2483" spans="1:11" x14ac:dyDescent="0.25">
      <c r="A2483" t="s">
        <v>448</v>
      </c>
      <c r="B2483" t="s">
        <v>336</v>
      </c>
      <c r="C2483" t="s">
        <v>62</v>
      </c>
      <c r="D2483">
        <v>9</v>
      </c>
      <c r="E2483" t="s">
        <v>449</v>
      </c>
      <c r="F2483" t="s">
        <v>526</v>
      </c>
      <c r="G2483">
        <v>3</v>
      </c>
      <c r="H2483">
        <v>2</v>
      </c>
      <c r="I2483">
        <v>0</v>
      </c>
      <c r="J2483">
        <v>0</v>
      </c>
      <c r="K2483">
        <v>150</v>
      </c>
    </row>
    <row r="2484" spans="1:11" x14ac:dyDescent="0.25">
      <c r="A2484" t="s">
        <v>448</v>
      </c>
      <c r="B2484" t="s">
        <v>336</v>
      </c>
      <c r="C2484" t="s">
        <v>62</v>
      </c>
      <c r="D2484">
        <v>10</v>
      </c>
      <c r="E2484" t="s">
        <v>65</v>
      </c>
      <c r="F2484" t="s">
        <v>526</v>
      </c>
      <c r="G2484">
        <v>2</v>
      </c>
      <c r="H2484">
        <v>2</v>
      </c>
      <c r="I2484">
        <v>0</v>
      </c>
      <c r="J2484">
        <v>0</v>
      </c>
      <c r="K2484">
        <v>100</v>
      </c>
    </row>
    <row r="2485" spans="1:11" x14ac:dyDescent="0.25">
      <c r="A2485" t="s">
        <v>448</v>
      </c>
      <c r="B2485" t="s">
        <v>336</v>
      </c>
      <c r="C2485" t="s">
        <v>23</v>
      </c>
      <c r="D2485">
        <v>1</v>
      </c>
      <c r="E2485" t="s">
        <v>522</v>
      </c>
      <c r="F2485" t="s">
        <v>523</v>
      </c>
      <c r="G2485">
        <v>30</v>
      </c>
      <c r="H2485">
        <v>16</v>
      </c>
      <c r="I2485">
        <v>4</v>
      </c>
      <c r="J2485">
        <v>2</v>
      </c>
      <c r="K2485">
        <v>187.5</v>
      </c>
    </row>
    <row r="2486" spans="1:11" x14ac:dyDescent="0.25">
      <c r="A2486" t="s">
        <v>448</v>
      </c>
      <c r="B2486" t="s">
        <v>336</v>
      </c>
      <c r="C2486" t="s">
        <v>23</v>
      </c>
      <c r="D2486">
        <v>2</v>
      </c>
      <c r="E2486" t="s">
        <v>582</v>
      </c>
      <c r="F2486" t="s">
        <v>523</v>
      </c>
      <c r="G2486">
        <v>44</v>
      </c>
      <c r="H2486">
        <v>42</v>
      </c>
      <c r="I2486">
        <v>4</v>
      </c>
      <c r="J2486">
        <v>0</v>
      </c>
      <c r="K2486">
        <v>104.76</v>
      </c>
    </row>
    <row r="2487" spans="1:11" x14ac:dyDescent="0.25">
      <c r="A2487" t="s">
        <v>448</v>
      </c>
      <c r="B2487" t="s">
        <v>336</v>
      </c>
      <c r="C2487" t="s">
        <v>23</v>
      </c>
      <c r="D2487">
        <v>3</v>
      </c>
      <c r="E2487" t="s">
        <v>577</v>
      </c>
      <c r="F2487" t="s">
        <v>523</v>
      </c>
      <c r="G2487">
        <v>21</v>
      </c>
      <c r="H2487">
        <v>17</v>
      </c>
      <c r="I2487">
        <v>1</v>
      </c>
      <c r="J2487">
        <v>1</v>
      </c>
      <c r="K2487">
        <v>123.52</v>
      </c>
    </row>
    <row r="2488" spans="1:11" x14ac:dyDescent="0.25">
      <c r="A2488" t="s">
        <v>448</v>
      </c>
      <c r="B2488" t="s">
        <v>336</v>
      </c>
      <c r="C2488" t="s">
        <v>23</v>
      </c>
      <c r="D2488">
        <v>4</v>
      </c>
      <c r="E2488" t="s">
        <v>540</v>
      </c>
      <c r="F2488" t="s">
        <v>523</v>
      </c>
      <c r="G2488">
        <v>12</v>
      </c>
      <c r="H2488">
        <v>11</v>
      </c>
      <c r="I2488">
        <v>0</v>
      </c>
      <c r="J2488">
        <v>1</v>
      </c>
      <c r="K2488">
        <v>109.09</v>
      </c>
    </row>
    <row r="2489" spans="1:11" x14ac:dyDescent="0.25">
      <c r="A2489" t="s">
        <v>448</v>
      </c>
      <c r="B2489" t="s">
        <v>336</v>
      </c>
      <c r="C2489" t="s">
        <v>23</v>
      </c>
      <c r="D2489">
        <v>5</v>
      </c>
      <c r="E2489" t="s">
        <v>76</v>
      </c>
      <c r="F2489" t="s">
        <v>526</v>
      </c>
      <c r="G2489">
        <v>26</v>
      </c>
      <c r="H2489">
        <v>18</v>
      </c>
      <c r="I2489">
        <v>0</v>
      </c>
      <c r="J2489">
        <v>3</v>
      </c>
      <c r="K2489">
        <v>144.44</v>
      </c>
    </row>
    <row r="2490" spans="1:11" x14ac:dyDescent="0.25">
      <c r="A2490" t="s">
        <v>448</v>
      </c>
      <c r="B2490" t="s">
        <v>336</v>
      </c>
      <c r="C2490" t="s">
        <v>23</v>
      </c>
      <c r="D2490">
        <v>6</v>
      </c>
      <c r="E2490" t="s">
        <v>541</v>
      </c>
      <c r="F2490" t="s">
        <v>526</v>
      </c>
      <c r="G2490">
        <v>2</v>
      </c>
      <c r="H2490">
        <v>3</v>
      </c>
      <c r="I2490">
        <v>0</v>
      </c>
      <c r="J2490">
        <v>0</v>
      </c>
      <c r="K2490">
        <v>66.66</v>
      </c>
    </row>
    <row r="2491" spans="1:11" x14ac:dyDescent="0.25">
      <c r="A2491" t="s">
        <v>453</v>
      </c>
      <c r="B2491" t="s">
        <v>233</v>
      </c>
      <c r="C2491" t="s">
        <v>71</v>
      </c>
      <c r="D2491">
        <v>1</v>
      </c>
      <c r="E2491" t="s">
        <v>374</v>
      </c>
      <c r="F2491" t="s">
        <v>523</v>
      </c>
      <c r="G2491">
        <v>14</v>
      </c>
      <c r="H2491">
        <v>11</v>
      </c>
      <c r="I2491">
        <v>1</v>
      </c>
      <c r="J2491">
        <v>1</v>
      </c>
      <c r="K2491">
        <v>127.27</v>
      </c>
    </row>
    <row r="2492" spans="1:11" x14ac:dyDescent="0.25">
      <c r="A2492" t="s">
        <v>453</v>
      </c>
      <c r="B2492" t="s">
        <v>233</v>
      </c>
      <c r="C2492" t="s">
        <v>71</v>
      </c>
      <c r="D2492">
        <v>2</v>
      </c>
      <c r="E2492" t="s">
        <v>572</v>
      </c>
      <c r="F2492" t="s">
        <v>523</v>
      </c>
      <c r="G2492">
        <v>8</v>
      </c>
      <c r="H2492">
        <v>6</v>
      </c>
      <c r="I2492">
        <v>2</v>
      </c>
      <c r="J2492">
        <v>0</v>
      </c>
      <c r="K2492">
        <v>133.33000000000001</v>
      </c>
    </row>
    <row r="2493" spans="1:11" x14ac:dyDescent="0.25">
      <c r="A2493" t="s">
        <v>453</v>
      </c>
      <c r="B2493" t="s">
        <v>233</v>
      </c>
      <c r="C2493" t="s">
        <v>71</v>
      </c>
      <c r="D2493">
        <v>3</v>
      </c>
      <c r="E2493" t="s">
        <v>548</v>
      </c>
      <c r="F2493" t="s">
        <v>523</v>
      </c>
      <c r="G2493">
        <v>30</v>
      </c>
      <c r="H2493">
        <v>20</v>
      </c>
      <c r="I2493">
        <v>3</v>
      </c>
      <c r="J2493">
        <v>1</v>
      </c>
      <c r="K2493">
        <v>150</v>
      </c>
    </row>
    <row r="2494" spans="1:11" x14ac:dyDescent="0.25">
      <c r="A2494" t="s">
        <v>453</v>
      </c>
      <c r="B2494" t="s">
        <v>233</v>
      </c>
      <c r="C2494" t="s">
        <v>71</v>
      </c>
      <c r="D2494">
        <v>4</v>
      </c>
      <c r="E2494" t="s">
        <v>536</v>
      </c>
      <c r="F2494" t="s">
        <v>523</v>
      </c>
      <c r="G2494">
        <v>12</v>
      </c>
      <c r="H2494">
        <v>12</v>
      </c>
      <c r="I2494">
        <v>1</v>
      </c>
      <c r="J2494">
        <v>0</v>
      </c>
      <c r="K2494">
        <v>100</v>
      </c>
    </row>
    <row r="2495" spans="1:11" x14ac:dyDescent="0.25">
      <c r="A2495" t="s">
        <v>453</v>
      </c>
      <c r="B2495" t="s">
        <v>233</v>
      </c>
      <c r="C2495" t="s">
        <v>71</v>
      </c>
      <c r="D2495">
        <v>5</v>
      </c>
      <c r="E2495" t="s">
        <v>33</v>
      </c>
      <c r="F2495" t="s">
        <v>523</v>
      </c>
      <c r="G2495">
        <v>2</v>
      </c>
      <c r="H2495">
        <v>6</v>
      </c>
      <c r="I2495">
        <v>0</v>
      </c>
      <c r="J2495">
        <v>0</v>
      </c>
      <c r="K2495">
        <v>33.33</v>
      </c>
    </row>
    <row r="2496" spans="1:11" x14ac:dyDescent="0.25">
      <c r="A2496" t="s">
        <v>453</v>
      </c>
      <c r="B2496" t="s">
        <v>233</v>
      </c>
      <c r="C2496" t="s">
        <v>71</v>
      </c>
      <c r="D2496">
        <v>6</v>
      </c>
      <c r="E2496" t="s">
        <v>126</v>
      </c>
      <c r="F2496" t="s">
        <v>523</v>
      </c>
      <c r="G2496">
        <v>4</v>
      </c>
      <c r="H2496">
        <v>6</v>
      </c>
      <c r="I2496">
        <v>0</v>
      </c>
      <c r="J2496">
        <v>0</v>
      </c>
      <c r="K2496">
        <v>66.66</v>
      </c>
    </row>
    <row r="2497" spans="1:11" x14ac:dyDescent="0.25">
      <c r="A2497" t="s">
        <v>453</v>
      </c>
      <c r="B2497" t="s">
        <v>233</v>
      </c>
      <c r="C2497" t="s">
        <v>71</v>
      </c>
      <c r="D2497">
        <v>7</v>
      </c>
      <c r="E2497" t="s">
        <v>535</v>
      </c>
      <c r="F2497" t="s">
        <v>523</v>
      </c>
      <c r="G2497">
        <v>7</v>
      </c>
      <c r="H2497">
        <v>13</v>
      </c>
      <c r="I2497">
        <v>0</v>
      </c>
      <c r="J2497">
        <v>0</v>
      </c>
      <c r="K2497">
        <v>53.84</v>
      </c>
    </row>
    <row r="2498" spans="1:11" x14ac:dyDescent="0.25">
      <c r="A2498" t="s">
        <v>453</v>
      </c>
      <c r="B2498" t="s">
        <v>233</v>
      </c>
      <c r="C2498" t="s">
        <v>71</v>
      </c>
      <c r="D2498">
        <v>8</v>
      </c>
      <c r="E2498" t="s">
        <v>610</v>
      </c>
      <c r="F2498" t="s">
        <v>523</v>
      </c>
      <c r="G2498">
        <v>9</v>
      </c>
      <c r="H2498">
        <v>8</v>
      </c>
      <c r="I2498">
        <v>1</v>
      </c>
      <c r="J2498">
        <v>0</v>
      </c>
      <c r="K2498">
        <v>112.5</v>
      </c>
    </row>
    <row r="2499" spans="1:11" x14ac:dyDescent="0.25">
      <c r="A2499" t="s">
        <v>453</v>
      </c>
      <c r="B2499" t="s">
        <v>233</v>
      </c>
      <c r="C2499" t="s">
        <v>71</v>
      </c>
      <c r="D2499">
        <v>9</v>
      </c>
      <c r="E2499" t="s">
        <v>63</v>
      </c>
      <c r="F2499" t="s">
        <v>523</v>
      </c>
      <c r="G2499">
        <v>15</v>
      </c>
      <c r="H2499">
        <v>11</v>
      </c>
      <c r="I2499">
        <v>1</v>
      </c>
      <c r="J2499">
        <v>1</v>
      </c>
      <c r="K2499">
        <v>136.36000000000001</v>
      </c>
    </row>
    <row r="2500" spans="1:11" x14ac:dyDescent="0.25">
      <c r="A2500" t="s">
        <v>453</v>
      </c>
      <c r="B2500" t="s">
        <v>233</v>
      </c>
      <c r="C2500" t="s">
        <v>71</v>
      </c>
      <c r="D2500">
        <v>10</v>
      </c>
      <c r="E2500" t="s">
        <v>422</v>
      </c>
      <c r="F2500" t="s">
        <v>523</v>
      </c>
      <c r="G2500">
        <v>7</v>
      </c>
      <c r="H2500">
        <v>9</v>
      </c>
      <c r="I2500">
        <v>0</v>
      </c>
      <c r="J2500">
        <v>0</v>
      </c>
      <c r="K2500">
        <v>77.77</v>
      </c>
    </row>
    <row r="2501" spans="1:11" x14ac:dyDescent="0.25">
      <c r="A2501" t="s">
        <v>453</v>
      </c>
      <c r="B2501" t="s">
        <v>233</v>
      </c>
      <c r="C2501" t="s">
        <v>71</v>
      </c>
      <c r="D2501">
        <v>11</v>
      </c>
      <c r="E2501" t="s">
        <v>121</v>
      </c>
      <c r="F2501" t="s">
        <v>526</v>
      </c>
      <c r="G2501">
        <v>2</v>
      </c>
      <c r="H2501">
        <v>5</v>
      </c>
      <c r="I2501">
        <v>0</v>
      </c>
      <c r="J2501">
        <v>0</v>
      </c>
      <c r="K2501">
        <v>40</v>
      </c>
    </row>
    <row r="2502" spans="1:11" x14ac:dyDescent="0.25">
      <c r="A2502" t="s">
        <v>453</v>
      </c>
      <c r="B2502" t="s">
        <v>233</v>
      </c>
      <c r="C2502" t="s">
        <v>234</v>
      </c>
      <c r="D2502">
        <v>1</v>
      </c>
      <c r="E2502" t="s">
        <v>547</v>
      </c>
      <c r="F2502" t="s">
        <v>526</v>
      </c>
      <c r="G2502">
        <v>41</v>
      </c>
      <c r="H2502">
        <v>34</v>
      </c>
      <c r="I2502">
        <v>5</v>
      </c>
      <c r="J2502">
        <v>0</v>
      </c>
      <c r="K2502">
        <v>120.58</v>
      </c>
    </row>
    <row r="2503" spans="1:11" x14ac:dyDescent="0.25">
      <c r="A2503" t="s">
        <v>453</v>
      </c>
      <c r="B2503" t="s">
        <v>233</v>
      </c>
      <c r="C2503" t="s">
        <v>234</v>
      </c>
      <c r="D2503">
        <v>2</v>
      </c>
      <c r="E2503" t="s">
        <v>527</v>
      </c>
      <c r="F2503" t="s">
        <v>523</v>
      </c>
      <c r="G2503">
        <v>36</v>
      </c>
      <c r="H2503">
        <v>35</v>
      </c>
      <c r="I2503">
        <v>6</v>
      </c>
      <c r="J2503">
        <v>0</v>
      </c>
      <c r="K2503">
        <v>102.85</v>
      </c>
    </row>
    <row r="2504" spans="1:11" x14ac:dyDescent="0.25">
      <c r="A2504" t="s">
        <v>453</v>
      </c>
      <c r="B2504" t="s">
        <v>233</v>
      </c>
      <c r="C2504" t="s">
        <v>234</v>
      </c>
      <c r="D2504">
        <v>3</v>
      </c>
      <c r="E2504" t="s">
        <v>236</v>
      </c>
      <c r="F2504" t="s">
        <v>526</v>
      </c>
      <c r="G2504">
        <v>39</v>
      </c>
      <c r="H2504">
        <v>15</v>
      </c>
      <c r="I2504">
        <v>3</v>
      </c>
      <c r="J2504">
        <v>3</v>
      </c>
      <c r="K2504">
        <v>260</v>
      </c>
    </row>
    <row r="2505" spans="1:11" x14ac:dyDescent="0.25">
      <c r="A2505" t="s">
        <v>454</v>
      </c>
      <c r="B2505" t="s">
        <v>228</v>
      </c>
      <c r="C2505" t="s">
        <v>16</v>
      </c>
      <c r="D2505">
        <v>1</v>
      </c>
      <c r="E2505" t="s">
        <v>544</v>
      </c>
      <c r="F2505" t="s">
        <v>523</v>
      </c>
      <c r="G2505">
        <v>20</v>
      </c>
      <c r="H2505">
        <v>19</v>
      </c>
      <c r="I2505">
        <v>4</v>
      </c>
      <c r="J2505">
        <v>0</v>
      </c>
      <c r="K2505">
        <v>105.26</v>
      </c>
    </row>
    <row r="2506" spans="1:11" x14ac:dyDescent="0.25">
      <c r="A2506" t="s">
        <v>454</v>
      </c>
      <c r="B2506" t="s">
        <v>228</v>
      </c>
      <c r="C2506" t="s">
        <v>16</v>
      </c>
      <c r="D2506">
        <v>2</v>
      </c>
      <c r="E2506" t="s">
        <v>605</v>
      </c>
      <c r="F2506" t="s">
        <v>523</v>
      </c>
      <c r="G2506">
        <v>0</v>
      </c>
      <c r="H2506">
        <v>1</v>
      </c>
      <c r="I2506">
        <v>0</v>
      </c>
      <c r="J2506">
        <v>0</v>
      </c>
      <c r="K2506">
        <v>0</v>
      </c>
    </row>
    <row r="2507" spans="1:11" x14ac:dyDescent="0.25">
      <c r="A2507" t="s">
        <v>454</v>
      </c>
      <c r="B2507" t="s">
        <v>228</v>
      </c>
      <c r="C2507" t="s">
        <v>16</v>
      </c>
      <c r="D2507">
        <v>3</v>
      </c>
      <c r="E2507" t="s">
        <v>22</v>
      </c>
      <c r="F2507" t="s">
        <v>523</v>
      </c>
      <c r="G2507">
        <v>7</v>
      </c>
      <c r="H2507">
        <v>4</v>
      </c>
      <c r="I2507">
        <v>1</v>
      </c>
      <c r="J2507">
        <v>0</v>
      </c>
      <c r="K2507">
        <v>175</v>
      </c>
    </row>
    <row r="2508" spans="1:11" x14ac:dyDescent="0.25">
      <c r="A2508" t="s">
        <v>454</v>
      </c>
      <c r="B2508" t="s">
        <v>228</v>
      </c>
      <c r="C2508" t="s">
        <v>16</v>
      </c>
      <c r="D2508">
        <v>4</v>
      </c>
      <c r="E2508" t="s">
        <v>118</v>
      </c>
      <c r="F2508" t="s">
        <v>523</v>
      </c>
      <c r="G2508">
        <v>42</v>
      </c>
      <c r="H2508">
        <v>31</v>
      </c>
      <c r="I2508">
        <v>3</v>
      </c>
      <c r="J2508">
        <v>3</v>
      </c>
      <c r="K2508">
        <v>135.47999999999999</v>
      </c>
    </row>
    <row r="2509" spans="1:11" x14ac:dyDescent="0.25">
      <c r="A2509" t="s">
        <v>454</v>
      </c>
      <c r="B2509" t="s">
        <v>228</v>
      </c>
      <c r="C2509" t="s">
        <v>16</v>
      </c>
      <c r="D2509">
        <v>5</v>
      </c>
      <c r="E2509" t="s">
        <v>586</v>
      </c>
      <c r="F2509" t="s">
        <v>523</v>
      </c>
      <c r="G2509">
        <v>46</v>
      </c>
      <c r="H2509">
        <v>35</v>
      </c>
      <c r="I2509">
        <v>4</v>
      </c>
      <c r="J2509">
        <v>1</v>
      </c>
      <c r="K2509">
        <v>131.41999999999999</v>
      </c>
    </row>
    <row r="2510" spans="1:11" x14ac:dyDescent="0.25">
      <c r="A2510" t="s">
        <v>454</v>
      </c>
      <c r="B2510" t="s">
        <v>228</v>
      </c>
      <c r="C2510" t="s">
        <v>16</v>
      </c>
      <c r="D2510">
        <v>6</v>
      </c>
      <c r="E2510" t="s">
        <v>142</v>
      </c>
      <c r="F2510" t="s">
        <v>523</v>
      </c>
      <c r="G2510">
        <v>24</v>
      </c>
      <c r="H2510">
        <v>15</v>
      </c>
      <c r="I2510">
        <v>1</v>
      </c>
      <c r="J2510">
        <v>2</v>
      </c>
      <c r="K2510">
        <v>160</v>
      </c>
    </row>
    <row r="2511" spans="1:11" x14ac:dyDescent="0.25">
      <c r="A2511" t="s">
        <v>454</v>
      </c>
      <c r="B2511" t="s">
        <v>228</v>
      </c>
      <c r="C2511" t="s">
        <v>16</v>
      </c>
      <c r="D2511">
        <v>7</v>
      </c>
      <c r="E2511" t="s">
        <v>21</v>
      </c>
      <c r="F2511" t="s">
        <v>523</v>
      </c>
      <c r="G2511">
        <v>1</v>
      </c>
      <c r="H2511">
        <v>2</v>
      </c>
      <c r="I2511">
        <v>0</v>
      </c>
      <c r="J2511">
        <v>0</v>
      </c>
      <c r="K2511">
        <v>50</v>
      </c>
    </row>
    <row r="2512" spans="1:11" x14ac:dyDescent="0.25">
      <c r="A2512" t="s">
        <v>454</v>
      </c>
      <c r="B2512" t="s">
        <v>228</v>
      </c>
      <c r="C2512" t="s">
        <v>16</v>
      </c>
      <c r="D2512">
        <v>8</v>
      </c>
      <c r="E2512" t="s">
        <v>26</v>
      </c>
      <c r="F2512" t="s">
        <v>523</v>
      </c>
      <c r="G2512">
        <v>8</v>
      </c>
      <c r="H2512">
        <v>6</v>
      </c>
      <c r="I2512">
        <v>1</v>
      </c>
      <c r="J2512">
        <v>0</v>
      </c>
      <c r="K2512">
        <v>133.33000000000001</v>
      </c>
    </row>
    <row r="2513" spans="1:11" x14ac:dyDescent="0.25">
      <c r="A2513" t="s">
        <v>454</v>
      </c>
      <c r="B2513" t="s">
        <v>228</v>
      </c>
      <c r="C2513" t="s">
        <v>16</v>
      </c>
      <c r="D2513">
        <v>9</v>
      </c>
      <c r="E2513" t="s">
        <v>297</v>
      </c>
      <c r="F2513" t="s">
        <v>526</v>
      </c>
      <c r="G2513">
        <v>13</v>
      </c>
      <c r="H2513">
        <v>7</v>
      </c>
      <c r="I2513">
        <v>2</v>
      </c>
      <c r="J2513">
        <v>0</v>
      </c>
      <c r="K2513">
        <v>185.71</v>
      </c>
    </row>
    <row r="2514" spans="1:11" x14ac:dyDescent="0.25">
      <c r="A2514" t="s">
        <v>454</v>
      </c>
      <c r="B2514" t="s">
        <v>228</v>
      </c>
      <c r="C2514" t="s">
        <v>16</v>
      </c>
      <c r="D2514">
        <v>10</v>
      </c>
      <c r="E2514" t="s">
        <v>298</v>
      </c>
      <c r="F2514" t="s">
        <v>523</v>
      </c>
      <c r="G2514">
        <v>0</v>
      </c>
      <c r="H2514">
        <v>1</v>
      </c>
      <c r="I2514">
        <v>0</v>
      </c>
      <c r="J2514">
        <v>0</v>
      </c>
      <c r="K2514">
        <v>0</v>
      </c>
    </row>
    <row r="2515" spans="1:11" x14ac:dyDescent="0.25">
      <c r="A2515" t="s">
        <v>454</v>
      </c>
      <c r="B2515" t="s">
        <v>228</v>
      </c>
      <c r="C2515" t="s">
        <v>16</v>
      </c>
      <c r="D2515">
        <v>11</v>
      </c>
      <c r="E2515" t="s">
        <v>338</v>
      </c>
      <c r="F2515" t="s">
        <v>526</v>
      </c>
      <c r="G2515">
        <v>2</v>
      </c>
      <c r="H2515">
        <v>1</v>
      </c>
      <c r="I2515">
        <v>0</v>
      </c>
      <c r="J2515">
        <v>0</v>
      </c>
      <c r="K2515">
        <v>200</v>
      </c>
    </row>
    <row r="2516" spans="1:11" x14ac:dyDescent="0.25">
      <c r="A2516" t="s">
        <v>454</v>
      </c>
      <c r="B2516" t="s">
        <v>228</v>
      </c>
      <c r="C2516" t="s">
        <v>55</v>
      </c>
      <c r="D2516">
        <v>1</v>
      </c>
      <c r="E2516" t="s">
        <v>61</v>
      </c>
      <c r="F2516" t="s">
        <v>523</v>
      </c>
      <c r="G2516">
        <v>9</v>
      </c>
      <c r="H2516">
        <v>10</v>
      </c>
      <c r="I2516">
        <v>1</v>
      </c>
      <c r="J2516">
        <v>0</v>
      </c>
      <c r="K2516">
        <v>90</v>
      </c>
    </row>
    <row r="2517" spans="1:11" x14ac:dyDescent="0.25">
      <c r="A2517" t="s">
        <v>454</v>
      </c>
      <c r="B2517" t="s">
        <v>228</v>
      </c>
      <c r="C2517" t="s">
        <v>55</v>
      </c>
      <c r="D2517">
        <v>2</v>
      </c>
      <c r="E2517" t="s">
        <v>551</v>
      </c>
      <c r="F2517" t="s">
        <v>523</v>
      </c>
      <c r="G2517">
        <v>18</v>
      </c>
      <c r="H2517">
        <v>11</v>
      </c>
      <c r="I2517">
        <v>2</v>
      </c>
      <c r="J2517">
        <v>1</v>
      </c>
      <c r="K2517">
        <v>163.63</v>
      </c>
    </row>
    <row r="2518" spans="1:11" x14ac:dyDescent="0.25">
      <c r="A2518" t="s">
        <v>454</v>
      </c>
      <c r="B2518" t="s">
        <v>228</v>
      </c>
      <c r="C2518" t="s">
        <v>55</v>
      </c>
      <c r="D2518">
        <v>3</v>
      </c>
      <c r="E2518" t="s">
        <v>530</v>
      </c>
      <c r="F2518" t="s">
        <v>523</v>
      </c>
      <c r="G2518">
        <v>20</v>
      </c>
      <c r="H2518">
        <v>9</v>
      </c>
      <c r="I2518">
        <v>3</v>
      </c>
      <c r="J2518">
        <v>1</v>
      </c>
      <c r="K2518">
        <v>222.22</v>
      </c>
    </row>
    <row r="2519" spans="1:11" x14ac:dyDescent="0.25">
      <c r="A2519" t="s">
        <v>454</v>
      </c>
      <c r="B2519" t="s">
        <v>228</v>
      </c>
      <c r="C2519" t="s">
        <v>55</v>
      </c>
      <c r="D2519">
        <v>4</v>
      </c>
      <c r="E2519" t="s">
        <v>105</v>
      </c>
      <c r="F2519" t="s">
        <v>523</v>
      </c>
      <c r="G2519">
        <v>41</v>
      </c>
      <c r="H2519">
        <v>40</v>
      </c>
      <c r="I2519">
        <v>4</v>
      </c>
      <c r="J2519">
        <v>0</v>
      </c>
      <c r="K2519">
        <v>102.5</v>
      </c>
    </row>
    <row r="2520" spans="1:11" x14ac:dyDescent="0.25">
      <c r="A2520" t="s">
        <v>454</v>
      </c>
      <c r="B2520" t="s">
        <v>228</v>
      </c>
      <c r="C2520" t="s">
        <v>55</v>
      </c>
      <c r="D2520">
        <v>5</v>
      </c>
      <c r="E2520" t="s">
        <v>603</v>
      </c>
      <c r="F2520" t="s">
        <v>523</v>
      </c>
      <c r="G2520">
        <v>0</v>
      </c>
      <c r="H2520">
        <v>4</v>
      </c>
      <c r="I2520">
        <v>0</v>
      </c>
      <c r="J2520">
        <v>0</v>
      </c>
      <c r="K2520">
        <v>0</v>
      </c>
    </row>
    <row r="2521" spans="1:11" x14ac:dyDescent="0.25">
      <c r="A2521" t="s">
        <v>454</v>
      </c>
      <c r="B2521" t="s">
        <v>228</v>
      </c>
      <c r="C2521" t="s">
        <v>55</v>
      </c>
      <c r="D2521">
        <v>6</v>
      </c>
      <c r="E2521" t="s">
        <v>602</v>
      </c>
      <c r="F2521" t="s">
        <v>523</v>
      </c>
      <c r="G2521">
        <v>36</v>
      </c>
      <c r="H2521">
        <v>20</v>
      </c>
      <c r="I2521">
        <v>1</v>
      </c>
      <c r="J2521">
        <v>3</v>
      </c>
      <c r="K2521">
        <v>180</v>
      </c>
    </row>
    <row r="2522" spans="1:11" x14ac:dyDescent="0.25">
      <c r="A2522" t="s">
        <v>454</v>
      </c>
      <c r="B2522" t="s">
        <v>228</v>
      </c>
      <c r="C2522" t="s">
        <v>55</v>
      </c>
      <c r="D2522">
        <v>7</v>
      </c>
      <c r="E2522" t="s">
        <v>146</v>
      </c>
      <c r="F2522" t="s">
        <v>523</v>
      </c>
      <c r="G2522">
        <v>21</v>
      </c>
      <c r="H2522">
        <v>18</v>
      </c>
      <c r="I2522">
        <v>3</v>
      </c>
      <c r="J2522">
        <v>0</v>
      </c>
      <c r="K2522">
        <v>116.66</v>
      </c>
    </row>
    <row r="2523" spans="1:11" x14ac:dyDescent="0.25">
      <c r="A2523" t="s">
        <v>454</v>
      </c>
      <c r="B2523" t="s">
        <v>228</v>
      </c>
      <c r="C2523" t="s">
        <v>55</v>
      </c>
      <c r="D2523">
        <v>8</v>
      </c>
      <c r="E2523" t="s">
        <v>223</v>
      </c>
      <c r="F2523" t="s">
        <v>523</v>
      </c>
      <c r="G2523">
        <v>1</v>
      </c>
      <c r="H2523">
        <v>4</v>
      </c>
      <c r="I2523">
        <v>0</v>
      </c>
      <c r="J2523">
        <v>0</v>
      </c>
      <c r="K2523">
        <v>25</v>
      </c>
    </row>
    <row r="2524" spans="1:11" x14ac:dyDescent="0.25">
      <c r="A2524" t="s">
        <v>454</v>
      </c>
      <c r="B2524" t="s">
        <v>228</v>
      </c>
      <c r="C2524" t="s">
        <v>55</v>
      </c>
      <c r="D2524">
        <v>9</v>
      </c>
      <c r="E2524" t="s">
        <v>91</v>
      </c>
      <c r="F2524" t="s">
        <v>526</v>
      </c>
      <c r="G2524">
        <v>5</v>
      </c>
      <c r="H2524">
        <v>5</v>
      </c>
      <c r="I2524">
        <v>1</v>
      </c>
      <c r="J2524">
        <v>0</v>
      </c>
      <c r="K2524">
        <v>100</v>
      </c>
    </row>
    <row r="2525" spans="1:11" x14ac:dyDescent="0.25">
      <c r="A2525" t="s">
        <v>454</v>
      </c>
      <c r="B2525" t="s">
        <v>228</v>
      </c>
      <c r="C2525" t="s">
        <v>55</v>
      </c>
      <c r="D2525">
        <v>10</v>
      </c>
      <c r="E2525" t="s">
        <v>109</v>
      </c>
      <c r="F2525" t="s">
        <v>526</v>
      </c>
      <c r="G2525">
        <v>1</v>
      </c>
      <c r="H2525">
        <v>2</v>
      </c>
      <c r="I2525">
        <v>0</v>
      </c>
      <c r="J2525">
        <v>0</v>
      </c>
      <c r="K2525">
        <v>50</v>
      </c>
    </row>
    <row r="2526" spans="1:11" x14ac:dyDescent="0.25">
      <c r="A2526" t="s">
        <v>455</v>
      </c>
      <c r="B2526" t="s">
        <v>128</v>
      </c>
      <c r="C2526" t="s">
        <v>81</v>
      </c>
      <c r="D2526">
        <v>1</v>
      </c>
      <c r="E2526" t="s">
        <v>570</v>
      </c>
      <c r="F2526" t="s">
        <v>523</v>
      </c>
      <c r="G2526">
        <v>9</v>
      </c>
      <c r="H2526">
        <v>7</v>
      </c>
      <c r="I2526">
        <v>1</v>
      </c>
      <c r="J2526">
        <v>0</v>
      </c>
      <c r="K2526">
        <v>128.57</v>
      </c>
    </row>
    <row r="2527" spans="1:11" x14ac:dyDescent="0.25">
      <c r="A2527" t="s">
        <v>455</v>
      </c>
      <c r="B2527" t="s">
        <v>128</v>
      </c>
      <c r="C2527" t="s">
        <v>81</v>
      </c>
      <c r="D2527">
        <v>2</v>
      </c>
      <c r="E2527" t="s">
        <v>533</v>
      </c>
      <c r="F2527" t="s">
        <v>523</v>
      </c>
      <c r="G2527">
        <v>30</v>
      </c>
      <c r="H2527">
        <v>20</v>
      </c>
      <c r="I2527">
        <v>5</v>
      </c>
      <c r="J2527">
        <v>0</v>
      </c>
      <c r="K2527">
        <v>150</v>
      </c>
    </row>
    <row r="2528" spans="1:11" x14ac:dyDescent="0.25">
      <c r="A2528" t="s">
        <v>455</v>
      </c>
      <c r="B2528" t="s">
        <v>128</v>
      </c>
      <c r="C2528" t="s">
        <v>81</v>
      </c>
      <c r="D2528">
        <v>3</v>
      </c>
      <c r="E2528" t="s">
        <v>478</v>
      </c>
      <c r="F2528" t="s">
        <v>523</v>
      </c>
      <c r="G2528">
        <v>27</v>
      </c>
      <c r="H2528">
        <v>26</v>
      </c>
      <c r="I2528">
        <v>2</v>
      </c>
      <c r="J2528">
        <v>1</v>
      </c>
      <c r="K2528">
        <v>103.84</v>
      </c>
    </row>
    <row r="2529" spans="1:11" x14ac:dyDescent="0.25">
      <c r="A2529" t="s">
        <v>455</v>
      </c>
      <c r="B2529" t="s">
        <v>128</v>
      </c>
      <c r="C2529" t="s">
        <v>81</v>
      </c>
      <c r="D2529">
        <v>4</v>
      </c>
      <c r="E2529" t="s">
        <v>250</v>
      </c>
      <c r="F2529" t="s">
        <v>526</v>
      </c>
      <c r="G2529">
        <v>82</v>
      </c>
      <c r="H2529">
        <v>42</v>
      </c>
      <c r="I2529">
        <v>7</v>
      </c>
      <c r="J2529">
        <v>4</v>
      </c>
      <c r="K2529">
        <v>195.23</v>
      </c>
    </row>
    <row r="2530" spans="1:11" x14ac:dyDescent="0.25">
      <c r="A2530" t="s">
        <v>455</v>
      </c>
      <c r="B2530" t="s">
        <v>128</v>
      </c>
      <c r="C2530" t="s">
        <v>81</v>
      </c>
      <c r="D2530">
        <v>5</v>
      </c>
      <c r="E2530" t="s">
        <v>580</v>
      </c>
      <c r="F2530" t="s">
        <v>526</v>
      </c>
      <c r="G2530">
        <v>49</v>
      </c>
      <c r="H2530">
        <v>27</v>
      </c>
      <c r="I2530">
        <v>5</v>
      </c>
      <c r="J2530">
        <v>2</v>
      </c>
      <c r="K2530">
        <v>181.48</v>
      </c>
    </row>
    <row r="2531" spans="1:11" x14ac:dyDescent="0.25">
      <c r="A2531" t="s">
        <v>455</v>
      </c>
      <c r="B2531" t="s">
        <v>128</v>
      </c>
      <c r="C2531" t="s">
        <v>62</v>
      </c>
      <c r="D2531">
        <v>1</v>
      </c>
      <c r="E2531" t="s">
        <v>156</v>
      </c>
      <c r="F2531" t="s">
        <v>523</v>
      </c>
      <c r="G2531">
        <v>0</v>
      </c>
      <c r="H2531">
        <v>3</v>
      </c>
      <c r="I2531">
        <v>0</v>
      </c>
      <c r="J2531">
        <v>0</v>
      </c>
      <c r="K2531">
        <v>0</v>
      </c>
    </row>
    <row r="2532" spans="1:11" x14ac:dyDescent="0.25">
      <c r="A2532" t="s">
        <v>455</v>
      </c>
      <c r="B2532" t="s">
        <v>128</v>
      </c>
      <c r="C2532" t="s">
        <v>62</v>
      </c>
      <c r="D2532">
        <v>2</v>
      </c>
      <c r="E2532" t="s">
        <v>542</v>
      </c>
      <c r="F2532" t="s">
        <v>523</v>
      </c>
      <c r="G2532">
        <v>75</v>
      </c>
      <c r="H2532">
        <v>41</v>
      </c>
      <c r="I2532">
        <v>7</v>
      </c>
      <c r="J2532">
        <v>4</v>
      </c>
      <c r="K2532">
        <v>182.92</v>
      </c>
    </row>
    <row r="2533" spans="1:11" x14ac:dyDescent="0.25">
      <c r="A2533" t="s">
        <v>455</v>
      </c>
      <c r="B2533" t="s">
        <v>128</v>
      </c>
      <c r="C2533" t="s">
        <v>62</v>
      </c>
      <c r="D2533">
        <v>3</v>
      </c>
      <c r="E2533" t="s">
        <v>402</v>
      </c>
      <c r="F2533" t="s">
        <v>523</v>
      </c>
      <c r="G2533">
        <v>23</v>
      </c>
      <c r="H2533">
        <v>18</v>
      </c>
      <c r="I2533">
        <v>4</v>
      </c>
      <c r="J2533">
        <v>0</v>
      </c>
      <c r="K2533">
        <v>127.77</v>
      </c>
    </row>
    <row r="2534" spans="1:11" x14ac:dyDescent="0.25">
      <c r="A2534" t="s">
        <v>455</v>
      </c>
      <c r="B2534" t="s">
        <v>128</v>
      </c>
      <c r="C2534" t="s">
        <v>62</v>
      </c>
      <c r="D2534">
        <v>4</v>
      </c>
      <c r="E2534" t="s">
        <v>543</v>
      </c>
      <c r="F2534" t="s">
        <v>523</v>
      </c>
      <c r="G2534">
        <v>66</v>
      </c>
      <c r="H2534">
        <v>31</v>
      </c>
      <c r="I2534">
        <v>8</v>
      </c>
      <c r="J2534">
        <v>2</v>
      </c>
      <c r="K2534">
        <v>212.9</v>
      </c>
    </row>
    <row r="2535" spans="1:11" x14ac:dyDescent="0.25">
      <c r="A2535" t="s">
        <v>455</v>
      </c>
      <c r="B2535" t="s">
        <v>128</v>
      </c>
      <c r="C2535" t="s">
        <v>62</v>
      </c>
      <c r="D2535">
        <v>5</v>
      </c>
      <c r="E2535" t="s">
        <v>567</v>
      </c>
      <c r="F2535" t="s">
        <v>526</v>
      </c>
      <c r="G2535">
        <v>19</v>
      </c>
      <c r="H2535">
        <v>10</v>
      </c>
      <c r="I2535">
        <v>3</v>
      </c>
      <c r="J2535">
        <v>0</v>
      </c>
      <c r="K2535">
        <v>190</v>
      </c>
    </row>
    <row r="2536" spans="1:11" x14ac:dyDescent="0.25">
      <c r="A2536" t="s">
        <v>455</v>
      </c>
      <c r="B2536" t="s">
        <v>128</v>
      </c>
      <c r="C2536" t="s">
        <v>62</v>
      </c>
      <c r="D2536">
        <v>6</v>
      </c>
      <c r="E2536" t="s">
        <v>346</v>
      </c>
      <c r="F2536" t="s">
        <v>526</v>
      </c>
      <c r="G2536">
        <v>26</v>
      </c>
      <c r="H2536">
        <v>10</v>
      </c>
      <c r="I2536">
        <v>1</v>
      </c>
      <c r="J2536">
        <v>3</v>
      </c>
      <c r="K2536">
        <v>260</v>
      </c>
    </row>
    <row r="2537" spans="1:11" x14ac:dyDescent="0.25">
      <c r="A2537" t="s">
        <v>456</v>
      </c>
      <c r="B2537" t="s">
        <v>457</v>
      </c>
      <c r="C2537" t="s">
        <v>31</v>
      </c>
      <c r="D2537">
        <v>1</v>
      </c>
      <c r="E2537" t="s">
        <v>606</v>
      </c>
      <c r="F2537" t="s">
        <v>523</v>
      </c>
      <c r="G2537">
        <v>0</v>
      </c>
      <c r="H2537">
        <v>1</v>
      </c>
      <c r="I2537">
        <v>0</v>
      </c>
      <c r="J2537">
        <v>0</v>
      </c>
      <c r="K2537">
        <v>0</v>
      </c>
    </row>
    <row r="2538" spans="1:11" x14ac:dyDescent="0.25">
      <c r="A2538" t="s">
        <v>456</v>
      </c>
      <c r="B2538" t="s">
        <v>457</v>
      </c>
      <c r="C2538" t="s">
        <v>31</v>
      </c>
      <c r="D2538">
        <v>2</v>
      </c>
      <c r="E2538" t="s">
        <v>565</v>
      </c>
      <c r="F2538" t="s">
        <v>523</v>
      </c>
      <c r="G2538">
        <v>2</v>
      </c>
      <c r="H2538">
        <v>2</v>
      </c>
      <c r="I2538">
        <v>0</v>
      </c>
      <c r="J2538">
        <v>0</v>
      </c>
      <c r="K2538">
        <v>100</v>
      </c>
    </row>
    <row r="2539" spans="1:11" x14ac:dyDescent="0.25">
      <c r="A2539" t="s">
        <v>456</v>
      </c>
      <c r="B2539" t="s">
        <v>457</v>
      </c>
      <c r="C2539" t="s">
        <v>31</v>
      </c>
      <c r="D2539">
        <v>3</v>
      </c>
      <c r="E2539" t="s">
        <v>546</v>
      </c>
      <c r="F2539" t="s">
        <v>523</v>
      </c>
      <c r="G2539">
        <v>10</v>
      </c>
      <c r="H2539">
        <v>14</v>
      </c>
      <c r="I2539">
        <v>0</v>
      </c>
      <c r="J2539">
        <v>0</v>
      </c>
      <c r="K2539">
        <v>71.42</v>
      </c>
    </row>
    <row r="2540" spans="1:11" x14ac:dyDescent="0.25">
      <c r="A2540" t="s">
        <v>456</v>
      </c>
      <c r="B2540" t="s">
        <v>457</v>
      </c>
      <c r="C2540" t="s">
        <v>31</v>
      </c>
      <c r="D2540">
        <v>4</v>
      </c>
      <c r="E2540" t="s">
        <v>607</v>
      </c>
      <c r="F2540" t="s">
        <v>523</v>
      </c>
      <c r="G2540">
        <v>8</v>
      </c>
      <c r="H2540">
        <v>6</v>
      </c>
      <c r="I2540">
        <v>2</v>
      </c>
      <c r="J2540">
        <v>0</v>
      </c>
      <c r="K2540">
        <v>133.33000000000001</v>
      </c>
    </row>
    <row r="2541" spans="1:11" x14ac:dyDescent="0.25">
      <c r="A2541" t="s">
        <v>456</v>
      </c>
      <c r="B2541" t="s">
        <v>457</v>
      </c>
      <c r="C2541" t="s">
        <v>31</v>
      </c>
      <c r="D2541">
        <v>5</v>
      </c>
      <c r="E2541" t="s">
        <v>545</v>
      </c>
      <c r="F2541" t="s">
        <v>523</v>
      </c>
      <c r="G2541">
        <v>1</v>
      </c>
      <c r="H2541">
        <v>4</v>
      </c>
      <c r="I2541">
        <v>0</v>
      </c>
      <c r="J2541">
        <v>0</v>
      </c>
      <c r="K2541">
        <v>25</v>
      </c>
    </row>
    <row r="2542" spans="1:11" x14ac:dyDescent="0.25">
      <c r="A2542" t="s">
        <v>456</v>
      </c>
      <c r="B2542" t="s">
        <v>457</v>
      </c>
      <c r="C2542" t="s">
        <v>31</v>
      </c>
      <c r="D2542">
        <v>6</v>
      </c>
      <c r="E2542" t="s">
        <v>35</v>
      </c>
      <c r="F2542" t="s">
        <v>523</v>
      </c>
      <c r="G2542">
        <v>27</v>
      </c>
      <c r="H2542">
        <v>30</v>
      </c>
      <c r="I2542">
        <v>2</v>
      </c>
      <c r="J2542">
        <v>1</v>
      </c>
      <c r="K2542">
        <v>90</v>
      </c>
    </row>
    <row r="2543" spans="1:11" x14ac:dyDescent="0.25">
      <c r="A2543" t="s">
        <v>456</v>
      </c>
      <c r="B2543" t="s">
        <v>457</v>
      </c>
      <c r="C2543" t="s">
        <v>31</v>
      </c>
      <c r="D2543">
        <v>7</v>
      </c>
      <c r="E2543" t="s">
        <v>349</v>
      </c>
      <c r="F2543" t="s">
        <v>523</v>
      </c>
      <c r="G2543">
        <v>51</v>
      </c>
      <c r="H2543">
        <v>44</v>
      </c>
      <c r="I2543">
        <v>3</v>
      </c>
      <c r="J2543">
        <v>3</v>
      </c>
      <c r="K2543">
        <v>115.9</v>
      </c>
    </row>
    <row r="2544" spans="1:11" x14ac:dyDescent="0.25">
      <c r="A2544" t="s">
        <v>456</v>
      </c>
      <c r="B2544" t="s">
        <v>457</v>
      </c>
      <c r="C2544" t="s">
        <v>31</v>
      </c>
      <c r="D2544">
        <v>8</v>
      </c>
      <c r="E2544" t="s">
        <v>52</v>
      </c>
      <c r="F2544" t="s">
        <v>523</v>
      </c>
      <c r="G2544">
        <v>23</v>
      </c>
      <c r="H2544">
        <v>13</v>
      </c>
      <c r="I2544">
        <v>2</v>
      </c>
      <c r="J2544">
        <v>1</v>
      </c>
      <c r="K2544">
        <v>176.92</v>
      </c>
    </row>
    <row r="2545" spans="1:11" x14ac:dyDescent="0.25">
      <c r="A2545" t="s">
        <v>456</v>
      </c>
      <c r="B2545" t="s">
        <v>457</v>
      </c>
      <c r="C2545" t="s">
        <v>31</v>
      </c>
      <c r="D2545">
        <v>9</v>
      </c>
      <c r="E2545" t="s">
        <v>32</v>
      </c>
      <c r="F2545" t="s">
        <v>526</v>
      </c>
      <c r="G2545">
        <v>3</v>
      </c>
      <c r="H2545">
        <v>6</v>
      </c>
      <c r="I2545">
        <v>0</v>
      </c>
      <c r="J2545">
        <v>0</v>
      </c>
      <c r="K2545">
        <v>50</v>
      </c>
    </row>
    <row r="2546" spans="1:11" x14ac:dyDescent="0.25">
      <c r="A2546" t="s">
        <v>456</v>
      </c>
      <c r="B2546" t="s">
        <v>457</v>
      </c>
      <c r="C2546" t="s">
        <v>31</v>
      </c>
      <c r="D2546">
        <v>10</v>
      </c>
      <c r="E2546" t="s">
        <v>258</v>
      </c>
      <c r="F2546" t="s">
        <v>526</v>
      </c>
      <c r="G2546">
        <v>0</v>
      </c>
      <c r="H2546">
        <v>1</v>
      </c>
      <c r="I2546">
        <v>0</v>
      </c>
      <c r="J2546">
        <v>0</v>
      </c>
      <c r="K2546">
        <v>0</v>
      </c>
    </row>
    <row r="2547" spans="1:11" x14ac:dyDescent="0.25">
      <c r="A2547" t="s">
        <v>456</v>
      </c>
      <c r="B2547" t="s">
        <v>457</v>
      </c>
      <c r="C2547" t="s">
        <v>234</v>
      </c>
      <c r="D2547">
        <v>1</v>
      </c>
      <c r="E2547" t="s">
        <v>547</v>
      </c>
      <c r="F2547" t="s">
        <v>523</v>
      </c>
      <c r="G2547">
        <v>0</v>
      </c>
      <c r="H2547">
        <v>6</v>
      </c>
      <c r="I2547">
        <v>0</v>
      </c>
      <c r="J2547">
        <v>0</v>
      </c>
      <c r="K2547">
        <v>0</v>
      </c>
    </row>
    <row r="2548" spans="1:11" x14ac:dyDescent="0.25">
      <c r="A2548" t="s">
        <v>456</v>
      </c>
      <c r="B2548" t="s">
        <v>457</v>
      </c>
      <c r="C2548" t="s">
        <v>234</v>
      </c>
      <c r="D2548">
        <v>2</v>
      </c>
      <c r="E2548" t="s">
        <v>527</v>
      </c>
      <c r="F2548" t="s">
        <v>523</v>
      </c>
      <c r="G2548">
        <v>6</v>
      </c>
      <c r="H2548">
        <v>7</v>
      </c>
      <c r="I2548">
        <v>1</v>
      </c>
      <c r="J2548">
        <v>0</v>
      </c>
      <c r="K2548">
        <v>85.71</v>
      </c>
    </row>
    <row r="2549" spans="1:11" x14ac:dyDescent="0.25">
      <c r="A2549" t="s">
        <v>456</v>
      </c>
      <c r="B2549" t="s">
        <v>457</v>
      </c>
      <c r="C2549" t="s">
        <v>234</v>
      </c>
      <c r="D2549">
        <v>3</v>
      </c>
      <c r="E2549" t="s">
        <v>236</v>
      </c>
      <c r="F2549" t="s">
        <v>526</v>
      </c>
      <c r="G2549">
        <v>59</v>
      </c>
      <c r="H2549">
        <v>53</v>
      </c>
      <c r="I2549">
        <v>7</v>
      </c>
      <c r="J2549">
        <v>0</v>
      </c>
      <c r="K2549">
        <v>111.32</v>
      </c>
    </row>
    <row r="2550" spans="1:11" x14ac:dyDescent="0.25">
      <c r="A2550" t="s">
        <v>456</v>
      </c>
      <c r="B2550" t="s">
        <v>457</v>
      </c>
      <c r="C2550" t="s">
        <v>234</v>
      </c>
      <c r="D2550">
        <v>4</v>
      </c>
      <c r="E2550" t="s">
        <v>173</v>
      </c>
      <c r="F2550" t="s">
        <v>523</v>
      </c>
      <c r="G2550">
        <v>6</v>
      </c>
      <c r="H2550">
        <v>9</v>
      </c>
      <c r="I2550">
        <v>1</v>
      </c>
      <c r="J2550">
        <v>0</v>
      </c>
      <c r="K2550">
        <v>66.66</v>
      </c>
    </row>
    <row r="2551" spans="1:11" x14ac:dyDescent="0.25">
      <c r="A2551" t="s">
        <v>456</v>
      </c>
      <c r="B2551" t="s">
        <v>457</v>
      </c>
      <c r="C2551" t="s">
        <v>234</v>
      </c>
      <c r="D2551">
        <v>5</v>
      </c>
      <c r="E2551" t="s">
        <v>556</v>
      </c>
      <c r="F2551" t="s">
        <v>523</v>
      </c>
      <c r="G2551">
        <v>0</v>
      </c>
      <c r="H2551">
        <v>3</v>
      </c>
      <c r="I2551">
        <v>0</v>
      </c>
      <c r="J2551">
        <v>0</v>
      </c>
      <c r="K2551">
        <v>0</v>
      </c>
    </row>
    <row r="2552" spans="1:11" x14ac:dyDescent="0.25">
      <c r="A2552" t="s">
        <v>456</v>
      </c>
      <c r="B2552" t="s">
        <v>457</v>
      </c>
      <c r="C2552" t="s">
        <v>234</v>
      </c>
      <c r="D2552">
        <v>6</v>
      </c>
      <c r="E2552" t="s">
        <v>595</v>
      </c>
      <c r="F2552" t="s">
        <v>523</v>
      </c>
      <c r="G2552">
        <v>26</v>
      </c>
      <c r="H2552">
        <v>33</v>
      </c>
      <c r="I2552">
        <v>0</v>
      </c>
      <c r="J2552">
        <v>1</v>
      </c>
      <c r="K2552">
        <v>78.78</v>
      </c>
    </row>
    <row r="2553" spans="1:11" x14ac:dyDescent="0.25">
      <c r="A2553" t="s">
        <v>456</v>
      </c>
      <c r="B2553" t="s">
        <v>457</v>
      </c>
      <c r="C2553" t="s">
        <v>234</v>
      </c>
      <c r="D2553">
        <v>7</v>
      </c>
      <c r="E2553" t="s">
        <v>77</v>
      </c>
      <c r="F2553" t="s">
        <v>523</v>
      </c>
      <c r="G2553">
        <v>20</v>
      </c>
      <c r="H2553">
        <v>7</v>
      </c>
      <c r="I2553">
        <v>0</v>
      </c>
      <c r="J2553">
        <v>3</v>
      </c>
      <c r="K2553">
        <v>285.70999999999998</v>
      </c>
    </row>
    <row r="2554" spans="1:11" x14ac:dyDescent="0.25">
      <c r="A2554" t="s">
        <v>456</v>
      </c>
      <c r="B2554" t="s">
        <v>457</v>
      </c>
      <c r="C2554" t="s">
        <v>234</v>
      </c>
      <c r="D2554">
        <v>8</v>
      </c>
      <c r="E2554" t="s">
        <v>60</v>
      </c>
      <c r="F2554" t="s">
        <v>526</v>
      </c>
      <c r="G2554">
        <v>3</v>
      </c>
      <c r="H2554">
        <v>2</v>
      </c>
      <c r="I2554">
        <v>0</v>
      </c>
      <c r="J2554">
        <v>0</v>
      </c>
      <c r="K2554">
        <v>150</v>
      </c>
    </row>
    <row r="2555" spans="1:11" x14ac:dyDescent="0.25">
      <c r="A2555" t="s">
        <v>458</v>
      </c>
      <c r="B2555" t="s">
        <v>242</v>
      </c>
      <c r="C2555" t="s">
        <v>39</v>
      </c>
      <c r="D2555">
        <v>1</v>
      </c>
      <c r="E2555" t="s">
        <v>537</v>
      </c>
      <c r="F2555" t="s">
        <v>523</v>
      </c>
      <c r="G2555">
        <v>31</v>
      </c>
      <c r="H2555">
        <v>30</v>
      </c>
      <c r="I2555">
        <v>3</v>
      </c>
      <c r="J2555">
        <v>0</v>
      </c>
      <c r="K2555">
        <v>103.33</v>
      </c>
    </row>
    <row r="2556" spans="1:11" x14ac:dyDescent="0.25">
      <c r="A2556" t="s">
        <v>458</v>
      </c>
      <c r="B2556" t="s">
        <v>242</v>
      </c>
      <c r="C2556" t="s">
        <v>39</v>
      </c>
      <c r="D2556">
        <v>2</v>
      </c>
      <c r="E2556" t="s">
        <v>524</v>
      </c>
      <c r="F2556" t="s">
        <v>523</v>
      </c>
      <c r="G2556">
        <v>44</v>
      </c>
      <c r="H2556">
        <v>40</v>
      </c>
      <c r="I2556">
        <v>1</v>
      </c>
      <c r="J2556">
        <v>1</v>
      </c>
      <c r="K2556">
        <v>110</v>
      </c>
    </row>
    <row r="2557" spans="1:11" x14ac:dyDescent="0.25">
      <c r="A2557" t="s">
        <v>458</v>
      </c>
      <c r="B2557" t="s">
        <v>242</v>
      </c>
      <c r="C2557" t="s">
        <v>39</v>
      </c>
      <c r="D2557">
        <v>3</v>
      </c>
      <c r="E2557" t="s">
        <v>549</v>
      </c>
      <c r="F2557" t="s">
        <v>523</v>
      </c>
      <c r="G2557">
        <v>9</v>
      </c>
      <c r="H2557">
        <v>11</v>
      </c>
      <c r="I2557">
        <v>0</v>
      </c>
      <c r="J2557">
        <v>0</v>
      </c>
      <c r="K2557">
        <v>81.81</v>
      </c>
    </row>
    <row r="2558" spans="1:11" x14ac:dyDescent="0.25">
      <c r="A2558" t="s">
        <v>458</v>
      </c>
      <c r="B2558" t="s">
        <v>242</v>
      </c>
      <c r="C2558" t="s">
        <v>39</v>
      </c>
      <c r="D2558">
        <v>4</v>
      </c>
      <c r="E2558" t="s">
        <v>44</v>
      </c>
      <c r="F2558" t="s">
        <v>523</v>
      </c>
      <c r="G2558">
        <v>4</v>
      </c>
      <c r="H2558">
        <v>5</v>
      </c>
      <c r="I2558">
        <v>0</v>
      </c>
      <c r="J2558">
        <v>0</v>
      </c>
      <c r="K2558">
        <v>80</v>
      </c>
    </row>
    <row r="2559" spans="1:11" x14ac:dyDescent="0.25">
      <c r="A2559" t="s">
        <v>458</v>
      </c>
      <c r="B2559" t="s">
        <v>242</v>
      </c>
      <c r="C2559" t="s">
        <v>39</v>
      </c>
      <c r="D2559">
        <v>5</v>
      </c>
      <c r="E2559" t="s">
        <v>596</v>
      </c>
      <c r="F2559" t="s">
        <v>523</v>
      </c>
      <c r="G2559">
        <v>6</v>
      </c>
      <c r="H2559">
        <v>7</v>
      </c>
      <c r="I2559">
        <v>0</v>
      </c>
      <c r="J2559">
        <v>0</v>
      </c>
      <c r="K2559">
        <v>85.71</v>
      </c>
    </row>
    <row r="2560" spans="1:11" x14ac:dyDescent="0.25">
      <c r="A2560" t="s">
        <v>458</v>
      </c>
      <c r="B2560" t="s">
        <v>242</v>
      </c>
      <c r="C2560" t="s">
        <v>39</v>
      </c>
      <c r="D2560">
        <v>6</v>
      </c>
      <c r="E2560" t="s">
        <v>529</v>
      </c>
      <c r="F2560" t="s">
        <v>523</v>
      </c>
      <c r="G2560">
        <v>16</v>
      </c>
      <c r="H2560">
        <v>11</v>
      </c>
      <c r="I2560">
        <v>1</v>
      </c>
      <c r="J2560">
        <v>1</v>
      </c>
      <c r="K2560">
        <v>145.44999999999999</v>
      </c>
    </row>
    <row r="2561" spans="1:11" x14ac:dyDescent="0.25">
      <c r="A2561" t="s">
        <v>458</v>
      </c>
      <c r="B2561" t="s">
        <v>242</v>
      </c>
      <c r="C2561" t="s">
        <v>39</v>
      </c>
      <c r="D2561">
        <v>7</v>
      </c>
      <c r="E2561" t="s">
        <v>125</v>
      </c>
      <c r="F2561" t="s">
        <v>523</v>
      </c>
      <c r="G2561">
        <v>3</v>
      </c>
      <c r="H2561">
        <v>4</v>
      </c>
      <c r="I2561">
        <v>0</v>
      </c>
      <c r="J2561">
        <v>0</v>
      </c>
      <c r="K2561">
        <v>75</v>
      </c>
    </row>
    <row r="2562" spans="1:11" x14ac:dyDescent="0.25">
      <c r="A2562" t="s">
        <v>458</v>
      </c>
      <c r="B2562" t="s">
        <v>242</v>
      </c>
      <c r="C2562" t="s">
        <v>39</v>
      </c>
      <c r="D2562">
        <v>8</v>
      </c>
      <c r="E2562" t="s">
        <v>153</v>
      </c>
      <c r="F2562" t="s">
        <v>526</v>
      </c>
      <c r="G2562">
        <v>8</v>
      </c>
      <c r="H2562">
        <v>7</v>
      </c>
      <c r="I2562">
        <v>1</v>
      </c>
      <c r="J2562">
        <v>0</v>
      </c>
      <c r="K2562">
        <v>114.28</v>
      </c>
    </row>
    <row r="2563" spans="1:11" x14ac:dyDescent="0.25">
      <c r="A2563" t="s">
        <v>458</v>
      </c>
      <c r="B2563" t="s">
        <v>242</v>
      </c>
      <c r="C2563" t="s">
        <v>39</v>
      </c>
      <c r="D2563">
        <v>9</v>
      </c>
      <c r="E2563" t="s">
        <v>424</v>
      </c>
      <c r="F2563" t="s">
        <v>523</v>
      </c>
      <c r="G2563">
        <v>2</v>
      </c>
      <c r="H2563">
        <v>2</v>
      </c>
      <c r="I2563">
        <v>0</v>
      </c>
      <c r="J2563">
        <v>0</v>
      </c>
      <c r="K2563">
        <v>100</v>
      </c>
    </row>
    <row r="2564" spans="1:11" x14ac:dyDescent="0.25">
      <c r="A2564" t="s">
        <v>458</v>
      </c>
      <c r="B2564" t="s">
        <v>242</v>
      </c>
      <c r="C2564" t="s">
        <v>39</v>
      </c>
      <c r="D2564">
        <v>10</v>
      </c>
      <c r="E2564" t="s">
        <v>40</v>
      </c>
      <c r="F2564" t="s">
        <v>523</v>
      </c>
      <c r="G2564">
        <v>0</v>
      </c>
      <c r="H2564">
        <v>1</v>
      </c>
      <c r="I2564">
        <v>0</v>
      </c>
      <c r="J2564">
        <v>0</v>
      </c>
      <c r="K2564">
        <v>0</v>
      </c>
    </row>
    <row r="2565" spans="1:11" x14ac:dyDescent="0.25">
      <c r="A2565" t="s">
        <v>458</v>
      </c>
      <c r="B2565" t="s">
        <v>242</v>
      </c>
      <c r="C2565" t="s">
        <v>39</v>
      </c>
      <c r="D2565">
        <v>11</v>
      </c>
      <c r="E2565" t="s">
        <v>25</v>
      </c>
      <c r="F2565" t="s">
        <v>526</v>
      </c>
      <c r="G2565">
        <v>1</v>
      </c>
      <c r="H2565">
        <v>2</v>
      </c>
      <c r="I2565">
        <v>0</v>
      </c>
      <c r="J2565">
        <v>0</v>
      </c>
      <c r="K2565">
        <v>50</v>
      </c>
    </row>
    <row r="2566" spans="1:11" x14ac:dyDescent="0.25">
      <c r="A2566" t="s">
        <v>458</v>
      </c>
      <c r="B2566" t="s">
        <v>242</v>
      </c>
      <c r="C2566" t="s">
        <v>243</v>
      </c>
      <c r="D2566">
        <v>1</v>
      </c>
      <c r="E2566" t="s">
        <v>438</v>
      </c>
      <c r="F2566" t="s">
        <v>523</v>
      </c>
      <c r="G2566">
        <v>0</v>
      </c>
      <c r="H2566">
        <v>2</v>
      </c>
      <c r="I2566">
        <v>0</v>
      </c>
      <c r="J2566">
        <v>0</v>
      </c>
      <c r="K2566">
        <v>0</v>
      </c>
    </row>
    <row r="2567" spans="1:11" x14ac:dyDescent="0.25">
      <c r="A2567" t="s">
        <v>458</v>
      </c>
      <c r="B2567" t="s">
        <v>242</v>
      </c>
      <c r="C2567" t="s">
        <v>243</v>
      </c>
      <c r="D2567">
        <v>2</v>
      </c>
      <c r="E2567" t="s">
        <v>279</v>
      </c>
      <c r="F2567" t="s">
        <v>523</v>
      </c>
      <c r="G2567">
        <v>4</v>
      </c>
      <c r="H2567">
        <v>11</v>
      </c>
      <c r="I2567">
        <v>0</v>
      </c>
      <c r="J2567">
        <v>0</v>
      </c>
      <c r="K2567">
        <v>36.36</v>
      </c>
    </row>
    <row r="2568" spans="1:11" x14ac:dyDescent="0.25">
      <c r="A2568" t="s">
        <v>458</v>
      </c>
      <c r="B2568" t="s">
        <v>242</v>
      </c>
      <c r="C2568" t="s">
        <v>243</v>
      </c>
      <c r="D2568">
        <v>3</v>
      </c>
      <c r="E2568" t="s">
        <v>68</v>
      </c>
      <c r="F2568" t="s">
        <v>523</v>
      </c>
      <c r="G2568">
        <v>14</v>
      </c>
      <c r="H2568">
        <v>11</v>
      </c>
      <c r="I2568">
        <v>3</v>
      </c>
      <c r="J2568">
        <v>0</v>
      </c>
      <c r="K2568">
        <v>127.27</v>
      </c>
    </row>
    <row r="2569" spans="1:11" x14ac:dyDescent="0.25">
      <c r="A2569" t="s">
        <v>458</v>
      </c>
      <c r="B2569" t="s">
        <v>242</v>
      </c>
      <c r="C2569" t="s">
        <v>243</v>
      </c>
      <c r="D2569">
        <v>4</v>
      </c>
      <c r="E2569" t="s">
        <v>163</v>
      </c>
      <c r="F2569" t="s">
        <v>523</v>
      </c>
      <c r="G2569">
        <v>1</v>
      </c>
      <c r="H2569">
        <v>2</v>
      </c>
      <c r="I2569">
        <v>0</v>
      </c>
      <c r="J2569">
        <v>0</v>
      </c>
      <c r="K2569">
        <v>50</v>
      </c>
    </row>
    <row r="2570" spans="1:11" x14ac:dyDescent="0.25">
      <c r="A2570" t="s">
        <v>458</v>
      </c>
      <c r="B2570" t="s">
        <v>242</v>
      </c>
      <c r="C2570" t="s">
        <v>243</v>
      </c>
      <c r="D2570">
        <v>5</v>
      </c>
      <c r="E2570" t="s">
        <v>159</v>
      </c>
      <c r="F2570" t="s">
        <v>523</v>
      </c>
      <c r="G2570">
        <v>13</v>
      </c>
      <c r="H2570">
        <v>19</v>
      </c>
      <c r="I2570">
        <v>0</v>
      </c>
      <c r="J2570">
        <v>1</v>
      </c>
      <c r="K2570">
        <v>68.42</v>
      </c>
    </row>
    <row r="2571" spans="1:11" x14ac:dyDescent="0.25">
      <c r="A2571" t="s">
        <v>458</v>
      </c>
      <c r="B2571" t="s">
        <v>242</v>
      </c>
      <c r="C2571" t="s">
        <v>243</v>
      </c>
      <c r="D2571">
        <v>6</v>
      </c>
      <c r="E2571" t="s">
        <v>557</v>
      </c>
      <c r="F2571" t="s">
        <v>523</v>
      </c>
      <c r="G2571">
        <v>9</v>
      </c>
      <c r="H2571">
        <v>7</v>
      </c>
      <c r="I2571">
        <v>0</v>
      </c>
      <c r="J2571">
        <v>1</v>
      </c>
      <c r="K2571">
        <v>128.57</v>
      </c>
    </row>
    <row r="2572" spans="1:11" x14ac:dyDescent="0.25">
      <c r="A2572" t="s">
        <v>458</v>
      </c>
      <c r="B2572" t="s">
        <v>242</v>
      </c>
      <c r="C2572" t="s">
        <v>243</v>
      </c>
      <c r="D2572">
        <v>7</v>
      </c>
      <c r="E2572" t="s">
        <v>270</v>
      </c>
      <c r="F2572" t="s">
        <v>523</v>
      </c>
      <c r="G2572">
        <v>23</v>
      </c>
      <c r="H2572">
        <v>13</v>
      </c>
      <c r="I2572">
        <v>1</v>
      </c>
      <c r="J2572">
        <v>2</v>
      </c>
      <c r="K2572">
        <v>176.92</v>
      </c>
    </row>
    <row r="2573" spans="1:11" x14ac:dyDescent="0.25">
      <c r="A2573" t="s">
        <v>458</v>
      </c>
      <c r="B2573" t="s">
        <v>242</v>
      </c>
      <c r="C2573" t="s">
        <v>243</v>
      </c>
      <c r="D2573">
        <v>8</v>
      </c>
      <c r="E2573" t="s">
        <v>86</v>
      </c>
      <c r="F2573" t="s">
        <v>523</v>
      </c>
      <c r="G2573">
        <v>5</v>
      </c>
      <c r="H2573">
        <v>10</v>
      </c>
      <c r="I2573">
        <v>0</v>
      </c>
      <c r="J2573">
        <v>0</v>
      </c>
      <c r="K2573">
        <v>50</v>
      </c>
    </row>
    <row r="2574" spans="1:11" x14ac:dyDescent="0.25">
      <c r="A2574" t="s">
        <v>458</v>
      </c>
      <c r="B2574" t="s">
        <v>242</v>
      </c>
      <c r="C2574" t="s">
        <v>243</v>
      </c>
      <c r="D2574">
        <v>9</v>
      </c>
      <c r="E2574" t="s">
        <v>188</v>
      </c>
      <c r="F2574" t="s">
        <v>523</v>
      </c>
      <c r="G2574">
        <v>19</v>
      </c>
      <c r="H2574">
        <v>30</v>
      </c>
      <c r="I2574">
        <v>2</v>
      </c>
      <c r="J2574">
        <v>0</v>
      </c>
      <c r="K2574">
        <v>63.33</v>
      </c>
    </row>
    <row r="2575" spans="1:11" x14ac:dyDescent="0.25">
      <c r="A2575" t="s">
        <v>458</v>
      </c>
      <c r="B2575" t="s">
        <v>242</v>
      </c>
      <c r="C2575" t="s">
        <v>243</v>
      </c>
      <c r="D2575">
        <v>10</v>
      </c>
      <c r="E2575" t="s">
        <v>406</v>
      </c>
      <c r="F2575" t="s">
        <v>523</v>
      </c>
      <c r="G2575">
        <v>13</v>
      </c>
      <c r="H2575">
        <v>13</v>
      </c>
      <c r="I2575">
        <v>2</v>
      </c>
      <c r="J2575">
        <v>0</v>
      </c>
      <c r="K2575">
        <v>100</v>
      </c>
    </row>
    <row r="2576" spans="1:11" x14ac:dyDescent="0.25">
      <c r="A2576" t="s">
        <v>458</v>
      </c>
      <c r="B2576" t="s">
        <v>242</v>
      </c>
      <c r="C2576" t="s">
        <v>243</v>
      </c>
      <c r="D2576">
        <v>11</v>
      </c>
      <c r="E2576" t="s">
        <v>550</v>
      </c>
      <c r="F2576" t="s">
        <v>526</v>
      </c>
      <c r="G2576">
        <v>0</v>
      </c>
      <c r="H2576">
        <v>3</v>
      </c>
      <c r="I2576">
        <v>0</v>
      </c>
      <c r="J2576">
        <v>0</v>
      </c>
      <c r="K2576">
        <v>0</v>
      </c>
    </row>
    <row r="2577" spans="1:11" x14ac:dyDescent="0.25">
      <c r="A2577" t="s">
        <v>459</v>
      </c>
      <c r="B2577" t="s">
        <v>93</v>
      </c>
      <c r="C2577" t="s">
        <v>71</v>
      </c>
      <c r="D2577">
        <v>1</v>
      </c>
      <c r="E2577" t="s">
        <v>374</v>
      </c>
      <c r="F2577" t="s">
        <v>523</v>
      </c>
      <c r="G2577">
        <v>124</v>
      </c>
      <c r="H2577">
        <v>62</v>
      </c>
      <c r="I2577">
        <v>16</v>
      </c>
      <c r="J2577">
        <v>8</v>
      </c>
      <c r="K2577">
        <v>200</v>
      </c>
    </row>
    <row r="2578" spans="1:11" x14ac:dyDescent="0.25">
      <c r="A2578" t="s">
        <v>459</v>
      </c>
      <c r="B2578" t="s">
        <v>93</v>
      </c>
      <c r="C2578" t="s">
        <v>71</v>
      </c>
      <c r="D2578">
        <v>2</v>
      </c>
      <c r="E2578" t="s">
        <v>572</v>
      </c>
      <c r="F2578" t="s">
        <v>523</v>
      </c>
      <c r="G2578">
        <v>18</v>
      </c>
      <c r="H2578">
        <v>19</v>
      </c>
      <c r="I2578">
        <v>2</v>
      </c>
      <c r="J2578">
        <v>1</v>
      </c>
      <c r="K2578">
        <v>94.73</v>
      </c>
    </row>
    <row r="2579" spans="1:11" x14ac:dyDescent="0.25">
      <c r="A2579" t="s">
        <v>459</v>
      </c>
      <c r="B2579" t="s">
        <v>93</v>
      </c>
      <c r="C2579" t="s">
        <v>71</v>
      </c>
      <c r="D2579">
        <v>3</v>
      </c>
      <c r="E2579" t="s">
        <v>548</v>
      </c>
      <c r="F2579" t="s">
        <v>523</v>
      </c>
      <c r="G2579">
        <v>14</v>
      </c>
      <c r="H2579">
        <v>10</v>
      </c>
      <c r="I2579">
        <v>1</v>
      </c>
      <c r="J2579">
        <v>1</v>
      </c>
      <c r="K2579">
        <v>140</v>
      </c>
    </row>
    <row r="2580" spans="1:11" x14ac:dyDescent="0.25">
      <c r="A2580" t="s">
        <v>459</v>
      </c>
      <c r="B2580" t="s">
        <v>93</v>
      </c>
      <c r="C2580" t="s">
        <v>71</v>
      </c>
      <c r="D2580">
        <v>4</v>
      </c>
      <c r="E2580" t="s">
        <v>536</v>
      </c>
      <c r="F2580" t="s">
        <v>523</v>
      </c>
      <c r="G2580">
        <v>2</v>
      </c>
      <c r="H2580">
        <v>4</v>
      </c>
      <c r="I2580">
        <v>0</v>
      </c>
      <c r="J2580">
        <v>0</v>
      </c>
      <c r="K2580">
        <v>50</v>
      </c>
    </row>
    <row r="2581" spans="1:11" x14ac:dyDescent="0.25">
      <c r="A2581" t="s">
        <v>459</v>
      </c>
      <c r="B2581" t="s">
        <v>93</v>
      </c>
      <c r="C2581" t="s">
        <v>71</v>
      </c>
      <c r="D2581">
        <v>5</v>
      </c>
      <c r="E2581" t="s">
        <v>58</v>
      </c>
      <c r="F2581" t="s">
        <v>523</v>
      </c>
      <c r="G2581">
        <v>11</v>
      </c>
      <c r="H2581">
        <v>9</v>
      </c>
      <c r="I2581">
        <v>0</v>
      </c>
      <c r="J2581">
        <v>1</v>
      </c>
      <c r="K2581">
        <v>122.22</v>
      </c>
    </row>
    <row r="2582" spans="1:11" x14ac:dyDescent="0.25">
      <c r="A2582" t="s">
        <v>459</v>
      </c>
      <c r="B2582" t="s">
        <v>93</v>
      </c>
      <c r="C2582" t="s">
        <v>71</v>
      </c>
      <c r="D2582">
        <v>6</v>
      </c>
      <c r="E2582" t="s">
        <v>535</v>
      </c>
      <c r="F2582" t="s">
        <v>523</v>
      </c>
      <c r="G2582">
        <v>8</v>
      </c>
      <c r="H2582">
        <v>9</v>
      </c>
      <c r="I2582">
        <v>0</v>
      </c>
      <c r="J2582">
        <v>1</v>
      </c>
      <c r="K2582">
        <v>88.88</v>
      </c>
    </row>
    <row r="2583" spans="1:11" x14ac:dyDescent="0.25">
      <c r="A2583" t="s">
        <v>459</v>
      </c>
      <c r="B2583" t="s">
        <v>93</v>
      </c>
      <c r="C2583" t="s">
        <v>71</v>
      </c>
      <c r="D2583">
        <v>7</v>
      </c>
      <c r="E2583" t="s">
        <v>610</v>
      </c>
      <c r="F2583" t="s">
        <v>523</v>
      </c>
      <c r="G2583">
        <v>2</v>
      </c>
      <c r="H2583">
        <v>3</v>
      </c>
      <c r="I2583">
        <v>0</v>
      </c>
      <c r="J2583">
        <v>0</v>
      </c>
      <c r="K2583">
        <v>66.66</v>
      </c>
    </row>
    <row r="2584" spans="1:11" x14ac:dyDescent="0.25">
      <c r="A2584" t="s">
        <v>459</v>
      </c>
      <c r="B2584" t="s">
        <v>93</v>
      </c>
      <c r="C2584" t="s">
        <v>71</v>
      </c>
      <c r="D2584">
        <v>8</v>
      </c>
      <c r="E2584" t="s">
        <v>33</v>
      </c>
      <c r="F2584" t="s">
        <v>526</v>
      </c>
      <c r="G2584">
        <v>8</v>
      </c>
      <c r="H2584">
        <v>5</v>
      </c>
      <c r="I2584">
        <v>1</v>
      </c>
      <c r="J2584">
        <v>0</v>
      </c>
      <c r="K2584">
        <v>160</v>
      </c>
    </row>
    <row r="2585" spans="1:11" x14ac:dyDescent="0.25">
      <c r="A2585" t="s">
        <v>459</v>
      </c>
      <c r="B2585" t="s">
        <v>93</v>
      </c>
      <c r="C2585" t="s">
        <v>71</v>
      </c>
      <c r="D2585">
        <v>9</v>
      </c>
      <c r="E2585" t="s">
        <v>63</v>
      </c>
      <c r="F2585" t="s">
        <v>526</v>
      </c>
      <c r="G2585">
        <v>0</v>
      </c>
      <c r="H2585">
        <v>0</v>
      </c>
      <c r="I2585">
        <v>0</v>
      </c>
      <c r="J2585">
        <v>0</v>
      </c>
      <c r="K2585" t="s">
        <v>531</v>
      </c>
    </row>
    <row r="2586" spans="1:11" x14ac:dyDescent="0.25">
      <c r="A2586" t="s">
        <v>459</v>
      </c>
      <c r="B2586" t="s">
        <v>93</v>
      </c>
      <c r="C2586" t="s">
        <v>62</v>
      </c>
      <c r="D2586">
        <v>1</v>
      </c>
      <c r="E2586" t="s">
        <v>156</v>
      </c>
      <c r="F2586" t="s">
        <v>523</v>
      </c>
      <c r="G2586">
        <v>3</v>
      </c>
      <c r="H2586">
        <v>5</v>
      </c>
      <c r="I2586">
        <v>0</v>
      </c>
      <c r="J2586">
        <v>0</v>
      </c>
      <c r="K2586">
        <v>60</v>
      </c>
    </row>
    <row r="2587" spans="1:11" x14ac:dyDescent="0.25">
      <c r="A2587" t="s">
        <v>459</v>
      </c>
      <c r="B2587" t="s">
        <v>93</v>
      </c>
      <c r="C2587" t="s">
        <v>62</v>
      </c>
      <c r="D2587">
        <v>2</v>
      </c>
      <c r="E2587" t="s">
        <v>542</v>
      </c>
      <c r="F2587" t="s">
        <v>523</v>
      </c>
      <c r="G2587">
        <v>28</v>
      </c>
      <c r="H2587">
        <v>23</v>
      </c>
      <c r="I2587">
        <v>4</v>
      </c>
      <c r="J2587">
        <v>0</v>
      </c>
      <c r="K2587">
        <v>121.73</v>
      </c>
    </row>
    <row r="2588" spans="1:11" x14ac:dyDescent="0.25">
      <c r="A2588" t="s">
        <v>459</v>
      </c>
      <c r="B2588" t="s">
        <v>93</v>
      </c>
      <c r="C2588" t="s">
        <v>62</v>
      </c>
      <c r="D2588">
        <v>3</v>
      </c>
      <c r="E2588" t="s">
        <v>402</v>
      </c>
      <c r="F2588" t="s">
        <v>523</v>
      </c>
      <c r="G2588">
        <v>44</v>
      </c>
      <c r="H2588">
        <v>26</v>
      </c>
      <c r="I2588">
        <v>4</v>
      </c>
      <c r="J2588">
        <v>2</v>
      </c>
      <c r="K2588">
        <v>169.23</v>
      </c>
    </row>
    <row r="2589" spans="1:11" x14ac:dyDescent="0.25">
      <c r="A2589" t="s">
        <v>459</v>
      </c>
      <c r="B2589" t="s">
        <v>93</v>
      </c>
      <c r="C2589" t="s">
        <v>62</v>
      </c>
      <c r="D2589">
        <v>4</v>
      </c>
      <c r="E2589" t="s">
        <v>543</v>
      </c>
      <c r="F2589" t="s">
        <v>523</v>
      </c>
      <c r="G2589">
        <v>55</v>
      </c>
      <c r="H2589">
        <v>29</v>
      </c>
      <c r="I2589">
        <v>8</v>
      </c>
      <c r="J2589">
        <v>2</v>
      </c>
      <c r="K2589">
        <v>189.65</v>
      </c>
    </row>
    <row r="2590" spans="1:11" x14ac:dyDescent="0.25">
      <c r="A2590" t="s">
        <v>459</v>
      </c>
      <c r="B2590" t="s">
        <v>93</v>
      </c>
      <c r="C2590" t="s">
        <v>62</v>
      </c>
      <c r="D2590">
        <v>5</v>
      </c>
      <c r="E2590" t="s">
        <v>346</v>
      </c>
      <c r="F2590" t="s">
        <v>526</v>
      </c>
      <c r="G2590">
        <v>29</v>
      </c>
      <c r="H2590">
        <v>21</v>
      </c>
      <c r="I2590">
        <v>3</v>
      </c>
      <c r="J2590">
        <v>1</v>
      </c>
      <c r="K2590">
        <v>138.09</v>
      </c>
    </row>
    <row r="2591" spans="1:11" x14ac:dyDescent="0.25">
      <c r="A2591" t="s">
        <v>459</v>
      </c>
      <c r="B2591" t="s">
        <v>93</v>
      </c>
      <c r="C2591" t="s">
        <v>62</v>
      </c>
      <c r="D2591">
        <v>6</v>
      </c>
      <c r="E2591" t="s">
        <v>567</v>
      </c>
      <c r="F2591" t="s">
        <v>526</v>
      </c>
      <c r="G2591">
        <v>45</v>
      </c>
      <c r="H2591">
        <v>14</v>
      </c>
      <c r="I2591">
        <v>2</v>
      </c>
      <c r="J2591">
        <v>5</v>
      </c>
      <c r="K2591">
        <v>321.42</v>
      </c>
    </row>
    <row r="2592" spans="1:11" x14ac:dyDescent="0.25">
      <c r="A2592" t="s">
        <v>460</v>
      </c>
      <c r="B2592" t="s">
        <v>80</v>
      </c>
      <c r="C2592" t="s">
        <v>23</v>
      </c>
      <c r="D2592">
        <v>1</v>
      </c>
      <c r="E2592" t="s">
        <v>522</v>
      </c>
      <c r="F2592" t="s">
        <v>523</v>
      </c>
      <c r="G2592">
        <v>37</v>
      </c>
      <c r="H2592">
        <v>31</v>
      </c>
      <c r="I2592">
        <v>4</v>
      </c>
      <c r="J2592">
        <v>1</v>
      </c>
      <c r="K2592">
        <v>119.35</v>
      </c>
    </row>
    <row r="2593" spans="1:11" x14ac:dyDescent="0.25">
      <c r="A2593" t="s">
        <v>460</v>
      </c>
      <c r="B2593" t="s">
        <v>80</v>
      </c>
      <c r="C2593" t="s">
        <v>23</v>
      </c>
      <c r="D2593">
        <v>2</v>
      </c>
      <c r="E2593" t="s">
        <v>582</v>
      </c>
      <c r="F2593" t="s">
        <v>526</v>
      </c>
      <c r="G2593">
        <v>92</v>
      </c>
      <c r="H2593">
        <v>52</v>
      </c>
      <c r="I2593">
        <v>16</v>
      </c>
      <c r="J2593">
        <v>1</v>
      </c>
      <c r="K2593">
        <v>176.92</v>
      </c>
    </row>
    <row r="2594" spans="1:11" x14ac:dyDescent="0.25">
      <c r="A2594" t="s">
        <v>460</v>
      </c>
      <c r="B2594" t="s">
        <v>80</v>
      </c>
      <c r="C2594" t="s">
        <v>23</v>
      </c>
      <c r="D2594">
        <v>3</v>
      </c>
      <c r="E2594" t="s">
        <v>76</v>
      </c>
      <c r="F2594" t="s">
        <v>523</v>
      </c>
      <c r="G2594">
        <v>28</v>
      </c>
      <c r="H2594">
        <v>17</v>
      </c>
      <c r="I2594">
        <v>1</v>
      </c>
      <c r="J2594">
        <v>2</v>
      </c>
      <c r="K2594">
        <v>164.7</v>
      </c>
    </row>
    <row r="2595" spans="1:11" x14ac:dyDescent="0.25">
      <c r="A2595" t="s">
        <v>460</v>
      </c>
      <c r="B2595" t="s">
        <v>80</v>
      </c>
      <c r="C2595" t="s">
        <v>23</v>
      </c>
      <c r="D2595">
        <v>4</v>
      </c>
      <c r="E2595" t="s">
        <v>48</v>
      </c>
      <c r="F2595" t="s">
        <v>523</v>
      </c>
      <c r="G2595">
        <v>10</v>
      </c>
      <c r="H2595">
        <v>6</v>
      </c>
      <c r="I2595">
        <v>2</v>
      </c>
      <c r="J2595">
        <v>0</v>
      </c>
      <c r="K2595">
        <v>166.66</v>
      </c>
    </row>
    <row r="2596" spans="1:11" x14ac:dyDescent="0.25">
      <c r="A2596" t="s">
        <v>460</v>
      </c>
      <c r="B2596" t="s">
        <v>80</v>
      </c>
      <c r="C2596" t="s">
        <v>23</v>
      </c>
      <c r="D2596">
        <v>5</v>
      </c>
      <c r="E2596" t="s">
        <v>28</v>
      </c>
      <c r="F2596" t="s">
        <v>523</v>
      </c>
      <c r="G2596">
        <v>12</v>
      </c>
      <c r="H2596">
        <v>10</v>
      </c>
      <c r="I2596">
        <v>0</v>
      </c>
      <c r="J2596">
        <v>0</v>
      </c>
      <c r="K2596">
        <v>120</v>
      </c>
    </row>
    <row r="2597" spans="1:11" x14ac:dyDescent="0.25">
      <c r="A2597" t="s">
        <v>460</v>
      </c>
      <c r="B2597" t="s">
        <v>80</v>
      </c>
      <c r="C2597" t="s">
        <v>23</v>
      </c>
      <c r="D2597">
        <v>6</v>
      </c>
      <c r="E2597" t="s">
        <v>541</v>
      </c>
      <c r="F2597" t="s">
        <v>526</v>
      </c>
      <c r="G2597">
        <v>13</v>
      </c>
      <c r="H2597">
        <v>4</v>
      </c>
      <c r="I2597">
        <v>0</v>
      </c>
      <c r="J2597">
        <v>2</v>
      </c>
      <c r="K2597">
        <v>325</v>
      </c>
    </row>
    <row r="2598" spans="1:11" x14ac:dyDescent="0.25">
      <c r="A2598" t="s">
        <v>460</v>
      </c>
      <c r="B2598" t="s">
        <v>80</v>
      </c>
      <c r="C2598" t="s">
        <v>81</v>
      </c>
      <c r="D2598">
        <v>1</v>
      </c>
      <c r="E2598" t="s">
        <v>570</v>
      </c>
      <c r="F2598" t="s">
        <v>523</v>
      </c>
      <c r="G2598">
        <v>42</v>
      </c>
      <c r="H2598">
        <v>24</v>
      </c>
      <c r="I2598">
        <v>4</v>
      </c>
      <c r="J2598">
        <v>2</v>
      </c>
      <c r="K2598">
        <v>175</v>
      </c>
    </row>
    <row r="2599" spans="1:11" x14ac:dyDescent="0.25">
      <c r="A2599" t="s">
        <v>460</v>
      </c>
      <c r="B2599" t="s">
        <v>80</v>
      </c>
      <c r="C2599" t="s">
        <v>81</v>
      </c>
      <c r="D2599">
        <v>2</v>
      </c>
      <c r="E2599" t="s">
        <v>533</v>
      </c>
      <c r="F2599" t="s">
        <v>523</v>
      </c>
      <c r="G2599">
        <v>28</v>
      </c>
      <c r="H2599">
        <v>15</v>
      </c>
      <c r="I2599">
        <v>4</v>
      </c>
      <c r="J2599">
        <v>1</v>
      </c>
      <c r="K2599">
        <v>186.66</v>
      </c>
    </row>
    <row r="2600" spans="1:11" x14ac:dyDescent="0.25">
      <c r="A2600" t="s">
        <v>460</v>
      </c>
      <c r="B2600" t="s">
        <v>80</v>
      </c>
      <c r="C2600" t="s">
        <v>81</v>
      </c>
      <c r="D2600">
        <v>3</v>
      </c>
      <c r="E2600" t="s">
        <v>609</v>
      </c>
      <c r="F2600" t="s">
        <v>523</v>
      </c>
      <c r="G2600">
        <v>13</v>
      </c>
      <c r="H2600">
        <v>17</v>
      </c>
      <c r="I2600">
        <v>0</v>
      </c>
      <c r="J2600">
        <v>0</v>
      </c>
      <c r="K2600">
        <v>76.47</v>
      </c>
    </row>
    <row r="2601" spans="1:11" x14ac:dyDescent="0.25">
      <c r="A2601" t="s">
        <v>460</v>
      </c>
      <c r="B2601" t="s">
        <v>80</v>
      </c>
      <c r="C2601" t="s">
        <v>81</v>
      </c>
      <c r="D2601">
        <v>4</v>
      </c>
      <c r="E2601" t="s">
        <v>250</v>
      </c>
      <c r="F2601" t="s">
        <v>523</v>
      </c>
      <c r="G2601">
        <v>40</v>
      </c>
      <c r="H2601">
        <v>24</v>
      </c>
      <c r="I2601">
        <v>1</v>
      </c>
      <c r="J2601">
        <v>4</v>
      </c>
      <c r="K2601">
        <v>166.66</v>
      </c>
    </row>
    <row r="2602" spans="1:11" x14ac:dyDescent="0.25">
      <c r="A2602" t="s">
        <v>460</v>
      </c>
      <c r="B2602" t="s">
        <v>80</v>
      </c>
      <c r="C2602" t="s">
        <v>81</v>
      </c>
      <c r="D2602">
        <v>5</v>
      </c>
      <c r="E2602" t="s">
        <v>110</v>
      </c>
      <c r="F2602" t="s">
        <v>523</v>
      </c>
      <c r="G2602">
        <v>29</v>
      </c>
      <c r="H2602">
        <v>20</v>
      </c>
      <c r="I2602">
        <v>1</v>
      </c>
      <c r="J2602">
        <v>1</v>
      </c>
      <c r="K2602">
        <v>145</v>
      </c>
    </row>
    <row r="2603" spans="1:11" x14ac:dyDescent="0.25">
      <c r="A2603" t="s">
        <v>460</v>
      </c>
      <c r="B2603" t="s">
        <v>80</v>
      </c>
      <c r="C2603" t="s">
        <v>81</v>
      </c>
      <c r="D2603">
        <v>6</v>
      </c>
      <c r="E2603" t="s">
        <v>580</v>
      </c>
      <c r="F2603" t="s">
        <v>523</v>
      </c>
      <c r="G2603">
        <v>21</v>
      </c>
      <c r="H2603">
        <v>10</v>
      </c>
      <c r="I2603">
        <v>2</v>
      </c>
      <c r="J2603">
        <v>1</v>
      </c>
      <c r="K2603">
        <v>210</v>
      </c>
    </row>
    <row r="2604" spans="1:11" x14ac:dyDescent="0.25">
      <c r="A2604" t="s">
        <v>460</v>
      </c>
      <c r="B2604" t="s">
        <v>80</v>
      </c>
      <c r="C2604" t="s">
        <v>81</v>
      </c>
      <c r="D2604">
        <v>7</v>
      </c>
      <c r="E2604" t="s">
        <v>553</v>
      </c>
      <c r="F2604" t="s">
        <v>526</v>
      </c>
      <c r="G2604">
        <v>2</v>
      </c>
      <c r="H2604">
        <v>3</v>
      </c>
      <c r="I2604">
        <v>0</v>
      </c>
      <c r="J2604">
        <v>0</v>
      </c>
      <c r="K2604">
        <v>66.66</v>
      </c>
    </row>
    <row r="2605" spans="1:11" x14ac:dyDescent="0.25">
      <c r="A2605" t="s">
        <v>460</v>
      </c>
      <c r="B2605" t="s">
        <v>80</v>
      </c>
      <c r="C2605" t="s">
        <v>81</v>
      </c>
      <c r="D2605">
        <v>8</v>
      </c>
      <c r="E2605" t="s">
        <v>434</v>
      </c>
      <c r="F2605" t="s">
        <v>526</v>
      </c>
      <c r="G2605">
        <v>13</v>
      </c>
      <c r="H2605">
        <v>7</v>
      </c>
      <c r="I2605">
        <v>1</v>
      </c>
      <c r="J2605">
        <v>0</v>
      </c>
      <c r="K2605">
        <v>185.71</v>
      </c>
    </row>
    <row r="2606" spans="1:11" x14ac:dyDescent="0.25">
      <c r="A2606" t="s">
        <v>461</v>
      </c>
      <c r="B2606" t="s">
        <v>158</v>
      </c>
      <c r="C2606" t="s">
        <v>55</v>
      </c>
      <c r="D2606">
        <v>1</v>
      </c>
      <c r="E2606" t="s">
        <v>61</v>
      </c>
      <c r="F2606" t="s">
        <v>523</v>
      </c>
      <c r="G2606">
        <v>67</v>
      </c>
      <c r="H2606">
        <v>36</v>
      </c>
      <c r="I2606">
        <v>12</v>
      </c>
      <c r="J2606">
        <v>1</v>
      </c>
      <c r="K2606">
        <v>186.11</v>
      </c>
    </row>
    <row r="2607" spans="1:11" x14ac:dyDescent="0.25">
      <c r="A2607" t="s">
        <v>461</v>
      </c>
      <c r="B2607" t="s">
        <v>158</v>
      </c>
      <c r="C2607" t="s">
        <v>55</v>
      </c>
      <c r="D2607">
        <v>2</v>
      </c>
      <c r="E2607" t="s">
        <v>551</v>
      </c>
      <c r="F2607" t="s">
        <v>523</v>
      </c>
      <c r="G2607">
        <v>5</v>
      </c>
      <c r="H2607">
        <v>6</v>
      </c>
      <c r="I2607">
        <v>1</v>
      </c>
      <c r="J2607">
        <v>0</v>
      </c>
      <c r="K2607">
        <v>83.33</v>
      </c>
    </row>
    <row r="2608" spans="1:11" x14ac:dyDescent="0.25">
      <c r="A2608" t="s">
        <v>461</v>
      </c>
      <c r="B2608" t="s">
        <v>158</v>
      </c>
      <c r="C2608" t="s">
        <v>55</v>
      </c>
      <c r="D2608">
        <v>3</v>
      </c>
      <c r="E2608" t="s">
        <v>530</v>
      </c>
      <c r="F2608" t="s">
        <v>523</v>
      </c>
      <c r="G2608">
        <v>10</v>
      </c>
      <c r="H2608">
        <v>6</v>
      </c>
      <c r="I2608">
        <v>0</v>
      </c>
      <c r="J2608">
        <v>1</v>
      </c>
      <c r="K2608">
        <v>166.66</v>
      </c>
    </row>
    <row r="2609" spans="1:11" x14ac:dyDescent="0.25">
      <c r="A2609" t="s">
        <v>461</v>
      </c>
      <c r="B2609" t="s">
        <v>158</v>
      </c>
      <c r="C2609" t="s">
        <v>55</v>
      </c>
      <c r="D2609">
        <v>4</v>
      </c>
      <c r="E2609" t="s">
        <v>105</v>
      </c>
      <c r="F2609" t="s">
        <v>523</v>
      </c>
      <c r="G2609">
        <v>8</v>
      </c>
      <c r="H2609">
        <v>13</v>
      </c>
      <c r="I2609">
        <v>0</v>
      </c>
      <c r="J2609">
        <v>0</v>
      </c>
      <c r="K2609">
        <v>61.53</v>
      </c>
    </row>
    <row r="2610" spans="1:11" x14ac:dyDescent="0.25">
      <c r="A2610" t="s">
        <v>461</v>
      </c>
      <c r="B2610" t="s">
        <v>158</v>
      </c>
      <c r="C2610" t="s">
        <v>55</v>
      </c>
      <c r="D2610">
        <v>5</v>
      </c>
      <c r="E2610" t="s">
        <v>603</v>
      </c>
      <c r="F2610" t="s">
        <v>523</v>
      </c>
      <c r="G2610">
        <v>0</v>
      </c>
      <c r="H2610">
        <v>2</v>
      </c>
      <c r="I2610">
        <v>0</v>
      </c>
      <c r="J2610">
        <v>0</v>
      </c>
      <c r="K2610">
        <v>0</v>
      </c>
    </row>
    <row r="2611" spans="1:11" x14ac:dyDescent="0.25">
      <c r="A2611" t="s">
        <v>461</v>
      </c>
      <c r="B2611" t="s">
        <v>158</v>
      </c>
      <c r="C2611" t="s">
        <v>55</v>
      </c>
      <c r="D2611">
        <v>6</v>
      </c>
      <c r="E2611" t="s">
        <v>602</v>
      </c>
      <c r="F2611" t="s">
        <v>526</v>
      </c>
      <c r="G2611">
        <v>53</v>
      </c>
      <c r="H2611">
        <v>27</v>
      </c>
      <c r="I2611">
        <v>2</v>
      </c>
      <c r="J2611">
        <v>4</v>
      </c>
      <c r="K2611">
        <v>196.29</v>
      </c>
    </row>
    <row r="2612" spans="1:11" x14ac:dyDescent="0.25">
      <c r="A2612" t="s">
        <v>461</v>
      </c>
      <c r="B2612" t="s">
        <v>158</v>
      </c>
      <c r="C2612" t="s">
        <v>55</v>
      </c>
      <c r="D2612">
        <v>7</v>
      </c>
      <c r="E2612" t="s">
        <v>146</v>
      </c>
      <c r="F2612" t="s">
        <v>523</v>
      </c>
      <c r="G2612">
        <v>28</v>
      </c>
      <c r="H2612">
        <v>21</v>
      </c>
      <c r="I2612">
        <v>1</v>
      </c>
      <c r="J2612">
        <v>2</v>
      </c>
      <c r="K2612">
        <v>133.33000000000001</v>
      </c>
    </row>
    <row r="2613" spans="1:11" x14ac:dyDescent="0.25">
      <c r="A2613" t="s">
        <v>461</v>
      </c>
      <c r="B2613" t="s">
        <v>158</v>
      </c>
      <c r="C2613" t="s">
        <v>55</v>
      </c>
      <c r="D2613">
        <v>8</v>
      </c>
      <c r="E2613" t="s">
        <v>462</v>
      </c>
      <c r="F2613" t="s">
        <v>526</v>
      </c>
      <c r="G2613">
        <v>16</v>
      </c>
      <c r="H2613">
        <v>10</v>
      </c>
      <c r="I2613">
        <v>1</v>
      </c>
      <c r="J2613">
        <v>1</v>
      </c>
      <c r="K2613">
        <v>160</v>
      </c>
    </row>
    <row r="2614" spans="1:11" x14ac:dyDescent="0.25">
      <c r="A2614" t="s">
        <v>461</v>
      </c>
      <c r="B2614" t="s">
        <v>158</v>
      </c>
      <c r="C2614" t="s">
        <v>31</v>
      </c>
      <c r="D2614">
        <v>1</v>
      </c>
      <c r="E2614" t="s">
        <v>565</v>
      </c>
      <c r="F2614" t="s">
        <v>523</v>
      </c>
      <c r="G2614">
        <v>0</v>
      </c>
      <c r="H2614">
        <v>2</v>
      </c>
      <c r="I2614">
        <v>0</v>
      </c>
      <c r="J2614">
        <v>0</v>
      </c>
      <c r="K2614">
        <v>0</v>
      </c>
    </row>
    <row r="2615" spans="1:11" x14ac:dyDescent="0.25">
      <c r="A2615" t="s">
        <v>461</v>
      </c>
      <c r="B2615" t="s">
        <v>158</v>
      </c>
      <c r="C2615" t="s">
        <v>31</v>
      </c>
      <c r="D2615">
        <v>2</v>
      </c>
      <c r="E2615" t="s">
        <v>606</v>
      </c>
      <c r="F2615" t="s">
        <v>523</v>
      </c>
      <c r="G2615">
        <v>59</v>
      </c>
      <c r="H2615">
        <v>35</v>
      </c>
      <c r="I2615">
        <v>9</v>
      </c>
      <c r="J2615">
        <v>0</v>
      </c>
      <c r="K2615">
        <v>168.57</v>
      </c>
    </row>
    <row r="2616" spans="1:11" x14ac:dyDescent="0.25">
      <c r="A2616" t="s">
        <v>461</v>
      </c>
      <c r="B2616" t="s">
        <v>158</v>
      </c>
      <c r="C2616" t="s">
        <v>31</v>
      </c>
      <c r="D2616">
        <v>3</v>
      </c>
      <c r="E2616" t="s">
        <v>257</v>
      </c>
      <c r="F2616" t="s">
        <v>523</v>
      </c>
      <c r="G2616">
        <v>63</v>
      </c>
      <c r="H2616">
        <v>39</v>
      </c>
      <c r="I2616">
        <v>1</v>
      </c>
      <c r="J2616">
        <v>6</v>
      </c>
      <c r="K2616">
        <v>161.53</v>
      </c>
    </row>
    <row r="2617" spans="1:11" x14ac:dyDescent="0.25">
      <c r="A2617" t="s">
        <v>461</v>
      </c>
      <c r="B2617" t="s">
        <v>158</v>
      </c>
      <c r="C2617" t="s">
        <v>31</v>
      </c>
      <c r="D2617">
        <v>4</v>
      </c>
      <c r="E2617" t="s">
        <v>545</v>
      </c>
      <c r="F2617" t="s">
        <v>523</v>
      </c>
      <c r="G2617">
        <v>1</v>
      </c>
      <c r="H2617">
        <v>3</v>
      </c>
      <c r="I2617">
        <v>0</v>
      </c>
      <c r="J2617">
        <v>0</v>
      </c>
      <c r="K2617">
        <v>33.33</v>
      </c>
    </row>
    <row r="2618" spans="1:11" x14ac:dyDescent="0.25">
      <c r="A2618" t="s">
        <v>461</v>
      </c>
      <c r="B2618" t="s">
        <v>158</v>
      </c>
      <c r="C2618" t="s">
        <v>31</v>
      </c>
      <c r="D2618">
        <v>5</v>
      </c>
      <c r="E2618" t="s">
        <v>546</v>
      </c>
      <c r="F2618" t="s">
        <v>523</v>
      </c>
      <c r="G2618">
        <v>12</v>
      </c>
      <c r="H2618">
        <v>9</v>
      </c>
      <c r="I2618">
        <v>1</v>
      </c>
      <c r="J2618">
        <v>0</v>
      </c>
      <c r="K2618">
        <v>133.33000000000001</v>
      </c>
    </row>
    <row r="2619" spans="1:11" x14ac:dyDescent="0.25">
      <c r="A2619" t="s">
        <v>461</v>
      </c>
      <c r="B2619" t="s">
        <v>158</v>
      </c>
      <c r="C2619" t="s">
        <v>31</v>
      </c>
      <c r="D2619">
        <v>6</v>
      </c>
      <c r="E2619" t="s">
        <v>552</v>
      </c>
      <c r="F2619" t="s">
        <v>523</v>
      </c>
      <c r="G2619">
        <v>9</v>
      </c>
      <c r="H2619">
        <v>10</v>
      </c>
      <c r="I2619">
        <v>1</v>
      </c>
      <c r="J2619">
        <v>0</v>
      </c>
      <c r="K2619">
        <v>90</v>
      </c>
    </row>
    <row r="2620" spans="1:11" x14ac:dyDescent="0.25">
      <c r="A2620" t="s">
        <v>461</v>
      </c>
      <c r="B2620" t="s">
        <v>158</v>
      </c>
      <c r="C2620" t="s">
        <v>31</v>
      </c>
      <c r="D2620">
        <v>7</v>
      </c>
      <c r="E2620" t="s">
        <v>35</v>
      </c>
      <c r="F2620" t="s">
        <v>526</v>
      </c>
      <c r="G2620">
        <v>29</v>
      </c>
      <c r="H2620">
        <v>14</v>
      </c>
      <c r="I2620">
        <v>1</v>
      </c>
      <c r="J2620">
        <v>2</v>
      </c>
      <c r="K2620">
        <v>207.14</v>
      </c>
    </row>
    <row r="2621" spans="1:11" x14ac:dyDescent="0.25">
      <c r="A2621" t="s">
        <v>461</v>
      </c>
      <c r="B2621" t="s">
        <v>158</v>
      </c>
      <c r="C2621" t="s">
        <v>31</v>
      </c>
      <c r="D2621">
        <v>8</v>
      </c>
      <c r="E2621" t="s">
        <v>52</v>
      </c>
      <c r="F2621" t="s">
        <v>526</v>
      </c>
      <c r="G2621">
        <v>11</v>
      </c>
      <c r="H2621">
        <v>8</v>
      </c>
      <c r="I2621">
        <v>1</v>
      </c>
      <c r="J2621">
        <v>0</v>
      </c>
      <c r="K2621">
        <v>137.5</v>
      </c>
    </row>
    <row r="2622" spans="1:11" x14ac:dyDescent="0.25">
      <c r="A2622" t="s">
        <v>463</v>
      </c>
      <c r="B2622" t="s">
        <v>464</v>
      </c>
      <c r="C2622" t="s">
        <v>16</v>
      </c>
      <c r="D2622">
        <v>1</v>
      </c>
      <c r="E2622" t="s">
        <v>583</v>
      </c>
      <c r="F2622" t="s">
        <v>523</v>
      </c>
      <c r="G2622">
        <v>19</v>
      </c>
      <c r="H2622">
        <v>15</v>
      </c>
      <c r="I2622">
        <v>4</v>
      </c>
      <c r="J2622">
        <v>0</v>
      </c>
      <c r="K2622">
        <v>126.66</v>
      </c>
    </row>
    <row r="2623" spans="1:11" x14ac:dyDescent="0.25">
      <c r="A2623" t="s">
        <v>463</v>
      </c>
      <c r="B2623" t="s">
        <v>464</v>
      </c>
      <c r="C2623" t="s">
        <v>16</v>
      </c>
      <c r="D2623">
        <v>2</v>
      </c>
      <c r="E2623" t="s">
        <v>605</v>
      </c>
      <c r="F2623" t="s">
        <v>523</v>
      </c>
      <c r="G2623">
        <v>81</v>
      </c>
      <c r="H2623">
        <v>39</v>
      </c>
      <c r="I2623">
        <v>5</v>
      </c>
      <c r="J2623">
        <v>7</v>
      </c>
      <c r="K2623">
        <v>207.69</v>
      </c>
    </row>
    <row r="2624" spans="1:11" x14ac:dyDescent="0.25">
      <c r="A2624" t="s">
        <v>463</v>
      </c>
      <c r="B2624" t="s">
        <v>464</v>
      </c>
      <c r="C2624" t="s">
        <v>16</v>
      </c>
      <c r="D2624">
        <v>3</v>
      </c>
      <c r="E2624" t="s">
        <v>26</v>
      </c>
      <c r="F2624" t="s">
        <v>523</v>
      </c>
      <c r="G2624">
        <v>0</v>
      </c>
      <c r="H2624">
        <v>4</v>
      </c>
      <c r="I2624">
        <v>0</v>
      </c>
      <c r="J2624">
        <v>0</v>
      </c>
      <c r="K2624">
        <v>0</v>
      </c>
    </row>
    <row r="2625" spans="1:11" x14ac:dyDescent="0.25">
      <c r="A2625" t="s">
        <v>463</v>
      </c>
      <c r="B2625" t="s">
        <v>464</v>
      </c>
      <c r="C2625" t="s">
        <v>16</v>
      </c>
      <c r="D2625">
        <v>4</v>
      </c>
      <c r="E2625" t="s">
        <v>22</v>
      </c>
      <c r="F2625" t="s">
        <v>523</v>
      </c>
      <c r="G2625">
        <v>11</v>
      </c>
      <c r="H2625">
        <v>14</v>
      </c>
      <c r="I2625">
        <v>0</v>
      </c>
      <c r="J2625">
        <v>0</v>
      </c>
      <c r="K2625">
        <v>78.569999999999993</v>
      </c>
    </row>
    <row r="2626" spans="1:11" x14ac:dyDescent="0.25">
      <c r="A2626" t="s">
        <v>463</v>
      </c>
      <c r="B2626" t="s">
        <v>464</v>
      </c>
      <c r="C2626" t="s">
        <v>16</v>
      </c>
      <c r="D2626">
        <v>5</v>
      </c>
      <c r="E2626" t="s">
        <v>118</v>
      </c>
      <c r="F2626" t="s">
        <v>523</v>
      </c>
      <c r="G2626">
        <v>4</v>
      </c>
      <c r="H2626">
        <v>3</v>
      </c>
      <c r="I2626">
        <v>1</v>
      </c>
      <c r="J2626">
        <v>0</v>
      </c>
      <c r="K2626">
        <v>133.33000000000001</v>
      </c>
    </row>
    <row r="2627" spans="1:11" x14ac:dyDescent="0.25">
      <c r="A2627" t="s">
        <v>463</v>
      </c>
      <c r="B2627" t="s">
        <v>464</v>
      </c>
      <c r="C2627" t="s">
        <v>16</v>
      </c>
      <c r="D2627">
        <v>6</v>
      </c>
      <c r="E2627" t="s">
        <v>586</v>
      </c>
      <c r="F2627" t="s">
        <v>523</v>
      </c>
      <c r="G2627">
        <v>19</v>
      </c>
      <c r="H2627">
        <v>20</v>
      </c>
      <c r="I2627">
        <v>0</v>
      </c>
      <c r="J2627">
        <v>1</v>
      </c>
      <c r="K2627">
        <v>95</v>
      </c>
    </row>
    <row r="2628" spans="1:11" x14ac:dyDescent="0.25">
      <c r="A2628" t="s">
        <v>463</v>
      </c>
      <c r="B2628" t="s">
        <v>464</v>
      </c>
      <c r="C2628" t="s">
        <v>16</v>
      </c>
      <c r="D2628">
        <v>7</v>
      </c>
      <c r="E2628" t="s">
        <v>142</v>
      </c>
      <c r="F2628" t="s">
        <v>523</v>
      </c>
      <c r="G2628">
        <v>34</v>
      </c>
      <c r="H2628">
        <v>19</v>
      </c>
      <c r="I2628">
        <v>2</v>
      </c>
      <c r="J2628">
        <v>3</v>
      </c>
      <c r="K2628">
        <v>178.94</v>
      </c>
    </row>
    <row r="2629" spans="1:11" x14ac:dyDescent="0.25">
      <c r="A2629" t="s">
        <v>463</v>
      </c>
      <c r="B2629" t="s">
        <v>464</v>
      </c>
      <c r="C2629" t="s">
        <v>16</v>
      </c>
      <c r="D2629">
        <v>8</v>
      </c>
      <c r="E2629" t="s">
        <v>474</v>
      </c>
      <c r="F2629" t="s">
        <v>526</v>
      </c>
      <c r="G2629">
        <v>8</v>
      </c>
      <c r="H2629">
        <v>6</v>
      </c>
      <c r="I2629">
        <v>0</v>
      </c>
      <c r="J2629">
        <v>1</v>
      </c>
      <c r="K2629">
        <v>133.33000000000001</v>
      </c>
    </row>
    <row r="2630" spans="1:11" x14ac:dyDescent="0.25">
      <c r="A2630" t="s">
        <v>463</v>
      </c>
      <c r="B2630" t="s">
        <v>464</v>
      </c>
      <c r="C2630" t="s">
        <v>234</v>
      </c>
      <c r="D2630">
        <v>1</v>
      </c>
      <c r="E2630" t="s">
        <v>547</v>
      </c>
      <c r="F2630" t="s">
        <v>523</v>
      </c>
      <c r="G2630">
        <v>10</v>
      </c>
      <c r="H2630">
        <v>10</v>
      </c>
      <c r="I2630">
        <v>1</v>
      </c>
      <c r="J2630">
        <v>0</v>
      </c>
      <c r="K2630">
        <v>100</v>
      </c>
    </row>
    <row r="2631" spans="1:11" x14ac:dyDescent="0.25">
      <c r="A2631" t="s">
        <v>463</v>
      </c>
      <c r="B2631" t="s">
        <v>464</v>
      </c>
      <c r="C2631" t="s">
        <v>234</v>
      </c>
      <c r="D2631">
        <v>2</v>
      </c>
      <c r="E2631" t="s">
        <v>527</v>
      </c>
      <c r="F2631" t="s">
        <v>523</v>
      </c>
      <c r="G2631">
        <v>49</v>
      </c>
      <c r="H2631">
        <v>35</v>
      </c>
      <c r="I2631">
        <v>8</v>
      </c>
      <c r="J2631">
        <v>0</v>
      </c>
      <c r="K2631">
        <v>140</v>
      </c>
    </row>
    <row r="2632" spans="1:11" x14ac:dyDescent="0.25">
      <c r="A2632" t="s">
        <v>463</v>
      </c>
      <c r="B2632" t="s">
        <v>464</v>
      </c>
      <c r="C2632" t="s">
        <v>234</v>
      </c>
      <c r="D2632">
        <v>3</v>
      </c>
      <c r="E2632" t="s">
        <v>236</v>
      </c>
      <c r="F2632" t="s">
        <v>523</v>
      </c>
      <c r="G2632">
        <v>26</v>
      </c>
      <c r="H2632">
        <v>20</v>
      </c>
      <c r="I2632">
        <v>2</v>
      </c>
      <c r="J2632">
        <v>1</v>
      </c>
      <c r="K2632">
        <v>130</v>
      </c>
    </row>
    <row r="2633" spans="1:11" x14ac:dyDescent="0.25">
      <c r="A2633" t="s">
        <v>463</v>
      </c>
      <c r="B2633" t="s">
        <v>464</v>
      </c>
      <c r="C2633" t="s">
        <v>234</v>
      </c>
      <c r="D2633">
        <v>4</v>
      </c>
      <c r="E2633" t="s">
        <v>173</v>
      </c>
      <c r="F2633" t="s">
        <v>526</v>
      </c>
      <c r="G2633">
        <v>51</v>
      </c>
      <c r="H2633">
        <v>24</v>
      </c>
      <c r="I2633">
        <v>2</v>
      </c>
      <c r="J2633">
        <v>5</v>
      </c>
      <c r="K2633">
        <v>212.5</v>
      </c>
    </row>
    <row r="2634" spans="1:11" x14ac:dyDescent="0.25">
      <c r="A2634" t="s">
        <v>463</v>
      </c>
      <c r="B2634" t="s">
        <v>464</v>
      </c>
      <c r="C2634" t="s">
        <v>234</v>
      </c>
      <c r="D2634">
        <v>5</v>
      </c>
      <c r="E2634" t="s">
        <v>556</v>
      </c>
      <c r="F2634" t="s">
        <v>526</v>
      </c>
      <c r="G2634">
        <v>32</v>
      </c>
      <c r="H2634">
        <v>18</v>
      </c>
      <c r="I2634">
        <v>2</v>
      </c>
      <c r="J2634">
        <v>2</v>
      </c>
      <c r="K2634">
        <v>177.77</v>
      </c>
    </row>
    <row r="2635" spans="1:11" x14ac:dyDescent="0.25">
      <c r="A2635" t="s">
        <v>465</v>
      </c>
      <c r="B2635" t="s">
        <v>322</v>
      </c>
      <c r="C2635" t="s">
        <v>243</v>
      </c>
      <c r="D2635">
        <v>1</v>
      </c>
      <c r="E2635" t="s">
        <v>550</v>
      </c>
      <c r="F2635" t="s">
        <v>523</v>
      </c>
      <c r="G2635">
        <v>12</v>
      </c>
      <c r="H2635">
        <v>9</v>
      </c>
      <c r="I2635">
        <v>1</v>
      </c>
      <c r="J2635">
        <v>1</v>
      </c>
      <c r="K2635">
        <v>133.33000000000001</v>
      </c>
    </row>
    <row r="2636" spans="1:11" x14ac:dyDescent="0.25">
      <c r="A2636" t="s">
        <v>465</v>
      </c>
      <c r="B2636" t="s">
        <v>322</v>
      </c>
      <c r="C2636" t="s">
        <v>243</v>
      </c>
      <c r="D2636">
        <v>2</v>
      </c>
      <c r="E2636" t="s">
        <v>438</v>
      </c>
      <c r="F2636" t="s">
        <v>523</v>
      </c>
      <c r="G2636">
        <v>54</v>
      </c>
      <c r="H2636">
        <v>24</v>
      </c>
      <c r="I2636">
        <v>7</v>
      </c>
      <c r="J2636">
        <v>4</v>
      </c>
      <c r="K2636">
        <v>225</v>
      </c>
    </row>
    <row r="2637" spans="1:11" x14ac:dyDescent="0.25">
      <c r="A2637" t="s">
        <v>465</v>
      </c>
      <c r="B2637" t="s">
        <v>322</v>
      </c>
      <c r="C2637" t="s">
        <v>243</v>
      </c>
      <c r="D2637">
        <v>3</v>
      </c>
      <c r="E2637" t="s">
        <v>279</v>
      </c>
      <c r="F2637" t="s">
        <v>523</v>
      </c>
      <c r="G2637">
        <v>43</v>
      </c>
      <c r="H2637">
        <v>24</v>
      </c>
      <c r="I2637">
        <v>3</v>
      </c>
      <c r="J2637">
        <v>3</v>
      </c>
      <c r="K2637">
        <v>179.16</v>
      </c>
    </row>
    <row r="2638" spans="1:11" x14ac:dyDescent="0.25">
      <c r="A2638" t="s">
        <v>465</v>
      </c>
      <c r="B2638" t="s">
        <v>322</v>
      </c>
      <c r="C2638" t="s">
        <v>243</v>
      </c>
      <c r="D2638">
        <v>4</v>
      </c>
      <c r="E2638" t="s">
        <v>159</v>
      </c>
      <c r="F2638" t="s">
        <v>523</v>
      </c>
      <c r="G2638">
        <v>72</v>
      </c>
      <c r="H2638">
        <v>40</v>
      </c>
      <c r="I2638">
        <v>6</v>
      </c>
      <c r="J2638">
        <v>5</v>
      </c>
      <c r="K2638">
        <v>180</v>
      </c>
    </row>
    <row r="2639" spans="1:11" x14ac:dyDescent="0.25">
      <c r="A2639" t="s">
        <v>465</v>
      </c>
      <c r="B2639" t="s">
        <v>322</v>
      </c>
      <c r="C2639" t="s">
        <v>243</v>
      </c>
      <c r="D2639">
        <v>5</v>
      </c>
      <c r="E2639" t="s">
        <v>557</v>
      </c>
      <c r="F2639" t="s">
        <v>523</v>
      </c>
      <c r="G2639">
        <v>45</v>
      </c>
      <c r="H2639">
        <v>19</v>
      </c>
      <c r="I2639">
        <v>7</v>
      </c>
      <c r="J2639">
        <v>1</v>
      </c>
      <c r="K2639">
        <v>236.84</v>
      </c>
    </row>
    <row r="2640" spans="1:11" x14ac:dyDescent="0.25">
      <c r="A2640" t="s">
        <v>465</v>
      </c>
      <c r="B2640" t="s">
        <v>322</v>
      </c>
      <c r="C2640" t="s">
        <v>243</v>
      </c>
      <c r="D2640">
        <v>6</v>
      </c>
      <c r="E2640" t="s">
        <v>163</v>
      </c>
      <c r="F2640" t="s">
        <v>526</v>
      </c>
      <c r="G2640">
        <v>11</v>
      </c>
      <c r="H2640">
        <v>6</v>
      </c>
      <c r="I2640">
        <v>2</v>
      </c>
      <c r="J2640">
        <v>0</v>
      </c>
      <c r="K2640">
        <v>183.33</v>
      </c>
    </row>
    <row r="2641" spans="1:11" x14ac:dyDescent="0.25">
      <c r="A2641" t="s">
        <v>465</v>
      </c>
      <c r="B2641" t="s">
        <v>322</v>
      </c>
      <c r="C2641" t="s">
        <v>243</v>
      </c>
      <c r="D2641">
        <v>7</v>
      </c>
      <c r="E2641" t="s">
        <v>68</v>
      </c>
      <c r="F2641" t="s">
        <v>526</v>
      </c>
      <c r="G2641">
        <v>5</v>
      </c>
      <c r="H2641">
        <v>2</v>
      </c>
      <c r="I2641">
        <v>1</v>
      </c>
      <c r="J2641">
        <v>0</v>
      </c>
      <c r="K2641">
        <v>250</v>
      </c>
    </row>
    <row r="2642" spans="1:11" x14ac:dyDescent="0.25">
      <c r="A2642" t="s">
        <v>465</v>
      </c>
      <c r="B2642" t="s">
        <v>322</v>
      </c>
      <c r="C2642" t="s">
        <v>81</v>
      </c>
      <c r="D2642">
        <v>1</v>
      </c>
      <c r="E2642" t="s">
        <v>570</v>
      </c>
      <c r="F2642" t="s">
        <v>523</v>
      </c>
      <c r="G2642">
        <v>9</v>
      </c>
      <c r="H2642">
        <v>13</v>
      </c>
      <c r="I2642">
        <v>2</v>
      </c>
      <c r="J2642">
        <v>0</v>
      </c>
      <c r="K2642">
        <v>69.23</v>
      </c>
    </row>
    <row r="2643" spans="1:11" x14ac:dyDescent="0.25">
      <c r="A2643" t="s">
        <v>465</v>
      </c>
      <c r="B2643" t="s">
        <v>322</v>
      </c>
      <c r="C2643" t="s">
        <v>81</v>
      </c>
      <c r="D2643">
        <v>2</v>
      </c>
      <c r="E2643" t="s">
        <v>533</v>
      </c>
      <c r="F2643" t="s">
        <v>523</v>
      </c>
      <c r="G2643">
        <v>1</v>
      </c>
      <c r="H2643">
        <v>2</v>
      </c>
      <c r="I2643">
        <v>0</v>
      </c>
      <c r="J2643">
        <v>0</v>
      </c>
      <c r="K2643">
        <v>50</v>
      </c>
    </row>
    <row r="2644" spans="1:11" x14ac:dyDescent="0.25">
      <c r="A2644" t="s">
        <v>465</v>
      </c>
      <c r="B2644" t="s">
        <v>322</v>
      </c>
      <c r="C2644" t="s">
        <v>81</v>
      </c>
      <c r="D2644">
        <v>3</v>
      </c>
      <c r="E2644" t="s">
        <v>609</v>
      </c>
      <c r="F2644" t="s">
        <v>523</v>
      </c>
      <c r="G2644">
        <v>66</v>
      </c>
      <c r="H2644">
        <v>36</v>
      </c>
      <c r="I2644">
        <v>8</v>
      </c>
      <c r="J2644">
        <v>2</v>
      </c>
      <c r="K2644">
        <v>183.33</v>
      </c>
    </row>
    <row r="2645" spans="1:11" x14ac:dyDescent="0.25">
      <c r="A2645" t="s">
        <v>465</v>
      </c>
      <c r="B2645" t="s">
        <v>322</v>
      </c>
      <c r="C2645" t="s">
        <v>81</v>
      </c>
      <c r="D2645">
        <v>4</v>
      </c>
      <c r="E2645" t="s">
        <v>434</v>
      </c>
      <c r="F2645" t="s">
        <v>523</v>
      </c>
      <c r="G2645">
        <v>36</v>
      </c>
      <c r="H2645">
        <v>22</v>
      </c>
      <c r="I2645">
        <v>4</v>
      </c>
      <c r="J2645">
        <v>1</v>
      </c>
      <c r="K2645">
        <v>163.63</v>
      </c>
    </row>
    <row r="2646" spans="1:11" x14ac:dyDescent="0.25">
      <c r="A2646" t="s">
        <v>465</v>
      </c>
      <c r="B2646" t="s">
        <v>322</v>
      </c>
      <c r="C2646" t="s">
        <v>81</v>
      </c>
      <c r="D2646">
        <v>5</v>
      </c>
      <c r="E2646" t="s">
        <v>250</v>
      </c>
      <c r="F2646" t="s">
        <v>523</v>
      </c>
      <c r="G2646">
        <v>23</v>
      </c>
      <c r="H2646">
        <v>14</v>
      </c>
      <c r="I2646">
        <v>2</v>
      </c>
      <c r="J2646">
        <v>1</v>
      </c>
      <c r="K2646">
        <v>164.28</v>
      </c>
    </row>
    <row r="2647" spans="1:11" x14ac:dyDescent="0.25">
      <c r="A2647" t="s">
        <v>465</v>
      </c>
      <c r="B2647" t="s">
        <v>322</v>
      </c>
      <c r="C2647" t="s">
        <v>81</v>
      </c>
      <c r="D2647">
        <v>6</v>
      </c>
      <c r="E2647" t="s">
        <v>110</v>
      </c>
      <c r="F2647" t="s">
        <v>523</v>
      </c>
      <c r="G2647">
        <v>21</v>
      </c>
      <c r="H2647">
        <v>11</v>
      </c>
      <c r="I2647">
        <v>2</v>
      </c>
      <c r="J2647">
        <v>1</v>
      </c>
      <c r="K2647">
        <v>190.9</v>
      </c>
    </row>
    <row r="2648" spans="1:11" x14ac:dyDescent="0.25">
      <c r="A2648" t="s">
        <v>465</v>
      </c>
      <c r="B2648" t="s">
        <v>322</v>
      </c>
      <c r="C2648" t="s">
        <v>81</v>
      </c>
      <c r="D2648">
        <v>7</v>
      </c>
      <c r="E2648" t="s">
        <v>580</v>
      </c>
      <c r="F2648" t="s">
        <v>523</v>
      </c>
      <c r="G2648">
        <v>24</v>
      </c>
      <c r="H2648">
        <v>10</v>
      </c>
      <c r="I2648">
        <v>0</v>
      </c>
      <c r="J2648">
        <v>3</v>
      </c>
      <c r="K2648">
        <v>240</v>
      </c>
    </row>
    <row r="2649" spans="1:11" x14ac:dyDescent="0.25">
      <c r="A2649" t="s">
        <v>465</v>
      </c>
      <c r="B2649" t="s">
        <v>322</v>
      </c>
      <c r="C2649" t="s">
        <v>81</v>
      </c>
      <c r="D2649">
        <v>8</v>
      </c>
      <c r="E2649" t="s">
        <v>553</v>
      </c>
      <c r="F2649" t="s">
        <v>523</v>
      </c>
      <c r="G2649">
        <v>6</v>
      </c>
      <c r="H2649">
        <v>9</v>
      </c>
      <c r="I2649">
        <v>0</v>
      </c>
      <c r="J2649">
        <v>0</v>
      </c>
      <c r="K2649">
        <v>66.66</v>
      </c>
    </row>
    <row r="2650" spans="1:11" x14ac:dyDescent="0.25">
      <c r="A2650" t="s">
        <v>465</v>
      </c>
      <c r="B2650" t="s">
        <v>322</v>
      </c>
      <c r="C2650" t="s">
        <v>81</v>
      </c>
      <c r="D2650">
        <v>9</v>
      </c>
      <c r="E2650" t="s">
        <v>129</v>
      </c>
      <c r="F2650" t="s">
        <v>523</v>
      </c>
      <c r="G2650">
        <v>0</v>
      </c>
      <c r="H2650">
        <v>1</v>
      </c>
      <c r="I2650">
        <v>0</v>
      </c>
      <c r="J2650">
        <v>0</v>
      </c>
      <c r="K2650">
        <v>0</v>
      </c>
    </row>
    <row r="2651" spans="1:11" x14ac:dyDescent="0.25">
      <c r="A2651" t="s">
        <v>465</v>
      </c>
      <c r="B2651" t="s">
        <v>322</v>
      </c>
      <c r="C2651" t="s">
        <v>81</v>
      </c>
      <c r="D2651">
        <v>10</v>
      </c>
      <c r="E2651" t="s">
        <v>36</v>
      </c>
      <c r="F2651" t="s">
        <v>523</v>
      </c>
      <c r="G2651">
        <v>0</v>
      </c>
      <c r="H2651">
        <v>1</v>
      </c>
      <c r="I2651">
        <v>0</v>
      </c>
      <c r="J2651">
        <v>0</v>
      </c>
      <c r="K2651">
        <v>0</v>
      </c>
    </row>
    <row r="2652" spans="1:11" x14ac:dyDescent="0.25">
      <c r="A2652" t="s">
        <v>465</v>
      </c>
      <c r="B2652" t="s">
        <v>322</v>
      </c>
      <c r="C2652" t="s">
        <v>81</v>
      </c>
      <c r="D2652">
        <v>11</v>
      </c>
      <c r="E2652" t="s">
        <v>84</v>
      </c>
      <c r="F2652" t="s">
        <v>526</v>
      </c>
      <c r="G2652">
        <v>2</v>
      </c>
      <c r="H2652">
        <v>2</v>
      </c>
      <c r="I2652">
        <v>0</v>
      </c>
      <c r="J2652">
        <v>0</v>
      </c>
      <c r="K2652">
        <v>100</v>
      </c>
    </row>
    <row r="2653" spans="1:11" x14ac:dyDescent="0.25">
      <c r="A2653" t="s">
        <v>467</v>
      </c>
      <c r="B2653" t="s">
        <v>468</v>
      </c>
      <c r="C2653" t="s">
        <v>71</v>
      </c>
      <c r="D2653">
        <v>1</v>
      </c>
      <c r="E2653" t="s">
        <v>374</v>
      </c>
      <c r="F2653" t="s">
        <v>523</v>
      </c>
      <c r="G2653">
        <v>77</v>
      </c>
      <c r="H2653">
        <v>43</v>
      </c>
      <c r="I2653">
        <v>8</v>
      </c>
      <c r="J2653">
        <v>4</v>
      </c>
      <c r="K2653">
        <v>179.06</v>
      </c>
    </row>
    <row r="2654" spans="1:11" x14ac:dyDescent="0.25">
      <c r="A2654" t="s">
        <v>467</v>
      </c>
      <c r="B2654" t="s">
        <v>468</v>
      </c>
      <c r="C2654" t="s">
        <v>71</v>
      </c>
      <c r="D2654">
        <v>2</v>
      </c>
      <c r="E2654" t="s">
        <v>572</v>
      </c>
      <c r="F2654" t="s">
        <v>523</v>
      </c>
      <c r="G2654">
        <v>27</v>
      </c>
      <c r="H2654">
        <v>21</v>
      </c>
      <c r="I2654">
        <v>4</v>
      </c>
      <c r="J2654">
        <v>0</v>
      </c>
      <c r="K2654">
        <v>128.57</v>
      </c>
    </row>
    <row r="2655" spans="1:11" x14ac:dyDescent="0.25">
      <c r="A2655" t="s">
        <v>467</v>
      </c>
      <c r="B2655" t="s">
        <v>468</v>
      </c>
      <c r="C2655" t="s">
        <v>71</v>
      </c>
      <c r="D2655">
        <v>3</v>
      </c>
      <c r="E2655" t="s">
        <v>548</v>
      </c>
      <c r="F2655" t="s">
        <v>523</v>
      </c>
      <c r="G2655">
        <v>17</v>
      </c>
      <c r="H2655">
        <v>17</v>
      </c>
      <c r="I2655">
        <v>1</v>
      </c>
      <c r="J2655">
        <v>0</v>
      </c>
      <c r="K2655">
        <v>100</v>
      </c>
    </row>
    <row r="2656" spans="1:11" x14ac:dyDescent="0.25">
      <c r="A2656" t="s">
        <v>467</v>
      </c>
      <c r="B2656" t="s">
        <v>468</v>
      </c>
      <c r="C2656" t="s">
        <v>71</v>
      </c>
      <c r="D2656">
        <v>4</v>
      </c>
      <c r="E2656" t="s">
        <v>535</v>
      </c>
      <c r="F2656" t="s">
        <v>523</v>
      </c>
      <c r="G2656">
        <v>8</v>
      </c>
      <c r="H2656">
        <v>10</v>
      </c>
      <c r="I2656">
        <v>0</v>
      </c>
      <c r="J2656">
        <v>0</v>
      </c>
      <c r="K2656">
        <v>80</v>
      </c>
    </row>
    <row r="2657" spans="1:11" x14ac:dyDescent="0.25">
      <c r="A2657" t="s">
        <v>467</v>
      </c>
      <c r="B2657" t="s">
        <v>468</v>
      </c>
      <c r="C2657" t="s">
        <v>71</v>
      </c>
      <c r="D2657">
        <v>5</v>
      </c>
      <c r="E2657" t="s">
        <v>610</v>
      </c>
      <c r="F2657" t="s">
        <v>523</v>
      </c>
      <c r="G2657">
        <v>34</v>
      </c>
      <c r="H2657">
        <v>15</v>
      </c>
      <c r="I2657">
        <v>3</v>
      </c>
      <c r="J2657">
        <v>2</v>
      </c>
      <c r="K2657">
        <v>226.66</v>
      </c>
    </row>
    <row r="2658" spans="1:11" x14ac:dyDescent="0.25">
      <c r="A2658" t="s">
        <v>467</v>
      </c>
      <c r="B2658" t="s">
        <v>468</v>
      </c>
      <c r="C2658" t="s">
        <v>71</v>
      </c>
      <c r="D2658">
        <v>6</v>
      </c>
      <c r="E2658" t="s">
        <v>536</v>
      </c>
      <c r="F2658" t="s">
        <v>526</v>
      </c>
      <c r="G2658">
        <v>27</v>
      </c>
      <c r="H2658">
        <v>13</v>
      </c>
      <c r="I2658">
        <v>5</v>
      </c>
      <c r="J2658">
        <v>0</v>
      </c>
      <c r="K2658">
        <v>207.69</v>
      </c>
    </row>
    <row r="2659" spans="1:11" x14ac:dyDescent="0.25">
      <c r="A2659" t="s">
        <v>467</v>
      </c>
      <c r="B2659" t="s">
        <v>468</v>
      </c>
      <c r="C2659" t="s">
        <v>71</v>
      </c>
      <c r="D2659">
        <v>7</v>
      </c>
      <c r="E2659" t="s">
        <v>33</v>
      </c>
      <c r="F2659" t="s">
        <v>526</v>
      </c>
      <c r="G2659">
        <v>1</v>
      </c>
      <c r="H2659">
        <v>1</v>
      </c>
      <c r="I2659">
        <v>0</v>
      </c>
      <c r="J2659">
        <v>0</v>
      </c>
      <c r="K2659">
        <v>100</v>
      </c>
    </row>
    <row r="2660" spans="1:11" x14ac:dyDescent="0.25">
      <c r="A2660" t="s">
        <v>467</v>
      </c>
      <c r="B2660" t="s">
        <v>468</v>
      </c>
      <c r="C2660" t="s">
        <v>23</v>
      </c>
      <c r="D2660">
        <v>1</v>
      </c>
      <c r="E2660" t="s">
        <v>522</v>
      </c>
      <c r="F2660" t="s">
        <v>523</v>
      </c>
      <c r="G2660">
        <v>47</v>
      </c>
      <c r="H2660">
        <v>29</v>
      </c>
      <c r="I2660">
        <v>5</v>
      </c>
      <c r="J2660">
        <v>1</v>
      </c>
      <c r="K2660">
        <v>162.06</v>
      </c>
    </row>
    <row r="2661" spans="1:11" x14ac:dyDescent="0.25">
      <c r="A2661" t="s">
        <v>467</v>
      </c>
      <c r="B2661" t="s">
        <v>468</v>
      </c>
      <c r="C2661" t="s">
        <v>23</v>
      </c>
      <c r="D2661">
        <v>2</v>
      </c>
      <c r="E2661" t="s">
        <v>582</v>
      </c>
      <c r="F2661" t="s">
        <v>523</v>
      </c>
      <c r="G2661">
        <v>8</v>
      </c>
      <c r="H2661">
        <v>16</v>
      </c>
      <c r="I2661">
        <v>1</v>
      </c>
      <c r="J2661">
        <v>0</v>
      </c>
      <c r="K2661">
        <v>50</v>
      </c>
    </row>
    <row r="2662" spans="1:11" x14ac:dyDescent="0.25">
      <c r="A2662" t="s">
        <v>467</v>
      </c>
      <c r="B2662" t="s">
        <v>468</v>
      </c>
      <c r="C2662" t="s">
        <v>23</v>
      </c>
      <c r="D2662">
        <v>3</v>
      </c>
      <c r="E2662" t="s">
        <v>577</v>
      </c>
      <c r="F2662" t="s">
        <v>523</v>
      </c>
      <c r="G2662">
        <v>15</v>
      </c>
      <c r="H2662">
        <v>13</v>
      </c>
      <c r="I2662">
        <v>0</v>
      </c>
      <c r="J2662">
        <v>0</v>
      </c>
      <c r="K2662">
        <v>115.38</v>
      </c>
    </row>
    <row r="2663" spans="1:11" x14ac:dyDescent="0.25">
      <c r="A2663" t="s">
        <v>467</v>
      </c>
      <c r="B2663" t="s">
        <v>468</v>
      </c>
      <c r="C2663" t="s">
        <v>23</v>
      </c>
      <c r="D2663">
        <v>4</v>
      </c>
      <c r="E2663" t="s">
        <v>76</v>
      </c>
      <c r="F2663" t="s">
        <v>523</v>
      </c>
      <c r="G2663">
        <v>52</v>
      </c>
      <c r="H2663">
        <v>33</v>
      </c>
      <c r="I2663">
        <v>2</v>
      </c>
      <c r="J2663">
        <v>4</v>
      </c>
      <c r="K2663">
        <v>157.57</v>
      </c>
    </row>
    <row r="2664" spans="1:11" x14ac:dyDescent="0.25">
      <c r="A2664" t="s">
        <v>467</v>
      </c>
      <c r="B2664" t="s">
        <v>468</v>
      </c>
      <c r="C2664" t="s">
        <v>23</v>
      </c>
      <c r="D2664">
        <v>5</v>
      </c>
      <c r="E2664" t="s">
        <v>540</v>
      </c>
      <c r="F2664" t="s">
        <v>523</v>
      </c>
      <c r="G2664">
        <v>0</v>
      </c>
      <c r="H2664">
        <v>2</v>
      </c>
      <c r="I2664">
        <v>0</v>
      </c>
      <c r="J2664">
        <v>0</v>
      </c>
      <c r="K2664">
        <v>0</v>
      </c>
    </row>
    <row r="2665" spans="1:11" x14ac:dyDescent="0.25">
      <c r="A2665" t="s">
        <v>467</v>
      </c>
      <c r="B2665" t="s">
        <v>468</v>
      </c>
      <c r="C2665" t="s">
        <v>23</v>
      </c>
      <c r="D2665">
        <v>6</v>
      </c>
      <c r="E2665" t="s">
        <v>48</v>
      </c>
      <c r="F2665" t="s">
        <v>523</v>
      </c>
      <c r="G2665">
        <v>23</v>
      </c>
      <c r="H2665">
        <v>12</v>
      </c>
      <c r="I2665">
        <v>2</v>
      </c>
      <c r="J2665">
        <v>2</v>
      </c>
      <c r="K2665">
        <v>191.66</v>
      </c>
    </row>
    <row r="2666" spans="1:11" x14ac:dyDescent="0.25">
      <c r="A2666" t="s">
        <v>467</v>
      </c>
      <c r="B2666" t="s">
        <v>468</v>
      </c>
      <c r="C2666" t="s">
        <v>23</v>
      </c>
      <c r="D2666">
        <v>7</v>
      </c>
      <c r="E2666" t="s">
        <v>28</v>
      </c>
      <c r="F2666" t="s">
        <v>526</v>
      </c>
      <c r="G2666">
        <v>23</v>
      </c>
      <c r="H2666">
        <v>15</v>
      </c>
      <c r="I2666">
        <v>3</v>
      </c>
      <c r="J2666">
        <v>0</v>
      </c>
      <c r="K2666">
        <v>153.33000000000001</v>
      </c>
    </row>
    <row r="2667" spans="1:11" x14ac:dyDescent="0.25">
      <c r="A2667" t="s">
        <v>469</v>
      </c>
      <c r="B2667" t="s">
        <v>387</v>
      </c>
      <c r="C2667" t="s">
        <v>16</v>
      </c>
      <c r="D2667">
        <v>1</v>
      </c>
      <c r="E2667" t="s">
        <v>544</v>
      </c>
      <c r="F2667" t="s">
        <v>523</v>
      </c>
      <c r="G2667">
        <v>56</v>
      </c>
      <c r="H2667">
        <v>29</v>
      </c>
      <c r="I2667">
        <v>4</v>
      </c>
      <c r="J2667">
        <v>5</v>
      </c>
      <c r="K2667">
        <v>193.1</v>
      </c>
    </row>
    <row r="2668" spans="1:11" x14ac:dyDescent="0.25">
      <c r="A2668" t="s">
        <v>469</v>
      </c>
      <c r="B2668" t="s">
        <v>387</v>
      </c>
      <c r="C2668" t="s">
        <v>16</v>
      </c>
      <c r="D2668">
        <v>2</v>
      </c>
      <c r="E2668" t="s">
        <v>583</v>
      </c>
      <c r="F2668" t="s">
        <v>523</v>
      </c>
      <c r="G2668">
        <v>27</v>
      </c>
      <c r="H2668">
        <v>29</v>
      </c>
      <c r="I2668">
        <v>4</v>
      </c>
      <c r="J2668">
        <v>0</v>
      </c>
      <c r="K2668">
        <v>93.1</v>
      </c>
    </row>
    <row r="2669" spans="1:11" x14ac:dyDescent="0.25">
      <c r="A2669" t="s">
        <v>469</v>
      </c>
      <c r="B2669" t="s">
        <v>387</v>
      </c>
      <c r="C2669" t="s">
        <v>16</v>
      </c>
      <c r="D2669">
        <v>3</v>
      </c>
      <c r="E2669" t="s">
        <v>22</v>
      </c>
      <c r="F2669" t="s">
        <v>523</v>
      </c>
      <c r="G2669">
        <v>31</v>
      </c>
      <c r="H2669">
        <v>26</v>
      </c>
      <c r="I2669">
        <v>3</v>
      </c>
      <c r="J2669">
        <v>0</v>
      </c>
      <c r="K2669">
        <v>119.23</v>
      </c>
    </row>
    <row r="2670" spans="1:11" x14ac:dyDescent="0.25">
      <c r="A2670" t="s">
        <v>469</v>
      </c>
      <c r="B2670" t="s">
        <v>387</v>
      </c>
      <c r="C2670" t="s">
        <v>16</v>
      </c>
      <c r="D2670">
        <v>4</v>
      </c>
      <c r="E2670" t="s">
        <v>118</v>
      </c>
      <c r="F2670" t="s">
        <v>523</v>
      </c>
      <c r="G2670">
        <v>48</v>
      </c>
      <c r="H2670">
        <v>21</v>
      </c>
      <c r="I2670">
        <v>3</v>
      </c>
      <c r="J2670">
        <v>4</v>
      </c>
      <c r="K2670">
        <v>228.57</v>
      </c>
    </row>
    <row r="2671" spans="1:11" x14ac:dyDescent="0.25">
      <c r="A2671" t="s">
        <v>469</v>
      </c>
      <c r="B2671" t="s">
        <v>387</v>
      </c>
      <c r="C2671" t="s">
        <v>16</v>
      </c>
      <c r="D2671">
        <v>5</v>
      </c>
      <c r="E2671" t="s">
        <v>142</v>
      </c>
      <c r="F2671" t="s">
        <v>523</v>
      </c>
      <c r="G2671">
        <v>1</v>
      </c>
      <c r="H2671">
        <v>2</v>
      </c>
      <c r="I2671">
        <v>0</v>
      </c>
      <c r="J2671">
        <v>0</v>
      </c>
      <c r="K2671">
        <v>50</v>
      </c>
    </row>
    <row r="2672" spans="1:11" x14ac:dyDescent="0.25">
      <c r="A2672" t="s">
        <v>469</v>
      </c>
      <c r="B2672" t="s">
        <v>387</v>
      </c>
      <c r="C2672" t="s">
        <v>16</v>
      </c>
      <c r="D2672">
        <v>6</v>
      </c>
      <c r="E2672" t="s">
        <v>586</v>
      </c>
      <c r="F2672" t="s">
        <v>526</v>
      </c>
      <c r="G2672">
        <v>18</v>
      </c>
      <c r="H2672">
        <v>10</v>
      </c>
      <c r="I2672">
        <v>2</v>
      </c>
      <c r="J2672">
        <v>1</v>
      </c>
      <c r="K2672">
        <v>180</v>
      </c>
    </row>
    <row r="2673" spans="1:11" x14ac:dyDescent="0.25">
      <c r="A2673" t="s">
        <v>469</v>
      </c>
      <c r="B2673" t="s">
        <v>387</v>
      </c>
      <c r="C2673" t="s">
        <v>16</v>
      </c>
      <c r="D2673">
        <v>7</v>
      </c>
      <c r="E2673" t="s">
        <v>474</v>
      </c>
      <c r="F2673" t="s">
        <v>526</v>
      </c>
      <c r="G2673">
        <v>12</v>
      </c>
      <c r="H2673">
        <v>3</v>
      </c>
      <c r="I2673">
        <v>0</v>
      </c>
      <c r="J2673">
        <v>2</v>
      </c>
      <c r="K2673">
        <v>400</v>
      </c>
    </row>
    <row r="2674" spans="1:11" x14ac:dyDescent="0.25">
      <c r="A2674" t="s">
        <v>469</v>
      </c>
      <c r="B2674" t="s">
        <v>387</v>
      </c>
      <c r="C2674" t="s">
        <v>39</v>
      </c>
      <c r="D2674">
        <v>1</v>
      </c>
      <c r="E2674" t="s">
        <v>537</v>
      </c>
      <c r="F2674" t="s">
        <v>523</v>
      </c>
      <c r="G2674">
        <v>54</v>
      </c>
      <c r="H2674">
        <v>37</v>
      </c>
      <c r="I2674">
        <v>6</v>
      </c>
      <c r="J2674">
        <v>0</v>
      </c>
      <c r="K2674">
        <v>145.94</v>
      </c>
    </row>
    <row r="2675" spans="1:11" x14ac:dyDescent="0.25">
      <c r="A2675" t="s">
        <v>469</v>
      </c>
      <c r="B2675" t="s">
        <v>387</v>
      </c>
      <c r="C2675" t="s">
        <v>39</v>
      </c>
      <c r="D2675">
        <v>2</v>
      </c>
      <c r="E2675" t="s">
        <v>524</v>
      </c>
      <c r="F2675" t="s">
        <v>523</v>
      </c>
      <c r="G2675">
        <v>17</v>
      </c>
      <c r="H2675">
        <v>7</v>
      </c>
      <c r="I2675">
        <v>1</v>
      </c>
      <c r="J2675">
        <v>2</v>
      </c>
      <c r="K2675">
        <v>242.85</v>
      </c>
    </row>
    <row r="2676" spans="1:11" x14ac:dyDescent="0.25">
      <c r="A2676" t="s">
        <v>469</v>
      </c>
      <c r="B2676" t="s">
        <v>387</v>
      </c>
      <c r="C2676" t="s">
        <v>39</v>
      </c>
      <c r="D2676">
        <v>3</v>
      </c>
      <c r="E2676" t="s">
        <v>90</v>
      </c>
      <c r="F2676" t="s">
        <v>523</v>
      </c>
      <c r="G2676">
        <v>2</v>
      </c>
      <c r="H2676">
        <v>5</v>
      </c>
      <c r="I2676">
        <v>0</v>
      </c>
      <c r="J2676">
        <v>0</v>
      </c>
      <c r="K2676">
        <v>40</v>
      </c>
    </row>
    <row r="2677" spans="1:11" x14ac:dyDescent="0.25">
      <c r="A2677" t="s">
        <v>469</v>
      </c>
      <c r="B2677" t="s">
        <v>387</v>
      </c>
      <c r="C2677" t="s">
        <v>39</v>
      </c>
      <c r="D2677">
        <v>4</v>
      </c>
      <c r="E2677" t="s">
        <v>44</v>
      </c>
      <c r="F2677" t="s">
        <v>523</v>
      </c>
      <c r="G2677">
        <v>5</v>
      </c>
      <c r="H2677">
        <v>4</v>
      </c>
      <c r="I2677">
        <v>1</v>
      </c>
      <c r="J2677">
        <v>0</v>
      </c>
      <c r="K2677">
        <v>125</v>
      </c>
    </row>
    <row r="2678" spans="1:11" x14ac:dyDescent="0.25">
      <c r="A2678" t="s">
        <v>469</v>
      </c>
      <c r="B2678" t="s">
        <v>387</v>
      </c>
      <c r="C2678" t="s">
        <v>39</v>
      </c>
      <c r="D2678">
        <v>5</v>
      </c>
      <c r="E2678" t="s">
        <v>125</v>
      </c>
      <c r="F2678" t="s">
        <v>523</v>
      </c>
      <c r="G2678">
        <v>34</v>
      </c>
      <c r="H2678">
        <v>18</v>
      </c>
      <c r="I2678">
        <v>1</v>
      </c>
      <c r="J2678">
        <v>3</v>
      </c>
      <c r="K2678">
        <v>188.88</v>
      </c>
    </row>
    <row r="2679" spans="1:11" x14ac:dyDescent="0.25">
      <c r="A2679" t="s">
        <v>469</v>
      </c>
      <c r="B2679" t="s">
        <v>387</v>
      </c>
      <c r="C2679" t="s">
        <v>39</v>
      </c>
      <c r="D2679">
        <v>6</v>
      </c>
      <c r="E2679" t="s">
        <v>529</v>
      </c>
      <c r="F2679" t="s">
        <v>523</v>
      </c>
      <c r="G2679">
        <v>22</v>
      </c>
      <c r="H2679">
        <v>18</v>
      </c>
      <c r="I2679">
        <v>1</v>
      </c>
      <c r="J2679">
        <v>1</v>
      </c>
      <c r="K2679">
        <v>122.22</v>
      </c>
    </row>
    <row r="2680" spans="1:11" x14ac:dyDescent="0.25">
      <c r="A2680" t="s">
        <v>469</v>
      </c>
      <c r="B2680" t="s">
        <v>387</v>
      </c>
      <c r="C2680" t="s">
        <v>39</v>
      </c>
      <c r="D2680">
        <v>7</v>
      </c>
      <c r="E2680" t="s">
        <v>596</v>
      </c>
      <c r="F2680" t="s">
        <v>523</v>
      </c>
      <c r="G2680">
        <v>10</v>
      </c>
      <c r="H2680">
        <v>9</v>
      </c>
      <c r="I2680">
        <v>1</v>
      </c>
      <c r="J2680">
        <v>0</v>
      </c>
      <c r="K2680">
        <v>111.11</v>
      </c>
    </row>
    <row r="2681" spans="1:11" x14ac:dyDescent="0.25">
      <c r="A2681" t="s">
        <v>469</v>
      </c>
      <c r="B2681" t="s">
        <v>387</v>
      </c>
      <c r="C2681" t="s">
        <v>39</v>
      </c>
      <c r="D2681">
        <v>8</v>
      </c>
      <c r="E2681" t="s">
        <v>153</v>
      </c>
      <c r="F2681" t="s">
        <v>523</v>
      </c>
      <c r="G2681">
        <v>5</v>
      </c>
      <c r="H2681">
        <v>4</v>
      </c>
      <c r="I2681">
        <v>0</v>
      </c>
      <c r="J2681">
        <v>0</v>
      </c>
      <c r="K2681">
        <v>125</v>
      </c>
    </row>
    <row r="2682" spans="1:11" x14ac:dyDescent="0.25">
      <c r="A2682" t="s">
        <v>469</v>
      </c>
      <c r="B2682" t="s">
        <v>387</v>
      </c>
      <c r="C2682" t="s">
        <v>39</v>
      </c>
      <c r="D2682">
        <v>9</v>
      </c>
      <c r="E2682" t="s">
        <v>364</v>
      </c>
      <c r="F2682" t="s">
        <v>526</v>
      </c>
      <c r="G2682">
        <v>11</v>
      </c>
      <c r="H2682">
        <v>10</v>
      </c>
      <c r="I2682">
        <v>1</v>
      </c>
      <c r="J2682">
        <v>0</v>
      </c>
      <c r="K2682">
        <v>110</v>
      </c>
    </row>
    <row r="2683" spans="1:11" x14ac:dyDescent="0.25">
      <c r="A2683" t="s">
        <v>469</v>
      </c>
      <c r="B2683" t="s">
        <v>387</v>
      </c>
      <c r="C2683" t="s">
        <v>39</v>
      </c>
      <c r="D2683">
        <v>10</v>
      </c>
      <c r="E2683" t="s">
        <v>411</v>
      </c>
      <c r="F2683" t="s">
        <v>526</v>
      </c>
      <c r="G2683">
        <v>13</v>
      </c>
      <c r="H2683">
        <v>8</v>
      </c>
      <c r="I2683">
        <v>0</v>
      </c>
      <c r="J2683">
        <v>1</v>
      </c>
      <c r="K2683">
        <v>162.5</v>
      </c>
    </row>
    <row r="2684" spans="1:11" x14ac:dyDescent="0.25">
      <c r="A2684" t="s">
        <v>470</v>
      </c>
      <c r="B2684" t="s">
        <v>400</v>
      </c>
      <c r="C2684" t="s">
        <v>234</v>
      </c>
      <c r="D2684">
        <v>1</v>
      </c>
      <c r="E2684" t="s">
        <v>547</v>
      </c>
      <c r="F2684" t="s">
        <v>523</v>
      </c>
      <c r="G2684">
        <v>4</v>
      </c>
      <c r="H2684">
        <v>7</v>
      </c>
      <c r="I2684">
        <v>0</v>
      </c>
      <c r="J2684">
        <v>0</v>
      </c>
      <c r="K2684">
        <v>57.14</v>
      </c>
    </row>
    <row r="2685" spans="1:11" x14ac:dyDescent="0.25">
      <c r="A2685" t="s">
        <v>470</v>
      </c>
      <c r="B2685" t="s">
        <v>400</v>
      </c>
      <c r="C2685" t="s">
        <v>234</v>
      </c>
      <c r="D2685">
        <v>2</v>
      </c>
      <c r="E2685" t="s">
        <v>527</v>
      </c>
      <c r="F2685" t="s">
        <v>523</v>
      </c>
      <c r="G2685">
        <v>56</v>
      </c>
      <c r="H2685">
        <v>34</v>
      </c>
      <c r="I2685">
        <v>7</v>
      </c>
      <c r="J2685">
        <v>1</v>
      </c>
      <c r="K2685">
        <v>164.7</v>
      </c>
    </row>
    <row r="2686" spans="1:11" x14ac:dyDescent="0.25">
      <c r="A2686" t="s">
        <v>470</v>
      </c>
      <c r="B2686" t="s">
        <v>400</v>
      </c>
      <c r="C2686" t="s">
        <v>234</v>
      </c>
      <c r="D2686">
        <v>3</v>
      </c>
      <c r="E2686" t="s">
        <v>236</v>
      </c>
      <c r="F2686" t="s">
        <v>523</v>
      </c>
      <c r="G2686">
        <v>13</v>
      </c>
      <c r="H2686">
        <v>14</v>
      </c>
      <c r="I2686">
        <v>1</v>
      </c>
      <c r="J2686">
        <v>0</v>
      </c>
      <c r="K2686">
        <v>92.85</v>
      </c>
    </row>
    <row r="2687" spans="1:11" x14ac:dyDescent="0.25">
      <c r="A2687" t="s">
        <v>470</v>
      </c>
      <c r="B2687" t="s">
        <v>400</v>
      </c>
      <c r="C2687" t="s">
        <v>234</v>
      </c>
      <c r="D2687">
        <v>4</v>
      </c>
      <c r="E2687" t="s">
        <v>173</v>
      </c>
      <c r="F2687" t="s">
        <v>523</v>
      </c>
      <c r="G2687">
        <v>19</v>
      </c>
      <c r="H2687">
        <v>16</v>
      </c>
      <c r="I2687">
        <v>1</v>
      </c>
      <c r="J2687">
        <v>1</v>
      </c>
      <c r="K2687">
        <v>118.75</v>
      </c>
    </row>
    <row r="2688" spans="1:11" x14ac:dyDescent="0.25">
      <c r="A2688" t="s">
        <v>470</v>
      </c>
      <c r="B2688" t="s">
        <v>400</v>
      </c>
      <c r="C2688" t="s">
        <v>234</v>
      </c>
      <c r="D2688">
        <v>5</v>
      </c>
      <c r="E2688" t="s">
        <v>556</v>
      </c>
      <c r="F2688" t="s">
        <v>523</v>
      </c>
      <c r="G2688">
        <v>46</v>
      </c>
      <c r="H2688">
        <v>22</v>
      </c>
      <c r="I2688">
        <v>2</v>
      </c>
      <c r="J2688">
        <v>4</v>
      </c>
      <c r="K2688">
        <v>209.09</v>
      </c>
    </row>
    <row r="2689" spans="1:11" x14ac:dyDescent="0.25">
      <c r="A2689" t="s">
        <v>470</v>
      </c>
      <c r="B2689" t="s">
        <v>400</v>
      </c>
      <c r="C2689" t="s">
        <v>234</v>
      </c>
      <c r="D2689">
        <v>6</v>
      </c>
      <c r="E2689" t="s">
        <v>595</v>
      </c>
      <c r="F2689" t="s">
        <v>523</v>
      </c>
      <c r="G2689">
        <v>42</v>
      </c>
      <c r="H2689">
        <v>21</v>
      </c>
      <c r="I2689">
        <v>3</v>
      </c>
      <c r="J2689">
        <v>3</v>
      </c>
      <c r="K2689">
        <v>200</v>
      </c>
    </row>
    <row r="2690" spans="1:11" x14ac:dyDescent="0.25">
      <c r="A2690" t="s">
        <v>470</v>
      </c>
      <c r="B2690" t="s">
        <v>400</v>
      </c>
      <c r="C2690" t="s">
        <v>234</v>
      </c>
      <c r="D2690">
        <v>7</v>
      </c>
      <c r="E2690" t="s">
        <v>77</v>
      </c>
      <c r="F2690" t="s">
        <v>526</v>
      </c>
      <c r="G2690">
        <v>20</v>
      </c>
      <c r="H2690">
        <v>5</v>
      </c>
      <c r="I2690">
        <v>0</v>
      </c>
      <c r="J2690">
        <v>3</v>
      </c>
      <c r="K2690">
        <v>400</v>
      </c>
    </row>
    <row r="2691" spans="1:11" x14ac:dyDescent="0.25">
      <c r="A2691" t="s">
        <v>470</v>
      </c>
      <c r="B2691" t="s">
        <v>400</v>
      </c>
      <c r="C2691" t="s">
        <v>234</v>
      </c>
      <c r="D2691">
        <v>8</v>
      </c>
      <c r="E2691" t="s">
        <v>60</v>
      </c>
      <c r="F2691" t="s">
        <v>526</v>
      </c>
      <c r="G2691">
        <v>2</v>
      </c>
      <c r="H2691">
        <v>1</v>
      </c>
      <c r="I2691">
        <v>0</v>
      </c>
      <c r="J2691">
        <v>0</v>
      </c>
      <c r="K2691">
        <v>200</v>
      </c>
    </row>
    <row r="2692" spans="1:11" x14ac:dyDescent="0.25">
      <c r="A2692" t="s">
        <v>470</v>
      </c>
      <c r="B2692" t="s">
        <v>400</v>
      </c>
      <c r="C2692" t="s">
        <v>62</v>
      </c>
      <c r="D2692">
        <v>1</v>
      </c>
      <c r="E2692" t="s">
        <v>156</v>
      </c>
      <c r="F2692" t="s">
        <v>523</v>
      </c>
      <c r="G2692">
        <v>2</v>
      </c>
      <c r="H2692">
        <v>8</v>
      </c>
      <c r="I2692">
        <v>0</v>
      </c>
      <c r="J2692">
        <v>0</v>
      </c>
      <c r="K2692">
        <v>25</v>
      </c>
    </row>
    <row r="2693" spans="1:11" x14ac:dyDescent="0.25">
      <c r="A2693" t="s">
        <v>470</v>
      </c>
      <c r="B2693" t="s">
        <v>400</v>
      </c>
      <c r="C2693" t="s">
        <v>62</v>
      </c>
      <c r="D2693">
        <v>2</v>
      </c>
      <c r="E2693" t="s">
        <v>542</v>
      </c>
      <c r="F2693" t="s">
        <v>523</v>
      </c>
      <c r="G2693">
        <v>13</v>
      </c>
      <c r="H2693">
        <v>21</v>
      </c>
      <c r="I2693">
        <v>1</v>
      </c>
      <c r="J2693">
        <v>0</v>
      </c>
      <c r="K2693">
        <v>61.9</v>
      </c>
    </row>
    <row r="2694" spans="1:11" x14ac:dyDescent="0.25">
      <c r="A2694" t="s">
        <v>470</v>
      </c>
      <c r="B2694" t="s">
        <v>400</v>
      </c>
      <c r="C2694" t="s">
        <v>62</v>
      </c>
      <c r="D2694">
        <v>3</v>
      </c>
      <c r="E2694" t="s">
        <v>402</v>
      </c>
      <c r="F2694" t="s">
        <v>523</v>
      </c>
      <c r="G2694">
        <v>33</v>
      </c>
      <c r="H2694">
        <v>26</v>
      </c>
      <c r="I2694">
        <v>0</v>
      </c>
      <c r="J2694">
        <v>3</v>
      </c>
      <c r="K2694">
        <v>126.92</v>
      </c>
    </row>
    <row r="2695" spans="1:11" x14ac:dyDescent="0.25">
      <c r="A2695" t="s">
        <v>470</v>
      </c>
      <c r="B2695" t="s">
        <v>400</v>
      </c>
      <c r="C2695" t="s">
        <v>62</v>
      </c>
      <c r="D2695">
        <v>4</v>
      </c>
      <c r="E2695" t="s">
        <v>346</v>
      </c>
      <c r="F2695" t="s">
        <v>523</v>
      </c>
      <c r="G2695">
        <v>2</v>
      </c>
      <c r="H2695">
        <v>3</v>
      </c>
      <c r="I2695">
        <v>0</v>
      </c>
      <c r="J2695">
        <v>0</v>
      </c>
      <c r="K2695">
        <v>66.66</v>
      </c>
    </row>
    <row r="2696" spans="1:11" x14ac:dyDescent="0.25">
      <c r="A2696" t="s">
        <v>470</v>
      </c>
      <c r="B2696" t="s">
        <v>400</v>
      </c>
      <c r="C2696" t="s">
        <v>62</v>
      </c>
      <c r="D2696">
        <v>5</v>
      </c>
      <c r="E2696" t="s">
        <v>543</v>
      </c>
      <c r="F2696" t="s">
        <v>523</v>
      </c>
      <c r="G2696">
        <v>23</v>
      </c>
      <c r="H2696">
        <v>12</v>
      </c>
      <c r="I2696">
        <v>3</v>
      </c>
      <c r="J2696">
        <v>1</v>
      </c>
      <c r="K2696">
        <v>191.66</v>
      </c>
    </row>
    <row r="2697" spans="1:11" x14ac:dyDescent="0.25">
      <c r="A2697" t="s">
        <v>470</v>
      </c>
      <c r="B2697" t="s">
        <v>400</v>
      </c>
      <c r="C2697" t="s">
        <v>62</v>
      </c>
      <c r="D2697">
        <v>6</v>
      </c>
      <c r="E2697" t="s">
        <v>567</v>
      </c>
      <c r="F2697" t="s">
        <v>523</v>
      </c>
      <c r="G2697">
        <v>0</v>
      </c>
      <c r="H2697">
        <v>2</v>
      </c>
      <c r="I2697">
        <v>0</v>
      </c>
      <c r="J2697">
        <v>0</v>
      </c>
      <c r="K2697">
        <v>0</v>
      </c>
    </row>
    <row r="2698" spans="1:11" x14ac:dyDescent="0.25">
      <c r="A2698" t="s">
        <v>470</v>
      </c>
      <c r="B2698" t="s">
        <v>400</v>
      </c>
      <c r="C2698" t="s">
        <v>62</v>
      </c>
      <c r="D2698">
        <v>7</v>
      </c>
      <c r="E2698" t="s">
        <v>599</v>
      </c>
      <c r="F2698" t="s">
        <v>523</v>
      </c>
      <c r="G2698">
        <v>40</v>
      </c>
      <c r="H2698">
        <v>21</v>
      </c>
      <c r="I2698">
        <v>3</v>
      </c>
      <c r="J2698">
        <v>3</v>
      </c>
      <c r="K2698">
        <v>190.47</v>
      </c>
    </row>
    <row r="2699" spans="1:11" x14ac:dyDescent="0.25">
      <c r="A2699" t="s">
        <v>470</v>
      </c>
      <c r="B2699" t="s">
        <v>400</v>
      </c>
      <c r="C2699" t="s">
        <v>62</v>
      </c>
      <c r="D2699">
        <v>8</v>
      </c>
      <c r="E2699" t="s">
        <v>65</v>
      </c>
      <c r="F2699" t="s">
        <v>523</v>
      </c>
      <c r="G2699">
        <v>18</v>
      </c>
      <c r="H2699">
        <v>12</v>
      </c>
      <c r="I2699">
        <v>1</v>
      </c>
      <c r="J2699">
        <v>1</v>
      </c>
      <c r="K2699">
        <v>150</v>
      </c>
    </row>
    <row r="2700" spans="1:11" x14ac:dyDescent="0.25">
      <c r="A2700" t="s">
        <v>470</v>
      </c>
      <c r="B2700" t="s">
        <v>400</v>
      </c>
      <c r="C2700" t="s">
        <v>62</v>
      </c>
      <c r="D2700">
        <v>9</v>
      </c>
      <c r="E2700" t="s">
        <v>471</v>
      </c>
      <c r="F2700" t="s">
        <v>523</v>
      </c>
      <c r="G2700">
        <v>13</v>
      </c>
      <c r="H2700">
        <v>9</v>
      </c>
      <c r="I2700">
        <v>0</v>
      </c>
      <c r="J2700">
        <v>1</v>
      </c>
      <c r="K2700">
        <v>144.44</v>
      </c>
    </row>
    <row r="2701" spans="1:11" x14ac:dyDescent="0.25">
      <c r="A2701" t="s">
        <v>470</v>
      </c>
      <c r="B2701" t="s">
        <v>400</v>
      </c>
      <c r="C2701" t="s">
        <v>62</v>
      </c>
      <c r="D2701">
        <v>10</v>
      </c>
      <c r="E2701" t="s">
        <v>401</v>
      </c>
      <c r="F2701" t="s">
        <v>526</v>
      </c>
      <c r="G2701">
        <v>3</v>
      </c>
      <c r="H2701">
        <v>4</v>
      </c>
      <c r="I2701">
        <v>0</v>
      </c>
      <c r="J2701">
        <v>0</v>
      </c>
      <c r="K2701">
        <v>75</v>
      </c>
    </row>
    <row r="2702" spans="1:11" x14ac:dyDescent="0.25">
      <c r="A2702" t="s">
        <v>470</v>
      </c>
      <c r="B2702" t="s">
        <v>400</v>
      </c>
      <c r="C2702" t="s">
        <v>62</v>
      </c>
      <c r="D2702">
        <v>11</v>
      </c>
      <c r="E2702" t="s">
        <v>171</v>
      </c>
      <c r="F2702" t="s">
        <v>526</v>
      </c>
      <c r="G2702">
        <v>0</v>
      </c>
      <c r="H2702">
        <v>2</v>
      </c>
      <c r="I2702">
        <v>0</v>
      </c>
      <c r="J2702">
        <v>0</v>
      </c>
      <c r="K2702">
        <v>0</v>
      </c>
    </row>
    <row r="2703" spans="1:11" x14ac:dyDescent="0.25">
      <c r="A2703" t="s">
        <v>472</v>
      </c>
      <c r="B2703" t="s">
        <v>304</v>
      </c>
      <c r="C2703" t="s">
        <v>31</v>
      </c>
      <c r="D2703">
        <v>1</v>
      </c>
      <c r="E2703" t="s">
        <v>565</v>
      </c>
      <c r="F2703" t="s">
        <v>523</v>
      </c>
      <c r="G2703">
        <v>21</v>
      </c>
      <c r="H2703">
        <v>20</v>
      </c>
      <c r="I2703">
        <v>2</v>
      </c>
      <c r="J2703">
        <v>1</v>
      </c>
      <c r="K2703">
        <v>105</v>
      </c>
    </row>
    <row r="2704" spans="1:11" x14ac:dyDescent="0.25">
      <c r="A2704" t="s">
        <v>472</v>
      </c>
      <c r="B2704" t="s">
        <v>304</v>
      </c>
      <c r="C2704" t="s">
        <v>31</v>
      </c>
      <c r="D2704">
        <v>2</v>
      </c>
      <c r="E2704" t="s">
        <v>606</v>
      </c>
      <c r="F2704" t="s">
        <v>523</v>
      </c>
      <c r="G2704">
        <v>0</v>
      </c>
      <c r="H2704">
        <v>1</v>
      </c>
      <c r="I2704">
        <v>0</v>
      </c>
      <c r="J2704">
        <v>0</v>
      </c>
      <c r="K2704">
        <v>0</v>
      </c>
    </row>
    <row r="2705" spans="1:11" x14ac:dyDescent="0.25">
      <c r="A2705" t="s">
        <v>472</v>
      </c>
      <c r="B2705" t="s">
        <v>304</v>
      </c>
      <c r="C2705" t="s">
        <v>31</v>
      </c>
      <c r="D2705">
        <v>3</v>
      </c>
      <c r="E2705" t="s">
        <v>257</v>
      </c>
      <c r="F2705" t="s">
        <v>523</v>
      </c>
      <c r="G2705">
        <v>25</v>
      </c>
      <c r="H2705">
        <v>15</v>
      </c>
      <c r="I2705">
        <v>5</v>
      </c>
      <c r="J2705">
        <v>0</v>
      </c>
      <c r="K2705">
        <v>166.66</v>
      </c>
    </row>
    <row r="2706" spans="1:11" x14ac:dyDescent="0.25">
      <c r="A2706" t="s">
        <v>472</v>
      </c>
      <c r="B2706" t="s">
        <v>304</v>
      </c>
      <c r="C2706" t="s">
        <v>31</v>
      </c>
      <c r="D2706">
        <v>4</v>
      </c>
      <c r="E2706" t="s">
        <v>552</v>
      </c>
      <c r="F2706" t="s">
        <v>523</v>
      </c>
      <c r="G2706">
        <v>10</v>
      </c>
      <c r="H2706">
        <v>9</v>
      </c>
      <c r="I2706">
        <v>0</v>
      </c>
      <c r="J2706">
        <v>1</v>
      </c>
      <c r="K2706">
        <v>111.11</v>
      </c>
    </row>
    <row r="2707" spans="1:11" x14ac:dyDescent="0.25">
      <c r="A2707" t="s">
        <v>472</v>
      </c>
      <c r="B2707" t="s">
        <v>304</v>
      </c>
      <c r="C2707" t="s">
        <v>31</v>
      </c>
      <c r="D2707">
        <v>5</v>
      </c>
      <c r="E2707" t="s">
        <v>545</v>
      </c>
      <c r="F2707" t="s">
        <v>523</v>
      </c>
      <c r="G2707">
        <v>34</v>
      </c>
      <c r="H2707">
        <v>27</v>
      </c>
      <c r="I2707">
        <v>2</v>
      </c>
      <c r="J2707">
        <v>0</v>
      </c>
      <c r="K2707">
        <v>125.92</v>
      </c>
    </row>
    <row r="2708" spans="1:11" x14ac:dyDescent="0.25">
      <c r="A2708" t="s">
        <v>472</v>
      </c>
      <c r="B2708" t="s">
        <v>304</v>
      </c>
      <c r="C2708" t="s">
        <v>31</v>
      </c>
      <c r="D2708">
        <v>6</v>
      </c>
      <c r="E2708" t="s">
        <v>349</v>
      </c>
      <c r="F2708" t="s">
        <v>523</v>
      </c>
      <c r="G2708">
        <v>4</v>
      </c>
      <c r="H2708">
        <v>2</v>
      </c>
      <c r="I2708">
        <v>1</v>
      </c>
      <c r="J2708">
        <v>0</v>
      </c>
      <c r="K2708">
        <v>200</v>
      </c>
    </row>
    <row r="2709" spans="1:11" x14ac:dyDescent="0.25">
      <c r="A2709" t="s">
        <v>472</v>
      </c>
      <c r="B2709" t="s">
        <v>304</v>
      </c>
      <c r="C2709" t="s">
        <v>31</v>
      </c>
      <c r="D2709">
        <v>7</v>
      </c>
      <c r="E2709" t="s">
        <v>35</v>
      </c>
      <c r="F2709" t="s">
        <v>523</v>
      </c>
      <c r="G2709">
        <v>34</v>
      </c>
      <c r="H2709">
        <v>34</v>
      </c>
      <c r="I2709">
        <v>4</v>
      </c>
      <c r="J2709">
        <v>0</v>
      </c>
      <c r="K2709">
        <v>100</v>
      </c>
    </row>
    <row r="2710" spans="1:11" x14ac:dyDescent="0.25">
      <c r="A2710" t="s">
        <v>472</v>
      </c>
      <c r="B2710" t="s">
        <v>304</v>
      </c>
      <c r="C2710" t="s">
        <v>31</v>
      </c>
      <c r="D2710">
        <v>8</v>
      </c>
      <c r="E2710" t="s">
        <v>52</v>
      </c>
      <c r="F2710" t="s">
        <v>523</v>
      </c>
      <c r="G2710">
        <v>5</v>
      </c>
      <c r="H2710">
        <v>6</v>
      </c>
      <c r="I2710">
        <v>0</v>
      </c>
      <c r="J2710">
        <v>0</v>
      </c>
      <c r="K2710">
        <v>83.33</v>
      </c>
    </row>
    <row r="2711" spans="1:11" x14ac:dyDescent="0.25">
      <c r="A2711" t="s">
        <v>472</v>
      </c>
      <c r="B2711" t="s">
        <v>304</v>
      </c>
      <c r="C2711" t="s">
        <v>31</v>
      </c>
      <c r="D2711">
        <v>9</v>
      </c>
      <c r="E2711" t="s">
        <v>32</v>
      </c>
      <c r="F2711" t="s">
        <v>523</v>
      </c>
      <c r="G2711">
        <v>2</v>
      </c>
      <c r="H2711">
        <v>2</v>
      </c>
      <c r="I2711">
        <v>0</v>
      </c>
      <c r="J2711">
        <v>0</v>
      </c>
      <c r="K2711">
        <v>100</v>
      </c>
    </row>
    <row r="2712" spans="1:11" x14ac:dyDescent="0.25">
      <c r="A2712" t="s">
        <v>472</v>
      </c>
      <c r="B2712" t="s">
        <v>304</v>
      </c>
      <c r="C2712" t="s">
        <v>31</v>
      </c>
      <c r="D2712">
        <v>10</v>
      </c>
      <c r="E2712" t="s">
        <v>258</v>
      </c>
      <c r="F2712" t="s">
        <v>526</v>
      </c>
      <c r="G2712">
        <v>4</v>
      </c>
      <c r="H2712">
        <v>3</v>
      </c>
      <c r="I2712">
        <v>1</v>
      </c>
      <c r="J2712">
        <v>0</v>
      </c>
      <c r="K2712">
        <v>133.33000000000001</v>
      </c>
    </row>
    <row r="2713" spans="1:11" x14ac:dyDescent="0.25">
      <c r="A2713" t="s">
        <v>472</v>
      </c>
      <c r="B2713" t="s">
        <v>304</v>
      </c>
      <c r="C2713" t="s">
        <v>31</v>
      </c>
      <c r="D2713">
        <v>11</v>
      </c>
      <c r="E2713" t="s">
        <v>170</v>
      </c>
      <c r="F2713" t="s">
        <v>526</v>
      </c>
      <c r="G2713">
        <v>1</v>
      </c>
      <c r="H2713">
        <v>1</v>
      </c>
      <c r="I2713">
        <v>0</v>
      </c>
      <c r="J2713">
        <v>0</v>
      </c>
      <c r="K2713">
        <v>100</v>
      </c>
    </row>
    <row r="2714" spans="1:11" x14ac:dyDescent="0.25">
      <c r="A2714" t="s">
        <v>472</v>
      </c>
      <c r="B2714" t="s">
        <v>304</v>
      </c>
      <c r="C2714" t="s">
        <v>55</v>
      </c>
      <c r="D2714">
        <v>1</v>
      </c>
      <c r="E2714" t="s">
        <v>603</v>
      </c>
      <c r="F2714" t="s">
        <v>523</v>
      </c>
      <c r="G2714">
        <v>7</v>
      </c>
      <c r="H2714">
        <v>14</v>
      </c>
      <c r="I2714">
        <v>0</v>
      </c>
      <c r="J2714">
        <v>0</v>
      </c>
      <c r="K2714">
        <v>50</v>
      </c>
    </row>
    <row r="2715" spans="1:11" x14ac:dyDescent="0.25">
      <c r="A2715" t="s">
        <v>472</v>
      </c>
      <c r="B2715" t="s">
        <v>304</v>
      </c>
      <c r="C2715" t="s">
        <v>55</v>
      </c>
      <c r="D2715">
        <v>2</v>
      </c>
      <c r="E2715" t="s">
        <v>551</v>
      </c>
      <c r="F2715" t="s">
        <v>523</v>
      </c>
      <c r="G2715">
        <v>49</v>
      </c>
      <c r="H2715">
        <v>39</v>
      </c>
      <c r="I2715">
        <v>7</v>
      </c>
      <c r="J2715">
        <v>0</v>
      </c>
      <c r="K2715">
        <v>125.64</v>
      </c>
    </row>
    <row r="2716" spans="1:11" x14ac:dyDescent="0.25">
      <c r="A2716" t="s">
        <v>472</v>
      </c>
      <c r="B2716" t="s">
        <v>304</v>
      </c>
      <c r="C2716" t="s">
        <v>55</v>
      </c>
      <c r="D2716">
        <v>3</v>
      </c>
      <c r="E2716" t="s">
        <v>530</v>
      </c>
      <c r="F2716" t="s">
        <v>523</v>
      </c>
      <c r="G2716">
        <v>15</v>
      </c>
      <c r="H2716">
        <v>21</v>
      </c>
      <c r="I2716">
        <v>0</v>
      </c>
      <c r="J2716">
        <v>0</v>
      </c>
      <c r="K2716">
        <v>71.42</v>
      </c>
    </row>
    <row r="2717" spans="1:11" x14ac:dyDescent="0.25">
      <c r="A2717" t="s">
        <v>472</v>
      </c>
      <c r="B2717" t="s">
        <v>304</v>
      </c>
      <c r="C2717" t="s">
        <v>55</v>
      </c>
      <c r="D2717">
        <v>4</v>
      </c>
      <c r="E2717" t="s">
        <v>61</v>
      </c>
      <c r="F2717" t="s">
        <v>523</v>
      </c>
      <c r="G2717">
        <v>5</v>
      </c>
      <c r="H2717">
        <v>5</v>
      </c>
      <c r="I2717">
        <v>0</v>
      </c>
      <c r="J2717">
        <v>0</v>
      </c>
      <c r="K2717">
        <v>100</v>
      </c>
    </row>
    <row r="2718" spans="1:11" x14ac:dyDescent="0.25">
      <c r="A2718" t="s">
        <v>472</v>
      </c>
      <c r="B2718" t="s">
        <v>304</v>
      </c>
      <c r="C2718" t="s">
        <v>55</v>
      </c>
      <c r="D2718">
        <v>5</v>
      </c>
      <c r="E2718" t="s">
        <v>105</v>
      </c>
      <c r="F2718" t="s">
        <v>523</v>
      </c>
      <c r="G2718">
        <v>3</v>
      </c>
      <c r="H2718">
        <v>5</v>
      </c>
      <c r="I2718">
        <v>0</v>
      </c>
      <c r="J2718">
        <v>0</v>
      </c>
      <c r="K2718">
        <v>60</v>
      </c>
    </row>
    <row r="2719" spans="1:11" x14ac:dyDescent="0.25">
      <c r="A2719" t="s">
        <v>472</v>
      </c>
      <c r="B2719" t="s">
        <v>304</v>
      </c>
      <c r="C2719" t="s">
        <v>55</v>
      </c>
      <c r="D2719">
        <v>6</v>
      </c>
      <c r="E2719" t="s">
        <v>602</v>
      </c>
      <c r="F2719" t="s">
        <v>523</v>
      </c>
      <c r="G2719">
        <v>31</v>
      </c>
      <c r="H2719">
        <v>19</v>
      </c>
      <c r="I2719">
        <v>3</v>
      </c>
      <c r="J2719">
        <v>1</v>
      </c>
      <c r="K2719">
        <v>163.15</v>
      </c>
    </row>
    <row r="2720" spans="1:11" x14ac:dyDescent="0.25">
      <c r="A2720" t="s">
        <v>472</v>
      </c>
      <c r="B2720" t="s">
        <v>304</v>
      </c>
      <c r="C2720" t="s">
        <v>55</v>
      </c>
      <c r="D2720">
        <v>7</v>
      </c>
      <c r="E2720" t="s">
        <v>189</v>
      </c>
      <c r="F2720" t="s">
        <v>526</v>
      </c>
      <c r="G2720">
        <v>24</v>
      </c>
      <c r="H2720">
        <v>15</v>
      </c>
      <c r="I2720">
        <v>3</v>
      </c>
      <c r="J2720">
        <v>0</v>
      </c>
      <c r="K2720">
        <v>160</v>
      </c>
    </row>
    <row r="2721" spans="1:11" x14ac:dyDescent="0.25">
      <c r="A2721" t="s">
        <v>472</v>
      </c>
      <c r="B2721" t="s">
        <v>304</v>
      </c>
      <c r="C2721" t="s">
        <v>55</v>
      </c>
      <c r="D2721">
        <v>8</v>
      </c>
      <c r="E2721" t="s">
        <v>223</v>
      </c>
      <c r="F2721" t="s">
        <v>526</v>
      </c>
      <c r="G2721">
        <v>2</v>
      </c>
      <c r="H2721">
        <v>3</v>
      </c>
      <c r="I2721">
        <v>0</v>
      </c>
      <c r="J2721">
        <v>0</v>
      </c>
      <c r="K2721">
        <v>66.66</v>
      </c>
    </row>
    <row r="2722" spans="1:11" x14ac:dyDescent="0.25">
      <c r="A2722" t="s">
        <v>473</v>
      </c>
      <c r="B2722" t="s">
        <v>15</v>
      </c>
      <c r="C2722" t="s">
        <v>23</v>
      </c>
      <c r="D2722">
        <v>1</v>
      </c>
      <c r="E2722" t="s">
        <v>522</v>
      </c>
      <c r="F2722" t="s">
        <v>523</v>
      </c>
      <c r="G2722">
        <v>35</v>
      </c>
      <c r="H2722">
        <v>20</v>
      </c>
      <c r="I2722">
        <v>2</v>
      </c>
      <c r="J2722">
        <v>3</v>
      </c>
      <c r="K2722">
        <v>175</v>
      </c>
    </row>
    <row r="2723" spans="1:11" x14ac:dyDescent="0.25">
      <c r="A2723" t="s">
        <v>473</v>
      </c>
      <c r="B2723" t="s">
        <v>15</v>
      </c>
      <c r="C2723" t="s">
        <v>23</v>
      </c>
      <c r="D2723">
        <v>2</v>
      </c>
      <c r="E2723" t="s">
        <v>582</v>
      </c>
      <c r="F2723" t="s">
        <v>523</v>
      </c>
      <c r="G2723">
        <v>56</v>
      </c>
      <c r="H2723">
        <v>40</v>
      </c>
      <c r="I2723">
        <v>4</v>
      </c>
      <c r="J2723">
        <v>3</v>
      </c>
      <c r="K2723">
        <v>140</v>
      </c>
    </row>
    <row r="2724" spans="1:11" x14ac:dyDescent="0.25">
      <c r="A2724" t="s">
        <v>473</v>
      </c>
      <c r="B2724" t="s">
        <v>15</v>
      </c>
      <c r="C2724" t="s">
        <v>23</v>
      </c>
      <c r="D2724">
        <v>3</v>
      </c>
      <c r="E2724" t="s">
        <v>577</v>
      </c>
      <c r="F2724" t="s">
        <v>526</v>
      </c>
      <c r="G2724">
        <v>71</v>
      </c>
      <c r="H2724">
        <v>29</v>
      </c>
      <c r="I2724">
        <v>6</v>
      </c>
      <c r="J2724">
        <v>5</v>
      </c>
      <c r="K2724">
        <v>244.82</v>
      </c>
    </row>
    <row r="2725" spans="1:11" x14ac:dyDescent="0.25">
      <c r="A2725" t="s">
        <v>473</v>
      </c>
      <c r="B2725" t="s">
        <v>15</v>
      </c>
      <c r="C2725" t="s">
        <v>23</v>
      </c>
      <c r="D2725">
        <v>4</v>
      </c>
      <c r="E2725" t="s">
        <v>76</v>
      </c>
      <c r="F2725" t="s">
        <v>523</v>
      </c>
      <c r="G2725">
        <v>50</v>
      </c>
      <c r="H2725">
        <v>21</v>
      </c>
      <c r="I2725">
        <v>2</v>
      </c>
      <c r="J2725">
        <v>5</v>
      </c>
      <c r="K2725">
        <v>238.09</v>
      </c>
    </row>
    <row r="2726" spans="1:11" x14ac:dyDescent="0.25">
      <c r="A2726" t="s">
        <v>473</v>
      </c>
      <c r="B2726" t="s">
        <v>15</v>
      </c>
      <c r="C2726" t="s">
        <v>23</v>
      </c>
      <c r="D2726">
        <v>5</v>
      </c>
      <c r="E2726" t="s">
        <v>28</v>
      </c>
      <c r="F2726" t="s">
        <v>523</v>
      </c>
      <c r="G2726">
        <v>18</v>
      </c>
      <c r="H2726">
        <v>8</v>
      </c>
      <c r="I2726">
        <v>0</v>
      </c>
      <c r="J2726">
        <v>2</v>
      </c>
      <c r="K2726">
        <v>225</v>
      </c>
    </row>
    <row r="2727" spans="1:11" x14ac:dyDescent="0.25">
      <c r="A2727" t="s">
        <v>473</v>
      </c>
      <c r="B2727" t="s">
        <v>15</v>
      </c>
      <c r="C2727" t="s">
        <v>23</v>
      </c>
      <c r="D2727">
        <v>6</v>
      </c>
      <c r="E2727" t="s">
        <v>541</v>
      </c>
      <c r="F2727" t="s">
        <v>526</v>
      </c>
      <c r="G2727">
        <v>2</v>
      </c>
      <c r="H2727">
        <v>3</v>
      </c>
      <c r="I2727">
        <v>0</v>
      </c>
      <c r="J2727">
        <v>0</v>
      </c>
      <c r="K2727">
        <v>66.66</v>
      </c>
    </row>
    <row r="2728" spans="1:11" x14ac:dyDescent="0.25">
      <c r="A2728" t="s">
        <v>473</v>
      </c>
      <c r="B2728" t="s">
        <v>15</v>
      </c>
      <c r="C2728" t="s">
        <v>16</v>
      </c>
      <c r="D2728">
        <v>1</v>
      </c>
      <c r="E2728" t="s">
        <v>583</v>
      </c>
      <c r="F2728" t="s">
        <v>523</v>
      </c>
      <c r="G2728">
        <v>1</v>
      </c>
      <c r="H2728">
        <v>3</v>
      </c>
      <c r="I2728">
        <v>0</v>
      </c>
      <c r="J2728">
        <v>0</v>
      </c>
      <c r="K2728">
        <v>33.33</v>
      </c>
    </row>
    <row r="2729" spans="1:11" x14ac:dyDescent="0.25">
      <c r="A2729" t="s">
        <v>473</v>
      </c>
      <c r="B2729" t="s">
        <v>15</v>
      </c>
      <c r="C2729" t="s">
        <v>16</v>
      </c>
      <c r="D2729">
        <v>2</v>
      </c>
      <c r="E2729" t="s">
        <v>21</v>
      </c>
      <c r="F2729" t="s">
        <v>523</v>
      </c>
      <c r="G2729">
        <v>0</v>
      </c>
      <c r="H2729">
        <v>3</v>
      </c>
      <c r="I2729">
        <v>0</v>
      </c>
      <c r="J2729">
        <v>0</v>
      </c>
      <c r="K2729">
        <v>0</v>
      </c>
    </row>
    <row r="2730" spans="1:11" x14ac:dyDescent="0.25">
      <c r="A2730" t="s">
        <v>473</v>
      </c>
      <c r="B2730" t="s">
        <v>15</v>
      </c>
      <c r="C2730" t="s">
        <v>16</v>
      </c>
      <c r="D2730">
        <v>3</v>
      </c>
      <c r="E2730" t="s">
        <v>22</v>
      </c>
      <c r="F2730" t="s">
        <v>523</v>
      </c>
      <c r="G2730">
        <v>20</v>
      </c>
      <c r="H2730">
        <v>20</v>
      </c>
      <c r="I2730">
        <v>2</v>
      </c>
      <c r="J2730">
        <v>1</v>
      </c>
      <c r="K2730">
        <v>100</v>
      </c>
    </row>
    <row r="2731" spans="1:11" x14ac:dyDescent="0.25">
      <c r="A2731" t="s">
        <v>473</v>
      </c>
      <c r="B2731" t="s">
        <v>15</v>
      </c>
      <c r="C2731" t="s">
        <v>16</v>
      </c>
      <c r="D2731">
        <v>4</v>
      </c>
      <c r="E2731" t="s">
        <v>118</v>
      </c>
      <c r="F2731" t="s">
        <v>523</v>
      </c>
      <c r="G2731">
        <v>27</v>
      </c>
      <c r="H2731">
        <v>20</v>
      </c>
      <c r="I2731">
        <v>4</v>
      </c>
      <c r="J2731">
        <v>1</v>
      </c>
      <c r="K2731">
        <v>135</v>
      </c>
    </row>
    <row r="2732" spans="1:11" x14ac:dyDescent="0.25">
      <c r="A2732" t="s">
        <v>473</v>
      </c>
      <c r="B2732" t="s">
        <v>15</v>
      </c>
      <c r="C2732" t="s">
        <v>16</v>
      </c>
      <c r="D2732">
        <v>5</v>
      </c>
      <c r="E2732" t="s">
        <v>544</v>
      </c>
      <c r="F2732" t="s">
        <v>523</v>
      </c>
      <c r="G2732">
        <v>61</v>
      </c>
      <c r="H2732">
        <v>26</v>
      </c>
      <c r="I2732">
        <v>5</v>
      </c>
      <c r="J2732">
        <v>5</v>
      </c>
      <c r="K2732">
        <v>234.61</v>
      </c>
    </row>
    <row r="2733" spans="1:11" x14ac:dyDescent="0.25">
      <c r="A2733" t="s">
        <v>473</v>
      </c>
      <c r="B2733" t="s">
        <v>15</v>
      </c>
      <c r="C2733" t="s">
        <v>16</v>
      </c>
      <c r="D2733">
        <v>6</v>
      </c>
      <c r="E2733" t="s">
        <v>586</v>
      </c>
      <c r="F2733" t="s">
        <v>526</v>
      </c>
      <c r="G2733">
        <v>53</v>
      </c>
      <c r="H2733">
        <v>33</v>
      </c>
      <c r="I2733">
        <v>3</v>
      </c>
      <c r="J2733">
        <v>4</v>
      </c>
      <c r="K2733">
        <v>160.6</v>
      </c>
    </row>
    <row r="2734" spans="1:11" x14ac:dyDescent="0.25">
      <c r="A2734" t="s">
        <v>473</v>
      </c>
      <c r="B2734" t="s">
        <v>15</v>
      </c>
      <c r="C2734" t="s">
        <v>16</v>
      </c>
      <c r="D2734">
        <v>7</v>
      </c>
      <c r="E2734" t="s">
        <v>142</v>
      </c>
      <c r="F2734" t="s">
        <v>523</v>
      </c>
      <c r="G2734">
        <v>9</v>
      </c>
      <c r="H2734">
        <v>6</v>
      </c>
      <c r="I2734">
        <v>0</v>
      </c>
      <c r="J2734">
        <v>1</v>
      </c>
      <c r="K2734">
        <v>150</v>
      </c>
    </row>
    <row r="2735" spans="1:11" x14ac:dyDescent="0.25">
      <c r="A2735" t="s">
        <v>473</v>
      </c>
      <c r="B2735" t="s">
        <v>15</v>
      </c>
      <c r="C2735" t="s">
        <v>16</v>
      </c>
      <c r="D2735">
        <v>8</v>
      </c>
      <c r="E2735" t="s">
        <v>474</v>
      </c>
      <c r="F2735" t="s">
        <v>523</v>
      </c>
      <c r="G2735">
        <v>1</v>
      </c>
      <c r="H2735">
        <v>2</v>
      </c>
      <c r="I2735">
        <v>0</v>
      </c>
      <c r="J2735">
        <v>0</v>
      </c>
      <c r="K2735">
        <v>50</v>
      </c>
    </row>
    <row r="2736" spans="1:11" x14ac:dyDescent="0.25">
      <c r="A2736" t="s">
        <v>473</v>
      </c>
      <c r="B2736" t="s">
        <v>15</v>
      </c>
      <c r="C2736" t="s">
        <v>16</v>
      </c>
      <c r="D2736">
        <v>9</v>
      </c>
      <c r="E2736" t="s">
        <v>269</v>
      </c>
      <c r="F2736" t="s">
        <v>523</v>
      </c>
      <c r="G2736">
        <v>4</v>
      </c>
      <c r="H2736">
        <v>4</v>
      </c>
      <c r="I2736">
        <v>0</v>
      </c>
      <c r="J2736">
        <v>0</v>
      </c>
      <c r="K2736">
        <v>100</v>
      </c>
    </row>
    <row r="2737" spans="1:11" x14ac:dyDescent="0.25">
      <c r="A2737" t="s">
        <v>473</v>
      </c>
      <c r="B2737" t="s">
        <v>15</v>
      </c>
      <c r="C2737" t="s">
        <v>16</v>
      </c>
      <c r="D2737">
        <v>10</v>
      </c>
      <c r="E2737" t="s">
        <v>20</v>
      </c>
      <c r="F2737" t="s">
        <v>526</v>
      </c>
      <c r="G2737">
        <v>0</v>
      </c>
      <c r="H2737">
        <v>3</v>
      </c>
      <c r="I2737">
        <v>0</v>
      </c>
      <c r="J2737">
        <v>0</v>
      </c>
      <c r="K2737">
        <v>0</v>
      </c>
    </row>
    <row r="2738" spans="1:11" x14ac:dyDescent="0.25">
      <c r="A2738" t="s">
        <v>476</v>
      </c>
      <c r="B2738" t="s">
        <v>240</v>
      </c>
      <c r="C2738" t="s">
        <v>39</v>
      </c>
      <c r="D2738">
        <v>1</v>
      </c>
      <c r="E2738" t="s">
        <v>537</v>
      </c>
      <c r="F2738" t="s">
        <v>523</v>
      </c>
      <c r="G2738">
        <v>0</v>
      </c>
      <c r="H2738">
        <v>1</v>
      </c>
      <c r="I2738">
        <v>0</v>
      </c>
      <c r="J2738">
        <v>0</v>
      </c>
      <c r="K2738">
        <v>0</v>
      </c>
    </row>
    <row r="2739" spans="1:11" x14ac:dyDescent="0.25">
      <c r="A2739" t="s">
        <v>476</v>
      </c>
      <c r="B2739" t="s">
        <v>240</v>
      </c>
      <c r="C2739" t="s">
        <v>39</v>
      </c>
      <c r="D2739">
        <v>2</v>
      </c>
      <c r="E2739" t="s">
        <v>524</v>
      </c>
      <c r="F2739" t="s">
        <v>523</v>
      </c>
      <c r="G2739">
        <v>62</v>
      </c>
      <c r="H2739">
        <v>39</v>
      </c>
      <c r="I2739">
        <v>8</v>
      </c>
      <c r="J2739">
        <v>2</v>
      </c>
      <c r="K2739">
        <v>158.97</v>
      </c>
    </row>
    <row r="2740" spans="1:11" x14ac:dyDescent="0.25">
      <c r="A2740" t="s">
        <v>476</v>
      </c>
      <c r="B2740" t="s">
        <v>240</v>
      </c>
      <c r="C2740" t="s">
        <v>39</v>
      </c>
      <c r="D2740">
        <v>3</v>
      </c>
      <c r="E2740" t="s">
        <v>90</v>
      </c>
      <c r="F2740" t="s">
        <v>523</v>
      </c>
      <c r="G2740">
        <v>2</v>
      </c>
      <c r="H2740">
        <v>4</v>
      </c>
      <c r="I2740">
        <v>0</v>
      </c>
      <c r="J2740">
        <v>0</v>
      </c>
      <c r="K2740">
        <v>50</v>
      </c>
    </row>
    <row r="2741" spans="1:11" x14ac:dyDescent="0.25">
      <c r="A2741" t="s">
        <v>476</v>
      </c>
      <c r="B2741" t="s">
        <v>240</v>
      </c>
      <c r="C2741" t="s">
        <v>39</v>
      </c>
      <c r="D2741">
        <v>4</v>
      </c>
      <c r="E2741" t="s">
        <v>44</v>
      </c>
      <c r="F2741" t="s">
        <v>523</v>
      </c>
      <c r="G2741">
        <v>77</v>
      </c>
      <c r="H2741">
        <v>44</v>
      </c>
      <c r="I2741">
        <v>6</v>
      </c>
      <c r="J2741">
        <v>4</v>
      </c>
      <c r="K2741">
        <v>175</v>
      </c>
    </row>
    <row r="2742" spans="1:11" x14ac:dyDescent="0.25">
      <c r="A2742" t="s">
        <v>476</v>
      </c>
      <c r="B2742" t="s">
        <v>240</v>
      </c>
      <c r="C2742" t="s">
        <v>39</v>
      </c>
      <c r="D2742">
        <v>5</v>
      </c>
      <c r="E2742" t="s">
        <v>125</v>
      </c>
      <c r="F2742" t="s">
        <v>523</v>
      </c>
      <c r="G2742">
        <v>8</v>
      </c>
      <c r="H2742">
        <v>6</v>
      </c>
      <c r="I2742">
        <v>1</v>
      </c>
      <c r="J2742">
        <v>0</v>
      </c>
      <c r="K2742">
        <v>133.33000000000001</v>
      </c>
    </row>
    <row r="2743" spans="1:11" x14ac:dyDescent="0.25">
      <c r="A2743" t="s">
        <v>476</v>
      </c>
      <c r="B2743" t="s">
        <v>240</v>
      </c>
      <c r="C2743" t="s">
        <v>39</v>
      </c>
      <c r="D2743">
        <v>6</v>
      </c>
      <c r="E2743" t="s">
        <v>529</v>
      </c>
      <c r="F2743" t="s">
        <v>523</v>
      </c>
      <c r="G2743">
        <v>16</v>
      </c>
      <c r="H2743">
        <v>13</v>
      </c>
      <c r="I2743">
        <v>2</v>
      </c>
      <c r="J2743">
        <v>0</v>
      </c>
      <c r="K2743">
        <v>123.07</v>
      </c>
    </row>
    <row r="2744" spans="1:11" x14ac:dyDescent="0.25">
      <c r="A2744" t="s">
        <v>476</v>
      </c>
      <c r="B2744" t="s">
        <v>240</v>
      </c>
      <c r="C2744" t="s">
        <v>39</v>
      </c>
      <c r="D2744">
        <v>7</v>
      </c>
      <c r="E2744" t="s">
        <v>596</v>
      </c>
      <c r="F2744" t="s">
        <v>523</v>
      </c>
      <c r="G2744">
        <v>0</v>
      </c>
      <c r="H2744">
        <v>2</v>
      </c>
      <c r="I2744">
        <v>0</v>
      </c>
      <c r="J2744">
        <v>0</v>
      </c>
      <c r="K2744">
        <v>0</v>
      </c>
    </row>
    <row r="2745" spans="1:11" x14ac:dyDescent="0.25">
      <c r="A2745" t="s">
        <v>476</v>
      </c>
      <c r="B2745" t="s">
        <v>240</v>
      </c>
      <c r="C2745" t="s">
        <v>39</v>
      </c>
      <c r="D2745">
        <v>8</v>
      </c>
      <c r="E2745" t="s">
        <v>153</v>
      </c>
      <c r="F2745" t="s">
        <v>523</v>
      </c>
      <c r="G2745">
        <v>6</v>
      </c>
      <c r="H2745">
        <v>7</v>
      </c>
      <c r="I2745">
        <v>0</v>
      </c>
      <c r="J2745">
        <v>0</v>
      </c>
      <c r="K2745">
        <v>85.71</v>
      </c>
    </row>
    <row r="2746" spans="1:11" x14ac:dyDescent="0.25">
      <c r="A2746" t="s">
        <v>476</v>
      </c>
      <c r="B2746" t="s">
        <v>240</v>
      </c>
      <c r="C2746" t="s">
        <v>39</v>
      </c>
      <c r="D2746">
        <v>9</v>
      </c>
      <c r="E2746" t="s">
        <v>364</v>
      </c>
      <c r="F2746" t="s">
        <v>526</v>
      </c>
      <c r="G2746">
        <v>4</v>
      </c>
      <c r="H2746">
        <v>2</v>
      </c>
      <c r="I2746">
        <v>1</v>
      </c>
      <c r="J2746">
        <v>0</v>
      </c>
      <c r="K2746">
        <v>200</v>
      </c>
    </row>
    <row r="2747" spans="1:11" x14ac:dyDescent="0.25">
      <c r="A2747" t="s">
        <v>476</v>
      </c>
      <c r="B2747" t="s">
        <v>240</v>
      </c>
      <c r="C2747" t="s">
        <v>39</v>
      </c>
      <c r="D2747">
        <v>10</v>
      </c>
      <c r="E2747" t="s">
        <v>411</v>
      </c>
      <c r="F2747" t="s">
        <v>523</v>
      </c>
      <c r="G2747">
        <v>0</v>
      </c>
      <c r="H2747">
        <v>1</v>
      </c>
      <c r="I2747">
        <v>0</v>
      </c>
      <c r="J2747">
        <v>0</v>
      </c>
      <c r="K2747">
        <v>0</v>
      </c>
    </row>
    <row r="2748" spans="1:11" x14ac:dyDescent="0.25">
      <c r="A2748" t="s">
        <v>476</v>
      </c>
      <c r="B2748" t="s">
        <v>240</v>
      </c>
      <c r="C2748" t="s">
        <v>39</v>
      </c>
      <c r="D2748">
        <v>11</v>
      </c>
      <c r="E2748" t="s">
        <v>40</v>
      </c>
      <c r="F2748" t="s">
        <v>526</v>
      </c>
      <c r="G2748">
        <v>1</v>
      </c>
      <c r="H2748">
        <v>1</v>
      </c>
      <c r="I2748">
        <v>0</v>
      </c>
      <c r="J2748">
        <v>0</v>
      </c>
      <c r="K2748">
        <v>100</v>
      </c>
    </row>
    <row r="2749" spans="1:11" x14ac:dyDescent="0.25">
      <c r="A2749" t="s">
        <v>476</v>
      </c>
      <c r="B2749" t="s">
        <v>240</v>
      </c>
      <c r="C2749" t="s">
        <v>71</v>
      </c>
      <c r="D2749">
        <v>1</v>
      </c>
      <c r="E2749" t="s">
        <v>374</v>
      </c>
      <c r="F2749" t="s">
        <v>523</v>
      </c>
      <c r="G2749">
        <v>47</v>
      </c>
      <c r="H2749">
        <v>37</v>
      </c>
      <c r="I2749">
        <v>5</v>
      </c>
      <c r="J2749">
        <v>2</v>
      </c>
      <c r="K2749">
        <v>127.02</v>
      </c>
    </row>
    <row r="2750" spans="1:11" x14ac:dyDescent="0.25">
      <c r="A2750" t="s">
        <v>476</v>
      </c>
      <c r="B2750" t="s">
        <v>240</v>
      </c>
      <c r="C2750" t="s">
        <v>71</v>
      </c>
      <c r="D2750">
        <v>2</v>
      </c>
      <c r="E2750" t="s">
        <v>572</v>
      </c>
      <c r="F2750" t="s">
        <v>523</v>
      </c>
      <c r="G2750">
        <v>0</v>
      </c>
      <c r="H2750">
        <v>2</v>
      </c>
      <c r="I2750">
        <v>0</v>
      </c>
      <c r="J2750">
        <v>0</v>
      </c>
      <c r="K2750">
        <v>0</v>
      </c>
    </row>
    <row r="2751" spans="1:11" x14ac:dyDescent="0.25">
      <c r="A2751" t="s">
        <v>476</v>
      </c>
      <c r="B2751" t="s">
        <v>240</v>
      </c>
      <c r="C2751" t="s">
        <v>71</v>
      </c>
      <c r="D2751">
        <v>3</v>
      </c>
      <c r="E2751" t="s">
        <v>536</v>
      </c>
      <c r="F2751" t="s">
        <v>523</v>
      </c>
      <c r="G2751">
        <v>52</v>
      </c>
      <c r="H2751">
        <v>34</v>
      </c>
      <c r="I2751">
        <v>7</v>
      </c>
      <c r="J2751">
        <v>1</v>
      </c>
      <c r="K2751">
        <v>152.94</v>
      </c>
    </row>
    <row r="2752" spans="1:11" x14ac:dyDescent="0.25">
      <c r="A2752" t="s">
        <v>476</v>
      </c>
      <c r="B2752" t="s">
        <v>240</v>
      </c>
      <c r="C2752" t="s">
        <v>71</v>
      </c>
      <c r="D2752">
        <v>4</v>
      </c>
      <c r="E2752" t="s">
        <v>548</v>
      </c>
      <c r="F2752" t="s">
        <v>523</v>
      </c>
      <c r="G2752">
        <v>22</v>
      </c>
      <c r="H2752">
        <v>15</v>
      </c>
      <c r="I2752">
        <v>2</v>
      </c>
      <c r="J2752">
        <v>1</v>
      </c>
      <c r="K2752">
        <v>146.66</v>
      </c>
    </row>
    <row r="2753" spans="1:11" x14ac:dyDescent="0.25">
      <c r="A2753" t="s">
        <v>476</v>
      </c>
      <c r="B2753" t="s">
        <v>240</v>
      </c>
      <c r="C2753" t="s">
        <v>71</v>
      </c>
      <c r="D2753">
        <v>5</v>
      </c>
      <c r="E2753" t="s">
        <v>535</v>
      </c>
      <c r="F2753" t="s">
        <v>523</v>
      </c>
      <c r="G2753">
        <v>3</v>
      </c>
      <c r="H2753">
        <v>9</v>
      </c>
      <c r="I2753">
        <v>0</v>
      </c>
      <c r="J2753">
        <v>0</v>
      </c>
      <c r="K2753">
        <v>33.33</v>
      </c>
    </row>
    <row r="2754" spans="1:11" x14ac:dyDescent="0.25">
      <c r="A2754" t="s">
        <v>476</v>
      </c>
      <c r="B2754" t="s">
        <v>240</v>
      </c>
      <c r="C2754" t="s">
        <v>71</v>
      </c>
      <c r="D2754">
        <v>6</v>
      </c>
      <c r="E2754" t="s">
        <v>610</v>
      </c>
      <c r="F2754" t="s">
        <v>526</v>
      </c>
      <c r="G2754">
        <v>34</v>
      </c>
      <c r="H2754">
        <v>16</v>
      </c>
      <c r="I2754">
        <v>2</v>
      </c>
      <c r="J2754">
        <v>2</v>
      </c>
      <c r="K2754">
        <v>212.5</v>
      </c>
    </row>
    <row r="2755" spans="1:11" x14ac:dyDescent="0.25">
      <c r="A2755" t="s">
        <v>476</v>
      </c>
      <c r="B2755" t="s">
        <v>240</v>
      </c>
      <c r="C2755" t="s">
        <v>71</v>
      </c>
      <c r="D2755">
        <v>7</v>
      </c>
      <c r="E2755" t="s">
        <v>33</v>
      </c>
      <c r="F2755" t="s">
        <v>523</v>
      </c>
      <c r="G2755">
        <v>12</v>
      </c>
      <c r="H2755">
        <v>6</v>
      </c>
      <c r="I2755">
        <v>2</v>
      </c>
      <c r="J2755">
        <v>0</v>
      </c>
      <c r="K2755">
        <v>200</v>
      </c>
    </row>
    <row r="2756" spans="1:11" x14ac:dyDescent="0.25">
      <c r="A2756" t="s">
        <v>476</v>
      </c>
      <c r="B2756" t="s">
        <v>240</v>
      </c>
      <c r="C2756" t="s">
        <v>71</v>
      </c>
      <c r="D2756">
        <v>8</v>
      </c>
      <c r="E2756" t="s">
        <v>611</v>
      </c>
      <c r="F2756" t="s">
        <v>526</v>
      </c>
      <c r="G2756">
        <v>1</v>
      </c>
      <c r="H2756">
        <v>1</v>
      </c>
      <c r="I2756">
        <v>0</v>
      </c>
      <c r="J2756">
        <v>0</v>
      </c>
      <c r="K2756">
        <v>100</v>
      </c>
    </row>
    <row r="2757" spans="1:11" x14ac:dyDescent="0.25">
      <c r="A2757" t="s">
        <v>477</v>
      </c>
      <c r="B2757" t="s">
        <v>128</v>
      </c>
      <c r="C2757" t="s">
        <v>81</v>
      </c>
      <c r="D2757">
        <v>1</v>
      </c>
      <c r="E2757" t="s">
        <v>478</v>
      </c>
      <c r="F2757" t="s">
        <v>523</v>
      </c>
      <c r="G2757">
        <v>11</v>
      </c>
      <c r="H2757">
        <v>10</v>
      </c>
      <c r="I2757">
        <v>2</v>
      </c>
      <c r="J2757">
        <v>0</v>
      </c>
      <c r="K2757">
        <v>110</v>
      </c>
    </row>
    <row r="2758" spans="1:11" x14ac:dyDescent="0.25">
      <c r="A2758" t="s">
        <v>477</v>
      </c>
      <c r="B2758" t="s">
        <v>128</v>
      </c>
      <c r="C2758" t="s">
        <v>81</v>
      </c>
      <c r="D2758">
        <v>2</v>
      </c>
      <c r="E2758" t="s">
        <v>570</v>
      </c>
      <c r="F2758" t="s">
        <v>523</v>
      </c>
      <c r="G2758">
        <v>26</v>
      </c>
      <c r="H2758">
        <v>17</v>
      </c>
      <c r="I2758">
        <v>1</v>
      </c>
      <c r="J2758">
        <v>2</v>
      </c>
      <c r="K2758">
        <v>152.94</v>
      </c>
    </row>
    <row r="2759" spans="1:11" x14ac:dyDescent="0.25">
      <c r="A2759" t="s">
        <v>477</v>
      </c>
      <c r="B2759" t="s">
        <v>128</v>
      </c>
      <c r="C2759" t="s">
        <v>81</v>
      </c>
      <c r="D2759">
        <v>3</v>
      </c>
      <c r="E2759" t="s">
        <v>609</v>
      </c>
      <c r="F2759" t="s">
        <v>523</v>
      </c>
      <c r="G2759">
        <v>29</v>
      </c>
      <c r="H2759">
        <v>17</v>
      </c>
      <c r="I2759">
        <v>3</v>
      </c>
      <c r="J2759">
        <v>1</v>
      </c>
      <c r="K2759">
        <v>170.58</v>
      </c>
    </row>
    <row r="2760" spans="1:11" x14ac:dyDescent="0.25">
      <c r="A2760" t="s">
        <v>477</v>
      </c>
      <c r="B2760" t="s">
        <v>128</v>
      </c>
      <c r="C2760" t="s">
        <v>81</v>
      </c>
      <c r="D2760">
        <v>4</v>
      </c>
      <c r="E2760" t="s">
        <v>250</v>
      </c>
      <c r="F2760" t="s">
        <v>523</v>
      </c>
      <c r="G2760">
        <v>10</v>
      </c>
      <c r="H2760">
        <v>12</v>
      </c>
      <c r="I2760">
        <v>0</v>
      </c>
      <c r="J2760">
        <v>1</v>
      </c>
      <c r="K2760">
        <v>83.33</v>
      </c>
    </row>
    <row r="2761" spans="1:11" x14ac:dyDescent="0.25">
      <c r="A2761" t="s">
        <v>477</v>
      </c>
      <c r="B2761" t="s">
        <v>128</v>
      </c>
      <c r="C2761" t="s">
        <v>81</v>
      </c>
      <c r="D2761">
        <v>5</v>
      </c>
      <c r="E2761" t="s">
        <v>612</v>
      </c>
      <c r="F2761" t="s">
        <v>523</v>
      </c>
      <c r="G2761">
        <v>41</v>
      </c>
      <c r="H2761">
        <v>28</v>
      </c>
      <c r="I2761">
        <v>4</v>
      </c>
      <c r="J2761">
        <v>2</v>
      </c>
      <c r="K2761">
        <v>146.41999999999999</v>
      </c>
    </row>
    <row r="2762" spans="1:11" x14ac:dyDescent="0.25">
      <c r="A2762" t="s">
        <v>477</v>
      </c>
      <c r="B2762" t="s">
        <v>128</v>
      </c>
      <c r="C2762" t="s">
        <v>81</v>
      </c>
      <c r="D2762">
        <v>6</v>
      </c>
      <c r="E2762" t="s">
        <v>110</v>
      </c>
      <c r="F2762" t="s">
        <v>523</v>
      </c>
      <c r="G2762">
        <v>55</v>
      </c>
      <c r="H2762">
        <v>29</v>
      </c>
      <c r="I2762">
        <v>5</v>
      </c>
      <c r="J2762">
        <v>4</v>
      </c>
      <c r="K2762">
        <v>189.65</v>
      </c>
    </row>
    <row r="2763" spans="1:11" x14ac:dyDescent="0.25">
      <c r="A2763" t="s">
        <v>477</v>
      </c>
      <c r="B2763" t="s">
        <v>128</v>
      </c>
      <c r="C2763" t="s">
        <v>81</v>
      </c>
      <c r="D2763">
        <v>7</v>
      </c>
      <c r="E2763" t="s">
        <v>580</v>
      </c>
      <c r="F2763" t="s">
        <v>523</v>
      </c>
      <c r="G2763">
        <v>25</v>
      </c>
      <c r="H2763">
        <v>7</v>
      </c>
      <c r="I2763">
        <v>0</v>
      </c>
      <c r="J2763">
        <v>4</v>
      </c>
      <c r="K2763">
        <v>357.14</v>
      </c>
    </row>
    <row r="2764" spans="1:11" x14ac:dyDescent="0.25">
      <c r="A2764" t="s">
        <v>477</v>
      </c>
      <c r="B2764" t="s">
        <v>128</v>
      </c>
      <c r="C2764" t="s">
        <v>81</v>
      </c>
      <c r="D2764">
        <v>8</v>
      </c>
      <c r="E2764" t="s">
        <v>553</v>
      </c>
      <c r="F2764" t="s">
        <v>526</v>
      </c>
      <c r="G2764">
        <v>0</v>
      </c>
      <c r="H2764">
        <v>0</v>
      </c>
      <c r="I2764">
        <v>0</v>
      </c>
      <c r="J2764">
        <v>0</v>
      </c>
      <c r="K2764" t="s">
        <v>531</v>
      </c>
    </row>
    <row r="2765" spans="1:11" x14ac:dyDescent="0.25">
      <c r="A2765" t="s">
        <v>477</v>
      </c>
      <c r="B2765" t="s">
        <v>128</v>
      </c>
      <c r="C2765" t="s">
        <v>81</v>
      </c>
      <c r="D2765">
        <v>9</v>
      </c>
      <c r="E2765" t="s">
        <v>83</v>
      </c>
      <c r="F2765" t="s">
        <v>523</v>
      </c>
      <c r="G2765">
        <v>5</v>
      </c>
      <c r="H2765">
        <v>2</v>
      </c>
      <c r="I2765">
        <v>1</v>
      </c>
      <c r="J2765">
        <v>0</v>
      </c>
      <c r="K2765">
        <v>250</v>
      </c>
    </row>
    <row r="2766" spans="1:11" x14ac:dyDescent="0.25">
      <c r="A2766" t="s">
        <v>477</v>
      </c>
      <c r="B2766" t="s">
        <v>128</v>
      </c>
      <c r="C2766" t="s">
        <v>62</v>
      </c>
      <c r="D2766">
        <v>1</v>
      </c>
      <c r="E2766" t="s">
        <v>156</v>
      </c>
      <c r="F2766" t="s">
        <v>523</v>
      </c>
      <c r="G2766">
        <v>44</v>
      </c>
      <c r="H2766">
        <v>27</v>
      </c>
      <c r="I2766">
        <v>4</v>
      </c>
      <c r="J2766">
        <v>3</v>
      </c>
      <c r="K2766">
        <v>162.96</v>
      </c>
    </row>
    <row r="2767" spans="1:11" x14ac:dyDescent="0.25">
      <c r="A2767" t="s">
        <v>477</v>
      </c>
      <c r="B2767" t="s">
        <v>128</v>
      </c>
      <c r="C2767" t="s">
        <v>62</v>
      </c>
      <c r="D2767">
        <v>2</v>
      </c>
      <c r="E2767" t="s">
        <v>542</v>
      </c>
      <c r="F2767" t="s">
        <v>523</v>
      </c>
      <c r="G2767">
        <v>1</v>
      </c>
      <c r="H2767">
        <v>4</v>
      </c>
      <c r="I2767">
        <v>0</v>
      </c>
      <c r="J2767">
        <v>0</v>
      </c>
      <c r="K2767">
        <v>25</v>
      </c>
    </row>
    <row r="2768" spans="1:11" x14ac:dyDescent="0.25">
      <c r="A2768" t="s">
        <v>477</v>
      </c>
      <c r="B2768" t="s">
        <v>128</v>
      </c>
      <c r="C2768" t="s">
        <v>62</v>
      </c>
      <c r="D2768">
        <v>3</v>
      </c>
      <c r="E2768" t="s">
        <v>402</v>
      </c>
      <c r="F2768" t="s">
        <v>523</v>
      </c>
      <c r="G2768">
        <v>67</v>
      </c>
      <c r="H2768">
        <v>43</v>
      </c>
      <c r="I2768">
        <v>6</v>
      </c>
      <c r="J2768">
        <v>3</v>
      </c>
      <c r="K2768">
        <v>155.81</v>
      </c>
    </row>
    <row r="2769" spans="1:11" x14ac:dyDescent="0.25">
      <c r="A2769" t="s">
        <v>477</v>
      </c>
      <c r="B2769" t="s">
        <v>128</v>
      </c>
      <c r="C2769" t="s">
        <v>62</v>
      </c>
      <c r="D2769">
        <v>4</v>
      </c>
      <c r="E2769" t="s">
        <v>543</v>
      </c>
      <c r="F2769" t="s">
        <v>523</v>
      </c>
      <c r="G2769">
        <v>57</v>
      </c>
      <c r="H2769">
        <v>26</v>
      </c>
      <c r="I2769">
        <v>7</v>
      </c>
      <c r="J2769">
        <v>3</v>
      </c>
      <c r="K2769">
        <v>219.23</v>
      </c>
    </row>
    <row r="2770" spans="1:11" x14ac:dyDescent="0.25">
      <c r="A2770" t="s">
        <v>477</v>
      </c>
      <c r="B2770" t="s">
        <v>128</v>
      </c>
      <c r="C2770" t="s">
        <v>62</v>
      </c>
      <c r="D2770">
        <v>5</v>
      </c>
      <c r="E2770" t="s">
        <v>567</v>
      </c>
      <c r="F2770" t="s">
        <v>526</v>
      </c>
      <c r="G2770">
        <v>25</v>
      </c>
      <c r="H2770">
        <v>13</v>
      </c>
      <c r="I2770">
        <v>0</v>
      </c>
      <c r="J2770">
        <v>2</v>
      </c>
      <c r="K2770">
        <v>192.3</v>
      </c>
    </row>
    <row r="2771" spans="1:11" x14ac:dyDescent="0.25">
      <c r="A2771" t="s">
        <v>477</v>
      </c>
      <c r="B2771" t="s">
        <v>128</v>
      </c>
      <c r="C2771" t="s">
        <v>62</v>
      </c>
      <c r="D2771">
        <v>6</v>
      </c>
      <c r="E2771" t="s">
        <v>346</v>
      </c>
      <c r="F2771" t="s">
        <v>523</v>
      </c>
      <c r="G2771">
        <v>3</v>
      </c>
      <c r="H2771">
        <v>4</v>
      </c>
      <c r="I2771">
        <v>0</v>
      </c>
      <c r="J2771">
        <v>0</v>
      </c>
      <c r="K2771">
        <v>75</v>
      </c>
    </row>
    <row r="2772" spans="1:11" x14ac:dyDescent="0.25">
      <c r="A2772" t="s">
        <v>477</v>
      </c>
      <c r="B2772" t="s">
        <v>128</v>
      </c>
      <c r="C2772" t="s">
        <v>62</v>
      </c>
      <c r="D2772">
        <v>7</v>
      </c>
      <c r="E2772" t="s">
        <v>599</v>
      </c>
      <c r="F2772" t="s">
        <v>523</v>
      </c>
      <c r="G2772">
        <v>0</v>
      </c>
      <c r="H2772">
        <v>1</v>
      </c>
      <c r="I2772">
        <v>0</v>
      </c>
      <c r="J2772">
        <v>0</v>
      </c>
      <c r="K2772">
        <v>0</v>
      </c>
    </row>
    <row r="2773" spans="1:11" x14ac:dyDescent="0.25">
      <c r="A2773" t="s">
        <v>477</v>
      </c>
      <c r="B2773" t="s">
        <v>128</v>
      </c>
      <c r="C2773" t="s">
        <v>62</v>
      </c>
      <c r="D2773">
        <v>8</v>
      </c>
      <c r="E2773" t="s">
        <v>449</v>
      </c>
      <c r="F2773" t="s">
        <v>526</v>
      </c>
      <c r="G2773">
        <v>1</v>
      </c>
      <c r="H2773">
        <v>2</v>
      </c>
      <c r="I2773">
        <v>0</v>
      </c>
      <c r="J2773">
        <v>0</v>
      </c>
      <c r="K2773">
        <v>50</v>
      </c>
    </row>
    <row r="2774" spans="1:11" x14ac:dyDescent="0.25">
      <c r="A2774" t="s">
        <v>479</v>
      </c>
      <c r="B2774" t="s">
        <v>291</v>
      </c>
      <c r="C2774" t="s">
        <v>234</v>
      </c>
      <c r="D2774">
        <v>1</v>
      </c>
      <c r="E2774" t="s">
        <v>547</v>
      </c>
      <c r="F2774" t="s">
        <v>523</v>
      </c>
      <c r="G2774">
        <v>47</v>
      </c>
      <c r="H2774">
        <v>37</v>
      </c>
      <c r="I2774">
        <v>6</v>
      </c>
      <c r="J2774">
        <v>0</v>
      </c>
      <c r="K2774">
        <v>127.02</v>
      </c>
    </row>
    <row r="2775" spans="1:11" x14ac:dyDescent="0.25">
      <c r="A2775" t="s">
        <v>479</v>
      </c>
      <c r="B2775" t="s">
        <v>291</v>
      </c>
      <c r="C2775" t="s">
        <v>234</v>
      </c>
      <c r="D2775">
        <v>2</v>
      </c>
      <c r="E2775" t="s">
        <v>527</v>
      </c>
      <c r="F2775" t="s">
        <v>523</v>
      </c>
      <c r="G2775">
        <v>0</v>
      </c>
      <c r="H2775">
        <v>2</v>
      </c>
      <c r="I2775">
        <v>0</v>
      </c>
      <c r="J2775">
        <v>0</v>
      </c>
      <c r="K2775">
        <v>0</v>
      </c>
    </row>
    <row r="2776" spans="1:11" x14ac:dyDescent="0.25">
      <c r="A2776" t="s">
        <v>479</v>
      </c>
      <c r="B2776" t="s">
        <v>291</v>
      </c>
      <c r="C2776" t="s">
        <v>234</v>
      </c>
      <c r="D2776">
        <v>3</v>
      </c>
      <c r="E2776" t="s">
        <v>236</v>
      </c>
      <c r="F2776" t="s">
        <v>523</v>
      </c>
      <c r="G2776">
        <v>66</v>
      </c>
      <c r="H2776">
        <v>50</v>
      </c>
      <c r="I2776">
        <v>2</v>
      </c>
      <c r="J2776">
        <v>4</v>
      </c>
      <c r="K2776">
        <v>132</v>
      </c>
    </row>
    <row r="2777" spans="1:11" x14ac:dyDescent="0.25">
      <c r="A2777" t="s">
        <v>479</v>
      </c>
      <c r="B2777" t="s">
        <v>291</v>
      </c>
      <c r="C2777" t="s">
        <v>234</v>
      </c>
      <c r="D2777">
        <v>4</v>
      </c>
      <c r="E2777" t="s">
        <v>595</v>
      </c>
      <c r="F2777" t="s">
        <v>523</v>
      </c>
      <c r="G2777">
        <v>3</v>
      </c>
      <c r="H2777">
        <v>5</v>
      </c>
      <c r="I2777">
        <v>0</v>
      </c>
      <c r="J2777">
        <v>0</v>
      </c>
      <c r="K2777">
        <v>60</v>
      </c>
    </row>
    <row r="2778" spans="1:11" x14ac:dyDescent="0.25">
      <c r="A2778" t="s">
        <v>479</v>
      </c>
      <c r="B2778" t="s">
        <v>291</v>
      </c>
      <c r="C2778" t="s">
        <v>234</v>
      </c>
      <c r="D2778">
        <v>5</v>
      </c>
      <c r="E2778" t="s">
        <v>173</v>
      </c>
      <c r="F2778" t="s">
        <v>523</v>
      </c>
      <c r="G2778">
        <v>10</v>
      </c>
      <c r="H2778">
        <v>12</v>
      </c>
      <c r="I2778">
        <v>1</v>
      </c>
      <c r="J2778">
        <v>0</v>
      </c>
      <c r="K2778">
        <v>83.33</v>
      </c>
    </row>
    <row r="2779" spans="1:11" x14ac:dyDescent="0.25">
      <c r="A2779" t="s">
        <v>479</v>
      </c>
      <c r="B2779" t="s">
        <v>291</v>
      </c>
      <c r="C2779" t="s">
        <v>234</v>
      </c>
      <c r="D2779">
        <v>6</v>
      </c>
      <c r="E2779" t="s">
        <v>556</v>
      </c>
      <c r="F2779" t="s">
        <v>523</v>
      </c>
      <c r="G2779">
        <v>6</v>
      </c>
      <c r="H2779">
        <v>12</v>
      </c>
      <c r="I2779">
        <v>0</v>
      </c>
      <c r="J2779">
        <v>0</v>
      </c>
      <c r="K2779">
        <v>50</v>
      </c>
    </row>
    <row r="2780" spans="1:11" x14ac:dyDescent="0.25">
      <c r="A2780" t="s">
        <v>479</v>
      </c>
      <c r="B2780" t="s">
        <v>291</v>
      </c>
      <c r="C2780" t="s">
        <v>234</v>
      </c>
      <c r="D2780">
        <v>7</v>
      </c>
      <c r="E2780" t="s">
        <v>77</v>
      </c>
      <c r="F2780" t="s">
        <v>526</v>
      </c>
      <c r="G2780">
        <v>2</v>
      </c>
      <c r="H2780">
        <v>2</v>
      </c>
      <c r="I2780">
        <v>0</v>
      </c>
      <c r="J2780">
        <v>0</v>
      </c>
      <c r="K2780">
        <v>100</v>
      </c>
    </row>
    <row r="2781" spans="1:11" x14ac:dyDescent="0.25">
      <c r="A2781" t="s">
        <v>479</v>
      </c>
      <c r="B2781" t="s">
        <v>291</v>
      </c>
      <c r="C2781" t="s">
        <v>243</v>
      </c>
      <c r="D2781">
        <v>1</v>
      </c>
      <c r="E2781" t="s">
        <v>550</v>
      </c>
      <c r="F2781" t="s">
        <v>523</v>
      </c>
      <c r="G2781">
        <v>68</v>
      </c>
      <c r="H2781">
        <v>61</v>
      </c>
      <c r="I2781">
        <v>8</v>
      </c>
      <c r="J2781">
        <v>0</v>
      </c>
      <c r="K2781">
        <v>111.47</v>
      </c>
    </row>
    <row r="2782" spans="1:11" x14ac:dyDescent="0.25">
      <c r="A2782" t="s">
        <v>479</v>
      </c>
      <c r="B2782" t="s">
        <v>291</v>
      </c>
      <c r="C2782" t="s">
        <v>243</v>
      </c>
      <c r="D2782">
        <v>2</v>
      </c>
      <c r="E2782" t="s">
        <v>438</v>
      </c>
      <c r="F2782" t="s">
        <v>523</v>
      </c>
      <c r="G2782">
        <v>24</v>
      </c>
      <c r="H2782">
        <v>19</v>
      </c>
      <c r="I2782">
        <v>2</v>
      </c>
      <c r="J2782">
        <v>1</v>
      </c>
      <c r="K2782">
        <v>126.31</v>
      </c>
    </row>
    <row r="2783" spans="1:11" x14ac:dyDescent="0.25">
      <c r="A2783" t="s">
        <v>479</v>
      </c>
      <c r="B2783" t="s">
        <v>291</v>
      </c>
      <c r="C2783" t="s">
        <v>243</v>
      </c>
      <c r="D2783">
        <v>3</v>
      </c>
      <c r="E2783" t="s">
        <v>68</v>
      </c>
      <c r="F2783" t="s">
        <v>523</v>
      </c>
      <c r="G2783">
        <v>23</v>
      </c>
      <c r="H2783">
        <v>23</v>
      </c>
      <c r="I2783">
        <v>2</v>
      </c>
      <c r="J2783">
        <v>1</v>
      </c>
      <c r="K2783">
        <v>100</v>
      </c>
    </row>
    <row r="2784" spans="1:11" x14ac:dyDescent="0.25">
      <c r="A2784" t="s">
        <v>479</v>
      </c>
      <c r="B2784" t="s">
        <v>291</v>
      </c>
      <c r="C2784" t="s">
        <v>243</v>
      </c>
      <c r="D2784">
        <v>4</v>
      </c>
      <c r="E2784" t="s">
        <v>557</v>
      </c>
      <c r="F2784" t="s">
        <v>523</v>
      </c>
      <c r="G2784">
        <v>1</v>
      </c>
      <c r="H2784">
        <v>7</v>
      </c>
      <c r="I2784">
        <v>0</v>
      </c>
      <c r="J2784">
        <v>0</v>
      </c>
      <c r="K2784">
        <v>14.28</v>
      </c>
    </row>
    <row r="2785" spans="1:11" x14ac:dyDescent="0.25">
      <c r="A2785" t="s">
        <v>479</v>
      </c>
      <c r="B2785" t="s">
        <v>291</v>
      </c>
      <c r="C2785" t="s">
        <v>243</v>
      </c>
      <c r="D2785">
        <v>5</v>
      </c>
      <c r="E2785" t="s">
        <v>279</v>
      </c>
      <c r="F2785" t="s">
        <v>523</v>
      </c>
      <c r="G2785">
        <v>8</v>
      </c>
      <c r="H2785">
        <v>6</v>
      </c>
      <c r="I2785">
        <v>0</v>
      </c>
      <c r="J2785">
        <v>0</v>
      </c>
      <c r="K2785">
        <v>133.33000000000001</v>
      </c>
    </row>
    <row r="2786" spans="1:11" x14ac:dyDescent="0.25">
      <c r="A2786" t="s">
        <v>479</v>
      </c>
      <c r="B2786" t="s">
        <v>291</v>
      </c>
      <c r="C2786" t="s">
        <v>243</v>
      </c>
      <c r="D2786">
        <v>6</v>
      </c>
      <c r="E2786" t="s">
        <v>159</v>
      </c>
      <c r="F2786" t="s">
        <v>523</v>
      </c>
      <c r="G2786">
        <v>0</v>
      </c>
      <c r="H2786">
        <v>1</v>
      </c>
      <c r="I2786">
        <v>0</v>
      </c>
      <c r="J2786">
        <v>0</v>
      </c>
      <c r="K2786">
        <v>0</v>
      </c>
    </row>
    <row r="2787" spans="1:11" x14ac:dyDescent="0.25">
      <c r="A2787" t="s">
        <v>479</v>
      </c>
      <c r="B2787" t="s">
        <v>291</v>
      </c>
      <c r="C2787" t="s">
        <v>243</v>
      </c>
      <c r="D2787">
        <v>7</v>
      </c>
      <c r="E2787" t="s">
        <v>163</v>
      </c>
      <c r="F2787" t="s">
        <v>523</v>
      </c>
      <c r="G2787">
        <v>2</v>
      </c>
      <c r="H2787">
        <v>2</v>
      </c>
      <c r="I2787">
        <v>0</v>
      </c>
      <c r="J2787">
        <v>0</v>
      </c>
      <c r="K2787">
        <v>100</v>
      </c>
    </row>
    <row r="2788" spans="1:11" x14ac:dyDescent="0.25">
      <c r="A2788" t="s">
        <v>479</v>
      </c>
      <c r="B2788" t="s">
        <v>291</v>
      </c>
      <c r="C2788" t="s">
        <v>243</v>
      </c>
      <c r="D2788">
        <v>8</v>
      </c>
      <c r="E2788" t="s">
        <v>581</v>
      </c>
      <c r="F2788" t="s">
        <v>526</v>
      </c>
      <c r="G2788">
        <v>0</v>
      </c>
      <c r="H2788">
        <v>0</v>
      </c>
      <c r="I2788">
        <v>0</v>
      </c>
      <c r="J2788">
        <v>0</v>
      </c>
      <c r="K2788" t="s">
        <v>531</v>
      </c>
    </row>
    <row r="2789" spans="1:11" x14ac:dyDescent="0.25">
      <c r="A2789" t="s">
        <v>479</v>
      </c>
      <c r="B2789" t="s">
        <v>291</v>
      </c>
      <c r="C2789" t="s">
        <v>243</v>
      </c>
      <c r="D2789">
        <v>9</v>
      </c>
      <c r="E2789" t="s">
        <v>86</v>
      </c>
      <c r="F2789" t="s">
        <v>526</v>
      </c>
      <c r="G2789">
        <v>0</v>
      </c>
      <c r="H2789">
        <v>1</v>
      </c>
      <c r="I2789">
        <v>0</v>
      </c>
      <c r="J2789">
        <v>0</v>
      </c>
      <c r="K2789">
        <v>0</v>
      </c>
    </row>
    <row r="2790" spans="1:11" x14ac:dyDescent="0.25">
      <c r="A2790" t="s">
        <v>480</v>
      </c>
      <c r="B2790" t="s">
        <v>120</v>
      </c>
      <c r="C2790" t="s">
        <v>55</v>
      </c>
      <c r="D2790">
        <v>1</v>
      </c>
      <c r="E2790" t="s">
        <v>603</v>
      </c>
      <c r="F2790" t="s">
        <v>523</v>
      </c>
      <c r="G2790">
        <v>18</v>
      </c>
      <c r="H2790">
        <v>13</v>
      </c>
      <c r="I2790">
        <v>3</v>
      </c>
      <c r="J2790">
        <v>0</v>
      </c>
      <c r="K2790">
        <v>138.46</v>
      </c>
    </row>
    <row r="2791" spans="1:11" x14ac:dyDescent="0.25">
      <c r="A2791" t="s">
        <v>480</v>
      </c>
      <c r="B2791" t="s">
        <v>120</v>
      </c>
      <c r="C2791" t="s">
        <v>55</v>
      </c>
      <c r="D2791">
        <v>2</v>
      </c>
      <c r="E2791" t="s">
        <v>61</v>
      </c>
      <c r="F2791" t="s">
        <v>523</v>
      </c>
      <c r="G2791">
        <v>34</v>
      </c>
      <c r="H2791">
        <v>26</v>
      </c>
      <c r="I2791">
        <v>3</v>
      </c>
      <c r="J2791">
        <v>1</v>
      </c>
      <c r="K2791">
        <v>130.76</v>
      </c>
    </row>
    <row r="2792" spans="1:11" x14ac:dyDescent="0.25">
      <c r="A2792" t="s">
        <v>480</v>
      </c>
      <c r="B2792" t="s">
        <v>120</v>
      </c>
      <c r="C2792" t="s">
        <v>55</v>
      </c>
      <c r="D2792">
        <v>3</v>
      </c>
      <c r="E2792" t="s">
        <v>530</v>
      </c>
      <c r="F2792" t="s">
        <v>523</v>
      </c>
      <c r="G2792">
        <v>21</v>
      </c>
      <c r="H2792">
        <v>21</v>
      </c>
      <c r="I2792">
        <v>1</v>
      </c>
      <c r="J2792">
        <v>1</v>
      </c>
      <c r="K2792">
        <v>100</v>
      </c>
    </row>
    <row r="2793" spans="1:11" x14ac:dyDescent="0.25">
      <c r="A2793" t="s">
        <v>480</v>
      </c>
      <c r="B2793" t="s">
        <v>120</v>
      </c>
      <c r="C2793" t="s">
        <v>55</v>
      </c>
      <c r="D2793">
        <v>4</v>
      </c>
      <c r="E2793" t="s">
        <v>105</v>
      </c>
      <c r="F2793" t="s">
        <v>523</v>
      </c>
      <c r="G2793">
        <v>12</v>
      </c>
      <c r="H2793">
        <v>12</v>
      </c>
      <c r="I2793">
        <v>1</v>
      </c>
      <c r="J2793">
        <v>0</v>
      </c>
      <c r="K2793">
        <v>100</v>
      </c>
    </row>
    <row r="2794" spans="1:11" x14ac:dyDescent="0.25">
      <c r="A2794" t="s">
        <v>480</v>
      </c>
      <c r="B2794" t="s">
        <v>120</v>
      </c>
      <c r="C2794" t="s">
        <v>55</v>
      </c>
      <c r="D2794">
        <v>5</v>
      </c>
      <c r="E2794" t="s">
        <v>602</v>
      </c>
      <c r="F2794" t="s">
        <v>523</v>
      </c>
      <c r="G2794">
        <v>17</v>
      </c>
      <c r="H2794">
        <v>16</v>
      </c>
      <c r="I2794">
        <v>1</v>
      </c>
      <c r="J2794">
        <v>0</v>
      </c>
      <c r="K2794">
        <v>106.25</v>
      </c>
    </row>
    <row r="2795" spans="1:11" x14ac:dyDescent="0.25">
      <c r="A2795" t="s">
        <v>480</v>
      </c>
      <c r="B2795" t="s">
        <v>120</v>
      </c>
      <c r="C2795" t="s">
        <v>55</v>
      </c>
      <c r="D2795">
        <v>6</v>
      </c>
      <c r="E2795" t="s">
        <v>551</v>
      </c>
      <c r="F2795" t="s">
        <v>523</v>
      </c>
      <c r="G2795">
        <v>2</v>
      </c>
      <c r="H2795">
        <v>4</v>
      </c>
      <c r="I2795">
        <v>0</v>
      </c>
      <c r="J2795">
        <v>0</v>
      </c>
      <c r="K2795">
        <v>50</v>
      </c>
    </row>
    <row r="2796" spans="1:11" x14ac:dyDescent="0.25">
      <c r="A2796" t="s">
        <v>480</v>
      </c>
      <c r="B2796" t="s">
        <v>120</v>
      </c>
      <c r="C2796" t="s">
        <v>55</v>
      </c>
      <c r="D2796">
        <v>7</v>
      </c>
      <c r="E2796" t="s">
        <v>223</v>
      </c>
      <c r="F2796" t="s">
        <v>526</v>
      </c>
      <c r="G2796">
        <v>17</v>
      </c>
      <c r="H2796">
        <v>22</v>
      </c>
      <c r="I2796">
        <v>1</v>
      </c>
      <c r="J2796">
        <v>0</v>
      </c>
      <c r="K2796">
        <v>77.27</v>
      </c>
    </row>
    <row r="2797" spans="1:11" x14ac:dyDescent="0.25">
      <c r="A2797" t="s">
        <v>480</v>
      </c>
      <c r="B2797" t="s">
        <v>120</v>
      </c>
      <c r="C2797" t="s">
        <v>55</v>
      </c>
      <c r="D2797">
        <v>8</v>
      </c>
      <c r="E2797" t="s">
        <v>189</v>
      </c>
      <c r="F2797" t="s">
        <v>523</v>
      </c>
      <c r="G2797">
        <v>9</v>
      </c>
      <c r="H2797">
        <v>6</v>
      </c>
      <c r="I2797">
        <v>1</v>
      </c>
      <c r="J2797">
        <v>0</v>
      </c>
      <c r="K2797">
        <v>150</v>
      </c>
    </row>
    <row r="2798" spans="1:11" x14ac:dyDescent="0.25">
      <c r="A2798" t="s">
        <v>480</v>
      </c>
      <c r="B2798" t="s">
        <v>120</v>
      </c>
      <c r="C2798" t="s">
        <v>23</v>
      </c>
      <c r="D2798">
        <v>1</v>
      </c>
      <c r="E2798" t="s">
        <v>522</v>
      </c>
      <c r="F2798" t="s">
        <v>523</v>
      </c>
      <c r="G2798">
        <v>35</v>
      </c>
      <c r="H2798">
        <v>30</v>
      </c>
      <c r="I2798">
        <v>2</v>
      </c>
      <c r="J2798">
        <v>0</v>
      </c>
      <c r="K2798">
        <v>116.66</v>
      </c>
    </row>
    <row r="2799" spans="1:11" x14ac:dyDescent="0.25">
      <c r="A2799" t="s">
        <v>480</v>
      </c>
      <c r="B2799" t="s">
        <v>120</v>
      </c>
      <c r="C2799" t="s">
        <v>23</v>
      </c>
      <c r="D2799">
        <v>2</v>
      </c>
      <c r="E2799" t="s">
        <v>582</v>
      </c>
      <c r="F2799" t="s">
        <v>526</v>
      </c>
      <c r="G2799">
        <v>77</v>
      </c>
      <c r="H2799">
        <v>57</v>
      </c>
      <c r="I2799">
        <v>12</v>
      </c>
      <c r="J2799">
        <v>1</v>
      </c>
      <c r="K2799">
        <v>135.08000000000001</v>
      </c>
    </row>
    <row r="2800" spans="1:11" x14ac:dyDescent="0.25">
      <c r="A2800" t="s">
        <v>480</v>
      </c>
      <c r="B2800" t="s">
        <v>120</v>
      </c>
      <c r="C2800" t="s">
        <v>23</v>
      </c>
      <c r="D2800">
        <v>3</v>
      </c>
      <c r="E2800" t="s">
        <v>577</v>
      </c>
      <c r="F2800" t="s">
        <v>523</v>
      </c>
      <c r="G2800">
        <v>9</v>
      </c>
      <c r="H2800">
        <v>10</v>
      </c>
      <c r="I2800">
        <v>0</v>
      </c>
      <c r="J2800">
        <v>0</v>
      </c>
      <c r="K2800">
        <v>90</v>
      </c>
    </row>
    <row r="2801" spans="1:11" x14ac:dyDescent="0.25">
      <c r="A2801" t="s">
        <v>480</v>
      </c>
      <c r="B2801" t="s">
        <v>120</v>
      </c>
      <c r="C2801" t="s">
        <v>23</v>
      </c>
      <c r="D2801">
        <v>4</v>
      </c>
      <c r="E2801" t="s">
        <v>540</v>
      </c>
      <c r="F2801" t="s">
        <v>523</v>
      </c>
      <c r="G2801">
        <v>9</v>
      </c>
      <c r="H2801">
        <v>9</v>
      </c>
      <c r="I2801">
        <v>1</v>
      </c>
      <c r="J2801">
        <v>0</v>
      </c>
      <c r="K2801">
        <v>100</v>
      </c>
    </row>
    <row r="2802" spans="1:11" x14ac:dyDescent="0.25">
      <c r="A2802" t="s">
        <v>480</v>
      </c>
      <c r="B2802" t="s">
        <v>120</v>
      </c>
      <c r="C2802" t="s">
        <v>23</v>
      </c>
      <c r="D2802">
        <v>5</v>
      </c>
      <c r="E2802" t="s">
        <v>48</v>
      </c>
      <c r="F2802" t="s">
        <v>526</v>
      </c>
      <c r="G2802">
        <v>6</v>
      </c>
      <c r="H2802">
        <v>6</v>
      </c>
      <c r="I2802">
        <v>1</v>
      </c>
      <c r="J2802">
        <v>0</v>
      </c>
      <c r="K2802">
        <v>100</v>
      </c>
    </row>
    <row r="2803" spans="1:11" x14ac:dyDescent="0.25">
      <c r="A2803" t="s">
        <v>481</v>
      </c>
      <c r="B2803" t="s">
        <v>181</v>
      </c>
      <c r="C2803" t="s">
        <v>16</v>
      </c>
      <c r="D2803">
        <v>1</v>
      </c>
      <c r="E2803" t="s">
        <v>544</v>
      </c>
      <c r="F2803" t="s">
        <v>523</v>
      </c>
      <c r="G2803">
        <v>43</v>
      </c>
      <c r="H2803">
        <v>39</v>
      </c>
      <c r="I2803">
        <v>5</v>
      </c>
      <c r="J2803">
        <v>1</v>
      </c>
      <c r="K2803">
        <v>110.25</v>
      </c>
    </row>
    <row r="2804" spans="1:11" x14ac:dyDescent="0.25">
      <c r="A2804" t="s">
        <v>481</v>
      </c>
      <c r="B2804" t="s">
        <v>181</v>
      </c>
      <c r="C2804" t="s">
        <v>16</v>
      </c>
      <c r="D2804">
        <v>2</v>
      </c>
      <c r="E2804" t="s">
        <v>613</v>
      </c>
      <c r="F2804" t="s">
        <v>523</v>
      </c>
      <c r="G2804">
        <v>4</v>
      </c>
      <c r="H2804">
        <v>4</v>
      </c>
      <c r="I2804">
        <v>1</v>
      </c>
      <c r="J2804">
        <v>0</v>
      </c>
      <c r="K2804">
        <v>100</v>
      </c>
    </row>
    <row r="2805" spans="1:11" x14ac:dyDescent="0.25">
      <c r="A2805" t="s">
        <v>481</v>
      </c>
      <c r="B2805" t="s">
        <v>181</v>
      </c>
      <c r="C2805" t="s">
        <v>16</v>
      </c>
      <c r="D2805">
        <v>3</v>
      </c>
      <c r="E2805" t="s">
        <v>22</v>
      </c>
      <c r="F2805" t="s">
        <v>523</v>
      </c>
      <c r="G2805">
        <v>0</v>
      </c>
      <c r="H2805">
        <v>2</v>
      </c>
      <c r="I2805">
        <v>0</v>
      </c>
      <c r="J2805">
        <v>0</v>
      </c>
      <c r="K2805">
        <v>0</v>
      </c>
    </row>
    <row r="2806" spans="1:11" x14ac:dyDescent="0.25">
      <c r="A2806" t="s">
        <v>481</v>
      </c>
      <c r="B2806" t="s">
        <v>181</v>
      </c>
      <c r="C2806" t="s">
        <v>16</v>
      </c>
      <c r="D2806">
        <v>4</v>
      </c>
      <c r="E2806" t="s">
        <v>118</v>
      </c>
      <c r="F2806" t="s">
        <v>523</v>
      </c>
      <c r="G2806">
        <v>4</v>
      </c>
      <c r="H2806">
        <v>7</v>
      </c>
      <c r="I2806">
        <v>1</v>
      </c>
      <c r="J2806">
        <v>0</v>
      </c>
      <c r="K2806">
        <v>57.14</v>
      </c>
    </row>
    <row r="2807" spans="1:11" x14ac:dyDescent="0.25">
      <c r="A2807" t="s">
        <v>481</v>
      </c>
      <c r="B2807" t="s">
        <v>181</v>
      </c>
      <c r="C2807" t="s">
        <v>16</v>
      </c>
      <c r="D2807">
        <v>5</v>
      </c>
      <c r="E2807" t="s">
        <v>563</v>
      </c>
      <c r="F2807" t="s">
        <v>523</v>
      </c>
      <c r="G2807">
        <v>12</v>
      </c>
      <c r="H2807">
        <v>11</v>
      </c>
      <c r="I2807">
        <v>0</v>
      </c>
      <c r="J2807">
        <v>1</v>
      </c>
      <c r="K2807">
        <v>109.09</v>
      </c>
    </row>
    <row r="2808" spans="1:11" x14ac:dyDescent="0.25">
      <c r="A2808" t="s">
        <v>481</v>
      </c>
      <c r="B2808" t="s">
        <v>181</v>
      </c>
      <c r="C2808" t="s">
        <v>16</v>
      </c>
      <c r="D2808">
        <v>6</v>
      </c>
      <c r="E2808" t="s">
        <v>586</v>
      </c>
      <c r="F2808" t="s">
        <v>523</v>
      </c>
      <c r="G2808">
        <v>6</v>
      </c>
      <c r="H2808">
        <v>8</v>
      </c>
      <c r="I2808">
        <v>1</v>
      </c>
      <c r="J2808">
        <v>0</v>
      </c>
      <c r="K2808">
        <v>75</v>
      </c>
    </row>
    <row r="2809" spans="1:11" x14ac:dyDescent="0.25">
      <c r="A2809" t="s">
        <v>481</v>
      </c>
      <c r="B2809" t="s">
        <v>181</v>
      </c>
      <c r="C2809" t="s">
        <v>16</v>
      </c>
      <c r="D2809">
        <v>7</v>
      </c>
      <c r="E2809" t="s">
        <v>21</v>
      </c>
      <c r="F2809" t="s">
        <v>523</v>
      </c>
      <c r="G2809">
        <v>4</v>
      </c>
      <c r="H2809">
        <v>6</v>
      </c>
      <c r="I2809">
        <v>1</v>
      </c>
      <c r="J2809">
        <v>0</v>
      </c>
      <c r="K2809">
        <v>66.66</v>
      </c>
    </row>
    <row r="2810" spans="1:11" x14ac:dyDescent="0.25">
      <c r="A2810" t="s">
        <v>481</v>
      </c>
      <c r="B2810" t="s">
        <v>181</v>
      </c>
      <c r="C2810" t="s">
        <v>16</v>
      </c>
      <c r="D2810">
        <v>8</v>
      </c>
      <c r="E2810" t="s">
        <v>142</v>
      </c>
      <c r="F2810" t="s">
        <v>526</v>
      </c>
      <c r="G2810">
        <v>38</v>
      </c>
      <c r="H2810">
        <v>31</v>
      </c>
      <c r="I2810">
        <v>1</v>
      </c>
      <c r="J2810">
        <v>4</v>
      </c>
      <c r="K2810">
        <v>122.58</v>
      </c>
    </row>
    <row r="2811" spans="1:11" x14ac:dyDescent="0.25">
      <c r="A2811" t="s">
        <v>481</v>
      </c>
      <c r="B2811" t="s">
        <v>181</v>
      </c>
      <c r="C2811" t="s">
        <v>16</v>
      </c>
      <c r="D2811">
        <v>9</v>
      </c>
      <c r="E2811" t="s">
        <v>297</v>
      </c>
      <c r="F2811" t="s">
        <v>523</v>
      </c>
      <c r="G2811">
        <v>0</v>
      </c>
      <c r="H2811">
        <v>1</v>
      </c>
      <c r="I2811">
        <v>0</v>
      </c>
      <c r="J2811">
        <v>0</v>
      </c>
      <c r="K2811">
        <v>0</v>
      </c>
    </row>
    <row r="2812" spans="1:11" x14ac:dyDescent="0.25">
      <c r="A2812" t="s">
        <v>481</v>
      </c>
      <c r="B2812" t="s">
        <v>181</v>
      </c>
      <c r="C2812" t="s">
        <v>16</v>
      </c>
      <c r="D2812">
        <v>10</v>
      </c>
      <c r="E2812" t="s">
        <v>269</v>
      </c>
      <c r="F2812" t="s">
        <v>523</v>
      </c>
      <c r="G2812">
        <v>3</v>
      </c>
      <c r="H2812">
        <v>5</v>
      </c>
      <c r="I2812">
        <v>0</v>
      </c>
      <c r="J2812">
        <v>0</v>
      </c>
      <c r="K2812">
        <v>60</v>
      </c>
    </row>
    <row r="2813" spans="1:11" x14ac:dyDescent="0.25">
      <c r="A2813" t="s">
        <v>481</v>
      </c>
      <c r="B2813" t="s">
        <v>181</v>
      </c>
      <c r="C2813" t="s">
        <v>16</v>
      </c>
      <c r="D2813">
        <v>11</v>
      </c>
      <c r="E2813" t="s">
        <v>20</v>
      </c>
      <c r="F2813" t="s">
        <v>523</v>
      </c>
      <c r="G2813">
        <v>1</v>
      </c>
      <c r="H2813">
        <v>6</v>
      </c>
      <c r="I2813">
        <v>0</v>
      </c>
      <c r="J2813">
        <v>0</v>
      </c>
      <c r="K2813">
        <v>16.66</v>
      </c>
    </row>
    <row r="2814" spans="1:11" x14ac:dyDescent="0.25">
      <c r="A2814" t="s">
        <v>481</v>
      </c>
      <c r="B2814" t="s">
        <v>181</v>
      </c>
      <c r="C2814" t="s">
        <v>31</v>
      </c>
      <c r="D2814">
        <v>1</v>
      </c>
      <c r="E2814" t="s">
        <v>565</v>
      </c>
      <c r="F2814" t="s">
        <v>523</v>
      </c>
      <c r="G2814">
        <v>57</v>
      </c>
      <c r="H2814">
        <v>41</v>
      </c>
      <c r="I2814">
        <v>11</v>
      </c>
      <c r="J2814">
        <v>0</v>
      </c>
      <c r="K2814">
        <v>139.02000000000001</v>
      </c>
    </row>
    <row r="2815" spans="1:11" x14ac:dyDescent="0.25">
      <c r="A2815" t="s">
        <v>481</v>
      </c>
      <c r="B2815" t="s">
        <v>181</v>
      </c>
      <c r="C2815" t="s">
        <v>31</v>
      </c>
      <c r="D2815">
        <v>2</v>
      </c>
      <c r="E2815" t="s">
        <v>532</v>
      </c>
      <c r="F2815" t="s">
        <v>523</v>
      </c>
      <c r="G2815">
        <v>13</v>
      </c>
      <c r="H2815">
        <v>11</v>
      </c>
      <c r="I2815">
        <v>2</v>
      </c>
      <c r="J2815">
        <v>0</v>
      </c>
      <c r="K2815">
        <v>118.18</v>
      </c>
    </row>
    <row r="2816" spans="1:11" x14ac:dyDescent="0.25">
      <c r="A2816" t="s">
        <v>481</v>
      </c>
      <c r="B2816" t="s">
        <v>181</v>
      </c>
      <c r="C2816" t="s">
        <v>31</v>
      </c>
      <c r="D2816">
        <v>3</v>
      </c>
      <c r="E2816" t="s">
        <v>257</v>
      </c>
      <c r="F2816" t="s">
        <v>523</v>
      </c>
      <c r="G2816">
        <v>2</v>
      </c>
      <c r="H2816">
        <v>9</v>
      </c>
      <c r="I2816">
        <v>0</v>
      </c>
      <c r="J2816">
        <v>0</v>
      </c>
      <c r="K2816">
        <v>22.22</v>
      </c>
    </row>
    <row r="2817" spans="1:11" x14ac:dyDescent="0.25">
      <c r="A2817" t="s">
        <v>481</v>
      </c>
      <c r="B2817" t="s">
        <v>181</v>
      </c>
      <c r="C2817" t="s">
        <v>31</v>
      </c>
      <c r="D2817">
        <v>4</v>
      </c>
      <c r="E2817" t="s">
        <v>606</v>
      </c>
      <c r="F2817" t="s">
        <v>523</v>
      </c>
      <c r="G2817">
        <v>5</v>
      </c>
      <c r="H2817">
        <v>3</v>
      </c>
      <c r="I2817">
        <v>1</v>
      </c>
      <c r="J2817">
        <v>0</v>
      </c>
      <c r="K2817">
        <v>166.66</v>
      </c>
    </row>
    <row r="2818" spans="1:11" x14ac:dyDescent="0.25">
      <c r="A2818" t="s">
        <v>481</v>
      </c>
      <c r="B2818" t="s">
        <v>181</v>
      </c>
      <c r="C2818" t="s">
        <v>31</v>
      </c>
      <c r="D2818">
        <v>5</v>
      </c>
      <c r="E2818" t="s">
        <v>545</v>
      </c>
      <c r="F2818" t="s">
        <v>523</v>
      </c>
      <c r="G2818">
        <v>21</v>
      </c>
      <c r="H2818">
        <v>23</v>
      </c>
      <c r="I2818">
        <v>2</v>
      </c>
      <c r="J2818">
        <v>0</v>
      </c>
      <c r="K2818">
        <v>91.3</v>
      </c>
    </row>
    <row r="2819" spans="1:11" x14ac:dyDescent="0.25">
      <c r="A2819" t="s">
        <v>481</v>
      </c>
      <c r="B2819" t="s">
        <v>181</v>
      </c>
      <c r="C2819" t="s">
        <v>31</v>
      </c>
      <c r="D2819">
        <v>6</v>
      </c>
      <c r="E2819" t="s">
        <v>35</v>
      </c>
      <c r="F2819" t="s">
        <v>526</v>
      </c>
      <c r="G2819">
        <v>19</v>
      </c>
      <c r="H2819">
        <v>22</v>
      </c>
      <c r="I2819">
        <v>1</v>
      </c>
      <c r="J2819">
        <v>0</v>
      </c>
      <c r="K2819">
        <v>86.36</v>
      </c>
    </row>
    <row r="2820" spans="1:11" x14ac:dyDescent="0.25">
      <c r="A2820" t="s">
        <v>481</v>
      </c>
      <c r="B2820" t="s">
        <v>181</v>
      </c>
      <c r="C2820" t="s">
        <v>31</v>
      </c>
      <c r="D2820">
        <v>7</v>
      </c>
      <c r="E2820" t="s">
        <v>349</v>
      </c>
      <c r="F2820" t="s">
        <v>523</v>
      </c>
      <c r="G2820">
        <v>0</v>
      </c>
      <c r="H2820">
        <v>2</v>
      </c>
      <c r="I2820">
        <v>0</v>
      </c>
      <c r="J2820">
        <v>0</v>
      </c>
      <c r="K2820">
        <v>0</v>
      </c>
    </row>
    <row r="2821" spans="1:11" x14ac:dyDescent="0.25">
      <c r="A2821" t="s">
        <v>481</v>
      </c>
      <c r="B2821" t="s">
        <v>181</v>
      </c>
      <c r="C2821" t="s">
        <v>31</v>
      </c>
      <c r="D2821">
        <v>8</v>
      </c>
      <c r="E2821" t="s">
        <v>132</v>
      </c>
      <c r="F2821" t="s">
        <v>526</v>
      </c>
      <c r="G2821">
        <v>4</v>
      </c>
      <c r="H2821">
        <v>7</v>
      </c>
      <c r="I2821">
        <v>0</v>
      </c>
      <c r="J2821">
        <v>0</v>
      </c>
      <c r="K2821">
        <v>57.14</v>
      </c>
    </row>
    <row r="2822" spans="1:11" x14ac:dyDescent="0.25">
      <c r="A2822" t="s">
        <v>482</v>
      </c>
      <c r="B2822" t="s">
        <v>104</v>
      </c>
      <c r="C2822" t="s">
        <v>39</v>
      </c>
      <c r="D2822">
        <v>1</v>
      </c>
      <c r="E2822" t="s">
        <v>537</v>
      </c>
      <c r="F2822" t="s">
        <v>523</v>
      </c>
      <c r="G2822">
        <v>59</v>
      </c>
      <c r="H2822">
        <v>47</v>
      </c>
      <c r="I2822">
        <v>5</v>
      </c>
      <c r="J2822">
        <v>1</v>
      </c>
      <c r="K2822">
        <v>125.53</v>
      </c>
    </row>
    <row r="2823" spans="1:11" x14ac:dyDescent="0.25">
      <c r="A2823" t="s">
        <v>482</v>
      </c>
      <c r="B2823" t="s">
        <v>104</v>
      </c>
      <c r="C2823" t="s">
        <v>39</v>
      </c>
      <c r="D2823">
        <v>2</v>
      </c>
      <c r="E2823" t="s">
        <v>524</v>
      </c>
      <c r="F2823" t="s">
        <v>523</v>
      </c>
      <c r="G2823">
        <v>84</v>
      </c>
      <c r="H2823">
        <v>56</v>
      </c>
      <c r="I2823">
        <v>5</v>
      </c>
      <c r="J2823">
        <v>5</v>
      </c>
      <c r="K2823">
        <v>150</v>
      </c>
    </row>
    <row r="2824" spans="1:11" x14ac:dyDescent="0.25">
      <c r="A2824" t="s">
        <v>482</v>
      </c>
      <c r="B2824" t="s">
        <v>104</v>
      </c>
      <c r="C2824" t="s">
        <v>39</v>
      </c>
      <c r="D2824">
        <v>3</v>
      </c>
      <c r="E2824" t="s">
        <v>44</v>
      </c>
      <c r="F2824" t="s">
        <v>523</v>
      </c>
      <c r="G2824">
        <v>0</v>
      </c>
      <c r="H2824">
        <v>1</v>
      </c>
      <c r="I2824">
        <v>0</v>
      </c>
      <c r="J2824">
        <v>0</v>
      </c>
      <c r="K2824">
        <v>0</v>
      </c>
    </row>
    <row r="2825" spans="1:11" x14ac:dyDescent="0.25">
      <c r="A2825" t="s">
        <v>482</v>
      </c>
      <c r="B2825" t="s">
        <v>104</v>
      </c>
      <c r="C2825" t="s">
        <v>39</v>
      </c>
      <c r="D2825">
        <v>4</v>
      </c>
      <c r="E2825" t="s">
        <v>529</v>
      </c>
      <c r="F2825" t="s">
        <v>523</v>
      </c>
      <c r="G2825">
        <v>7</v>
      </c>
      <c r="H2825">
        <v>5</v>
      </c>
      <c r="I2825">
        <v>1</v>
      </c>
      <c r="J2825">
        <v>0</v>
      </c>
      <c r="K2825">
        <v>140</v>
      </c>
    </row>
    <row r="2826" spans="1:11" x14ac:dyDescent="0.25">
      <c r="A2826" t="s">
        <v>482</v>
      </c>
      <c r="B2826" t="s">
        <v>104</v>
      </c>
      <c r="C2826" t="s">
        <v>39</v>
      </c>
      <c r="D2826">
        <v>5</v>
      </c>
      <c r="E2826" t="s">
        <v>125</v>
      </c>
      <c r="F2826" t="s">
        <v>526</v>
      </c>
      <c r="G2826">
        <v>7</v>
      </c>
      <c r="H2826">
        <v>9</v>
      </c>
      <c r="I2826">
        <v>1</v>
      </c>
      <c r="J2826">
        <v>0</v>
      </c>
      <c r="K2826">
        <v>77.77</v>
      </c>
    </row>
    <row r="2827" spans="1:11" x14ac:dyDescent="0.25">
      <c r="A2827" t="s">
        <v>482</v>
      </c>
      <c r="B2827" t="s">
        <v>104</v>
      </c>
      <c r="C2827" t="s">
        <v>39</v>
      </c>
      <c r="D2827">
        <v>6</v>
      </c>
      <c r="E2827" t="s">
        <v>90</v>
      </c>
      <c r="F2827" t="s">
        <v>526</v>
      </c>
      <c r="G2827">
        <v>5</v>
      </c>
      <c r="H2827">
        <v>3</v>
      </c>
      <c r="I2827">
        <v>0</v>
      </c>
      <c r="J2827">
        <v>0</v>
      </c>
      <c r="K2827">
        <v>166.66</v>
      </c>
    </row>
    <row r="2828" spans="1:11" x14ac:dyDescent="0.25">
      <c r="A2828" t="s">
        <v>482</v>
      </c>
      <c r="B2828" t="s">
        <v>104</v>
      </c>
      <c r="C2828" t="s">
        <v>81</v>
      </c>
      <c r="D2828">
        <v>1</v>
      </c>
      <c r="E2828" t="s">
        <v>609</v>
      </c>
      <c r="F2828" t="s">
        <v>523</v>
      </c>
      <c r="G2828">
        <v>4</v>
      </c>
      <c r="H2828">
        <v>2</v>
      </c>
      <c r="I2828">
        <v>1</v>
      </c>
      <c r="J2828">
        <v>0</v>
      </c>
      <c r="K2828">
        <v>200</v>
      </c>
    </row>
    <row r="2829" spans="1:11" x14ac:dyDescent="0.25">
      <c r="A2829" t="s">
        <v>482</v>
      </c>
      <c r="B2829" t="s">
        <v>104</v>
      </c>
      <c r="C2829" t="s">
        <v>81</v>
      </c>
      <c r="D2829">
        <v>2</v>
      </c>
      <c r="E2829" t="s">
        <v>570</v>
      </c>
      <c r="F2829" t="s">
        <v>523</v>
      </c>
      <c r="G2829">
        <v>46</v>
      </c>
      <c r="H2829">
        <v>30</v>
      </c>
      <c r="I2829">
        <v>3</v>
      </c>
      <c r="J2829">
        <v>4</v>
      </c>
      <c r="K2829">
        <v>153.33000000000001</v>
      </c>
    </row>
    <row r="2830" spans="1:11" x14ac:dyDescent="0.25">
      <c r="A2830" t="s">
        <v>482</v>
      </c>
      <c r="B2830" t="s">
        <v>104</v>
      </c>
      <c r="C2830" t="s">
        <v>81</v>
      </c>
      <c r="D2830">
        <v>3</v>
      </c>
      <c r="E2830" t="s">
        <v>478</v>
      </c>
      <c r="F2830" t="s">
        <v>523</v>
      </c>
      <c r="G2830">
        <v>8</v>
      </c>
      <c r="H2830">
        <v>7</v>
      </c>
      <c r="I2830">
        <v>0</v>
      </c>
      <c r="J2830">
        <v>1</v>
      </c>
      <c r="K2830">
        <v>114.28</v>
      </c>
    </row>
    <row r="2831" spans="1:11" x14ac:dyDescent="0.25">
      <c r="A2831" t="s">
        <v>482</v>
      </c>
      <c r="B2831" t="s">
        <v>104</v>
      </c>
      <c r="C2831" t="s">
        <v>81</v>
      </c>
      <c r="D2831">
        <v>4</v>
      </c>
      <c r="E2831" t="s">
        <v>250</v>
      </c>
      <c r="F2831" t="s">
        <v>523</v>
      </c>
      <c r="G2831">
        <v>2</v>
      </c>
      <c r="H2831">
        <v>4</v>
      </c>
      <c r="I2831">
        <v>0</v>
      </c>
      <c r="J2831">
        <v>0</v>
      </c>
      <c r="K2831">
        <v>50</v>
      </c>
    </row>
    <row r="2832" spans="1:11" x14ac:dyDescent="0.25">
      <c r="A2832" t="s">
        <v>482</v>
      </c>
      <c r="B2832" t="s">
        <v>104</v>
      </c>
      <c r="C2832" t="s">
        <v>81</v>
      </c>
      <c r="D2832">
        <v>5</v>
      </c>
      <c r="E2832" t="s">
        <v>612</v>
      </c>
      <c r="F2832" t="s">
        <v>523</v>
      </c>
      <c r="G2832">
        <v>13</v>
      </c>
      <c r="H2832">
        <v>9</v>
      </c>
      <c r="I2832">
        <v>1</v>
      </c>
      <c r="J2832">
        <v>1</v>
      </c>
      <c r="K2832">
        <v>144.44</v>
      </c>
    </row>
    <row r="2833" spans="1:11" x14ac:dyDescent="0.25">
      <c r="A2833" t="s">
        <v>482</v>
      </c>
      <c r="B2833" t="s">
        <v>104</v>
      </c>
      <c r="C2833" t="s">
        <v>81</v>
      </c>
      <c r="D2833">
        <v>6</v>
      </c>
      <c r="E2833" t="s">
        <v>110</v>
      </c>
      <c r="F2833" t="s">
        <v>523</v>
      </c>
      <c r="G2833">
        <v>10</v>
      </c>
      <c r="H2833">
        <v>12</v>
      </c>
      <c r="I2833">
        <v>1</v>
      </c>
      <c r="J2833">
        <v>0</v>
      </c>
      <c r="K2833">
        <v>83.33</v>
      </c>
    </row>
    <row r="2834" spans="1:11" x14ac:dyDescent="0.25">
      <c r="A2834" t="s">
        <v>482</v>
      </c>
      <c r="B2834" t="s">
        <v>104</v>
      </c>
      <c r="C2834" t="s">
        <v>81</v>
      </c>
      <c r="D2834">
        <v>7</v>
      </c>
      <c r="E2834" t="s">
        <v>580</v>
      </c>
      <c r="F2834" t="s">
        <v>523</v>
      </c>
      <c r="G2834">
        <v>41</v>
      </c>
      <c r="H2834">
        <v>27</v>
      </c>
      <c r="I2834">
        <v>2</v>
      </c>
      <c r="J2834">
        <v>3</v>
      </c>
      <c r="K2834">
        <v>151.85</v>
      </c>
    </row>
    <row r="2835" spans="1:11" x14ac:dyDescent="0.25">
      <c r="A2835" t="s">
        <v>482</v>
      </c>
      <c r="B2835" t="s">
        <v>104</v>
      </c>
      <c r="C2835" t="s">
        <v>81</v>
      </c>
      <c r="D2835">
        <v>8</v>
      </c>
      <c r="E2835" t="s">
        <v>553</v>
      </c>
      <c r="F2835" t="s">
        <v>523</v>
      </c>
      <c r="G2835">
        <v>7</v>
      </c>
      <c r="H2835">
        <v>5</v>
      </c>
      <c r="I2835">
        <v>0</v>
      </c>
      <c r="J2835">
        <v>1</v>
      </c>
      <c r="K2835">
        <v>140</v>
      </c>
    </row>
    <row r="2836" spans="1:11" x14ac:dyDescent="0.25">
      <c r="A2836" t="s">
        <v>482</v>
      </c>
      <c r="B2836" t="s">
        <v>104</v>
      </c>
      <c r="C2836" t="s">
        <v>81</v>
      </c>
      <c r="D2836">
        <v>9</v>
      </c>
      <c r="E2836" t="s">
        <v>83</v>
      </c>
      <c r="F2836" t="s">
        <v>523</v>
      </c>
      <c r="G2836">
        <v>13</v>
      </c>
      <c r="H2836">
        <v>13</v>
      </c>
      <c r="I2836">
        <v>1</v>
      </c>
      <c r="J2836">
        <v>0</v>
      </c>
      <c r="K2836">
        <v>100</v>
      </c>
    </row>
    <row r="2837" spans="1:11" x14ac:dyDescent="0.25">
      <c r="A2837" t="s">
        <v>482</v>
      </c>
      <c r="B2837" t="s">
        <v>104</v>
      </c>
      <c r="C2837" t="s">
        <v>81</v>
      </c>
      <c r="D2837">
        <v>10</v>
      </c>
      <c r="E2837" t="s">
        <v>117</v>
      </c>
      <c r="F2837" t="s">
        <v>523</v>
      </c>
      <c r="G2837">
        <v>1</v>
      </c>
      <c r="H2837">
        <v>2</v>
      </c>
      <c r="I2837">
        <v>0</v>
      </c>
      <c r="J2837">
        <v>0</v>
      </c>
      <c r="K2837">
        <v>50</v>
      </c>
    </row>
    <row r="2838" spans="1:11" x14ac:dyDescent="0.25">
      <c r="A2838" t="s">
        <v>482</v>
      </c>
      <c r="B2838" t="s">
        <v>104</v>
      </c>
      <c r="C2838" t="s">
        <v>81</v>
      </c>
      <c r="D2838">
        <v>11</v>
      </c>
      <c r="E2838" t="s">
        <v>84</v>
      </c>
      <c r="F2838" t="s">
        <v>526</v>
      </c>
      <c r="G2838">
        <v>0</v>
      </c>
      <c r="H2838">
        <v>0</v>
      </c>
      <c r="I2838">
        <v>0</v>
      </c>
      <c r="J2838">
        <v>0</v>
      </c>
      <c r="K2838" t="s">
        <v>531</v>
      </c>
    </row>
    <row r="2839" spans="1:11" x14ac:dyDescent="0.25">
      <c r="A2839" t="s">
        <v>483</v>
      </c>
      <c r="B2839" t="s">
        <v>484</v>
      </c>
      <c r="C2839" t="s">
        <v>243</v>
      </c>
      <c r="D2839">
        <v>1</v>
      </c>
      <c r="E2839" t="s">
        <v>550</v>
      </c>
      <c r="F2839" t="s">
        <v>523</v>
      </c>
      <c r="G2839">
        <v>39</v>
      </c>
      <c r="H2839">
        <v>32</v>
      </c>
      <c r="I2839">
        <v>4</v>
      </c>
      <c r="J2839">
        <v>1</v>
      </c>
      <c r="K2839">
        <v>121.87</v>
      </c>
    </row>
    <row r="2840" spans="1:11" x14ac:dyDescent="0.25">
      <c r="A2840" t="s">
        <v>483</v>
      </c>
      <c r="B2840" t="s">
        <v>484</v>
      </c>
      <c r="C2840" t="s">
        <v>243</v>
      </c>
      <c r="D2840">
        <v>2</v>
      </c>
      <c r="E2840" t="s">
        <v>438</v>
      </c>
      <c r="F2840" t="s">
        <v>523</v>
      </c>
      <c r="G2840">
        <v>51</v>
      </c>
      <c r="H2840">
        <v>42</v>
      </c>
      <c r="I2840">
        <v>4</v>
      </c>
      <c r="J2840">
        <v>3</v>
      </c>
      <c r="K2840">
        <v>121.42</v>
      </c>
    </row>
    <row r="2841" spans="1:11" x14ac:dyDescent="0.25">
      <c r="A2841" t="s">
        <v>483</v>
      </c>
      <c r="B2841" t="s">
        <v>484</v>
      </c>
      <c r="C2841" t="s">
        <v>243</v>
      </c>
      <c r="D2841">
        <v>3</v>
      </c>
      <c r="E2841" t="s">
        <v>279</v>
      </c>
      <c r="F2841" t="s">
        <v>523</v>
      </c>
      <c r="G2841">
        <v>1</v>
      </c>
      <c r="H2841">
        <v>4</v>
      </c>
      <c r="I2841">
        <v>0</v>
      </c>
      <c r="J2841">
        <v>0</v>
      </c>
      <c r="K2841">
        <v>25</v>
      </c>
    </row>
    <row r="2842" spans="1:11" x14ac:dyDescent="0.25">
      <c r="A2842" t="s">
        <v>483</v>
      </c>
      <c r="B2842" t="s">
        <v>484</v>
      </c>
      <c r="C2842" t="s">
        <v>243</v>
      </c>
      <c r="D2842">
        <v>4</v>
      </c>
      <c r="E2842" t="s">
        <v>163</v>
      </c>
      <c r="F2842" t="s">
        <v>523</v>
      </c>
      <c r="G2842">
        <v>2</v>
      </c>
      <c r="H2842">
        <v>4</v>
      </c>
      <c r="I2842">
        <v>0</v>
      </c>
      <c r="J2842">
        <v>0</v>
      </c>
      <c r="K2842">
        <v>50</v>
      </c>
    </row>
    <row r="2843" spans="1:11" x14ac:dyDescent="0.25">
      <c r="A2843" t="s">
        <v>483</v>
      </c>
      <c r="B2843" t="s">
        <v>484</v>
      </c>
      <c r="C2843" t="s">
        <v>243</v>
      </c>
      <c r="D2843">
        <v>5</v>
      </c>
      <c r="E2843" t="s">
        <v>159</v>
      </c>
      <c r="F2843" t="s">
        <v>523</v>
      </c>
      <c r="G2843">
        <v>21</v>
      </c>
      <c r="H2843">
        <v>16</v>
      </c>
      <c r="I2843">
        <v>2</v>
      </c>
      <c r="J2843">
        <v>0</v>
      </c>
      <c r="K2843">
        <v>131.25</v>
      </c>
    </row>
    <row r="2844" spans="1:11" x14ac:dyDescent="0.25">
      <c r="A2844" t="s">
        <v>483</v>
      </c>
      <c r="B2844" t="s">
        <v>484</v>
      </c>
      <c r="C2844" t="s">
        <v>243</v>
      </c>
      <c r="D2844">
        <v>6</v>
      </c>
      <c r="E2844" t="s">
        <v>557</v>
      </c>
      <c r="F2844" t="s">
        <v>523</v>
      </c>
      <c r="G2844">
        <v>29</v>
      </c>
      <c r="H2844">
        <v>20</v>
      </c>
      <c r="I2844">
        <v>2</v>
      </c>
      <c r="J2844">
        <v>1</v>
      </c>
      <c r="K2844">
        <v>145</v>
      </c>
    </row>
    <row r="2845" spans="1:11" x14ac:dyDescent="0.25">
      <c r="A2845" t="s">
        <v>483</v>
      </c>
      <c r="B2845" t="s">
        <v>484</v>
      </c>
      <c r="C2845" t="s">
        <v>243</v>
      </c>
      <c r="D2845">
        <v>7</v>
      </c>
      <c r="E2845" t="s">
        <v>68</v>
      </c>
      <c r="F2845" t="s">
        <v>526</v>
      </c>
      <c r="G2845">
        <v>4</v>
      </c>
      <c r="H2845">
        <v>2</v>
      </c>
      <c r="I2845">
        <v>1</v>
      </c>
      <c r="J2845">
        <v>0</v>
      </c>
      <c r="K2845">
        <v>200</v>
      </c>
    </row>
    <row r="2846" spans="1:11" x14ac:dyDescent="0.25">
      <c r="A2846" t="s">
        <v>483</v>
      </c>
      <c r="B2846" t="s">
        <v>484</v>
      </c>
      <c r="C2846" t="s">
        <v>243</v>
      </c>
      <c r="D2846">
        <v>8</v>
      </c>
      <c r="E2846" t="s">
        <v>437</v>
      </c>
      <c r="F2846" t="s">
        <v>523</v>
      </c>
      <c r="G2846">
        <v>1</v>
      </c>
      <c r="H2846">
        <v>1</v>
      </c>
      <c r="I2846">
        <v>0</v>
      </c>
      <c r="J2846">
        <v>0</v>
      </c>
      <c r="K2846">
        <v>100</v>
      </c>
    </row>
    <row r="2847" spans="1:11" x14ac:dyDescent="0.25">
      <c r="A2847" t="s">
        <v>483</v>
      </c>
      <c r="B2847" t="s">
        <v>484</v>
      </c>
      <c r="C2847" t="s">
        <v>71</v>
      </c>
      <c r="D2847">
        <v>1</v>
      </c>
      <c r="E2847" t="s">
        <v>374</v>
      </c>
      <c r="F2847" t="s">
        <v>523</v>
      </c>
      <c r="G2847">
        <v>44</v>
      </c>
      <c r="H2847">
        <v>35</v>
      </c>
      <c r="I2847">
        <v>4</v>
      </c>
      <c r="J2847">
        <v>2</v>
      </c>
      <c r="K2847">
        <v>125.71</v>
      </c>
    </row>
    <row r="2848" spans="1:11" x14ac:dyDescent="0.25">
      <c r="A2848" t="s">
        <v>483</v>
      </c>
      <c r="B2848" t="s">
        <v>484</v>
      </c>
      <c r="C2848" t="s">
        <v>71</v>
      </c>
      <c r="D2848">
        <v>2</v>
      </c>
      <c r="E2848" t="s">
        <v>572</v>
      </c>
      <c r="F2848" t="s">
        <v>523</v>
      </c>
      <c r="G2848">
        <v>40</v>
      </c>
      <c r="H2848">
        <v>41</v>
      </c>
      <c r="I2848">
        <v>4</v>
      </c>
      <c r="J2848">
        <v>1</v>
      </c>
      <c r="K2848">
        <v>97.56</v>
      </c>
    </row>
    <row r="2849" spans="1:11" x14ac:dyDescent="0.25">
      <c r="A2849" t="s">
        <v>483</v>
      </c>
      <c r="B2849" t="s">
        <v>484</v>
      </c>
      <c r="C2849" t="s">
        <v>71</v>
      </c>
      <c r="D2849">
        <v>3</v>
      </c>
      <c r="E2849" t="s">
        <v>548</v>
      </c>
      <c r="F2849" t="s">
        <v>523</v>
      </c>
      <c r="G2849">
        <v>2</v>
      </c>
      <c r="H2849">
        <v>4</v>
      </c>
      <c r="I2849">
        <v>0</v>
      </c>
      <c r="J2849">
        <v>0</v>
      </c>
      <c r="K2849">
        <v>50</v>
      </c>
    </row>
    <row r="2850" spans="1:11" x14ac:dyDescent="0.25">
      <c r="A2850" t="s">
        <v>483</v>
      </c>
      <c r="B2850" t="s">
        <v>484</v>
      </c>
      <c r="C2850" t="s">
        <v>71</v>
      </c>
      <c r="D2850">
        <v>4</v>
      </c>
      <c r="E2850" t="s">
        <v>536</v>
      </c>
      <c r="F2850" t="s">
        <v>523</v>
      </c>
      <c r="G2850">
        <v>26</v>
      </c>
      <c r="H2850">
        <v>21</v>
      </c>
      <c r="I2850">
        <v>4</v>
      </c>
      <c r="J2850">
        <v>0</v>
      </c>
      <c r="K2850">
        <v>123.8</v>
      </c>
    </row>
    <row r="2851" spans="1:11" x14ac:dyDescent="0.25">
      <c r="A2851" t="s">
        <v>483</v>
      </c>
      <c r="B2851" t="s">
        <v>484</v>
      </c>
      <c r="C2851" t="s">
        <v>71</v>
      </c>
      <c r="D2851">
        <v>5</v>
      </c>
      <c r="E2851" t="s">
        <v>535</v>
      </c>
      <c r="F2851" t="s">
        <v>523</v>
      </c>
      <c r="G2851">
        <v>2</v>
      </c>
      <c r="H2851">
        <v>5</v>
      </c>
      <c r="I2851">
        <v>0</v>
      </c>
      <c r="J2851">
        <v>0</v>
      </c>
      <c r="K2851">
        <v>40</v>
      </c>
    </row>
    <row r="2852" spans="1:11" x14ac:dyDescent="0.25">
      <c r="A2852" t="s">
        <v>483</v>
      </c>
      <c r="B2852" t="s">
        <v>484</v>
      </c>
      <c r="C2852" t="s">
        <v>71</v>
      </c>
      <c r="D2852">
        <v>6</v>
      </c>
      <c r="E2852" t="s">
        <v>126</v>
      </c>
      <c r="F2852" t="s">
        <v>526</v>
      </c>
      <c r="G2852">
        <v>15</v>
      </c>
      <c r="H2852">
        <v>12</v>
      </c>
      <c r="I2852">
        <v>1</v>
      </c>
      <c r="J2852">
        <v>1</v>
      </c>
      <c r="K2852">
        <v>125</v>
      </c>
    </row>
    <row r="2853" spans="1:11" x14ac:dyDescent="0.25">
      <c r="A2853" t="s">
        <v>483</v>
      </c>
      <c r="B2853" t="s">
        <v>484</v>
      </c>
      <c r="C2853" t="s">
        <v>71</v>
      </c>
      <c r="D2853">
        <v>7</v>
      </c>
      <c r="E2853" t="s">
        <v>610</v>
      </c>
      <c r="F2853" t="s">
        <v>523</v>
      </c>
      <c r="G2853">
        <v>0</v>
      </c>
      <c r="H2853">
        <v>1</v>
      </c>
      <c r="I2853">
        <v>0</v>
      </c>
      <c r="J2853">
        <v>0</v>
      </c>
      <c r="K2853">
        <v>0</v>
      </c>
    </row>
    <row r="2854" spans="1:11" x14ac:dyDescent="0.25">
      <c r="A2854" t="s">
        <v>483</v>
      </c>
      <c r="B2854" t="s">
        <v>484</v>
      </c>
      <c r="C2854" t="s">
        <v>71</v>
      </c>
      <c r="D2854">
        <v>8</v>
      </c>
      <c r="E2854" t="s">
        <v>33</v>
      </c>
      <c r="F2854" t="s">
        <v>526</v>
      </c>
      <c r="G2854">
        <v>3</v>
      </c>
      <c r="H2854">
        <v>2</v>
      </c>
      <c r="I2854">
        <v>0</v>
      </c>
      <c r="J2854">
        <v>0</v>
      </c>
      <c r="K2854">
        <v>150</v>
      </c>
    </row>
    <row r="2855" spans="1:11" x14ac:dyDescent="0.25">
      <c r="A2855" t="s">
        <v>485</v>
      </c>
      <c r="B2855" t="s">
        <v>54</v>
      </c>
      <c r="C2855" t="s">
        <v>62</v>
      </c>
      <c r="D2855">
        <v>1</v>
      </c>
      <c r="E2855" t="s">
        <v>156</v>
      </c>
      <c r="F2855" t="s">
        <v>523</v>
      </c>
      <c r="G2855">
        <v>28</v>
      </c>
      <c r="H2855">
        <v>18</v>
      </c>
      <c r="I2855">
        <v>6</v>
      </c>
      <c r="J2855">
        <v>0</v>
      </c>
      <c r="K2855">
        <v>155.55000000000001</v>
      </c>
    </row>
    <row r="2856" spans="1:11" x14ac:dyDescent="0.25">
      <c r="A2856" t="s">
        <v>485</v>
      </c>
      <c r="B2856" t="s">
        <v>54</v>
      </c>
      <c r="C2856" t="s">
        <v>62</v>
      </c>
      <c r="D2856">
        <v>2</v>
      </c>
      <c r="E2856" t="s">
        <v>542</v>
      </c>
      <c r="F2856" t="s">
        <v>523</v>
      </c>
      <c r="G2856">
        <v>38</v>
      </c>
      <c r="H2856">
        <v>31</v>
      </c>
      <c r="I2856">
        <v>3</v>
      </c>
      <c r="J2856">
        <v>2</v>
      </c>
      <c r="K2856">
        <v>122.58</v>
      </c>
    </row>
    <row r="2857" spans="1:11" x14ac:dyDescent="0.25">
      <c r="A2857" t="s">
        <v>485</v>
      </c>
      <c r="B2857" t="s">
        <v>54</v>
      </c>
      <c r="C2857" t="s">
        <v>62</v>
      </c>
      <c r="D2857">
        <v>3</v>
      </c>
      <c r="E2857" t="s">
        <v>402</v>
      </c>
      <c r="F2857" t="s">
        <v>526</v>
      </c>
      <c r="G2857">
        <v>64</v>
      </c>
      <c r="H2857">
        <v>40</v>
      </c>
      <c r="I2857">
        <v>6</v>
      </c>
      <c r="J2857">
        <v>2</v>
      </c>
      <c r="K2857">
        <v>160</v>
      </c>
    </row>
    <row r="2858" spans="1:11" x14ac:dyDescent="0.25">
      <c r="A2858" t="s">
        <v>485</v>
      </c>
      <c r="B2858" t="s">
        <v>54</v>
      </c>
      <c r="C2858" t="s">
        <v>62</v>
      </c>
      <c r="D2858">
        <v>4</v>
      </c>
      <c r="E2858" t="s">
        <v>543</v>
      </c>
      <c r="F2858" t="s">
        <v>523</v>
      </c>
      <c r="G2858">
        <v>7</v>
      </c>
      <c r="H2858">
        <v>3</v>
      </c>
      <c r="I2858">
        <v>0</v>
      </c>
      <c r="J2858">
        <v>1</v>
      </c>
      <c r="K2858">
        <v>233.33</v>
      </c>
    </row>
    <row r="2859" spans="1:11" x14ac:dyDescent="0.25">
      <c r="A2859" t="s">
        <v>485</v>
      </c>
      <c r="B2859" t="s">
        <v>54</v>
      </c>
      <c r="C2859" t="s">
        <v>62</v>
      </c>
      <c r="D2859">
        <v>5</v>
      </c>
      <c r="E2859" t="s">
        <v>346</v>
      </c>
      <c r="F2859" t="s">
        <v>523</v>
      </c>
      <c r="G2859">
        <v>37</v>
      </c>
      <c r="H2859">
        <v>17</v>
      </c>
      <c r="I2859">
        <v>2</v>
      </c>
      <c r="J2859">
        <v>4</v>
      </c>
      <c r="K2859">
        <v>217.64</v>
      </c>
    </row>
    <row r="2860" spans="1:11" x14ac:dyDescent="0.25">
      <c r="A2860" t="s">
        <v>485</v>
      </c>
      <c r="B2860" t="s">
        <v>54</v>
      </c>
      <c r="C2860" t="s">
        <v>62</v>
      </c>
      <c r="D2860">
        <v>6</v>
      </c>
      <c r="E2860" t="s">
        <v>567</v>
      </c>
      <c r="F2860" t="s">
        <v>523</v>
      </c>
      <c r="G2860">
        <v>16</v>
      </c>
      <c r="H2860">
        <v>11</v>
      </c>
      <c r="I2860">
        <v>2</v>
      </c>
      <c r="J2860">
        <v>0</v>
      </c>
      <c r="K2860">
        <v>145.44999999999999</v>
      </c>
    </row>
    <row r="2861" spans="1:11" x14ac:dyDescent="0.25">
      <c r="A2861" t="s">
        <v>485</v>
      </c>
      <c r="B2861" t="s">
        <v>54</v>
      </c>
      <c r="C2861" t="s">
        <v>55</v>
      </c>
      <c r="D2861">
        <v>1</v>
      </c>
      <c r="E2861" t="s">
        <v>603</v>
      </c>
      <c r="F2861" t="s">
        <v>523</v>
      </c>
      <c r="G2861">
        <v>9</v>
      </c>
      <c r="H2861">
        <v>7</v>
      </c>
      <c r="I2861">
        <v>2</v>
      </c>
      <c r="J2861">
        <v>0</v>
      </c>
      <c r="K2861">
        <v>128.57</v>
      </c>
    </row>
    <row r="2862" spans="1:11" x14ac:dyDescent="0.25">
      <c r="A2862" t="s">
        <v>485</v>
      </c>
      <c r="B2862" t="s">
        <v>54</v>
      </c>
      <c r="C2862" t="s">
        <v>55</v>
      </c>
      <c r="D2862">
        <v>2</v>
      </c>
      <c r="E2862" t="s">
        <v>551</v>
      </c>
      <c r="F2862" t="s">
        <v>523</v>
      </c>
      <c r="G2862">
        <v>48</v>
      </c>
      <c r="H2862">
        <v>41</v>
      </c>
      <c r="I2862">
        <v>4</v>
      </c>
      <c r="J2862">
        <v>1</v>
      </c>
      <c r="K2862">
        <v>117.07</v>
      </c>
    </row>
    <row r="2863" spans="1:11" x14ac:dyDescent="0.25">
      <c r="A2863" t="s">
        <v>485</v>
      </c>
      <c r="B2863" t="s">
        <v>54</v>
      </c>
      <c r="C2863" t="s">
        <v>55</v>
      </c>
      <c r="D2863">
        <v>3</v>
      </c>
      <c r="E2863" t="s">
        <v>530</v>
      </c>
      <c r="F2863" t="s">
        <v>523</v>
      </c>
      <c r="G2863">
        <v>7</v>
      </c>
      <c r="H2863">
        <v>5</v>
      </c>
      <c r="I2863">
        <v>1</v>
      </c>
      <c r="J2863">
        <v>0</v>
      </c>
      <c r="K2863">
        <v>140</v>
      </c>
    </row>
    <row r="2864" spans="1:11" x14ac:dyDescent="0.25">
      <c r="A2864" t="s">
        <v>485</v>
      </c>
      <c r="B2864" t="s">
        <v>54</v>
      </c>
      <c r="C2864" t="s">
        <v>55</v>
      </c>
      <c r="D2864">
        <v>4</v>
      </c>
      <c r="E2864" t="s">
        <v>105</v>
      </c>
      <c r="F2864" t="s">
        <v>523</v>
      </c>
      <c r="G2864">
        <v>22</v>
      </c>
      <c r="H2864">
        <v>17</v>
      </c>
      <c r="I2864">
        <v>1</v>
      </c>
      <c r="J2864">
        <v>1</v>
      </c>
      <c r="K2864">
        <v>129.41</v>
      </c>
    </row>
    <row r="2865" spans="1:11" x14ac:dyDescent="0.25">
      <c r="A2865" t="s">
        <v>485</v>
      </c>
      <c r="B2865" t="s">
        <v>54</v>
      </c>
      <c r="C2865" t="s">
        <v>55</v>
      </c>
      <c r="D2865">
        <v>5</v>
      </c>
      <c r="E2865" t="s">
        <v>61</v>
      </c>
      <c r="F2865" t="s">
        <v>523</v>
      </c>
      <c r="G2865">
        <v>1</v>
      </c>
      <c r="H2865">
        <v>2</v>
      </c>
      <c r="I2865">
        <v>0</v>
      </c>
      <c r="J2865">
        <v>0</v>
      </c>
      <c r="K2865">
        <v>50</v>
      </c>
    </row>
    <row r="2866" spans="1:11" x14ac:dyDescent="0.25">
      <c r="A2866" t="s">
        <v>485</v>
      </c>
      <c r="B2866" t="s">
        <v>54</v>
      </c>
      <c r="C2866" t="s">
        <v>55</v>
      </c>
      <c r="D2866">
        <v>6</v>
      </c>
      <c r="E2866" t="s">
        <v>602</v>
      </c>
      <c r="F2866" t="s">
        <v>523</v>
      </c>
      <c r="G2866">
        <v>36</v>
      </c>
      <c r="H2866">
        <v>16</v>
      </c>
      <c r="I2866">
        <v>4</v>
      </c>
      <c r="J2866">
        <v>2</v>
      </c>
      <c r="K2866">
        <v>225</v>
      </c>
    </row>
    <row r="2867" spans="1:11" x14ac:dyDescent="0.25">
      <c r="A2867" t="s">
        <v>485</v>
      </c>
      <c r="B2867" t="s">
        <v>54</v>
      </c>
      <c r="C2867" t="s">
        <v>55</v>
      </c>
      <c r="D2867">
        <v>7</v>
      </c>
      <c r="E2867" t="s">
        <v>146</v>
      </c>
      <c r="F2867" t="s">
        <v>523</v>
      </c>
      <c r="G2867">
        <v>9</v>
      </c>
      <c r="H2867">
        <v>12</v>
      </c>
      <c r="I2867">
        <v>1</v>
      </c>
      <c r="J2867">
        <v>0</v>
      </c>
      <c r="K2867">
        <v>75</v>
      </c>
    </row>
    <row r="2868" spans="1:11" x14ac:dyDescent="0.25">
      <c r="A2868" t="s">
        <v>485</v>
      </c>
      <c r="B2868" t="s">
        <v>54</v>
      </c>
      <c r="C2868" t="s">
        <v>55</v>
      </c>
      <c r="D2868">
        <v>8</v>
      </c>
      <c r="E2868" t="s">
        <v>223</v>
      </c>
      <c r="F2868" t="s">
        <v>523</v>
      </c>
      <c r="G2868">
        <v>13</v>
      </c>
      <c r="H2868">
        <v>6</v>
      </c>
      <c r="I2868">
        <v>3</v>
      </c>
      <c r="J2868">
        <v>0</v>
      </c>
      <c r="K2868">
        <v>216.66</v>
      </c>
    </row>
    <row r="2869" spans="1:11" x14ac:dyDescent="0.25">
      <c r="A2869" t="s">
        <v>485</v>
      </c>
      <c r="B2869" t="s">
        <v>54</v>
      </c>
      <c r="C2869" t="s">
        <v>55</v>
      </c>
      <c r="D2869">
        <v>9</v>
      </c>
      <c r="E2869" t="s">
        <v>189</v>
      </c>
      <c r="F2869" t="s">
        <v>523</v>
      </c>
      <c r="G2869">
        <v>10</v>
      </c>
      <c r="H2869">
        <v>6</v>
      </c>
      <c r="I2869">
        <v>2</v>
      </c>
      <c r="J2869">
        <v>0</v>
      </c>
      <c r="K2869">
        <v>166.66</v>
      </c>
    </row>
    <row r="2870" spans="1:11" x14ac:dyDescent="0.25">
      <c r="A2870" t="s">
        <v>485</v>
      </c>
      <c r="B2870" t="s">
        <v>54</v>
      </c>
      <c r="C2870" t="s">
        <v>55</v>
      </c>
      <c r="D2870">
        <v>10</v>
      </c>
      <c r="E2870" t="s">
        <v>91</v>
      </c>
      <c r="F2870" t="s">
        <v>523</v>
      </c>
      <c r="G2870">
        <v>2</v>
      </c>
      <c r="H2870">
        <v>5</v>
      </c>
      <c r="I2870">
        <v>0</v>
      </c>
      <c r="J2870">
        <v>0</v>
      </c>
      <c r="K2870">
        <v>40</v>
      </c>
    </row>
    <row r="2871" spans="1:11" x14ac:dyDescent="0.25">
      <c r="A2871" t="s">
        <v>485</v>
      </c>
      <c r="B2871" t="s">
        <v>54</v>
      </c>
      <c r="C2871" t="s">
        <v>55</v>
      </c>
      <c r="D2871">
        <v>11</v>
      </c>
      <c r="E2871" t="s">
        <v>109</v>
      </c>
      <c r="F2871" t="s">
        <v>526</v>
      </c>
      <c r="G2871">
        <v>2</v>
      </c>
      <c r="H2871">
        <v>2</v>
      </c>
      <c r="I2871">
        <v>0</v>
      </c>
      <c r="J2871">
        <v>0</v>
      </c>
      <c r="K2871">
        <v>100</v>
      </c>
    </row>
    <row r="2872" spans="1:11" x14ac:dyDescent="0.25">
      <c r="A2872" t="s">
        <v>486</v>
      </c>
      <c r="B2872" t="s">
        <v>193</v>
      </c>
      <c r="C2872" t="s">
        <v>23</v>
      </c>
      <c r="D2872">
        <v>1</v>
      </c>
      <c r="E2872" t="s">
        <v>522</v>
      </c>
      <c r="F2872" t="s">
        <v>523</v>
      </c>
      <c r="G2872">
        <v>3</v>
      </c>
      <c r="H2872">
        <v>6</v>
      </c>
      <c r="I2872">
        <v>0</v>
      </c>
      <c r="J2872">
        <v>0</v>
      </c>
      <c r="K2872">
        <v>50</v>
      </c>
    </row>
    <row r="2873" spans="1:11" x14ac:dyDescent="0.25">
      <c r="A2873" t="s">
        <v>486</v>
      </c>
      <c r="B2873" t="s">
        <v>193</v>
      </c>
      <c r="C2873" t="s">
        <v>23</v>
      </c>
      <c r="D2873">
        <v>2</v>
      </c>
      <c r="E2873" t="s">
        <v>582</v>
      </c>
      <c r="F2873" t="s">
        <v>523</v>
      </c>
      <c r="G2873">
        <v>83</v>
      </c>
      <c r="H2873">
        <v>45</v>
      </c>
      <c r="I2873">
        <v>6</v>
      </c>
      <c r="J2873">
        <v>6</v>
      </c>
      <c r="K2873">
        <v>184.44</v>
      </c>
    </row>
    <row r="2874" spans="1:11" x14ac:dyDescent="0.25">
      <c r="A2874" t="s">
        <v>486</v>
      </c>
      <c r="B2874" t="s">
        <v>193</v>
      </c>
      <c r="C2874" t="s">
        <v>23</v>
      </c>
      <c r="D2874">
        <v>3</v>
      </c>
      <c r="E2874" t="s">
        <v>577</v>
      </c>
      <c r="F2874" t="s">
        <v>523</v>
      </c>
      <c r="G2874">
        <v>37</v>
      </c>
      <c r="H2874">
        <v>20</v>
      </c>
      <c r="I2874">
        <v>3</v>
      </c>
      <c r="J2874">
        <v>2</v>
      </c>
      <c r="K2874">
        <v>185</v>
      </c>
    </row>
    <row r="2875" spans="1:11" x14ac:dyDescent="0.25">
      <c r="A2875" t="s">
        <v>486</v>
      </c>
      <c r="B2875" t="s">
        <v>193</v>
      </c>
      <c r="C2875" t="s">
        <v>23</v>
      </c>
      <c r="D2875">
        <v>4</v>
      </c>
      <c r="E2875" t="s">
        <v>76</v>
      </c>
      <c r="F2875" t="s">
        <v>523</v>
      </c>
      <c r="G2875">
        <v>52</v>
      </c>
      <c r="H2875">
        <v>27</v>
      </c>
      <c r="I2875">
        <v>2</v>
      </c>
      <c r="J2875">
        <v>5</v>
      </c>
      <c r="K2875">
        <v>192.59</v>
      </c>
    </row>
    <row r="2876" spans="1:11" x14ac:dyDescent="0.25">
      <c r="A2876" t="s">
        <v>486</v>
      </c>
      <c r="B2876" t="s">
        <v>193</v>
      </c>
      <c r="C2876" t="s">
        <v>23</v>
      </c>
      <c r="D2876">
        <v>5</v>
      </c>
      <c r="E2876" t="s">
        <v>540</v>
      </c>
      <c r="F2876" t="s">
        <v>523</v>
      </c>
      <c r="G2876">
        <v>14</v>
      </c>
      <c r="H2876">
        <v>6</v>
      </c>
      <c r="I2876">
        <v>1</v>
      </c>
      <c r="J2876">
        <v>1</v>
      </c>
      <c r="K2876">
        <v>233.33</v>
      </c>
    </row>
    <row r="2877" spans="1:11" x14ac:dyDescent="0.25">
      <c r="A2877" t="s">
        <v>486</v>
      </c>
      <c r="B2877" t="s">
        <v>193</v>
      </c>
      <c r="C2877" t="s">
        <v>23</v>
      </c>
      <c r="D2877">
        <v>6</v>
      </c>
      <c r="E2877" t="s">
        <v>48</v>
      </c>
      <c r="F2877" t="s">
        <v>526</v>
      </c>
      <c r="G2877">
        <v>19</v>
      </c>
      <c r="H2877">
        <v>9</v>
      </c>
      <c r="I2877">
        <v>0</v>
      </c>
      <c r="J2877">
        <v>2</v>
      </c>
      <c r="K2877">
        <v>211.11</v>
      </c>
    </row>
    <row r="2878" spans="1:11" x14ac:dyDescent="0.25">
      <c r="A2878" t="s">
        <v>486</v>
      </c>
      <c r="B2878" t="s">
        <v>193</v>
      </c>
      <c r="C2878" t="s">
        <v>23</v>
      </c>
      <c r="D2878">
        <v>7</v>
      </c>
      <c r="E2878" t="s">
        <v>28</v>
      </c>
      <c r="F2878" t="s">
        <v>523</v>
      </c>
      <c r="G2878">
        <v>10</v>
      </c>
      <c r="H2878">
        <v>8</v>
      </c>
      <c r="I2878">
        <v>0</v>
      </c>
      <c r="J2878">
        <v>1</v>
      </c>
      <c r="K2878">
        <v>125</v>
      </c>
    </row>
    <row r="2879" spans="1:11" x14ac:dyDescent="0.25">
      <c r="A2879" t="s">
        <v>486</v>
      </c>
      <c r="B2879" t="s">
        <v>193</v>
      </c>
      <c r="C2879" t="s">
        <v>23</v>
      </c>
      <c r="D2879">
        <v>8</v>
      </c>
      <c r="E2879" t="s">
        <v>541</v>
      </c>
      <c r="F2879" t="s">
        <v>526</v>
      </c>
      <c r="G2879">
        <v>1</v>
      </c>
      <c r="H2879">
        <v>1</v>
      </c>
      <c r="I2879">
        <v>0</v>
      </c>
      <c r="J2879">
        <v>0</v>
      </c>
      <c r="K2879">
        <v>100</v>
      </c>
    </row>
    <row r="2880" spans="1:11" x14ac:dyDescent="0.25">
      <c r="A2880" t="s">
        <v>486</v>
      </c>
      <c r="B2880" t="s">
        <v>193</v>
      </c>
      <c r="C2880" t="s">
        <v>39</v>
      </c>
      <c r="D2880">
        <v>1</v>
      </c>
      <c r="E2880" t="s">
        <v>537</v>
      </c>
      <c r="F2880" t="s">
        <v>523</v>
      </c>
      <c r="G2880">
        <v>6</v>
      </c>
      <c r="H2880">
        <v>4</v>
      </c>
      <c r="I2880">
        <v>1</v>
      </c>
      <c r="J2880">
        <v>0</v>
      </c>
      <c r="K2880">
        <v>150</v>
      </c>
    </row>
    <row r="2881" spans="1:11" x14ac:dyDescent="0.25">
      <c r="A2881" t="s">
        <v>486</v>
      </c>
      <c r="B2881" t="s">
        <v>193</v>
      </c>
      <c r="C2881" t="s">
        <v>39</v>
      </c>
      <c r="D2881">
        <v>2</v>
      </c>
      <c r="E2881" t="s">
        <v>524</v>
      </c>
      <c r="F2881" t="s">
        <v>523</v>
      </c>
      <c r="G2881">
        <v>62</v>
      </c>
      <c r="H2881">
        <v>33</v>
      </c>
      <c r="I2881">
        <v>5</v>
      </c>
      <c r="J2881">
        <v>4</v>
      </c>
      <c r="K2881">
        <v>187.87</v>
      </c>
    </row>
    <row r="2882" spans="1:11" x14ac:dyDescent="0.25">
      <c r="A2882" t="s">
        <v>486</v>
      </c>
      <c r="B2882" t="s">
        <v>193</v>
      </c>
      <c r="C2882" t="s">
        <v>39</v>
      </c>
      <c r="D2882">
        <v>3</v>
      </c>
      <c r="E2882" t="s">
        <v>125</v>
      </c>
      <c r="F2882" t="s">
        <v>523</v>
      </c>
      <c r="G2882">
        <v>0</v>
      </c>
      <c r="H2882">
        <v>5</v>
      </c>
      <c r="I2882">
        <v>0</v>
      </c>
      <c r="J2882">
        <v>0</v>
      </c>
      <c r="K2882">
        <v>0</v>
      </c>
    </row>
    <row r="2883" spans="1:11" x14ac:dyDescent="0.25">
      <c r="A2883" t="s">
        <v>486</v>
      </c>
      <c r="B2883" t="s">
        <v>193</v>
      </c>
      <c r="C2883" t="s">
        <v>39</v>
      </c>
      <c r="D2883">
        <v>4</v>
      </c>
      <c r="E2883" t="s">
        <v>44</v>
      </c>
      <c r="F2883" t="s">
        <v>523</v>
      </c>
      <c r="G2883">
        <v>76</v>
      </c>
      <c r="H2883">
        <v>36</v>
      </c>
      <c r="I2883">
        <v>3</v>
      </c>
      <c r="J2883">
        <v>8</v>
      </c>
      <c r="K2883">
        <v>211.11</v>
      </c>
    </row>
    <row r="2884" spans="1:11" x14ac:dyDescent="0.25">
      <c r="A2884" t="s">
        <v>486</v>
      </c>
      <c r="B2884" t="s">
        <v>193</v>
      </c>
      <c r="C2884" t="s">
        <v>39</v>
      </c>
      <c r="D2884">
        <v>5</v>
      </c>
      <c r="E2884" t="s">
        <v>90</v>
      </c>
      <c r="F2884" t="s">
        <v>523</v>
      </c>
      <c r="G2884">
        <v>12</v>
      </c>
      <c r="H2884">
        <v>10</v>
      </c>
      <c r="I2884">
        <v>0</v>
      </c>
      <c r="J2884">
        <v>1</v>
      </c>
      <c r="K2884">
        <v>120</v>
      </c>
    </row>
    <row r="2885" spans="1:11" x14ac:dyDescent="0.25">
      <c r="A2885" t="s">
        <v>486</v>
      </c>
      <c r="B2885" t="s">
        <v>193</v>
      </c>
      <c r="C2885" t="s">
        <v>39</v>
      </c>
      <c r="D2885">
        <v>6</v>
      </c>
      <c r="E2885" t="s">
        <v>529</v>
      </c>
      <c r="F2885" t="s">
        <v>523</v>
      </c>
      <c r="G2885">
        <v>28</v>
      </c>
      <c r="H2885">
        <v>14</v>
      </c>
      <c r="I2885">
        <v>3</v>
      </c>
      <c r="J2885">
        <v>1</v>
      </c>
      <c r="K2885">
        <v>200</v>
      </c>
    </row>
    <row r="2886" spans="1:11" x14ac:dyDescent="0.25">
      <c r="A2886" t="s">
        <v>486</v>
      </c>
      <c r="B2886" t="s">
        <v>193</v>
      </c>
      <c r="C2886" t="s">
        <v>39</v>
      </c>
      <c r="D2886">
        <v>7</v>
      </c>
      <c r="E2886" t="s">
        <v>596</v>
      </c>
      <c r="F2886" t="s">
        <v>523</v>
      </c>
      <c r="G2886">
        <v>19</v>
      </c>
      <c r="H2886">
        <v>11</v>
      </c>
      <c r="I2886">
        <v>0</v>
      </c>
      <c r="J2886">
        <v>2</v>
      </c>
      <c r="K2886">
        <v>172.72</v>
      </c>
    </row>
    <row r="2887" spans="1:11" x14ac:dyDescent="0.25">
      <c r="A2887" t="s">
        <v>486</v>
      </c>
      <c r="B2887" t="s">
        <v>193</v>
      </c>
      <c r="C2887" t="s">
        <v>39</v>
      </c>
      <c r="D2887">
        <v>8</v>
      </c>
      <c r="E2887" t="s">
        <v>410</v>
      </c>
      <c r="F2887" t="s">
        <v>523</v>
      </c>
      <c r="G2887">
        <v>2</v>
      </c>
      <c r="H2887">
        <v>5</v>
      </c>
      <c r="I2887">
        <v>0</v>
      </c>
      <c r="J2887">
        <v>0</v>
      </c>
      <c r="K2887">
        <v>40</v>
      </c>
    </row>
    <row r="2888" spans="1:11" x14ac:dyDescent="0.25">
      <c r="A2888" t="s">
        <v>486</v>
      </c>
      <c r="B2888" t="s">
        <v>193</v>
      </c>
      <c r="C2888" t="s">
        <v>39</v>
      </c>
      <c r="D2888">
        <v>9</v>
      </c>
      <c r="E2888" t="s">
        <v>153</v>
      </c>
      <c r="F2888" t="s">
        <v>526</v>
      </c>
      <c r="G2888">
        <v>2</v>
      </c>
      <c r="H2888">
        <v>2</v>
      </c>
      <c r="I2888">
        <v>0</v>
      </c>
      <c r="J2888">
        <v>0</v>
      </c>
      <c r="K2888">
        <v>100</v>
      </c>
    </row>
    <row r="2889" spans="1:11" x14ac:dyDescent="0.25">
      <c r="A2889" t="s">
        <v>487</v>
      </c>
      <c r="B2889" t="s">
        <v>351</v>
      </c>
      <c r="C2889" t="s">
        <v>234</v>
      </c>
      <c r="D2889">
        <v>1</v>
      </c>
      <c r="E2889" t="s">
        <v>547</v>
      </c>
      <c r="F2889" t="s">
        <v>523</v>
      </c>
      <c r="G2889">
        <v>4</v>
      </c>
      <c r="H2889">
        <v>3</v>
      </c>
      <c r="I2889">
        <v>1</v>
      </c>
      <c r="J2889">
        <v>0</v>
      </c>
      <c r="K2889">
        <v>133.33000000000001</v>
      </c>
    </row>
    <row r="2890" spans="1:11" x14ac:dyDescent="0.25">
      <c r="A2890" t="s">
        <v>487</v>
      </c>
      <c r="B2890" t="s">
        <v>351</v>
      </c>
      <c r="C2890" t="s">
        <v>234</v>
      </c>
      <c r="D2890">
        <v>2</v>
      </c>
      <c r="E2890" t="s">
        <v>527</v>
      </c>
      <c r="F2890" t="s">
        <v>523</v>
      </c>
      <c r="G2890">
        <v>45</v>
      </c>
      <c r="H2890">
        <v>34</v>
      </c>
      <c r="I2890">
        <v>4</v>
      </c>
      <c r="J2890">
        <v>1</v>
      </c>
      <c r="K2890">
        <v>132.35</v>
      </c>
    </row>
    <row r="2891" spans="1:11" x14ac:dyDescent="0.25">
      <c r="A2891" t="s">
        <v>487</v>
      </c>
      <c r="B2891" t="s">
        <v>351</v>
      </c>
      <c r="C2891" t="s">
        <v>234</v>
      </c>
      <c r="D2891">
        <v>3</v>
      </c>
      <c r="E2891" t="s">
        <v>593</v>
      </c>
      <c r="F2891" t="s">
        <v>523</v>
      </c>
      <c r="G2891">
        <v>20</v>
      </c>
      <c r="H2891">
        <v>19</v>
      </c>
      <c r="I2891">
        <v>2</v>
      </c>
      <c r="J2891">
        <v>0</v>
      </c>
      <c r="K2891">
        <v>105.26</v>
      </c>
    </row>
    <row r="2892" spans="1:11" x14ac:dyDescent="0.25">
      <c r="A2892" t="s">
        <v>487</v>
      </c>
      <c r="B2892" t="s">
        <v>351</v>
      </c>
      <c r="C2892" t="s">
        <v>234</v>
      </c>
      <c r="D2892">
        <v>4</v>
      </c>
      <c r="E2892" t="s">
        <v>236</v>
      </c>
      <c r="F2892" t="s">
        <v>523</v>
      </c>
      <c r="G2892">
        <v>28</v>
      </c>
      <c r="H2892">
        <v>19</v>
      </c>
      <c r="I2892">
        <v>3</v>
      </c>
      <c r="J2892">
        <v>1</v>
      </c>
      <c r="K2892">
        <v>147.36000000000001</v>
      </c>
    </row>
    <row r="2893" spans="1:11" x14ac:dyDescent="0.25">
      <c r="A2893" t="s">
        <v>487</v>
      </c>
      <c r="B2893" t="s">
        <v>351</v>
      </c>
      <c r="C2893" t="s">
        <v>234</v>
      </c>
      <c r="D2893">
        <v>5</v>
      </c>
      <c r="E2893" t="s">
        <v>556</v>
      </c>
      <c r="F2893" t="s">
        <v>523</v>
      </c>
      <c r="G2893">
        <v>46</v>
      </c>
      <c r="H2893">
        <v>30</v>
      </c>
      <c r="I2893">
        <v>3</v>
      </c>
      <c r="J2893">
        <v>2</v>
      </c>
      <c r="K2893">
        <v>153.33000000000001</v>
      </c>
    </row>
    <row r="2894" spans="1:11" x14ac:dyDescent="0.25">
      <c r="A2894" t="s">
        <v>487</v>
      </c>
      <c r="B2894" t="s">
        <v>351</v>
      </c>
      <c r="C2894" t="s">
        <v>234</v>
      </c>
      <c r="D2894">
        <v>6</v>
      </c>
      <c r="E2894" t="s">
        <v>595</v>
      </c>
      <c r="F2894" t="s">
        <v>523</v>
      </c>
      <c r="G2894">
        <v>27</v>
      </c>
      <c r="H2894">
        <v>13</v>
      </c>
      <c r="I2894">
        <v>0</v>
      </c>
      <c r="J2894">
        <v>3</v>
      </c>
      <c r="K2894">
        <v>207.69</v>
      </c>
    </row>
    <row r="2895" spans="1:11" x14ac:dyDescent="0.25">
      <c r="A2895" t="s">
        <v>487</v>
      </c>
      <c r="B2895" t="s">
        <v>351</v>
      </c>
      <c r="C2895" t="s">
        <v>234</v>
      </c>
      <c r="D2895">
        <v>7</v>
      </c>
      <c r="E2895" t="s">
        <v>77</v>
      </c>
      <c r="F2895" t="s">
        <v>526</v>
      </c>
      <c r="G2895">
        <v>1</v>
      </c>
      <c r="H2895">
        <v>1</v>
      </c>
      <c r="I2895">
        <v>0</v>
      </c>
      <c r="J2895">
        <v>0</v>
      </c>
      <c r="K2895">
        <v>100</v>
      </c>
    </row>
    <row r="2896" spans="1:11" x14ac:dyDescent="0.25">
      <c r="A2896" t="s">
        <v>487</v>
      </c>
      <c r="B2896" t="s">
        <v>351</v>
      </c>
      <c r="C2896" t="s">
        <v>234</v>
      </c>
      <c r="D2896">
        <v>8</v>
      </c>
      <c r="E2896" t="s">
        <v>60</v>
      </c>
      <c r="F2896" t="s">
        <v>523</v>
      </c>
      <c r="G2896">
        <v>1</v>
      </c>
      <c r="H2896">
        <v>1</v>
      </c>
      <c r="I2896">
        <v>0</v>
      </c>
      <c r="J2896">
        <v>0</v>
      </c>
      <c r="K2896">
        <v>100</v>
      </c>
    </row>
    <row r="2897" spans="1:11" x14ac:dyDescent="0.25">
      <c r="A2897" t="s">
        <v>487</v>
      </c>
      <c r="B2897" t="s">
        <v>351</v>
      </c>
      <c r="C2897" t="s">
        <v>234</v>
      </c>
      <c r="D2897">
        <v>9</v>
      </c>
      <c r="E2897" t="s">
        <v>247</v>
      </c>
      <c r="F2897" t="s">
        <v>526</v>
      </c>
      <c r="G2897">
        <v>0</v>
      </c>
      <c r="H2897">
        <v>0</v>
      </c>
      <c r="I2897">
        <v>0</v>
      </c>
      <c r="J2897">
        <v>0</v>
      </c>
      <c r="K2897" t="s">
        <v>531</v>
      </c>
    </row>
    <row r="2898" spans="1:11" x14ac:dyDescent="0.25">
      <c r="A2898" t="s">
        <v>487</v>
      </c>
      <c r="B2898" t="s">
        <v>351</v>
      </c>
      <c r="C2898" t="s">
        <v>71</v>
      </c>
      <c r="D2898">
        <v>1</v>
      </c>
      <c r="E2898" t="s">
        <v>374</v>
      </c>
      <c r="F2898" t="s">
        <v>523</v>
      </c>
      <c r="G2898">
        <v>1</v>
      </c>
      <c r="H2898">
        <v>7</v>
      </c>
      <c r="I2898">
        <v>0</v>
      </c>
      <c r="J2898">
        <v>0</v>
      </c>
      <c r="K2898">
        <v>14.28</v>
      </c>
    </row>
    <row r="2899" spans="1:11" x14ac:dyDescent="0.25">
      <c r="A2899" t="s">
        <v>487</v>
      </c>
      <c r="B2899" t="s">
        <v>351</v>
      </c>
      <c r="C2899" t="s">
        <v>71</v>
      </c>
      <c r="D2899">
        <v>2</v>
      </c>
      <c r="E2899" t="s">
        <v>572</v>
      </c>
      <c r="F2899" t="s">
        <v>523</v>
      </c>
      <c r="G2899">
        <v>0</v>
      </c>
      <c r="H2899">
        <v>5</v>
      </c>
      <c r="I2899">
        <v>0</v>
      </c>
      <c r="J2899">
        <v>0</v>
      </c>
      <c r="K2899">
        <v>0</v>
      </c>
    </row>
    <row r="2900" spans="1:11" x14ac:dyDescent="0.25">
      <c r="A2900" t="s">
        <v>487</v>
      </c>
      <c r="B2900" t="s">
        <v>351</v>
      </c>
      <c r="C2900" t="s">
        <v>71</v>
      </c>
      <c r="D2900">
        <v>3</v>
      </c>
      <c r="E2900" t="s">
        <v>536</v>
      </c>
      <c r="F2900" t="s">
        <v>523</v>
      </c>
      <c r="G2900">
        <v>26</v>
      </c>
      <c r="H2900">
        <v>25</v>
      </c>
      <c r="I2900">
        <v>2</v>
      </c>
      <c r="J2900">
        <v>2</v>
      </c>
      <c r="K2900">
        <v>104</v>
      </c>
    </row>
    <row r="2901" spans="1:11" x14ac:dyDescent="0.25">
      <c r="A2901" t="s">
        <v>487</v>
      </c>
      <c r="B2901" t="s">
        <v>351</v>
      </c>
      <c r="C2901" t="s">
        <v>71</v>
      </c>
      <c r="D2901">
        <v>4</v>
      </c>
      <c r="E2901" t="s">
        <v>548</v>
      </c>
      <c r="F2901" t="s">
        <v>523</v>
      </c>
      <c r="G2901">
        <v>60</v>
      </c>
      <c r="H2901">
        <v>32</v>
      </c>
      <c r="I2901">
        <v>3</v>
      </c>
      <c r="J2901">
        <v>6</v>
      </c>
      <c r="K2901">
        <v>187.5</v>
      </c>
    </row>
    <row r="2902" spans="1:11" x14ac:dyDescent="0.25">
      <c r="A2902" t="s">
        <v>487</v>
      </c>
      <c r="B2902" t="s">
        <v>351</v>
      </c>
      <c r="C2902" t="s">
        <v>71</v>
      </c>
      <c r="D2902">
        <v>5</v>
      </c>
      <c r="E2902" t="s">
        <v>126</v>
      </c>
      <c r="F2902" t="s">
        <v>523</v>
      </c>
      <c r="G2902">
        <v>5</v>
      </c>
      <c r="H2902">
        <v>7</v>
      </c>
      <c r="I2902">
        <v>0</v>
      </c>
      <c r="J2902">
        <v>0</v>
      </c>
      <c r="K2902">
        <v>71.42</v>
      </c>
    </row>
    <row r="2903" spans="1:11" x14ac:dyDescent="0.25">
      <c r="A2903" t="s">
        <v>487</v>
      </c>
      <c r="B2903" t="s">
        <v>351</v>
      </c>
      <c r="C2903" t="s">
        <v>71</v>
      </c>
      <c r="D2903">
        <v>6</v>
      </c>
      <c r="E2903" t="s">
        <v>535</v>
      </c>
      <c r="F2903" t="s">
        <v>526</v>
      </c>
      <c r="G2903">
        <v>56</v>
      </c>
      <c r="H2903">
        <v>26</v>
      </c>
      <c r="I2903">
        <v>2</v>
      </c>
      <c r="J2903">
        <v>5</v>
      </c>
      <c r="K2903">
        <v>215.38</v>
      </c>
    </row>
    <row r="2904" spans="1:11" x14ac:dyDescent="0.25">
      <c r="A2904" t="s">
        <v>487</v>
      </c>
      <c r="B2904" t="s">
        <v>351</v>
      </c>
      <c r="C2904" t="s">
        <v>71</v>
      </c>
      <c r="D2904">
        <v>7</v>
      </c>
      <c r="E2904" t="s">
        <v>610</v>
      </c>
      <c r="F2904" t="s">
        <v>523</v>
      </c>
      <c r="G2904">
        <v>18</v>
      </c>
      <c r="H2904">
        <v>10</v>
      </c>
      <c r="I2904">
        <v>2</v>
      </c>
      <c r="J2904">
        <v>1</v>
      </c>
      <c r="K2904">
        <v>180</v>
      </c>
    </row>
    <row r="2905" spans="1:11" x14ac:dyDescent="0.25">
      <c r="A2905" t="s">
        <v>487</v>
      </c>
      <c r="B2905" t="s">
        <v>351</v>
      </c>
      <c r="C2905" t="s">
        <v>71</v>
      </c>
      <c r="D2905">
        <v>8</v>
      </c>
      <c r="E2905" t="s">
        <v>33</v>
      </c>
      <c r="F2905" t="s">
        <v>523</v>
      </c>
      <c r="G2905">
        <v>10</v>
      </c>
      <c r="H2905">
        <v>3</v>
      </c>
      <c r="I2905">
        <v>1</v>
      </c>
      <c r="J2905">
        <v>1</v>
      </c>
      <c r="K2905">
        <v>333.33</v>
      </c>
    </row>
    <row r="2906" spans="1:11" x14ac:dyDescent="0.25">
      <c r="A2906" t="s">
        <v>487</v>
      </c>
      <c r="B2906" t="s">
        <v>351</v>
      </c>
      <c r="C2906" t="s">
        <v>71</v>
      </c>
      <c r="D2906">
        <v>9</v>
      </c>
      <c r="E2906" t="s">
        <v>63</v>
      </c>
      <c r="F2906" t="s">
        <v>526</v>
      </c>
      <c r="G2906">
        <v>0</v>
      </c>
      <c r="H2906">
        <v>1</v>
      </c>
      <c r="I2906">
        <v>0</v>
      </c>
      <c r="J2906">
        <v>0</v>
      </c>
      <c r="K2906">
        <v>0</v>
      </c>
    </row>
    <row r="2907" spans="1:11" x14ac:dyDescent="0.25">
      <c r="A2907" t="s">
        <v>488</v>
      </c>
      <c r="B2907" t="s">
        <v>293</v>
      </c>
      <c r="C2907" t="s">
        <v>16</v>
      </c>
      <c r="D2907">
        <v>1</v>
      </c>
      <c r="E2907" t="s">
        <v>605</v>
      </c>
      <c r="F2907" t="s">
        <v>523</v>
      </c>
      <c r="G2907">
        <v>8</v>
      </c>
      <c r="H2907">
        <v>12</v>
      </c>
      <c r="I2907">
        <v>0</v>
      </c>
      <c r="J2907">
        <v>0</v>
      </c>
      <c r="K2907">
        <v>66.66</v>
      </c>
    </row>
    <row r="2908" spans="1:11" x14ac:dyDescent="0.25">
      <c r="A2908" t="s">
        <v>488</v>
      </c>
      <c r="B2908" t="s">
        <v>293</v>
      </c>
      <c r="C2908" t="s">
        <v>16</v>
      </c>
      <c r="D2908">
        <v>2</v>
      </c>
      <c r="E2908" t="s">
        <v>583</v>
      </c>
      <c r="F2908" t="s">
        <v>523</v>
      </c>
      <c r="G2908">
        <v>0</v>
      </c>
      <c r="H2908">
        <v>5</v>
      </c>
      <c r="I2908">
        <v>0</v>
      </c>
      <c r="J2908">
        <v>0</v>
      </c>
      <c r="K2908">
        <v>0</v>
      </c>
    </row>
    <row r="2909" spans="1:11" x14ac:dyDescent="0.25">
      <c r="A2909" t="s">
        <v>488</v>
      </c>
      <c r="B2909" t="s">
        <v>293</v>
      </c>
      <c r="C2909" t="s">
        <v>16</v>
      </c>
      <c r="D2909">
        <v>3</v>
      </c>
      <c r="E2909" t="s">
        <v>22</v>
      </c>
      <c r="F2909" t="s">
        <v>523</v>
      </c>
      <c r="G2909">
        <v>104</v>
      </c>
      <c r="H2909">
        <v>51</v>
      </c>
      <c r="I2909">
        <v>6</v>
      </c>
      <c r="J2909">
        <v>9</v>
      </c>
      <c r="K2909">
        <v>203.92</v>
      </c>
    </row>
    <row r="2910" spans="1:11" x14ac:dyDescent="0.25">
      <c r="A2910" t="s">
        <v>488</v>
      </c>
      <c r="B2910" t="s">
        <v>293</v>
      </c>
      <c r="C2910" t="s">
        <v>16</v>
      </c>
      <c r="D2910">
        <v>4</v>
      </c>
      <c r="E2910" t="s">
        <v>118</v>
      </c>
      <c r="F2910" t="s">
        <v>523</v>
      </c>
      <c r="G2910">
        <v>5</v>
      </c>
      <c r="H2910">
        <v>10</v>
      </c>
      <c r="I2910">
        <v>0</v>
      </c>
      <c r="J2910">
        <v>0</v>
      </c>
      <c r="K2910">
        <v>50</v>
      </c>
    </row>
    <row r="2911" spans="1:11" x14ac:dyDescent="0.25">
      <c r="A2911" t="s">
        <v>488</v>
      </c>
      <c r="B2911" t="s">
        <v>293</v>
      </c>
      <c r="C2911" t="s">
        <v>16</v>
      </c>
      <c r="D2911">
        <v>5</v>
      </c>
      <c r="E2911" t="s">
        <v>26</v>
      </c>
      <c r="F2911" t="s">
        <v>523</v>
      </c>
      <c r="G2911">
        <v>13</v>
      </c>
      <c r="H2911">
        <v>11</v>
      </c>
      <c r="I2911">
        <v>1</v>
      </c>
      <c r="J2911">
        <v>0</v>
      </c>
      <c r="K2911">
        <v>118.18</v>
      </c>
    </row>
    <row r="2912" spans="1:11" x14ac:dyDescent="0.25">
      <c r="A2912" t="s">
        <v>488</v>
      </c>
      <c r="B2912" t="s">
        <v>293</v>
      </c>
      <c r="C2912" t="s">
        <v>16</v>
      </c>
      <c r="D2912">
        <v>6</v>
      </c>
      <c r="E2912" t="s">
        <v>586</v>
      </c>
      <c r="F2912" t="s">
        <v>523</v>
      </c>
      <c r="G2912">
        <v>18</v>
      </c>
      <c r="H2912">
        <v>18</v>
      </c>
      <c r="I2912">
        <v>2</v>
      </c>
      <c r="J2912">
        <v>0</v>
      </c>
      <c r="K2912">
        <v>100</v>
      </c>
    </row>
    <row r="2913" spans="1:11" x14ac:dyDescent="0.25">
      <c r="A2913" t="s">
        <v>488</v>
      </c>
      <c r="B2913" t="s">
        <v>293</v>
      </c>
      <c r="C2913" t="s">
        <v>16</v>
      </c>
      <c r="D2913">
        <v>7</v>
      </c>
      <c r="E2913" t="s">
        <v>142</v>
      </c>
      <c r="F2913" t="s">
        <v>526</v>
      </c>
      <c r="G2913">
        <v>21</v>
      </c>
      <c r="H2913">
        <v>11</v>
      </c>
      <c r="I2913">
        <v>3</v>
      </c>
      <c r="J2913">
        <v>1</v>
      </c>
      <c r="K2913">
        <v>190.9</v>
      </c>
    </row>
    <row r="2914" spans="1:11" x14ac:dyDescent="0.25">
      <c r="A2914" t="s">
        <v>488</v>
      </c>
      <c r="B2914" t="s">
        <v>293</v>
      </c>
      <c r="C2914" t="s">
        <v>16</v>
      </c>
      <c r="D2914">
        <v>8</v>
      </c>
      <c r="E2914" t="s">
        <v>21</v>
      </c>
      <c r="F2914" t="s">
        <v>526</v>
      </c>
      <c r="G2914">
        <v>2</v>
      </c>
      <c r="H2914">
        <v>2</v>
      </c>
      <c r="I2914">
        <v>0</v>
      </c>
      <c r="J2914">
        <v>0</v>
      </c>
      <c r="K2914">
        <v>100</v>
      </c>
    </row>
    <row r="2915" spans="1:11" x14ac:dyDescent="0.25">
      <c r="A2915" t="s">
        <v>488</v>
      </c>
      <c r="B2915" t="s">
        <v>293</v>
      </c>
      <c r="C2915" t="s">
        <v>62</v>
      </c>
      <c r="D2915">
        <v>1</v>
      </c>
      <c r="E2915" t="s">
        <v>156</v>
      </c>
      <c r="F2915" t="s">
        <v>523</v>
      </c>
      <c r="G2915">
        <v>20</v>
      </c>
      <c r="H2915">
        <v>13</v>
      </c>
      <c r="I2915">
        <v>1</v>
      </c>
      <c r="J2915">
        <v>2</v>
      </c>
      <c r="K2915">
        <v>153.84</v>
      </c>
    </row>
    <row r="2916" spans="1:11" x14ac:dyDescent="0.25">
      <c r="A2916" t="s">
        <v>488</v>
      </c>
      <c r="B2916" t="s">
        <v>293</v>
      </c>
      <c r="C2916" t="s">
        <v>62</v>
      </c>
      <c r="D2916">
        <v>2</v>
      </c>
      <c r="E2916" t="s">
        <v>542</v>
      </c>
      <c r="F2916" t="s">
        <v>523</v>
      </c>
      <c r="G2916">
        <v>58</v>
      </c>
      <c r="H2916">
        <v>25</v>
      </c>
      <c r="I2916">
        <v>5</v>
      </c>
      <c r="J2916">
        <v>5</v>
      </c>
      <c r="K2916">
        <v>232</v>
      </c>
    </row>
    <row r="2917" spans="1:11" x14ac:dyDescent="0.25">
      <c r="A2917" t="s">
        <v>488</v>
      </c>
      <c r="B2917" t="s">
        <v>293</v>
      </c>
      <c r="C2917" t="s">
        <v>62</v>
      </c>
      <c r="D2917">
        <v>3</v>
      </c>
      <c r="E2917" t="s">
        <v>543</v>
      </c>
      <c r="F2917" t="s">
        <v>523</v>
      </c>
      <c r="G2917">
        <v>43</v>
      </c>
      <c r="H2917">
        <v>25</v>
      </c>
      <c r="I2917">
        <v>4</v>
      </c>
      <c r="J2917">
        <v>3</v>
      </c>
      <c r="K2917">
        <v>172</v>
      </c>
    </row>
    <row r="2918" spans="1:11" x14ac:dyDescent="0.25">
      <c r="A2918" t="s">
        <v>488</v>
      </c>
      <c r="B2918" t="s">
        <v>293</v>
      </c>
      <c r="C2918" t="s">
        <v>62</v>
      </c>
      <c r="D2918">
        <v>4</v>
      </c>
      <c r="E2918" t="s">
        <v>346</v>
      </c>
      <c r="F2918" t="s">
        <v>523</v>
      </c>
      <c r="G2918">
        <v>30</v>
      </c>
      <c r="H2918">
        <v>25</v>
      </c>
      <c r="I2918">
        <v>3</v>
      </c>
      <c r="J2918">
        <v>1</v>
      </c>
      <c r="K2918">
        <v>120</v>
      </c>
    </row>
    <row r="2919" spans="1:11" x14ac:dyDescent="0.25">
      <c r="A2919" t="s">
        <v>488</v>
      </c>
      <c r="B2919" t="s">
        <v>293</v>
      </c>
      <c r="C2919" t="s">
        <v>62</v>
      </c>
      <c r="D2919">
        <v>5</v>
      </c>
      <c r="E2919" t="s">
        <v>567</v>
      </c>
      <c r="F2919" t="s">
        <v>526</v>
      </c>
      <c r="G2919">
        <v>24</v>
      </c>
      <c r="H2919">
        <v>13</v>
      </c>
      <c r="I2919">
        <v>1</v>
      </c>
      <c r="J2919">
        <v>2</v>
      </c>
      <c r="K2919">
        <v>184.61</v>
      </c>
    </row>
    <row r="2920" spans="1:11" x14ac:dyDescent="0.25">
      <c r="A2920" t="s">
        <v>488</v>
      </c>
      <c r="B2920" t="s">
        <v>293</v>
      </c>
      <c r="C2920" t="s">
        <v>62</v>
      </c>
      <c r="D2920">
        <v>6</v>
      </c>
      <c r="E2920" t="s">
        <v>599</v>
      </c>
      <c r="F2920" t="s">
        <v>523</v>
      </c>
      <c r="G2920">
        <v>6</v>
      </c>
      <c r="H2920">
        <v>4</v>
      </c>
      <c r="I2920">
        <v>1</v>
      </c>
      <c r="J2920">
        <v>0</v>
      </c>
      <c r="K2920">
        <v>150</v>
      </c>
    </row>
    <row r="2921" spans="1:11" x14ac:dyDescent="0.25">
      <c r="A2921" t="s">
        <v>488</v>
      </c>
      <c r="B2921" t="s">
        <v>293</v>
      </c>
      <c r="C2921" t="s">
        <v>62</v>
      </c>
      <c r="D2921">
        <v>7</v>
      </c>
      <c r="E2921" t="s">
        <v>402</v>
      </c>
      <c r="F2921" t="s">
        <v>526</v>
      </c>
      <c r="G2921">
        <v>1</v>
      </c>
      <c r="H2921">
        <v>1</v>
      </c>
      <c r="I2921">
        <v>0</v>
      </c>
      <c r="J2921">
        <v>0</v>
      </c>
      <c r="K2921">
        <v>100</v>
      </c>
    </row>
    <row r="2922" spans="1:11" x14ac:dyDescent="0.25">
      <c r="A2922" t="s">
        <v>490</v>
      </c>
      <c r="B2922" t="s">
        <v>322</v>
      </c>
      <c r="C2922" t="s">
        <v>243</v>
      </c>
      <c r="D2922">
        <v>1</v>
      </c>
      <c r="E2922" t="s">
        <v>550</v>
      </c>
      <c r="F2922" t="s">
        <v>523</v>
      </c>
      <c r="G2922">
        <v>74</v>
      </c>
      <c r="H2922">
        <v>56</v>
      </c>
      <c r="I2922">
        <v>8</v>
      </c>
      <c r="J2922">
        <v>1</v>
      </c>
      <c r="K2922">
        <v>132.13999999999999</v>
      </c>
    </row>
    <row r="2923" spans="1:11" x14ac:dyDescent="0.25">
      <c r="A2923" t="s">
        <v>490</v>
      </c>
      <c r="B2923" t="s">
        <v>322</v>
      </c>
      <c r="C2923" t="s">
        <v>243</v>
      </c>
      <c r="D2923">
        <v>2</v>
      </c>
      <c r="E2923" t="s">
        <v>438</v>
      </c>
      <c r="F2923" t="s">
        <v>523</v>
      </c>
      <c r="G2923">
        <v>29</v>
      </c>
      <c r="H2923">
        <v>23</v>
      </c>
      <c r="I2923">
        <v>1</v>
      </c>
      <c r="J2923">
        <v>3</v>
      </c>
      <c r="K2923">
        <v>126.08</v>
      </c>
    </row>
    <row r="2924" spans="1:11" x14ac:dyDescent="0.25">
      <c r="A2924" t="s">
        <v>490</v>
      </c>
      <c r="B2924" t="s">
        <v>322</v>
      </c>
      <c r="C2924" t="s">
        <v>243</v>
      </c>
      <c r="D2924">
        <v>3</v>
      </c>
      <c r="E2924" t="s">
        <v>163</v>
      </c>
      <c r="F2924" t="s">
        <v>523</v>
      </c>
      <c r="G2924">
        <v>2</v>
      </c>
      <c r="H2924">
        <v>3</v>
      </c>
      <c r="I2924">
        <v>0</v>
      </c>
      <c r="J2924">
        <v>0</v>
      </c>
      <c r="K2924">
        <v>66.66</v>
      </c>
    </row>
    <row r="2925" spans="1:11" x14ac:dyDescent="0.25">
      <c r="A2925" t="s">
        <v>490</v>
      </c>
      <c r="B2925" t="s">
        <v>322</v>
      </c>
      <c r="C2925" t="s">
        <v>243</v>
      </c>
      <c r="D2925">
        <v>4</v>
      </c>
      <c r="E2925" t="s">
        <v>68</v>
      </c>
      <c r="F2925" t="s">
        <v>523</v>
      </c>
      <c r="G2925">
        <v>18</v>
      </c>
      <c r="H2925">
        <v>17</v>
      </c>
      <c r="I2925">
        <v>2</v>
      </c>
      <c r="J2925">
        <v>0</v>
      </c>
      <c r="K2925">
        <v>105.88</v>
      </c>
    </row>
    <row r="2926" spans="1:11" x14ac:dyDescent="0.25">
      <c r="A2926" t="s">
        <v>490</v>
      </c>
      <c r="B2926" t="s">
        <v>322</v>
      </c>
      <c r="C2926" t="s">
        <v>243</v>
      </c>
      <c r="D2926">
        <v>5</v>
      </c>
      <c r="E2926" t="s">
        <v>557</v>
      </c>
      <c r="F2926" t="s">
        <v>523</v>
      </c>
      <c r="G2926">
        <v>0</v>
      </c>
      <c r="H2926">
        <v>1</v>
      </c>
      <c r="I2926">
        <v>0</v>
      </c>
      <c r="J2926">
        <v>0</v>
      </c>
      <c r="K2926">
        <v>0</v>
      </c>
    </row>
    <row r="2927" spans="1:11" x14ac:dyDescent="0.25">
      <c r="A2927" t="s">
        <v>490</v>
      </c>
      <c r="B2927" t="s">
        <v>322</v>
      </c>
      <c r="C2927" t="s">
        <v>243</v>
      </c>
      <c r="D2927">
        <v>6</v>
      </c>
      <c r="E2927" t="s">
        <v>159</v>
      </c>
      <c r="F2927" t="s">
        <v>523</v>
      </c>
      <c r="G2927">
        <v>15</v>
      </c>
      <c r="H2927">
        <v>11</v>
      </c>
      <c r="I2927">
        <v>0</v>
      </c>
      <c r="J2927">
        <v>2</v>
      </c>
      <c r="K2927">
        <v>136.36000000000001</v>
      </c>
    </row>
    <row r="2928" spans="1:11" x14ac:dyDescent="0.25">
      <c r="A2928" t="s">
        <v>490</v>
      </c>
      <c r="B2928" t="s">
        <v>322</v>
      </c>
      <c r="C2928" t="s">
        <v>243</v>
      </c>
      <c r="D2928">
        <v>7</v>
      </c>
      <c r="E2928" t="s">
        <v>279</v>
      </c>
      <c r="F2928" t="s">
        <v>526</v>
      </c>
      <c r="G2928">
        <v>5</v>
      </c>
      <c r="H2928">
        <v>6</v>
      </c>
      <c r="I2928">
        <v>0</v>
      </c>
      <c r="J2928">
        <v>0</v>
      </c>
      <c r="K2928">
        <v>83.33</v>
      </c>
    </row>
    <row r="2929" spans="1:11" x14ac:dyDescent="0.25">
      <c r="A2929" t="s">
        <v>490</v>
      </c>
      <c r="B2929" t="s">
        <v>322</v>
      </c>
      <c r="C2929" t="s">
        <v>243</v>
      </c>
      <c r="D2929">
        <v>8</v>
      </c>
      <c r="E2929" t="s">
        <v>270</v>
      </c>
      <c r="F2929" t="s">
        <v>523</v>
      </c>
      <c r="G2929">
        <v>1</v>
      </c>
      <c r="H2929">
        <v>2</v>
      </c>
      <c r="I2929">
        <v>0</v>
      </c>
      <c r="J2929">
        <v>0</v>
      </c>
      <c r="K2929">
        <v>50</v>
      </c>
    </row>
    <row r="2930" spans="1:11" x14ac:dyDescent="0.25">
      <c r="A2930" t="s">
        <v>490</v>
      </c>
      <c r="B2930" t="s">
        <v>322</v>
      </c>
      <c r="C2930" t="s">
        <v>243</v>
      </c>
      <c r="D2930">
        <v>9</v>
      </c>
      <c r="E2930" t="s">
        <v>437</v>
      </c>
      <c r="F2930" t="s">
        <v>523</v>
      </c>
      <c r="G2930">
        <v>0</v>
      </c>
      <c r="H2930">
        <v>1</v>
      </c>
      <c r="I2930">
        <v>0</v>
      </c>
      <c r="J2930">
        <v>0</v>
      </c>
      <c r="K2930">
        <v>0</v>
      </c>
    </row>
    <row r="2931" spans="1:11" x14ac:dyDescent="0.25">
      <c r="A2931" t="s">
        <v>490</v>
      </c>
      <c r="B2931" t="s">
        <v>322</v>
      </c>
      <c r="C2931" t="s">
        <v>243</v>
      </c>
      <c r="D2931">
        <v>10</v>
      </c>
      <c r="E2931" t="s">
        <v>86</v>
      </c>
      <c r="F2931" t="s">
        <v>526</v>
      </c>
      <c r="G2931">
        <v>3</v>
      </c>
      <c r="H2931">
        <v>1</v>
      </c>
      <c r="I2931">
        <v>0</v>
      </c>
      <c r="J2931">
        <v>0</v>
      </c>
      <c r="K2931">
        <v>300</v>
      </c>
    </row>
    <row r="2932" spans="1:11" x14ac:dyDescent="0.25">
      <c r="A2932" t="s">
        <v>490</v>
      </c>
      <c r="B2932" t="s">
        <v>322</v>
      </c>
      <c r="C2932" t="s">
        <v>81</v>
      </c>
      <c r="D2932">
        <v>1</v>
      </c>
      <c r="E2932" t="s">
        <v>609</v>
      </c>
      <c r="F2932" t="s">
        <v>523</v>
      </c>
      <c r="G2932">
        <v>0</v>
      </c>
      <c r="H2932">
        <v>3</v>
      </c>
      <c r="I2932">
        <v>0</v>
      </c>
      <c r="J2932">
        <v>0</v>
      </c>
      <c r="K2932">
        <v>0</v>
      </c>
    </row>
    <row r="2933" spans="1:11" x14ac:dyDescent="0.25">
      <c r="A2933" t="s">
        <v>490</v>
      </c>
      <c r="B2933" t="s">
        <v>322</v>
      </c>
      <c r="C2933" t="s">
        <v>81</v>
      </c>
      <c r="D2933">
        <v>2</v>
      </c>
      <c r="E2933" t="s">
        <v>570</v>
      </c>
      <c r="F2933" t="s">
        <v>523</v>
      </c>
      <c r="G2933">
        <v>4</v>
      </c>
      <c r="H2933">
        <v>4</v>
      </c>
      <c r="I2933">
        <v>1</v>
      </c>
      <c r="J2933">
        <v>0</v>
      </c>
      <c r="K2933">
        <v>100</v>
      </c>
    </row>
    <row r="2934" spans="1:11" x14ac:dyDescent="0.25">
      <c r="A2934" t="s">
        <v>490</v>
      </c>
      <c r="B2934" t="s">
        <v>322</v>
      </c>
      <c r="C2934" t="s">
        <v>81</v>
      </c>
      <c r="D2934">
        <v>3</v>
      </c>
      <c r="E2934" t="s">
        <v>478</v>
      </c>
      <c r="F2934" t="s">
        <v>523</v>
      </c>
      <c r="G2934">
        <v>34</v>
      </c>
      <c r="H2934">
        <v>22</v>
      </c>
      <c r="I2934">
        <v>5</v>
      </c>
      <c r="J2934">
        <v>1</v>
      </c>
      <c r="K2934">
        <v>154.54</v>
      </c>
    </row>
    <row r="2935" spans="1:11" x14ac:dyDescent="0.25">
      <c r="A2935" t="s">
        <v>490</v>
      </c>
      <c r="B2935" t="s">
        <v>322</v>
      </c>
      <c r="C2935" t="s">
        <v>81</v>
      </c>
      <c r="D2935">
        <v>4</v>
      </c>
      <c r="E2935" t="s">
        <v>612</v>
      </c>
      <c r="F2935" t="s">
        <v>523</v>
      </c>
      <c r="G2935">
        <v>22</v>
      </c>
      <c r="H2935">
        <v>22</v>
      </c>
      <c r="I2935">
        <v>3</v>
      </c>
      <c r="J2935">
        <v>0</v>
      </c>
      <c r="K2935">
        <v>100</v>
      </c>
    </row>
    <row r="2936" spans="1:11" x14ac:dyDescent="0.25">
      <c r="A2936" t="s">
        <v>490</v>
      </c>
      <c r="B2936" t="s">
        <v>322</v>
      </c>
      <c r="C2936" t="s">
        <v>81</v>
      </c>
      <c r="D2936">
        <v>5</v>
      </c>
      <c r="E2936" t="s">
        <v>434</v>
      </c>
      <c r="F2936" t="s">
        <v>523</v>
      </c>
      <c r="G2936">
        <v>57</v>
      </c>
      <c r="H2936">
        <v>41</v>
      </c>
      <c r="I2936">
        <v>4</v>
      </c>
      <c r="J2936">
        <v>3</v>
      </c>
      <c r="K2936">
        <v>139.02000000000001</v>
      </c>
    </row>
    <row r="2937" spans="1:11" x14ac:dyDescent="0.25">
      <c r="A2937" t="s">
        <v>490</v>
      </c>
      <c r="B2937" t="s">
        <v>322</v>
      </c>
      <c r="C2937" t="s">
        <v>81</v>
      </c>
      <c r="D2937">
        <v>6</v>
      </c>
      <c r="E2937" t="s">
        <v>110</v>
      </c>
      <c r="F2937" t="s">
        <v>523</v>
      </c>
      <c r="G2937">
        <v>6</v>
      </c>
      <c r="H2937">
        <v>6</v>
      </c>
      <c r="I2937">
        <v>1</v>
      </c>
      <c r="J2937">
        <v>0</v>
      </c>
      <c r="K2937">
        <v>100</v>
      </c>
    </row>
    <row r="2938" spans="1:11" x14ac:dyDescent="0.25">
      <c r="A2938" t="s">
        <v>490</v>
      </c>
      <c r="B2938" t="s">
        <v>322</v>
      </c>
      <c r="C2938" t="s">
        <v>81</v>
      </c>
      <c r="D2938">
        <v>7</v>
      </c>
      <c r="E2938" t="s">
        <v>580</v>
      </c>
      <c r="F2938" t="s">
        <v>523</v>
      </c>
      <c r="G2938">
        <v>2</v>
      </c>
      <c r="H2938">
        <v>4</v>
      </c>
      <c r="I2938">
        <v>0</v>
      </c>
      <c r="J2938">
        <v>0</v>
      </c>
      <c r="K2938">
        <v>50</v>
      </c>
    </row>
    <row r="2939" spans="1:11" x14ac:dyDescent="0.25">
      <c r="A2939" t="s">
        <v>490</v>
      </c>
      <c r="B2939" t="s">
        <v>322</v>
      </c>
      <c r="C2939" t="s">
        <v>81</v>
      </c>
      <c r="D2939">
        <v>8</v>
      </c>
      <c r="E2939" t="s">
        <v>553</v>
      </c>
      <c r="F2939" t="s">
        <v>526</v>
      </c>
      <c r="G2939">
        <v>23</v>
      </c>
      <c r="H2939">
        <v>10</v>
      </c>
      <c r="I2939">
        <v>1</v>
      </c>
      <c r="J2939">
        <v>2</v>
      </c>
      <c r="K2939">
        <v>230</v>
      </c>
    </row>
    <row r="2940" spans="1:11" x14ac:dyDescent="0.25">
      <c r="A2940" t="s">
        <v>490</v>
      </c>
      <c r="B2940" t="s">
        <v>322</v>
      </c>
      <c r="C2940" t="s">
        <v>81</v>
      </c>
      <c r="D2940">
        <v>9</v>
      </c>
      <c r="E2940" t="s">
        <v>83</v>
      </c>
      <c r="F2940" t="s">
        <v>523</v>
      </c>
      <c r="G2940">
        <v>6</v>
      </c>
      <c r="H2940">
        <v>4</v>
      </c>
      <c r="I2940">
        <v>1</v>
      </c>
      <c r="J2940">
        <v>0</v>
      </c>
      <c r="K2940">
        <v>150</v>
      </c>
    </row>
    <row r="2941" spans="1:11" x14ac:dyDescent="0.25">
      <c r="A2941" t="s">
        <v>490</v>
      </c>
      <c r="B2941" t="s">
        <v>322</v>
      </c>
      <c r="C2941" t="s">
        <v>81</v>
      </c>
      <c r="D2941">
        <v>10</v>
      </c>
      <c r="E2941" t="s">
        <v>36</v>
      </c>
      <c r="F2941" t="s">
        <v>526</v>
      </c>
      <c r="G2941">
        <v>0</v>
      </c>
      <c r="H2941">
        <v>1</v>
      </c>
      <c r="I2941">
        <v>0</v>
      </c>
      <c r="J2941">
        <v>0</v>
      </c>
      <c r="K2941">
        <v>0</v>
      </c>
    </row>
    <row r="2942" spans="1:11" x14ac:dyDescent="0.25">
      <c r="A2942" t="s">
        <v>492</v>
      </c>
      <c r="B2942" t="s">
        <v>187</v>
      </c>
      <c r="C2942" t="s">
        <v>39</v>
      </c>
      <c r="D2942">
        <v>1</v>
      </c>
      <c r="E2942" t="s">
        <v>537</v>
      </c>
      <c r="F2942" t="s">
        <v>523</v>
      </c>
      <c r="G2942">
        <v>50</v>
      </c>
      <c r="H2942">
        <v>34</v>
      </c>
      <c r="I2942">
        <v>6</v>
      </c>
      <c r="J2942">
        <v>1</v>
      </c>
      <c r="K2942">
        <v>147.05000000000001</v>
      </c>
    </row>
    <row r="2943" spans="1:11" x14ac:dyDescent="0.25">
      <c r="A2943" t="s">
        <v>492</v>
      </c>
      <c r="B2943" t="s">
        <v>187</v>
      </c>
      <c r="C2943" t="s">
        <v>39</v>
      </c>
      <c r="D2943">
        <v>2</v>
      </c>
      <c r="E2943" t="s">
        <v>524</v>
      </c>
      <c r="F2943" t="s">
        <v>523</v>
      </c>
      <c r="G2943">
        <v>22</v>
      </c>
      <c r="H2943">
        <v>16</v>
      </c>
      <c r="I2943">
        <v>3</v>
      </c>
      <c r="J2943">
        <v>1</v>
      </c>
      <c r="K2943">
        <v>137.5</v>
      </c>
    </row>
    <row r="2944" spans="1:11" x14ac:dyDescent="0.25">
      <c r="A2944" t="s">
        <v>492</v>
      </c>
      <c r="B2944" t="s">
        <v>187</v>
      </c>
      <c r="C2944" t="s">
        <v>39</v>
      </c>
      <c r="D2944">
        <v>3</v>
      </c>
      <c r="E2944" t="s">
        <v>125</v>
      </c>
      <c r="F2944" t="s">
        <v>523</v>
      </c>
      <c r="G2944">
        <v>26</v>
      </c>
      <c r="H2944">
        <v>18</v>
      </c>
      <c r="I2944">
        <v>0</v>
      </c>
      <c r="J2944">
        <v>2</v>
      </c>
      <c r="K2944">
        <v>144.44</v>
      </c>
    </row>
    <row r="2945" spans="1:11" x14ac:dyDescent="0.25">
      <c r="A2945" t="s">
        <v>492</v>
      </c>
      <c r="B2945" t="s">
        <v>187</v>
      </c>
      <c r="C2945" t="s">
        <v>39</v>
      </c>
      <c r="D2945">
        <v>4</v>
      </c>
      <c r="E2945" t="s">
        <v>44</v>
      </c>
      <c r="F2945" t="s">
        <v>523</v>
      </c>
      <c r="G2945">
        <v>24</v>
      </c>
      <c r="H2945">
        <v>14</v>
      </c>
      <c r="I2945">
        <v>0</v>
      </c>
      <c r="J2945">
        <v>3</v>
      </c>
      <c r="K2945">
        <v>171.42</v>
      </c>
    </row>
    <row r="2946" spans="1:11" x14ac:dyDescent="0.25">
      <c r="A2946" t="s">
        <v>492</v>
      </c>
      <c r="B2946" t="s">
        <v>187</v>
      </c>
      <c r="C2946" t="s">
        <v>39</v>
      </c>
      <c r="D2946">
        <v>5</v>
      </c>
      <c r="E2946" t="s">
        <v>42</v>
      </c>
      <c r="F2946" t="s">
        <v>523</v>
      </c>
      <c r="G2946">
        <v>6</v>
      </c>
      <c r="H2946">
        <v>4</v>
      </c>
      <c r="I2946">
        <v>0</v>
      </c>
      <c r="J2946">
        <v>1</v>
      </c>
      <c r="K2946">
        <v>150</v>
      </c>
    </row>
    <row r="2947" spans="1:11" x14ac:dyDescent="0.25">
      <c r="A2947" t="s">
        <v>492</v>
      </c>
      <c r="B2947" t="s">
        <v>187</v>
      </c>
      <c r="C2947" t="s">
        <v>39</v>
      </c>
      <c r="D2947">
        <v>6</v>
      </c>
      <c r="E2947" t="s">
        <v>90</v>
      </c>
      <c r="F2947" t="s">
        <v>526</v>
      </c>
      <c r="G2947">
        <v>20</v>
      </c>
      <c r="H2947">
        <v>12</v>
      </c>
      <c r="I2947">
        <v>3</v>
      </c>
      <c r="J2947">
        <v>0</v>
      </c>
      <c r="K2947">
        <v>166.66</v>
      </c>
    </row>
    <row r="2948" spans="1:11" x14ac:dyDescent="0.25">
      <c r="A2948" t="s">
        <v>492</v>
      </c>
      <c r="B2948" t="s">
        <v>187</v>
      </c>
      <c r="C2948" t="s">
        <v>39</v>
      </c>
      <c r="D2948">
        <v>7</v>
      </c>
      <c r="E2948" t="s">
        <v>529</v>
      </c>
      <c r="F2948" t="s">
        <v>523</v>
      </c>
      <c r="G2948">
        <v>0</v>
      </c>
      <c r="H2948">
        <v>1</v>
      </c>
      <c r="I2948">
        <v>0</v>
      </c>
      <c r="J2948">
        <v>0</v>
      </c>
      <c r="K2948">
        <v>0</v>
      </c>
    </row>
    <row r="2949" spans="1:11" x14ac:dyDescent="0.25">
      <c r="A2949" t="s">
        <v>492</v>
      </c>
      <c r="B2949" t="s">
        <v>187</v>
      </c>
      <c r="C2949" t="s">
        <v>39</v>
      </c>
      <c r="D2949">
        <v>8</v>
      </c>
      <c r="E2949" t="s">
        <v>549</v>
      </c>
      <c r="F2949" t="s">
        <v>526</v>
      </c>
      <c r="G2949">
        <v>15</v>
      </c>
      <c r="H2949">
        <v>22</v>
      </c>
      <c r="I2949">
        <v>1</v>
      </c>
      <c r="J2949">
        <v>0</v>
      </c>
      <c r="K2949">
        <v>68.180000000000007</v>
      </c>
    </row>
    <row r="2950" spans="1:11" x14ac:dyDescent="0.25">
      <c r="A2950" t="s">
        <v>492</v>
      </c>
      <c r="B2950" t="s">
        <v>187</v>
      </c>
      <c r="C2950" t="s">
        <v>31</v>
      </c>
      <c r="D2950">
        <v>1</v>
      </c>
      <c r="E2950" t="s">
        <v>565</v>
      </c>
      <c r="F2950" t="s">
        <v>523</v>
      </c>
      <c r="G2950">
        <v>19</v>
      </c>
      <c r="H2950">
        <v>13</v>
      </c>
      <c r="I2950">
        <v>4</v>
      </c>
      <c r="J2950">
        <v>0</v>
      </c>
      <c r="K2950">
        <v>146.15</v>
      </c>
    </row>
    <row r="2951" spans="1:11" x14ac:dyDescent="0.25">
      <c r="A2951" t="s">
        <v>492</v>
      </c>
      <c r="B2951" t="s">
        <v>187</v>
      </c>
      <c r="C2951" t="s">
        <v>31</v>
      </c>
      <c r="D2951">
        <v>2</v>
      </c>
      <c r="E2951" t="s">
        <v>532</v>
      </c>
      <c r="F2951" t="s">
        <v>523</v>
      </c>
      <c r="G2951">
        <v>0</v>
      </c>
      <c r="H2951">
        <v>2</v>
      </c>
      <c r="I2951">
        <v>0</v>
      </c>
      <c r="J2951">
        <v>0</v>
      </c>
      <c r="K2951">
        <v>0</v>
      </c>
    </row>
    <row r="2952" spans="1:11" x14ac:dyDescent="0.25">
      <c r="A2952" t="s">
        <v>492</v>
      </c>
      <c r="B2952" t="s">
        <v>187</v>
      </c>
      <c r="C2952" t="s">
        <v>31</v>
      </c>
      <c r="D2952">
        <v>3</v>
      </c>
      <c r="E2952" t="s">
        <v>257</v>
      </c>
      <c r="F2952" t="s">
        <v>523</v>
      </c>
      <c r="G2952">
        <v>0</v>
      </c>
      <c r="H2952">
        <v>4</v>
      </c>
      <c r="I2952">
        <v>0</v>
      </c>
      <c r="J2952">
        <v>0</v>
      </c>
      <c r="K2952">
        <v>0</v>
      </c>
    </row>
    <row r="2953" spans="1:11" x14ac:dyDescent="0.25">
      <c r="A2953" t="s">
        <v>492</v>
      </c>
      <c r="B2953" t="s">
        <v>187</v>
      </c>
      <c r="C2953" t="s">
        <v>31</v>
      </c>
      <c r="D2953">
        <v>4</v>
      </c>
      <c r="E2953" t="s">
        <v>608</v>
      </c>
      <c r="F2953" t="s">
        <v>523</v>
      </c>
      <c r="G2953">
        <v>1</v>
      </c>
      <c r="H2953">
        <v>4</v>
      </c>
      <c r="I2953">
        <v>0</v>
      </c>
      <c r="J2953">
        <v>0</v>
      </c>
      <c r="K2953">
        <v>25</v>
      </c>
    </row>
    <row r="2954" spans="1:11" x14ac:dyDescent="0.25">
      <c r="A2954" t="s">
        <v>492</v>
      </c>
      <c r="B2954" t="s">
        <v>187</v>
      </c>
      <c r="C2954" t="s">
        <v>31</v>
      </c>
      <c r="D2954">
        <v>5</v>
      </c>
      <c r="E2954" t="s">
        <v>545</v>
      </c>
      <c r="F2954" t="s">
        <v>523</v>
      </c>
      <c r="G2954">
        <v>50</v>
      </c>
      <c r="H2954">
        <v>38</v>
      </c>
      <c r="I2954">
        <v>5</v>
      </c>
      <c r="J2954">
        <v>1</v>
      </c>
      <c r="K2954">
        <v>131.57</v>
      </c>
    </row>
    <row r="2955" spans="1:11" x14ac:dyDescent="0.25">
      <c r="A2955" t="s">
        <v>492</v>
      </c>
      <c r="B2955" t="s">
        <v>187</v>
      </c>
      <c r="C2955" t="s">
        <v>31</v>
      </c>
      <c r="D2955">
        <v>6</v>
      </c>
      <c r="E2955" t="s">
        <v>614</v>
      </c>
      <c r="F2955" t="s">
        <v>523</v>
      </c>
      <c r="G2955">
        <v>5</v>
      </c>
      <c r="H2955">
        <v>8</v>
      </c>
      <c r="I2955">
        <v>0</v>
      </c>
      <c r="J2955">
        <v>0</v>
      </c>
      <c r="K2955">
        <v>62.5</v>
      </c>
    </row>
    <row r="2956" spans="1:11" x14ac:dyDescent="0.25">
      <c r="A2956" t="s">
        <v>492</v>
      </c>
      <c r="B2956" t="s">
        <v>187</v>
      </c>
      <c r="C2956" t="s">
        <v>31</v>
      </c>
      <c r="D2956">
        <v>7</v>
      </c>
      <c r="E2956" t="s">
        <v>35</v>
      </c>
      <c r="F2956" t="s">
        <v>523</v>
      </c>
      <c r="G2956">
        <v>21</v>
      </c>
      <c r="H2956">
        <v>14</v>
      </c>
      <c r="I2956">
        <v>3</v>
      </c>
      <c r="J2956">
        <v>0</v>
      </c>
      <c r="K2956">
        <v>150</v>
      </c>
    </row>
    <row r="2957" spans="1:11" x14ac:dyDescent="0.25">
      <c r="A2957" t="s">
        <v>492</v>
      </c>
      <c r="B2957" t="s">
        <v>187</v>
      </c>
      <c r="C2957" t="s">
        <v>31</v>
      </c>
      <c r="D2957">
        <v>8</v>
      </c>
      <c r="E2957" t="s">
        <v>349</v>
      </c>
      <c r="F2957" t="s">
        <v>523</v>
      </c>
      <c r="G2957">
        <v>18</v>
      </c>
      <c r="H2957">
        <v>10</v>
      </c>
      <c r="I2957">
        <v>1</v>
      </c>
      <c r="J2957">
        <v>1</v>
      </c>
      <c r="K2957">
        <v>180</v>
      </c>
    </row>
    <row r="2958" spans="1:11" x14ac:dyDescent="0.25">
      <c r="A2958" t="s">
        <v>492</v>
      </c>
      <c r="B2958" t="s">
        <v>187</v>
      </c>
      <c r="C2958" t="s">
        <v>31</v>
      </c>
      <c r="D2958">
        <v>9</v>
      </c>
      <c r="E2958" t="s">
        <v>132</v>
      </c>
      <c r="F2958" t="s">
        <v>523</v>
      </c>
      <c r="G2958">
        <v>4</v>
      </c>
      <c r="H2958">
        <v>7</v>
      </c>
      <c r="I2958">
        <v>0</v>
      </c>
      <c r="J2958">
        <v>0</v>
      </c>
      <c r="K2958">
        <v>57.14</v>
      </c>
    </row>
    <row r="2959" spans="1:11" x14ac:dyDescent="0.25">
      <c r="A2959" t="s">
        <v>492</v>
      </c>
      <c r="B2959" t="s">
        <v>187</v>
      </c>
      <c r="C2959" t="s">
        <v>31</v>
      </c>
      <c r="D2959">
        <v>10</v>
      </c>
      <c r="E2959" t="s">
        <v>32</v>
      </c>
      <c r="F2959" t="s">
        <v>526</v>
      </c>
      <c r="G2959">
        <v>23</v>
      </c>
      <c r="H2959">
        <v>14</v>
      </c>
      <c r="I2959">
        <v>4</v>
      </c>
      <c r="J2959">
        <v>0</v>
      </c>
      <c r="K2959">
        <v>164.28</v>
      </c>
    </row>
    <row r="2960" spans="1:11" x14ac:dyDescent="0.25">
      <c r="A2960" t="s">
        <v>492</v>
      </c>
      <c r="B2960" t="s">
        <v>187</v>
      </c>
      <c r="C2960" t="s">
        <v>31</v>
      </c>
      <c r="D2960">
        <v>11</v>
      </c>
      <c r="E2960" t="s">
        <v>258</v>
      </c>
      <c r="F2960" t="s">
        <v>526</v>
      </c>
      <c r="G2960">
        <v>7</v>
      </c>
      <c r="H2960">
        <v>6</v>
      </c>
      <c r="I2960">
        <v>1</v>
      </c>
      <c r="J2960">
        <v>0</v>
      </c>
      <c r="K2960">
        <v>116.66</v>
      </c>
    </row>
    <row r="2961" spans="1:11" x14ac:dyDescent="0.25">
      <c r="A2961" t="s">
        <v>493</v>
      </c>
      <c r="B2961" t="s">
        <v>101</v>
      </c>
      <c r="C2961" t="s">
        <v>55</v>
      </c>
      <c r="D2961">
        <v>1</v>
      </c>
      <c r="E2961" t="s">
        <v>603</v>
      </c>
      <c r="F2961" t="s">
        <v>526</v>
      </c>
      <c r="G2961">
        <v>100</v>
      </c>
      <c r="H2961">
        <v>55</v>
      </c>
      <c r="I2961">
        <v>12</v>
      </c>
      <c r="J2961">
        <v>3</v>
      </c>
      <c r="K2961">
        <v>181.81</v>
      </c>
    </row>
    <row r="2962" spans="1:11" x14ac:dyDescent="0.25">
      <c r="A2962" t="s">
        <v>493</v>
      </c>
      <c r="B2962" t="s">
        <v>101</v>
      </c>
      <c r="C2962" t="s">
        <v>55</v>
      </c>
      <c r="D2962">
        <v>2</v>
      </c>
      <c r="E2962" t="s">
        <v>551</v>
      </c>
      <c r="F2962" t="s">
        <v>523</v>
      </c>
      <c r="G2962">
        <v>9</v>
      </c>
      <c r="H2962">
        <v>13</v>
      </c>
      <c r="I2962">
        <v>0</v>
      </c>
      <c r="J2962">
        <v>0</v>
      </c>
      <c r="K2962">
        <v>69.23</v>
      </c>
    </row>
    <row r="2963" spans="1:11" x14ac:dyDescent="0.25">
      <c r="A2963" t="s">
        <v>493</v>
      </c>
      <c r="B2963" t="s">
        <v>101</v>
      </c>
      <c r="C2963" t="s">
        <v>55</v>
      </c>
      <c r="D2963">
        <v>3</v>
      </c>
      <c r="E2963" t="s">
        <v>530</v>
      </c>
      <c r="F2963" t="s">
        <v>523</v>
      </c>
      <c r="G2963">
        <v>9</v>
      </c>
      <c r="H2963">
        <v>4</v>
      </c>
      <c r="I2963">
        <v>2</v>
      </c>
      <c r="J2963">
        <v>0</v>
      </c>
      <c r="K2963">
        <v>225</v>
      </c>
    </row>
    <row r="2964" spans="1:11" x14ac:dyDescent="0.25">
      <c r="A2964" t="s">
        <v>493</v>
      </c>
      <c r="B2964" t="s">
        <v>101</v>
      </c>
      <c r="C2964" t="s">
        <v>55</v>
      </c>
      <c r="D2964">
        <v>4</v>
      </c>
      <c r="E2964" t="s">
        <v>105</v>
      </c>
      <c r="F2964" t="s">
        <v>523</v>
      </c>
      <c r="G2964">
        <v>50</v>
      </c>
      <c r="H2964">
        <v>26</v>
      </c>
      <c r="I2964">
        <v>2</v>
      </c>
      <c r="J2964">
        <v>5</v>
      </c>
      <c r="K2964">
        <v>192.3</v>
      </c>
    </row>
    <row r="2965" spans="1:11" x14ac:dyDescent="0.25">
      <c r="A2965" t="s">
        <v>493</v>
      </c>
      <c r="B2965" t="s">
        <v>101</v>
      </c>
      <c r="C2965" t="s">
        <v>55</v>
      </c>
      <c r="D2965">
        <v>5</v>
      </c>
      <c r="E2965" t="s">
        <v>61</v>
      </c>
      <c r="F2965" t="s">
        <v>523</v>
      </c>
      <c r="G2965">
        <v>32</v>
      </c>
      <c r="H2965">
        <v>17</v>
      </c>
      <c r="I2965">
        <v>3</v>
      </c>
      <c r="J2965">
        <v>2</v>
      </c>
      <c r="K2965">
        <v>188.23</v>
      </c>
    </row>
    <row r="2966" spans="1:11" x14ac:dyDescent="0.25">
      <c r="A2966" t="s">
        <v>493</v>
      </c>
      <c r="B2966" t="s">
        <v>101</v>
      </c>
      <c r="C2966" t="s">
        <v>55</v>
      </c>
      <c r="D2966">
        <v>6</v>
      </c>
      <c r="E2966" t="s">
        <v>602</v>
      </c>
      <c r="F2966" t="s">
        <v>526</v>
      </c>
      <c r="G2966">
        <v>16</v>
      </c>
      <c r="H2966">
        <v>6</v>
      </c>
      <c r="I2966">
        <v>2</v>
      </c>
      <c r="J2966">
        <v>1</v>
      </c>
      <c r="K2966">
        <v>266.66000000000003</v>
      </c>
    </row>
    <row r="2967" spans="1:11" x14ac:dyDescent="0.25">
      <c r="A2967" t="s">
        <v>493</v>
      </c>
      <c r="B2967" t="s">
        <v>101</v>
      </c>
      <c r="C2967" t="s">
        <v>16</v>
      </c>
      <c r="D2967">
        <v>1</v>
      </c>
      <c r="E2967" t="s">
        <v>605</v>
      </c>
      <c r="F2967" t="s">
        <v>523</v>
      </c>
      <c r="G2967">
        <v>0</v>
      </c>
      <c r="H2967">
        <v>3</v>
      </c>
      <c r="I2967">
        <v>0</v>
      </c>
      <c r="J2967">
        <v>0</v>
      </c>
      <c r="K2967">
        <v>0</v>
      </c>
    </row>
    <row r="2968" spans="1:11" x14ac:dyDescent="0.25">
      <c r="A2968" t="s">
        <v>493</v>
      </c>
      <c r="B2968" t="s">
        <v>101</v>
      </c>
      <c r="C2968" t="s">
        <v>16</v>
      </c>
      <c r="D2968">
        <v>2</v>
      </c>
      <c r="E2968" t="s">
        <v>583</v>
      </c>
      <c r="F2968" t="s">
        <v>523</v>
      </c>
      <c r="G2968">
        <v>36</v>
      </c>
      <c r="H2968">
        <v>21</v>
      </c>
      <c r="I2968">
        <v>5</v>
      </c>
      <c r="J2968">
        <v>1</v>
      </c>
      <c r="K2968">
        <v>171.42</v>
      </c>
    </row>
    <row r="2969" spans="1:11" x14ac:dyDescent="0.25">
      <c r="A2969" t="s">
        <v>493</v>
      </c>
      <c r="B2969" t="s">
        <v>101</v>
      </c>
      <c r="C2969" t="s">
        <v>16</v>
      </c>
      <c r="D2969">
        <v>3</v>
      </c>
      <c r="E2969" t="s">
        <v>22</v>
      </c>
      <c r="F2969" t="s">
        <v>523</v>
      </c>
      <c r="G2969">
        <v>10</v>
      </c>
      <c r="H2969">
        <v>11</v>
      </c>
      <c r="I2969">
        <v>2</v>
      </c>
      <c r="J2969">
        <v>0</v>
      </c>
      <c r="K2969">
        <v>90.9</v>
      </c>
    </row>
    <row r="2970" spans="1:11" x14ac:dyDescent="0.25">
      <c r="A2970" t="s">
        <v>493</v>
      </c>
      <c r="B2970" t="s">
        <v>101</v>
      </c>
      <c r="C2970" t="s">
        <v>16</v>
      </c>
      <c r="D2970">
        <v>4</v>
      </c>
      <c r="E2970" t="s">
        <v>21</v>
      </c>
      <c r="F2970" t="s">
        <v>523</v>
      </c>
      <c r="G2970">
        <v>0</v>
      </c>
      <c r="H2970">
        <v>1</v>
      </c>
      <c r="I2970">
        <v>0</v>
      </c>
      <c r="J2970">
        <v>0</v>
      </c>
      <c r="K2970">
        <v>0</v>
      </c>
    </row>
    <row r="2971" spans="1:11" x14ac:dyDescent="0.25">
      <c r="A2971" t="s">
        <v>493</v>
      </c>
      <c r="B2971" t="s">
        <v>101</v>
      </c>
      <c r="C2971" t="s">
        <v>16</v>
      </c>
      <c r="D2971">
        <v>5</v>
      </c>
      <c r="E2971" t="s">
        <v>118</v>
      </c>
      <c r="F2971" t="s">
        <v>523</v>
      </c>
      <c r="G2971">
        <v>75</v>
      </c>
      <c r="H2971">
        <v>41</v>
      </c>
      <c r="I2971">
        <v>5</v>
      </c>
      <c r="J2971">
        <v>6</v>
      </c>
      <c r="K2971">
        <v>182.92</v>
      </c>
    </row>
    <row r="2972" spans="1:11" x14ac:dyDescent="0.25">
      <c r="A2972" t="s">
        <v>493</v>
      </c>
      <c r="B2972" t="s">
        <v>101</v>
      </c>
      <c r="C2972" t="s">
        <v>16</v>
      </c>
      <c r="D2972">
        <v>6</v>
      </c>
      <c r="E2972" t="s">
        <v>142</v>
      </c>
      <c r="F2972" t="s">
        <v>523</v>
      </c>
      <c r="G2972">
        <v>3</v>
      </c>
      <c r="H2972">
        <v>6</v>
      </c>
      <c r="I2972">
        <v>0</v>
      </c>
      <c r="J2972">
        <v>0</v>
      </c>
      <c r="K2972">
        <v>50</v>
      </c>
    </row>
    <row r="2973" spans="1:11" x14ac:dyDescent="0.25">
      <c r="A2973" t="s">
        <v>493</v>
      </c>
      <c r="B2973" t="s">
        <v>101</v>
      </c>
      <c r="C2973" t="s">
        <v>16</v>
      </c>
      <c r="D2973">
        <v>7</v>
      </c>
      <c r="E2973" t="s">
        <v>586</v>
      </c>
      <c r="F2973" t="s">
        <v>526</v>
      </c>
      <c r="G2973">
        <v>58</v>
      </c>
      <c r="H2973">
        <v>31</v>
      </c>
      <c r="I2973">
        <v>4</v>
      </c>
      <c r="J2973">
        <v>4</v>
      </c>
      <c r="K2973">
        <v>187.09</v>
      </c>
    </row>
    <row r="2974" spans="1:11" x14ac:dyDescent="0.25">
      <c r="A2974" t="s">
        <v>493</v>
      </c>
      <c r="B2974" t="s">
        <v>101</v>
      </c>
      <c r="C2974" t="s">
        <v>16</v>
      </c>
      <c r="D2974">
        <v>8</v>
      </c>
      <c r="E2974" t="s">
        <v>26</v>
      </c>
      <c r="F2974" t="s">
        <v>523</v>
      </c>
      <c r="G2974">
        <v>12</v>
      </c>
      <c r="H2974">
        <v>7</v>
      </c>
      <c r="I2974">
        <v>2</v>
      </c>
      <c r="J2974">
        <v>0</v>
      </c>
      <c r="K2974">
        <v>171.42</v>
      </c>
    </row>
    <row r="2975" spans="1:11" x14ac:dyDescent="0.25">
      <c r="A2975" t="s">
        <v>493</v>
      </c>
      <c r="B2975" t="s">
        <v>101</v>
      </c>
      <c r="C2975" t="s">
        <v>16</v>
      </c>
      <c r="D2975">
        <v>9</v>
      </c>
      <c r="E2975" t="s">
        <v>269</v>
      </c>
      <c r="F2975" t="s">
        <v>526</v>
      </c>
      <c r="G2975">
        <v>1</v>
      </c>
      <c r="H2975">
        <v>1</v>
      </c>
      <c r="I2975">
        <v>0</v>
      </c>
      <c r="J2975">
        <v>0</v>
      </c>
      <c r="K2975">
        <v>100</v>
      </c>
    </row>
    <row r="2976" spans="1:11" x14ac:dyDescent="0.25">
      <c r="A2976" t="s">
        <v>494</v>
      </c>
      <c r="B2976" t="s">
        <v>368</v>
      </c>
      <c r="C2976" t="s">
        <v>81</v>
      </c>
      <c r="D2976">
        <v>1</v>
      </c>
      <c r="E2976" t="s">
        <v>570</v>
      </c>
      <c r="F2976" t="s">
        <v>523</v>
      </c>
      <c r="G2976">
        <v>0</v>
      </c>
      <c r="H2976">
        <v>2</v>
      </c>
      <c r="I2976">
        <v>0</v>
      </c>
      <c r="J2976">
        <v>0</v>
      </c>
      <c r="K2976">
        <v>0</v>
      </c>
    </row>
    <row r="2977" spans="1:11" x14ac:dyDescent="0.25">
      <c r="A2977" t="s">
        <v>494</v>
      </c>
      <c r="B2977" t="s">
        <v>368</v>
      </c>
      <c r="C2977" t="s">
        <v>81</v>
      </c>
      <c r="D2977">
        <v>2</v>
      </c>
      <c r="E2977" t="s">
        <v>533</v>
      </c>
      <c r="F2977" t="s">
        <v>523</v>
      </c>
      <c r="G2977">
        <v>8</v>
      </c>
      <c r="H2977">
        <v>8</v>
      </c>
      <c r="I2977">
        <v>2</v>
      </c>
      <c r="J2977">
        <v>0</v>
      </c>
      <c r="K2977">
        <v>100</v>
      </c>
    </row>
    <row r="2978" spans="1:11" x14ac:dyDescent="0.25">
      <c r="A2978" t="s">
        <v>494</v>
      </c>
      <c r="B2978" t="s">
        <v>368</v>
      </c>
      <c r="C2978" t="s">
        <v>81</v>
      </c>
      <c r="D2978">
        <v>3</v>
      </c>
      <c r="E2978" t="s">
        <v>478</v>
      </c>
      <c r="F2978" t="s">
        <v>523</v>
      </c>
      <c r="G2978">
        <v>36</v>
      </c>
      <c r="H2978">
        <v>24</v>
      </c>
      <c r="I2978">
        <v>6</v>
      </c>
      <c r="J2978">
        <v>1</v>
      </c>
      <c r="K2978">
        <v>150</v>
      </c>
    </row>
    <row r="2979" spans="1:11" x14ac:dyDescent="0.25">
      <c r="A2979" t="s">
        <v>494</v>
      </c>
      <c r="B2979" t="s">
        <v>368</v>
      </c>
      <c r="C2979" t="s">
        <v>81</v>
      </c>
      <c r="D2979">
        <v>4</v>
      </c>
      <c r="E2979" t="s">
        <v>587</v>
      </c>
      <c r="F2979" t="s">
        <v>523</v>
      </c>
      <c r="G2979">
        <v>20</v>
      </c>
      <c r="H2979">
        <v>26</v>
      </c>
      <c r="I2979">
        <v>1</v>
      </c>
      <c r="J2979">
        <v>0</v>
      </c>
      <c r="K2979">
        <v>76.92</v>
      </c>
    </row>
    <row r="2980" spans="1:11" x14ac:dyDescent="0.25">
      <c r="A2980" t="s">
        <v>494</v>
      </c>
      <c r="B2980" t="s">
        <v>368</v>
      </c>
      <c r="C2980" t="s">
        <v>81</v>
      </c>
      <c r="D2980">
        <v>5</v>
      </c>
      <c r="E2980" t="s">
        <v>580</v>
      </c>
      <c r="F2980" t="s">
        <v>523</v>
      </c>
      <c r="G2980">
        <v>25</v>
      </c>
      <c r="H2980">
        <v>23</v>
      </c>
      <c r="I2980">
        <v>5</v>
      </c>
      <c r="J2980">
        <v>0</v>
      </c>
      <c r="K2980">
        <v>108.69</v>
      </c>
    </row>
    <row r="2981" spans="1:11" x14ac:dyDescent="0.25">
      <c r="A2981" t="s">
        <v>494</v>
      </c>
      <c r="B2981" t="s">
        <v>368</v>
      </c>
      <c r="C2981" t="s">
        <v>81</v>
      </c>
      <c r="D2981">
        <v>6</v>
      </c>
      <c r="E2981" t="s">
        <v>110</v>
      </c>
      <c r="F2981" t="s">
        <v>523</v>
      </c>
      <c r="G2981">
        <v>22</v>
      </c>
      <c r="H2981">
        <v>22</v>
      </c>
      <c r="I2981">
        <v>1</v>
      </c>
      <c r="J2981">
        <v>1</v>
      </c>
      <c r="K2981">
        <v>100</v>
      </c>
    </row>
    <row r="2982" spans="1:11" x14ac:dyDescent="0.25">
      <c r="A2982" t="s">
        <v>494</v>
      </c>
      <c r="B2982" t="s">
        <v>368</v>
      </c>
      <c r="C2982" t="s">
        <v>81</v>
      </c>
      <c r="D2982">
        <v>7</v>
      </c>
      <c r="E2982" t="s">
        <v>553</v>
      </c>
      <c r="F2982" t="s">
        <v>523</v>
      </c>
      <c r="G2982">
        <v>22</v>
      </c>
      <c r="H2982">
        <v>9</v>
      </c>
      <c r="I2982">
        <v>1</v>
      </c>
      <c r="J2982">
        <v>2</v>
      </c>
      <c r="K2982">
        <v>244.44</v>
      </c>
    </row>
    <row r="2983" spans="1:11" x14ac:dyDescent="0.25">
      <c r="A2983" t="s">
        <v>494</v>
      </c>
      <c r="B2983" t="s">
        <v>368</v>
      </c>
      <c r="C2983" t="s">
        <v>81</v>
      </c>
      <c r="D2983">
        <v>8</v>
      </c>
      <c r="E2983" t="s">
        <v>83</v>
      </c>
      <c r="F2983" t="s">
        <v>526</v>
      </c>
      <c r="G2983">
        <v>8</v>
      </c>
      <c r="H2983">
        <v>5</v>
      </c>
      <c r="I2983">
        <v>0</v>
      </c>
      <c r="J2983">
        <v>1</v>
      </c>
      <c r="K2983">
        <v>160</v>
      </c>
    </row>
    <row r="2984" spans="1:11" x14ac:dyDescent="0.25">
      <c r="A2984" t="s">
        <v>494</v>
      </c>
      <c r="B2984" t="s">
        <v>368</v>
      </c>
      <c r="C2984" t="s">
        <v>81</v>
      </c>
      <c r="D2984">
        <v>9</v>
      </c>
      <c r="E2984" t="s">
        <v>276</v>
      </c>
      <c r="F2984" t="s">
        <v>523</v>
      </c>
      <c r="G2984">
        <v>1</v>
      </c>
      <c r="H2984">
        <v>1</v>
      </c>
      <c r="I2984">
        <v>0</v>
      </c>
      <c r="J2984">
        <v>0</v>
      </c>
      <c r="K2984">
        <v>100</v>
      </c>
    </row>
    <row r="2985" spans="1:11" x14ac:dyDescent="0.25">
      <c r="A2985" t="s">
        <v>494</v>
      </c>
      <c r="B2985" t="s">
        <v>368</v>
      </c>
      <c r="C2985" t="s">
        <v>234</v>
      </c>
      <c r="D2985">
        <v>1</v>
      </c>
      <c r="E2985" t="s">
        <v>547</v>
      </c>
      <c r="F2985" t="s">
        <v>523</v>
      </c>
      <c r="G2985">
        <v>30</v>
      </c>
      <c r="H2985">
        <v>19</v>
      </c>
      <c r="I2985">
        <v>5</v>
      </c>
      <c r="J2985">
        <v>0</v>
      </c>
      <c r="K2985">
        <v>157.88999999999999</v>
      </c>
    </row>
    <row r="2986" spans="1:11" x14ac:dyDescent="0.25">
      <c r="A2986" t="s">
        <v>494</v>
      </c>
      <c r="B2986" t="s">
        <v>368</v>
      </c>
      <c r="C2986" t="s">
        <v>234</v>
      </c>
      <c r="D2986">
        <v>2</v>
      </c>
      <c r="E2986" t="s">
        <v>527</v>
      </c>
      <c r="F2986" t="s">
        <v>523</v>
      </c>
      <c r="G2986">
        <v>67</v>
      </c>
      <c r="H2986">
        <v>49</v>
      </c>
      <c r="I2986">
        <v>7</v>
      </c>
      <c r="J2986">
        <v>1</v>
      </c>
      <c r="K2986">
        <v>136.72999999999999</v>
      </c>
    </row>
    <row r="2987" spans="1:11" x14ac:dyDescent="0.25">
      <c r="A2987" t="s">
        <v>494</v>
      </c>
      <c r="B2987" t="s">
        <v>368</v>
      </c>
      <c r="C2987" t="s">
        <v>234</v>
      </c>
      <c r="D2987">
        <v>3</v>
      </c>
      <c r="E2987" t="s">
        <v>593</v>
      </c>
      <c r="F2987" t="s">
        <v>523</v>
      </c>
      <c r="G2987">
        <v>19</v>
      </c>
      <c r="H2987">
        <v>20</v>
      </c>
      <c r="I2987">
        <v>2</v>
      </c>
      <c r="J2987">
        <v>0</v>
      </c>
      <c r="K2987">
        <v>95</v>
      </c>
    </row>
    <row r="2988" spans="1:11" x14ac:dyDescent="0.25">
      <c r="A2988" t="s">
        <v>494</v>
      </c>
      <c r="B2988" t="s">
        <v>368</v>
      </c>
      <c r="C2988" t="s">
        <v>234</v>
      </c>
      <c r="D2988">
        <v>4</v>
      </c>
      <c r="E2988" t="s">
        <v>236</v>
      </c>
      <c r="F2988" t="s">
        <v>523</v>
      </c>
      <c r="G2988">
        <v>8</v>
      </c>
      <c r="H2988">
        <v>11</v>
      </c>
      <c r="I2988">
        <v>1</v>
      </c>
      <c r="J2988">
        <v>0</v>
      </c>
      <c r="K2988">
        <v>72.72</v>
      </c>
    </row>
    <row r="2989" spans="1:11" x14ac:dyDescent="0.25">
      <c r="A2989" t="s">
        <v>494</v>
      </c>
      <c r="B2989" t="s">
        <v>368</v>
      </c>
      <c r="C2989" t="s">
        <v>234</v>
      </c>
      <c r="D2989">
        <v>5</v>
      </c>
      <c r="E2989" t="s">
        <v>556</v>
      </c>
      <c r="F2989" t="s">
        <v>526</v>
      </c>
      <c r="G2989">
        <v>17</v>
      </c>
      <c r="H2989">
        <v>18</v>
      </c>
      <c r="I2989">
        <v>1</v>
      </c>
      <c r="J2989">
        <v>0</v>
      </c>
      <c r="K2989">
        <v>94.44</v>
      </c>
    </row>
    <row r="2990" spans="1:11" x14ac:dyDescent="0.25">
      <c r="A2990" t="s">
        <v>494</v>
      </c>
      <c r="B2990" t="s">
        <v>368</v>
      </c>
      <c r="C2990" t="s">
        <v>234</v>
      </c>
      <c r="D2990">
        <v>6</v>
      </c>
      <c r="E2990" t="s">
        <v>77</v>
      </c>
      <c r="F2990" t="s">
        <v>526</v>
      </c>
      <c r="G2990">
        <v>5</v>
      </c>
      <c r="H2990">
        <v>2</v>
      </c>
      <c r="I2990">
        <v>1</v>
      </c>
      <c r="J2990">
        <v>0</v>
      </c>
      <c r="K2990">
        <v>250</v>
      </c>
    </row>
    <row r="2991" spans="1:11" x14ac:dyDescent="0.25">
      <c r="A2991" t="s">
        <v>495</v>
      </c>
      <c r="B2991" t="s">
        <v>468</v>
      </c>
      <c r="C2991" t="s">
        <v>71</v>
      </c>
      <c r="D2991">
        <v>1</v>
      </c>
      <c r="E2991" t="s">
        <v>374</v>
      </c>
      <c r="F2991" t="s">
        <v>523</v>
      </c>
      <c r="G2991">
        <v>10</v>
      </c>
      <c r="H2991">
        <v>8</v>
      </c>
      <c r="I2991">
        <v>2</v>
      </c>
      <c r="J2991">
        <v>0</v>
      </c>
      <c r="K2991">
        <v>125</v>
      </c>
    </row>
    <row r="2992" spans="1:11" x14ac:dyDescent="0.25">
      <c r="A2992" t="s">
        <v>495</v>
      </c>
      <c r="B2992" t="s">
        <v>468</v>
      </c>
      <c r="C2992" t="s">
        <v>71</v>
      </c>
      <c r="D2992">
        <v>2</v>
      </c>
      <c r="E2992" t="s">
        <v>572</v>
      </c>
      <c r="F2992" t="s">
        <v>523</v>
      </c>
      <c r="G2992">
        <v>52</v>
      </c>
      <c r="H2992">
        <v>36</v>
      </c>
      <c r="I2992">
        <v>1</v>
      </c>
      <c r="J2992">
        <v>3</v>
      </c>
      <c r="K2992">
        <v>144.44</v>
      </c>
    </row>
    <row r="2993" spans="1:11" x14ac:dyDescent="0.25">
      <c r="A2993" t="s">
        <v>495</v>
      </c>
      <c r="B2993" t="s">
        <v>468</v>
      </c>
      <c r="C2993" t="s">
        <v>71</v>
      </c>
      <c r="D2993">
        <v>3</v>
      </c>
      <c r="E2993" t="s">
        <v>536</v>
      </c>
      <c r="F2993" t="s">
        <v>523</v>
      </c>
      <c r="G2993">
        <v>38</v>
      </c>
      <c r="H2993">
        <v>26</v>
      </c>
      <c r="I2993">
        <v>5</v>
      </c>
      <c r="J2993">
        <v>0</v>
      </c>
      <c r="K2993">
        <v>146.15</v>
      </c>
    </row>
    <row r="2994" spans="1:11" x14ac:dyDescent="0.25">
      <c r="A2994" t="s">
        <v>495</v>
      </c>
      <c r="B2994" t="s">
        <v>468</v>
      </c>
      <c r="C2994" t="s">
        <v>71</v>
      </c>
      <c r="D2994">
        <v>4</v>
      </c>
      <c r="E2994" t="s">
        <v>548</v>
      </c>
      <c r="F2994" t="s">
        <v>523</v>
      </c>
      <c r="G2994">
        <v>0</v>
      </c>
      <c r="H2994">
        <v>2</v>
      </c>
      <c r="I2994">
        <v>0</v>
      </c>
      <c r="J2994">
        <v>0</v>
      </c>
      <c r="K2994">
        <v>0</v>
      </c>
    </row>
    <row r="2995" spans="1:11" x14ac:dyDescent="0.25">
      <c r="A2995" t="s">
        <v>495</v>
      </c>
      <c r="B2995" t="s">
        <v>468</v>
      </c>
      <c r="C2995" t="s">
        <v>71</v>
      </c>
      <c r="D2995">
        <v>5</v>
      </c>
      <c r="E2995" t="s">
        <v>33</v>
      </c>
      <c r="F2995" t="s">
        <v>523</v>
      </c>
      <c r="G2995">
        <v>30</v>
      </c>
      <c r="H2995">
        <v>22</v>
      </c>
      <c r="I2995">
        <v>1</v>
      </c>
      <c r="J2995">
        <v>2</v>
      </c>
      <c r="K2995">
        <v>136.36000000000001</v>
      </c>
    </row>
    <row r="2996" spans="1:11" x14ac:dyDescent="0.25">
      <c r="A2996" t="s">
        <v>495</v>
      </c>
      <c r="B2996" t="s">
        <v>468</v>
      </c>
      <c r="C2996" t="s">
        <v>71</v>
      </c>
      <c r="D2996">
        <v>6</v>
      </c>
      <c r="E2996" t="s">
        <v>535</v>
      </c>
      <c r="F2996" t="s">
        <v>526</v>
      </c>
      <c r="G2996">
        <v>30</v>
      </c>
      <c r="H2996">
        <v>18</v>
      </c>
      <c r="I2996">
        <v>2</v>
      </c>
      <c r="J2996">
        <v>2</v>
      </c>
      <c r="K2996">
        <v>166.66</v>
      </c>
    </row>
    <row r="2997" spans="1:11" x14ac:dyDescent="0.25">
      <c r="A2997" t="s">
        <v>495</v>
      </c>
      <c r="B2997" t="s">
        <v>468</v>
      </c>
      <c r="C2997" t="s">
        <v>71</v>
      </c>
      <c r="D2997">
        <v>7</v>
      </c>
      <c r="E2997" t="s">
        <v>610</v>
      </c>
      <c r="F2997" t="s">
        <v>523</v>
      </c>
      <c r="G2997">
        <v>4</v>
      </c>
      <c r="H2997">
        <v>6</v>
      </c>
      <c r="I2997">
        <v>0</v>
      </c>
      <c r="J2997">
        <v>0</v>
      </c>
      <c r="K2997">
        <v>66.66</v>
      </c>
    </row>
    <row r="2998" spans="1:11" x14ac:dyDescent="0.25">
      <c r="A2998" t="s">
        <v>495</v>
      </c>
      <c r="B2998" t="s">
        <v>468</v>
      </c>
      <c r="C2998" t="s">
        <v>71</v>
      </c>
      <c r="D2998">
        <v>8</v>
      </c>
      <c r="E2998" t="s">
        <v>58</v>
      </c>
      <c r="F2998" t="s">
        <v>523</v>
      </c>
      <c r="G2998">
        <v>0</v>
      </c>
      <c r="H2998">
        <v>1</v>
      </c>
      <c r="I2998">
        <v>0</v>
      </c>
      <c r="J2998">
        <v>0</v>
      </c>
      <c r="K2998">
        <v>0</v>
      </c>
    </row>
    <row r="2999" spans="1:11" x14ac:dyDescent="0.25">
      <c r="A2999" t="s">
        <v>495</v>
      </c>
      <c r="B2999" t="s">
        <v>468</v>
      </c>
      <c r="C2999" t="s">
        <v>71</v>
      </c>
      <c r="D2999">
        <v>9</v>
      </c>
      <c r="E2999" t="s">
        <v>422</v>
      </c>
      <c r="F2999" t="s">
        <v>523</v>
      </c>
      <c r="G2999">
        <v>1</v>
      </c>
      <c r="H2999">
        <v>1</v>
      </c>
      <c r="I2999">
        <v>0</v>
      </c>
      <c r="J2999">
        <v>0</v>
      </c>
      <c r="K2999">
        <v>100</v>
      </c>
    </row>
    <row r="3000" spans="1:11" x14ac:dyDescent="0.25">
      <c r="A3000" t="s">
        <v>495</v>
      </c>
      <c r="B3000" t="s">
        <v>468</v>
      </c>
      <c r="C3000" t="s">
        <v>23</v>
      </c>
      <c r="D3000">
        <v>1</v>
      </c>
      <c r="E3000" t="s">
        <v>522</v>
      </c>
      <c r="F3000" t="s">
        <v>523</v>
      </c>
      <c r="G3000">
        <v>8</v>
      </c>
      <c r="H3000">
        <v>10</v>
      </c>
      <c r="I3000">
        <v>1</v>
      </c>
      <c r="J3000">
        <v>0</v>
      </c>
      <c r="K3000">
        <v>80</v>
      </c>
    </row>
    <row r="3001" spans="1:11" x14ac:dyDescent="0.25">
      <c r="A3001" t="s">
        <v>495</v>
      </c>
      <c r="B3001" t="s">
        <v>468</v>
      </c>
      <c r="C3001" t="s">
        <v>23</v>
      </c>
      <c r="D3001">
        <v>2</v>
      </c>
      <c r="E3001" t="s">
        <v>582</v>
      </c>
      <c r="F3001" t="s">
        <v>523</v>
      </c>
      <c r="G3001">
        <v>50</v>
      </c>
      <c r="H3001">
        <v>38</v>
      </c>
      <c r="I3001">
        <v>6</v>
      </c>
      <c r="J3001">
        <v>0</v>
      </c>
      <c r="K3001">
        <v>131.57</v>
      </c>
    </row>
    <row r="3002" spans="1:11" x14ac:dyDescent="0.25">
      <c r="A3002" t="s">
        <v>495</v>
      </c>
      <c r="B3002" t="s">
        <v>468</v>
      </c>
      <c r="C3002" t="s">
        <v>23</v>
      </c>
      <c r="D3002">
        <v>3</v>
      </c>
      <c r="E3002" t="s">
        <v>577</v>
      </c>
      <c r="F3002" t="s">
        <v>523</v>
      </c>
      <c r="G3002">
        <v>31</v>
      </c>
      <c r="H3002">
        <v>19</v>
      </c>
      <c r="I3002">
        <v>2</v>
      </c>
      <c r="J3002">
        <v>1</v>
      </c>
      <c r="K3002">
        <v>163.15</v>
      </c>
    </row>
    <row r="3003" spans="1:11" x14ac:dyDescent="0.25">
      <c r="A3003" t="s">
        <v>495</v>
      </c>
      <c r="B3003" t="s">
        <v>468</v>
      </c>
      <c r="C3003" t="s">
        <v>23</v>
      </c>
      <c r="D3003">
        <v>4</v>
      </c>
      <c r="E3003" t="s">
        <v>76</v>
      </c>
      <c r="F3003" t="s">
        <v>523</v>
      </c>
      <c r="G3003">
        <v>8</v>
      </c>
      <c r="H3003">
        <v>9</v>
      </c>
      <c r="I3003">
        <v>1</v>
      </c>
      <c r="J3003">
        <v>0</v>
      </c>
      <c r="K3003">
        <v>88.88</v>
      </c>
    </row>
    <row r="3004" spans="1:11" x14ac:dyDescent="0.25">
      <c r="A3004" t="s">
        <v>495</v>
      </c>
      <c r="B3004" t="s">
        <v>468</v>
      </c>
      <c r="C3004" t="s">
        <v>23</v>
      </c>
      <c r="D3004">
        <v>5</v>
      </c>
      <c r="E3004" t="s">
        <v>48</v>
      </c>
      <c r="F3004" t="s">
        <v>523</v>
      </c>
      <c r="G3004">
        <v>7</v>
      </c>
      <c r="H3004">
        <v>10</v>
      </c>
      <c r="I3004">
        <v>0</v>
      </c>
      <c r="J3004">
        <v>0</v>
      </c>
      <c r="K3004">
        <v>70</v>
      </c>
    </row>
    <row r="3005" spans="1:11" x14ac:dyDescent="0.25">
      <c r="A3005" t="s">
        <v>495</v>
      </c>
      <c r="B3005" t="s">
        <v>468</v>
      </c>
      <c r="C3005" t="s">
        <v>23</v>
      </c>
      <c r="D3005">
        <v>6</v>
      </c>
      <c r="E3005" t="s">
        <v>540</v>
      </c>
      <c r="F3005" t="s">
        <v>523</v>
      </c>
      <c r="G3005">
        <v>1</v>
      </c>
      <c r="H3005">
        <v>2</v>
      </c>
      <c r="I3005">
        <v>0</v>
      </c>
      <c r="J3005">
        <v>0</v>
      </c>
      <c r="K3005">
        <v>50</v>
      </c>
    </row>
    <row r="3006" spans="1:11" x14ac:dyDescent="0.25">
      <c r="A3006" t="s">
        <v>495</v>
      </c>
      <c r="B3006" t="s">
        <v>468</v>
      </c>
      <c r="C3006" t="s">
        <v>23</v>
      </c>
      <c r="D3006">
        <v>7</v>
      </c>
      <c r="E3006" t="s">
        <v>28</v>
      </c>
      <c r="F3006" t="s">
        <v>526</v>
      </c>
      <c r="G3006">
        <v>25</v>
      </c>
      <c r="H3006">
        <v>15</v>
      </c>
      <c r="I3006">
        <v>1</v>
      </c>
      <c r="J3006">
        <v>2</v>
      </c>
      <c r="K3006">
        <v>166.66</v>
      </c>
    </row>
    <row r="3007" spans="1:11" x14ac:dyDescent="0.25">
      <c r="A3007" t="s">
        <v>495</v>
      </c>
      <c r="B3007" t="s">
        <v>468</v>
      </c>
      <c r="C3007" t="s">
        <v>23</v>
      </c>
      <c r="D3007">
        <v>8</v>
      </c>
      <c r="E3007" t="s">
        <v>541</v>
      </c>
      <c r="F3007" t="s">
        <v>526</v>
      </c>
      <c r="G3007">
        <v>32</v>
      </c>
      <c r="H3007">
        <v>17</v>
      </c>
      <c r="I3007">
        <v>1</v>
      </c>
      <c r="J3007">
        <v>3</v>
      </c>
      <c r="K3007">
        <v>188.23</v>
      </c>
    </row>
    <row r="3008" spans="1:11" x14ac:dyDescent="0.25">
      <c r="A3008" t="s">
        <v>497</v>
      </c>
      <c r="B3008" t="s">
        <v>254</v>
      </c>
      <c r="C3008" t="s">
        <v>31</v>
      </c>
      <c r="D3008">
        <v>1</v>
      </c>
      <c r="E3008" t="s">
        <v>565</v>
      </c>
      <c r="F3008" t="s">
        <v>523</v>
      </c>
      <c r="G3008">
        <v>51</v>
      </c>
      <c r="H3008">
        <v>47</v>
      </c>
      <c r="I3008">
        <v>6</v>
      </c>
      <c r="J3008">
        <v>0</v>
      </c>
      <c r="K3008">
        <v>108.51</v>
      </c>
    </row>
    <row r="3009" spans="1:11" x14ac:dyDescent="0.25">
      <c r="A3009" t="s">
        <v>497</v>
      </c>
      <c r="B3009" t="s">
        <v>254</v>
      </c>
      <c r="C3009" t="s">
        <v>31</v>
      </c>
      <c r="D3009">
        <v>2</v>
      </c>
      <c r="E3009" t="s">
        <v>532</v>
      </c>
      <c r="F3009" t="s">
        <v>523</v>
      </c>
      <c r="G3009">
        <v>15</v>
      </c>
      <c r="H3009">
        <v>10</v>
      </c>
      <c r="I3009">
        <v>3</v>
      </c>
      <c r="J3009">
        <v>0</v>
      </c>
      <c r="K3009">
        <v>150</v>
      </c>
    </row>
    <row r="3010" spans="1:11" x14ac:dyDescent="0.25">
      <c r="A3010" t="s">
        <v>497</v>
      </c>
      <c r="B3010" t="s">
        <v>254</v>
      </c>
      <c r="C3010" t="s">
        <v>31</v>
      </c>
      <c r="D3010">
        <v>3</v>
      </c>
      <c r="E3010" t="s">
        <v>545</v>
      </c>
      <c r="F3010" t="s">
        <v>523</v>
      </c>
      <c r="G3010">
        <v>26</v>
      </c>
      <c r="H3010">
        <v>18</v>
      </c>
      <c r="I3010">
        <v>5</v>
      </c>
      <c r="J3010">
        <v>0</v>
      </c>
      <c r="K3010">
        <v>144.44</v>
      </c>
    </row>
    <row r="3011" spans="1:11" x14ac:dyDescent="0.25">
      <c r="A3011" t="s">
        <v>497</v>
      </c>
      <c r="B3011" t="s">
        <v>254</v>
      </c>
      <c r="C3011" t="s">
        <v>31</v>
      </c>
      <c r="D3011">
        <v>4</v>
      </c>
      <c r="E3011" t="s">
        <v>608</v>
      </c>
      <c r="F3011" t="s">
        <v>523</v>
      </c>
      <c r="G3011">
        <v>2</v>
      </c>
      <c r="H3011">
        <v>4</v>
      </c>
      <c r="I3011">
        <v>0</v>
      </c>
      <c r="J3011">
        <v>0</v>
      </c>
      <c r="K3011">
        <v>50</v>
      </c>
    </row>
    <row r="3012" spans="1:11" x14ac:dyDescent="0.25">
      <c r="A3012" t="s">
        <v>497</v>
      </c>
      <c r="B3012" t="s">
        <v>254</v>
      </c>
      <c r="C3012" t="s">
        <v>31</v>
      </c>
      <c r="D3012">
        <v>5</v>
      </c>
      <c r="E3012" t="s">
        <v>362</v>
      </c>
      <c r="F3012" t="s">
        <v>523</v>
      </c>
      <c r="G3012">
        <v>4</v>
      </c>
      <c r="H3012">
        <v>4</v>
      </c>
      <c r="I3012">
        <v>1</v>
      </c>
      <c r="J3012">
        <v>0</v>
      </c>
      <c r="K3012">
        <v>100</v>
      </c>
    </row>
    <row r="3013" spans="1:11" x14ac:dyDescent="0.25">
      <c r="A3013" t="s">
        <v>497</v>
      </c>
      <c r="B3013" t="s">
        <v>254</v>
      </c>
      <c r="C3013" t="s">
        <v>31</v>
      </c>
      <c r="D3013">
        <v>6</v>
      </c>
      <c r="E3013" t="s">
        <v>132</v>
      </c>
      <c r="F3013" t="s">
        <v>523</v>
      </c>
      <c r="G3013">
        <v>2</v>
      </c>
      <c r="H3013">
        <v>4</v>
      </c>
      <c r="I3013">
        <v>0</v>
      </c>
      <c r="J3013">
        <v>0</v>
      </c>
      <c r="K3013">
        <v>50</v>
      </c>
    </row>
    <row r="3014" spans="1:11" x14ac:dyDescent="0.25">
      <c r="A3014" t="s">
        <v>497</v>
      </c>
      <c r="B3014" t="s">
        <v>254</v>
      </c>
      <c r="C3014" t="s">
        <v>31</v>
      </c>
      <c r="D3014">
        <v>7</v>
      </c>
      <c r="E3014" t="s">
        <v>35</v>
      </c>
      <c r="F3014" t="s">
        <v>523</v>
      </c>
      <c r="G3014">
        <v>54</v>
      </c>
      <c r="H3014">
        <v>25</v>
      </c>
      <c r="I3014">
        <v>4</v>
      </c>
      <c r="J3014">
        <v>5</v>
      </c>
      <c r="K3014">
        <v>216</v>
      </c>
    </row>
    <row r="3015" spans="1:11" x14ac:dyDescent="0.25">
      <c r="A3015" t="s">
        <v>497</v>
      </c>
      <c r="B3015" t="s">
        <v>254</v>
      </c>
      <c r="C3015" t="s">
        <v>31</v>
      </c>
      <c r="D3015">
        <v>8</v>
      </c>
      <c r="E3015" t="s">
        <v>614</v>
      </c>
      <c r="F3015" t="s">
        <v>523</v>
      </c>
      <c r="G3015">
        <v>1</v>
      </c>
      <c r="H3015">
        <v>3</v>
      </c>
      <c r="I3015">
        <v>0</v>
      </c>
      <c r="J3015">
        <v>0</v>
      </c>
      <c r="K3015">
        <v>33.33</v>
      </c>
    </row>
    <row r="3016" spans="1:11" x14ac:dyDescent="0.25">
      <c r="A3016" t="s">
        <v>497</v>
      </c>
      <c r="B3016" t="s">
        <v>254</v>
      </c>
      <c r="C3016" t="s">
        <v>31</v>
      </c>
      <c r="D3016">
        <v>9</v>
      </c>
      <c r="E3016" t="s">
        <v>258</v>
      </c>
      <c r="F3016" t="s">
        <v>523</v>
      </c>
      <c r="G3016">
        <v>0</v>
      </c>
      <c r="H3016">
        <v>1</v>
      </c>
      <c r="I3016">
        <v>0</v>
      </c>
      <c r="J3016">
        <v>0</v>
      </c>
      <c r="K3016">
        <v>0</v>
      </c>
    </row>
    <row r="3017" spans="1:11" x14ac:dyDescent="0.25">
      <c r="A3017" t="s">
        <v>497</v>
      </c>
      <c r="B3017" t="s">
        <v>254</v>
      </c>
      <c r="C3017" t="s">
        <v>31</v>
      </c>
      <c r="D3017">
        <v>10</v>
      </c>
      <c r="E3017" t="s">
        <v>32</v>
      </c>
      <c r="F3017" t="s">
        <v>523</v>
      </c>
      <c r="G3017">
        <v>5</v>
      </c>
      <c r="H3017">
        <v>3</v>
      </c>
      <c r="I3017">
        <v>1</v>
      </c>
      <c r="J3017">
        <v>0</v>
      </c>
      <c r="K3017">
        <v>166.66</v>
      </c>
    </row>
    <row r="3018" spans="1:11" x14ac:dyDescent="0.25">
      <c r="A3018" t="s">
        <v>497</v>
      </c>
      <c r="B3018" t="s">
        <v>254</v>
      </c>
      <c r="C3018" t="s">
        <v>31</v>
      </c>
      <c r="D3018">
        <v>11</v>
      </c>
      <c r="E3018" t="s">
        <v>75</v>
      </c>
      <c r="F3018" t="s">
        <v>526</v>
      </c>
      <c r="G3018">
        <v>1</v>
      </c>
      <c r="H3018">
        <v>1</v>
      </c>
      <c r="I3018">
        <v>0</v>
      </c>
      <c r="J3018">
        <v>0</v>
      </c>
      <c r="K3018">
        <v>100</v>
      </c>
    </row>
    <row r="3019" spans="1:11" x14ac:dyDescent="0.25">
      <c r="A3019" t="s">
        <v>497</v>
      </c>
      <c r="B3019" t="s">
        <v>254</v>
      </c>
      <c r="C3019" t="s">
        <v>62</v>
      </c>
      <c r="D3019">
        <v>1</v>
      </c>
      <c r="E3019" t="s">
        <v>156</v>
      </c>
      <c r="F3019" t="s">
        <v>523</v>
      </c>
      <c r="G3019">
        <v>65</v>
      </c>
      <c r="H3019">
        <v>45</v>
      </c>
      <c r="I3019">
        <v>6</v>
      </c>
      <c r="J3019">
        <v>4</v>
      </c>
      <c r="K3019">
        <v>144.44</v>
      </c>
    </row>
    <row r="3020" spans="1:11" x14ac:dyDescent="0.25">
      <c r="A3020" t="s">
        <v>497</v>
      </c>
      <c r="B3020" t="s">
        <v>254</v>
      </c>
      <c r="C3020" t="s">
        <v>62</v>
      </c>
      <c r="D3020">
        <v>2</v>
      </c>
      <c r="E3020" t="s">
        <v>542</v>
      </c>
      <c r="F3020" t="s">
        <v>523</v>
      </c>
      <c r="G3020">
        <v>31</v>
      </c>
      <c r="H3020">
        <v>26</v>
      </c>
      <c r="I3020">
        <v>6</v>
      </c>
      <c r="J3020">
        <v>0</v>
      </c>
      <c r="K3020">
        <v>119.23</v>
      </c>
    </row>
    <row r="3021" spans="1:11" x14ac:dyDescent="0.25">
      <c r="A3021" t="s">
        <v>497</v>
      </c>
      <c r="B3021" t="s">
        <v>254</v>
      </c>
      <c r="C3021" t="s">
        <v>62</v>
      </c>
      <c r="D3021">
        <v>3</v>
      </c>
      <c r="E3021" t="s">
        <v>346</v>
      </c>
      <c r="F3021" t="s">
        <v>523</v>
      </c>
      <c r="G3021">
        <v>41</v>
      </c>
      <c r="H3021">
        <v>29</v>
      </c>
      <c r="I3021">
        <v>1</v>
      </c>
      <c r="J3021">
        <v>4</v>
      </c>
      <c r="K3021">
        <v>141.37</v>
      </c>
    </row>
    <row r="3022" spans="1:11" x14ac:dyDescent="0.25">
      <c r="A3022" t="s">
        <v>497</v>
      </c>
      <c r="B3022" t="s">
        <v>254</v>
      </c>
      <c r="C3022" t="s">
        <v>62</v>
      </c>
      <c r="D3022">
        <v>4</v>
      </c>
      <c r="E3022" t="s">
        <v>543</v>
      </c>
      <c r="F3022" t="s">
        <v>523</v>
      </c>
      <c r="G3022">
        <v>0</v>
      </c>
      <c r="H3022">
        <v>1</v>
      </c>
      <c r="I3022">
        <v>0</v>
      </c>
      <c r="J3022">
        <v>0</v>
      </c>
      <c r="K3022">
        <v>0</v>
      </c>
    </row>
    <row r="3023" spans="1:11" x14ac:dyDescent="0.25">
      <c r="A3023" t="s">
        <v>497</v>
      </c>
      <c r="B3023" t="s">
        <v>254</v>
      </c>
      <c r="C3023" t="s">
        <v>62</v>
      </c>
      <c r="D3023">
        <v>5</v>
      </c>
      <c r="E3023" t="s">
        <v>567</v>
      </c>
      <c r="F3023" t="s">
        <v>526</v>
      </c>
      <c r="G3023">
        <v>13</v>
      </c>
      <c r="H3023">
        <v>11</v>
      </c>
      <c r="I3023">
        <v>0</v>
      </c>
      <c r="J3023">
        <v>1</v>
      </c>
      <c r="K3023">
        <v>118.18</v>
      </c>
    </row>
    <row r="3024" spans="1:11" x14ac:dyDescent="0.25">
      <c r="A3024" t="s">
        <v>497</v>
      </c>
      <c r="B3024" t="s">
        <v>254</v>
      </c>
      <c r="C3024" t="s">
        <v>62</v>
      </c>
      <c r="D3024">
        <v>6</v>
      </c>
      <c r="E3024" t="s">
        <v>402</v>
      </c>
      <c r="F3024" t="s">
        <v>526</v>
      </c>
      <c r="G3024">
        <v>17</v>
      </c>
      <c r="H3024">
        <v>8</v>
      </c>
      <c r="I3024">
        <v>1</v>
      </c>
      <c r="J3024">
        <v>1</v>
      </c>
      <c r="K3024">
        <v>212.5</v>
      </c>
    </row>
    <row r="3025" spans="1:11" x14ac:dyDescent="0.25">
      <c r="A3025" t="s">
        <v>498</v>
      </c>
      <c r="B3025" t="s">
        <v>242</v>
      </c>
      <c r="C3025" t="s">
        <v>39</v>
      </c>
      <c r="D3025">
        <v>1</v>
      </c>
      <c r="E3025" t="s">
        <v>537</v>
      </c>
      <c r="F3025" t="s">
        <v>523</v>
      </c>
      <c r="G3025">
        <v>61</v>
      </c>
      <c r="H3025">
        <v>44</v>
      </c>
      <c r="I3025">
        <v>4</v>
      </c>
      <c r="J3025">
        <v>4</v>
      </c>
      <c r="K3025">
        <v>138.63</v>
      </c>
    </row>
    <row r="3026" spans="1:11" x14ac:dyDescent="0.25">
      <c r="A3026" t="s">
        <v>498</v>
      </c>
      <c r="B3026" t="s">
        <v>242</v>
      </c>
      <c r="C3026" t="s">
        <v>39</v>
      </c>
      <c r="D3026">
        <v>2</v>
      </c>
      <c r="E3026" t="s">
        <v>524</v>
      </c>
      <c r="F3026" t="s">
        <v>526</v>
      </c>
      <c r="G3026">
        <v>79</v>
      </c>
      <c r="H3026">
        <v>46</v>
      </c>
      <c r="I3026">
        <v>5</v>
      </c>
      <c r="J3026">
        <v>5</v>
      </c>
      <c r="K3026">
        <v>171.73</v>
      </c>
    </row>
    <row r="3027" spans="1:11" x14ac:dyDescent="0.25">
      <c r="A3027" t="s">
        <v>498</v>
      </c>
      <c r="B3027" t="s">
        <v>242</v>
      </c>
      <c r="C3027" t="s">
        <v>39</v>
      </c>
      <c r="D3027">
        <v>3</v>
      </c>
      <c r="E3027" t="s">
        <v>44</v>
      </c>
      <c r="F3027" t="s">
        <v>523</v>
      </c>
      <c r="G3027">
        <v>59</v>
      </c>
      <c r="H3027">
        <v>29</v>
      </c>
      <c r="I3027">
        <v>3</v>
      </c>
      <c r="J3027">
        <v>6</v>
      </c>
      <c r="K3027">
        <v>203.44</v>
      </c>
    </row>
    <row r="3028" spans="1:11" x14ac:dyDescent="0.25">
      <c r="A3028" t="s">
        <v>498</v>
      </c>
      <c r="B3028" t="s">
        <v>242</v>
      </c>
      <c r="C3028" t="s">
        <v>39</v>
      </c>
      <c r="D3028">
        <v>4</v>
      </c>
      <c r="E3028" t="s">
        <v>529</v>
      </c>
      <c r="F3028" t="s">
        <v>526</v>
      </c>
      <c r="G3028">
        <v>1</v>
      </c>
      <c r="H3028">
        <v>1</v>
      </c>
      <c r="I3028">
        <v>0</v>
      </c>
      <c r="J3028">
        <v>0</v>
      </c>
      <c r="K3028">
        <v>100</v>
      </c>
    </row>
    <row r="3029" spans="1:11" x14ac:dyDescent="0.25">
      <c r="A3029" t="s">
        <v>498</v>
      </c>
      <c r="B3029" t="s">
        <v>242</v>
      </c>
      <c r="C3029" t="s">
        <v>243</v>
      </c>
      <c r="D3029">
        <v>1</v>
      </c>
      <c r="E3029" t="s">
        <v>438</v>
      </c>
      <c r="F3029" t="s">
        <v>523</v>
      </c>
      <c r="G3029">
        <v>0</v>
      </c>
      <c r="H3029">
        <v>3</v>
      </c>
      <c r="I3029">
        <v>0</v>
      </c>
      <c r="J3029">
        <v>0</v>
      </c>
      <c r="K3029">
        <v>0</v>
      </c>
    </row>
    <row r="3030" spans="1:11" x14ac:dyDescent="0.25">
      <c r="A3030" t="s">
        <v>498</v>
      </c>
      <c r="B3030" t="s">
        <v>242</v>
      </c>
      <c r="C3030" t="s">
        <v>243</v>
      </c>
      <c r="D3030">
        <v>2</v>
      </c>
      <c r="E3030" t="s">
        <v>550</v>
      </c>
      <c r="F3030" t="s">
        <v>523</v>
      </c>
      <c r="G3030">
        <v>18</v>
      </c>
      <c r="H3030">
        <v>20</v>
      </c>
      <c r="I3030">
        <v>1</v>
      </c>
      <c r="J3030">
        <v>0</v>
      </c>
      <c r="K3030">
        <v>90</v>
      </c>
    </row>
    <row r="3031" spans="1:11" x14ac:dyDescent="0.25">
      <c r="A3031" t="s">
        <v>498</v>
      </c>
      <c r="B3031" t="s">
        <v>242</v>
      </c>
      <c r="C3031" t="s">
        <v>243</v>
      </c>
      <c r="D3031">
        <v>3</v>
      </c>
      <c r="E3031" t="s">
        <v>163</v>
      </c>
      <c r="F3031" t="s">
        <v>523</v>
      </c>
      <c r="G3031">
        <v>9</v>
      </c>
      <c r="H3031">
        <v>10</v>
      </c>
      <c r="I3031">
        <v>1</v>
      </c>
      <c r="J3031">
        <v>0</v>
      </c>
      <c r="K3031">
        <v>90</v>
      </c>
    </row>
    <row r="3032" spans="1:11" x14ac:dyDescent="0.25">
      <c r="A3032" t="s">
        <v>498</v>
      </c>
      <c r="B3032" t="s">
        <v>242</v>
      </c>
      <c r="C3032" t="s">
        <v>243</v>
      </c>
      <c r="D3032">
        <v>4</v>
      </c>
      <c r="E3032" t="s">
        <v>68</v>
      </c>
      <c r="F3032" t="s">
        <v>523</v>
      </c>
      <c r="G3032">
        <v>0</v>
      </c>
      <c r="H3032">
        <v>2</v>
      </c>
      <c r="I3032">
        <v>0</v>
      </c>
      <c r="J3032">
        <v>0</v>
      </c>
      <c r="K3032">
        <v>0</v>
      </c>
    </row>
    <row r="3033" spans="1:11" x14ac:dyDescent="0.25">
      <c r="A3033" t="s">
        <v>498</v>
      </c>
      <c r="B3033" t="s">
        <v>242</v>
      </c>
      <c r="C3033" t="s">
        <v>243</v>
      </c>
      <c r="D3033">
        <v>5</v>
      </c>
      <c r="E3033" t="s">
        <v>159</v>
      </c>
      <c r="F3033" t="s">
        <v>523</v>
      </c>
      <c r="G3033">
        <v>65</v>
      </c>
      <c r="H3033">
        <v>30</v>
      </c>
      <c r="I3033">
        <v>6</v>
      </c>
      <c r="J3033">
        <v>5</v>
      </c>
      <c r="K3033">
        <v>216.66</v>
      </c>
    </row>
    <row r="3034" spans="1:11" x14ac:dyDescent="0.25">
      <c r="A3034" t="s">
        <v>498</v>
      </c>
      <c r="B3034" t="s">
        <v>242</v>
      </c>
      <c r="C3034" t="s">
        <v>243</v>
      </c>
      <c r="D3034">
        <v>6</v>
      </c>
      <c r="E3034" t="s">
        <v>557</v>
      </c>
      <c r="F3034" t="s">
        <v>523</v>
      </c>
      <c r="G3034">
        <v>62</v>
      </c>
      <c r="H3034">
        <v>19</v>
      </c>
      <c r="I3034">
        <v>4</v>
      </c>
      <c r="J3034">
        <v>7</v>
      </c>
      <c r="K3034">
        <v>326.31</v>
      </c>
    </row>
    <row r="3035" spans="1:11" x14ac:dyDescent="0.25">
      <c r="A3035" t="s">
        <v>498</v>
      </c>
      <c r="B3035" t="s">
        <v>242</v>
      </c>
      <c r="C3035" t="s">
        <v>243</v>
      </c>
      <c r="D3035">
        <v>7</v>
      </c>
      <c r="E3035" t="s">
        <v>279</v>
      </c>
      <c r="F3035" t="s">
        <v>523</v>
      </c>
      <c r="G3035">
        <v>30</v>
      </c>
      <c r="H3035">
        <v>24</v>
      </c>
      <c r="I3035">
        <v>4</v>
      </c>
      <c r="J3035">
        <v>0</v>
      </c>
      <c r="K3035">
        <v>125</v>
      </c>
    </row>
    <row r="3036" spans="1:11" x14ac:dyDescent="0.25">
      <c r="A3036" t="s">
        <v>498</v>
      </c>
      <c r="B3036" t="s">
        <v>242</v>
      </c>
      <c r="C3036" t="s">
        <v>243</v>
      </c>
      <c r="D3036">
        <v>8</v>
      </c>
      <c r="E3036" t="s">
        <v>72</v>
      </c>
      <c r="F3036" t="s">
        <v>523</v>
      </c>
      <c r="G3036">
        <v>9</v>
      </c>
      <c r="H3036">
        <v>7</v>
      </c>
      <c r="I3036">
        <v>1</v>
      </c>
      <c r="J3036">
        <v>0</v>
      </c>
      <c r="K3036">
        <v>128.57</v>
      </c>
    </row>
    <row r="3037" spans="1:11" x14ac:dyDescent="0.25">
      <c r="A3037" t="s">
        <v>498</v>
      </c>
      <c r="B3037" t="s">
        <v>242</v>
      </c>
      <c r="C3037" t="s">
        <v>243</v>
      </c>
      <c r="D3037">
        <v>9</v>
      </c>
      <c r="E3037" t="s">
        <v>491</v>
      </c>
      <c r="F3037" t="s">
        <v>523</v>
      </c>
      <c r="G3037">
        <v>1</v>
      </c>
      <c r="H3037">
        <v>2</v>
      </c>
      <c r="I3037">
        <v>0</v>
      </c>
      <c r="J3037">
        <v>0</v>
      </c>
      <c r="K3037">
        <v>50</v>
      </c>
    </row>
    <row r="3038" spans="1:11" x14ac:dyDescent="0.25">
      <c r="A3038" t="s">
        <v>498</v>
      </c>
      <c r="B3038" t="s">
        <v>242</v>
      </c>
      <c r="C3038" t="s">
        <v>243</v>
      </c>
      <c r="D3038">
        <v>10</v>
      </c>
      <c r="E3038" t="s">
        <v>86</v>
      </c>
      <c r="F3038" t="s">
        <v>526</v>
      </c>
      <c r="G3038">
        <v>3</v>
      </c>
      <c r="H3038">
        <v>2</v>
      </c>
      <c r="I3038">
        <v>0</v>
      </c>
      <c r="J3038">
        <v>0</v>
      </c>
      <c r="K3038">
        <v>150</v>
      </c>
    </row>
    <row r="3039" spans="1:11" x14ac:dyDescent="0.25">
      <c r="A3039" t="s">
        <v>498</v>
      </c>
      <c r="B3039" t="s">
        <v>242</v>
      </c>
      <c r="C3039" t="s">
        <v>243</v>
      </c>
      <c r="D3039">
        <v>11</v>
      </c>
      <c r="E3039" t="s">
        <v>34</v>
      </c>
      <c r="F3039" t="s">
        <v>526</v>
      </c>
      <c r="G3039">
        <v>0</v>
      </c>
      <c r="H3039">
        <v>1</v>
      </c>
      <c r="I3039">
        <v>0</v>
      </c>
      <c r="J3039">
        <v>0</v>
      </c>
      <c r="K3039">
        <v>0</v>
      </c>
    </row>
    <row r="3040" spans="1:11" x14ac:dyDescent="0.25">
      <c r="A3040" t="s">
        <v>499</v>
      </c>
      <c r="B3040" t="s">
        <v>144</v>
      </c>
      <c r="C3040" t="s">
        <v>81</v>
      </c>
      <c r="D3040">
        <v>1</v>
      </c>
      <c r="E3040" t="s">
        <v>570</v>
      </c>
      <c r="F3040" t="s">
        <v>523</v>
      </c>
      <c r="G3040">
        <v>0</v>
      </c>
      <c r="H3040">
        <v>1</v>
      </c>
      <c r="I3040">
        <v>0</v>
      </c>
      <c r="J3040">
        <v>0</v>
      </c>
      <c r="K3040">
        <v>0</v>
      </c>
    </row>
    <row r="3041" spans="1:11" x14ac:dyDescent="0.25">
      <c r="A3041" t="s">
        <v>499</v>
      </c>
      <c r="B3041" t="s">
        <v>144</v>
      </c>
      <c r="C3041" t="s">
        <v>81</v>
      </c>
      <c r="D3041">
        <v>2</v>
      </c>
      <c r="E3041" t="s">
        <v>533</v>
      </c>
      <c r="F3041" t="s">
        <v>526</v>
      </c>
      <c r="G3041">
        <v>99</v>
      </c>
      <c r="H3041">
        <v>66</v>
      </c>
      <c r="I3041">
        <v>12</v>
      </c>
      <c r="J3041">
        <v>5</v>
      </c>
      <c r="K3041">
        <v>150</v>
      </c>
    </row>
    <row r="3042" spans="1:11" x14ac:dyDescent="0.25">
      <c r="A3042" t="s">
        <v>499</v>
      </c>
      <c r="B3042" t="s">
        <v>144</v>
      </c>
      <c r="C3042" t="s">
        <v>81</v>
      </c>
      <c r="D3042">
        <v>3</v>
      </c>
      <c r="E3042" t="s">
        <v>478</v>
      </c>
      <c r="F3042" t="s">
        <v>523</v>
      </c>
      <c r="G3042">
        <v>1</v>
      </c>
      <c r="H3042">
        <v>3</v>
      </c>
      <c r="I3042">
        <v>0</v>
      </c>
      <c r="J3042">
        <v>0</v>
      </c>
      <c r="K3042">
        <v>33.33</v>
      </c>
    </row>
    <row r="3043" spans="1:11" x14ac:dyDescent="0.25">
      <c r="A3043" t="s">
        <v>499</v>
      </c>
      <c r="B3043" t="s">
        <v>144</v>
      </c>
      <c r="C3043" t="s">
        <v>81</v>
      </c>
      <c r="D3043">
        <v>4</v>
      </c>
      <c r="E3043" t="s">
        <v>580</v>
      </c>
      <c r="F3043" t="s">
        <v>523</v>
      </c>
      <c r="G3043">
        <v>4</v>
      </c>
      <c r="H3043">
        <v>9</v>
      </c>
      <c r="I3043">
        <v>1</v>
      </c>
      <c r="J3043">
        <v>0</v>
      </c>
      <c r="K3043">
        <v>44.44</v>
      </c>
    </row>
    <row r="3044" spans="1:11" x14ac:dyDescent="0.25">
      <c r="A3044" t="s">
        <v>499</v>
      </c>
      <c r="B3044" t="s">
        <v>144</v>
      </c>
      <c r="C3044" t="s">
        <v>81</v>
      </c>
      <c r="D3044">
        <v>5</v>
      </c>
      <c r="E3044" t="s">
        <v>110</v>
      </c>
      <c r="F3044" t="s">
        <v>523</v>
      </c>
      <c r="G3044">
        <v>22</v>
      </c>
      <c r="H3044">
        <v>15</v>
      </c>
      <c r="I3044">
        <v>3</v>
      </c>
      <c r="J3044">
        <v>1</v>
      </c>
      <c r="K3044">
        <v>146.66</v>
      </c>
    </row>
    <row r="3045" spans="1:11" x14ac:dyDescent="0.25">
      <c r="A3045" t="s">
        <v>499</v>
      </c>
      <c r="B3045" t="s">
        <v>144</v>
      </c>
      <c r="C3045" t="s">
        <v>81</v>
      </c>
      <c r="D3045">
        <v>6</v>
      </c>
      <c r="E3045" t="s">
        <v>434</v>
      </c>
      <c r="F3045" t="s">
        <v>523</v>
      </c>
      <c r="G3045">
        <v>5</v>
      </c>
      <c r="H3045">
        <v>6</v>
      </c>
      <c r="I3045">
        <v>0</v>
      </c>
      <c r="J3045">
        <v>0</v>
      </c>
      <c r="K3045">
        <v>83.33</v>
      </c>
    </row>
    <row r="3046" spans="1:11" x14ac:dyDescent="0.25">
      <c r="A3046" t="s">
        <v>499</v>
      </c>
      <c r="B3046" t="s">
        <v>144</v>
      </c>
      <c r="C3046" t="s">
        <v>81</v>
      </c>
      <c r="D3046">
        <v>7</v>
      </c>
      <c r="E3046" t="s">
        <v>553</v>
      </c>
      <c r="F3046" t="s">
        <v>523</v>
      </c>
      <c r="G3046">
        <v>4</v>
      </c>
      <c r="H3046">
        <v>3</v>
      </c>
      <c r="I3046">
        <v>1</v>
      </c>
      <c r="J3046">
        <v>0</v>
      </c>
      <c r="K3046">
        <v>133.33000000000001</v>
      </c>
    </row>
    <row r="3047" spans="1:11" x14ac:dyDescent="0.25">
      <c r="A3047" t="s">
        <v>499</v>
      </c>
      <c r="B3047" t="s">
        <v>144</v>
      </c>
      <c r="C3047" t="s">
        <v>81</v>
      </c>
      <c r="D3047">
        <v>8</v>
      </c>
      <c r="E3047" t="s">
        <v>83</v>
      </c>
      <c r="F3047" t="s">
        <v>523</v>
      </c>
      <c r="G3047">
        <v>1</v>
      </c>
      <c r="H3047">
        <v>2</v>
      </c>
      <c r="I3047">
        <v>0</v>
      </c>
      <c r="J3047">
        <v>0</v>
      </c>
      <c r="K3047">
        <v>50</v>
      </c>
    </row>
    <row r="3048" spans="1:11" x14ac:dyDescent="0.25">
      <c r="A3048" t="s">
        <v>499</v>
      </c>
      <c r="B3048" t="s">
        <v>144</v>
      </c>
      <c r="C3048" t="s">
        <v>81</v>
      </c>
      <c r="D3048">
        <v>9</v>
      </c>
      <c r="E3048" t="s">
        <v>129</v>
      </c>
      <c r="F3048" t="s">
        <v>523</v>
      </c>
      <c r="G3048">
        <v>0</v>
      </c>
      <c r="H3048">
        <v>8</v>
      </c>
      <c r="I3048">
        <v>0</v>
      </c>
      <c r="J3048">
        <v>0</v>
      </c>
      <c r="K3048">
        <v>0</v>
      </c>
    </row>
    <row r="3049" spans="1:11" x14ac:dyDescent="0.25">
      <c r="A3049" t="s">
        <v>499</v>
      </c>
      <c r="B3049" t="s">
        <v>144</v>
      </c>
      <c r="C3049" t="s">
        <v>81</v>
      </c>
      <c r="D3049">
        <v>10</v>
      </c>
      <c r="E3049" t="s">
        <v>117</v>
      </c>
      <c r="F3049" t="s">
        <v>523</v>
      </c>
      <c r="G3049">
        <v>0</v>
      </c>
      <c r="H3049">
        <v>5</v>
      </c>
      <c r="I3049">
        <v>0</v>
      </c>
      <c r="J3049">
        <v>0</v>
      </c>
      <c r="K3049">
        <v>0</v>
      </c>
    </row>
    <row r="3050" spans="1:11" x14ac:dyDescent="0.25">
      <c r="A3050" t="s">
        <v>499</v>
      </c>
      <c r="B3050" t="s">
        <v>144</v>
      </c>
      <c r="C3050" t="s">
        <v>81</v>
      </c>
      <c r="D3050">
        <v>11</v>
      </c>
      <c r="E3050" t="s">
        <v>500</v>
      </c>
      <c r="F3050" t="s">
        <v>526</v>
      </c>
      <c r="G3050">
        <v>1</v>
      </c>
      <c r="H3050">
        <v>2</v>
      </c>
      <c r="I3050">
        <v>0</v>
      </c>
      <c r="J3050">
        <v>0</v>
      </c>
      <c r="K3050">
        <v>50</v>
      </c>
    </row>
    <row r="3051" spans="1:11" x14ac:dyDescent="0.25">
      <c r="A3051" t="s">
        <v>499</v>
      </c>
      <c r="B3051" t="s">
        <v>144</v>
      </c>
      <c r="C3051" t="s">
        <v>55</v>
      </c>
      <c r="D3051">
        <v>1</v>
      </c>
      <c r="E3051" t="s">
        <v>603</v>
      </c>
      <c r="F3051" t="s">
        <v>523</v>
      </c>
      <c r="G3051">
        <v>13</v>
      </c>
      <c r="H3051">
        <v>14</v>
      </c>
      <c r="I3051">
        <v>3</v>
      </c>
      <c r="J3051">
        <v>0</v>
      </c>
      <c r="K3051">
        <v>92.85</v>
      </c>
    </row>
    <row r="3052" spans="1:11" x14ac:dyDescent="0.25">
      <c r="A3052" t="s">
        <v>499</v>
      </c>
      <c r="B3052" t="s">
        <v>144</v>
      </c>
      <c r="C3052" t="s">
        <v>55</v>
      </c>
      <c r="D3052">
        <v>2</v>
      </c>
      <c r="E3052" t="s">
        <v>551</v>
      </c>
      <c r="F3052" t="s">
        <v>523</v>
      </c>
      <c r="G3052">
        <v>21</v>
      </c>
      <c r="H3052">
        <v>20</v>
      </c>
      <c r="I3052">
        <v>3</v>
      </c>
      <c r="J3052">
        <v>0</v>
      </c>
      <c r="K3052">
        <v>105</v>
      </c>
    </row>
    <row r="3053" spans="1:11" x14ac:dyDescent="0.25">
      <c r="A3053" t="s">
        <v>499</v>
      </c>
      <c r="B3053" t="s">
        <v>144</v>
      </c>
      <c r="C3053" t="s">
        <v>55</v>
      </c>
      <c r="D3053">
        <v>3</v>
      </c>
      <c r="E3053" t="s">
        <v>530</v>
      </c>
      <c r="F3053" t="s">
        <v>526</v>
      </c>
      <c r="G3053">
        <v>74</v>
      </c>
      <c r="H3053">
        <v>48</v>
      </c>
      <c r="I3053">
        <v>10</v>
      </c>
      <c r="J3053">
        <v>3</v>
      </c>
      <c r="K3053">
        <v>154.16</v>
      </c>
    </row>
    <row r="3054" spans="1:11" x14ac:dyDescent="0.25">
      <c r="A3054" t="s">
        <v>499</v>
      </c>
      <c r="B3054" t="s">
        <v>144</v>
      </c>
      <c r="C3054" t="s">
        <v>55</v>
      </c>
      <c r="D3054">
        <v>4</v>
      </c>
      <c r="E3054" t="s">
        <v>105</v>
      </c>
      <c r="F3054" t="s">
        <v>526</v>
      </c>
      <c r="G3054">
        <v>37</v>
      </c>
      <c r="H3054">
        <v>21</v>
      </c>
      <c r="I3054">
        <v>6</v>
      </c>
      <c r="J3054">
        <v>0</v>
      </c>
      <c r="K3054">
        <v>176.19</v>
      </c>
    </row>
    <row r="3055" spans="1:11" x14ac:dyDescent="0.25">
      <c r="A3055" t="s">
        <v>501</v>
      </c>
      <c r="B3055" t="s">
        <v>333</v>
      </c>
      <c r="C3055" t="s">
        <v>234</v>
      </c>
      <c r="D3055">
        <v>1</v>
      </c>
      <c r="E3055" t="s">
        <v>547</v>
      </c>
      <c r="F3055" t="s">
        <v>523</v>
      </c>
      <c r="G3055">
        <v>17</v>
      </c>
      <c r="H3055">
        <v>17</v>
      </c>
      <c r="I3055">
        <v>3</v>
      </c>
      <c r="J3055">
        <v>0</v>
      </c>
      <c r="K3055">
        <v>100</v>
      </c>
    </row>
    <row r="3056" spans="1:11" x14ac:dyDescent="0.25">
      <c r="A3056" t="s">
        <v>501</v>
      </c>
      <c r="B3056" t="s">
        <v>333</v>
      </c>
      <c r="C3056" t="s">
        <v>234</v>
      </c>
      <c r="D3056">
        <v>2</v>
      </c>
      <c r="E3056" t="s">
        <v>527</v>
      </c>
      <c r="F3056" t="s">
        <v>523</v>
      </c>
      <c r="G3056">
        <v>39</v>
      </c>
      <c r="H3056">
        <v>31</v>
      </c>
      <c r="I3056">
        <v>5</v>
      </c>
      <c r="J3056">
        <v>0</v>
      </c>
      <c r="K3056">
        <v>125.8</v>
      </c>
    </row>
    <row r="3057" spans="1:11" x14ac:dyDescent="0.25">
      <c r="A3057" t="s">
        <v>501</v>
      </c>
      <c r="B3057" t="s">
        <v>333</v>
      </c>
      <c r="C3057" t="s">
        <v>234</v>
      </c>
      <c r="D3057">
        <v>3</v>
      </c>
      <c r="E3057" t="s">
        <v>593</v>
      </c>
      <c r="F3057" t="s">
        <v>523</v>
      </c>
      <c r="G3057">
        <v>53</v>
      </c>
      <c r="H3057">
        <v>38</v>
      </c>
      <c r="I3057">
        <v>3</v>
      </c>
      <c r="J3057">
        <v>2</v>
      </c>
      <c r="K3057">
        <v>139.47</v>
      </c>
    </row>
    <row r="3058" spans="1:11" x14ac:dyDescent="0.25">
      <c r="A3058" t="s">
        <v>501</v>
      </c>
      <c r="B3058" t="s">
        <v>333</v>
      </c>
      <c r="C3058" t="s">
        <v>234</v>
      </c>
      <c r="D3058">
        <v>4</v>
      </c>
      <c r="E3058" t="s">
        <v>595</v>
      </c>
      <c r="F3058" t="s">
        <v>523</v>
      </c>
      <c r="G3058">
        <v>14</v>
      </c>
      <c r="H3058">
        <v>8</v>
      </c>
      <c r="I3058">
        <v>3</v>
      </c>
      <c r="J3058">
        <v>0</v>
      </c>
      <c r="K3058">
        <v>175</v>
      </c>
    </row>
    <row r="3059" spans="1:11" x14ac:dyDescent="0.25">
      <c r="A3059" t="s">
        <v>501</v>
      </c>
      <c r="B3059" t="s">
        <v>333</v>
      </c>
      <c r="C3059" t="s">
        <v>234</v>
      </c>
      <c r="D3059">
        <v>5</v>
      </c>
      <c r="E3059" t="s">
        <v>173</v>
      </c>
      <c r="F3059" t="s">
        <v>526</v>
      </c>
      <c r="G3059">
        <v>63</v>
      </c>
      <c r="H3059">
        <v>24</v>
      </c>
      <c r="I3059">
        <v>4</v>
      </c>
      <c r="J3059">
        <v>5</v>
      </c>
      <c r="K3059">
        <v>262.5</v>
      </c>
    </row>
    <row r="3060" spans="1:11" x14ac:dyDescent="0.25">
      <c r="A3060" t="s">
        <v>501</v>
      </c>
      <c r="B3060" t="s">
        <v>333</v>
      </c>
      <c r="C3060" t="s">
        <v>234</v>
      </c>
      <c r="D3060">
        <v>6</v>
      </c>
      <c r="E3060" t="s">
        <v>556</v>
      </c>
      <c r="F3060" t="s">
        <v>526</v>
      </c>
      <c r="G3060">
        <v>2</v>
      </c>
      <c r="H3060">
        <v>3</v>
      </c>
      <c r="I3060">
        <v>0</v>
      </c>
      <c r="J3060">
        <v>0</v>
      </c>
      <c r="K3060">
        <v>66.66</v>
      </c>
    </row>
    <row r="3061" spans="1:11" x14ac:dyDescent="0.25">
      <c r="A3061" t="s">
        <v>501</v>
      </c>
      <c r="B3061" t="s">
        <v>333</v>
      </c>
      <c r="C3061" t="s">
        <v>16</v>
      </c>
      <c r="D3061">
        <v>1</v>
      </c>
      <c r="E3061" t="s">
        <v>605</v>
      </c>
      <c r="F3061" t="s">
        <v>523</v>
      </c>
      <c r="G3061">
        <v>15</v>
      </c>
      <c r="H3061">
        <v>12</v>
      </c>
      <c r="I3061">
        <v>1</v>
      </c>
      <c r="J3061">
        <v>1</v>
      </c>
      <c r="K3061">
        <v>125</v>
      </c>
    </row>
    <row r="3062" spans="1:11" x14ac:dyDescent="0.25">
      <c r="A3062" t="s">
        <v>501</v>
      </c>
      <c r="B3062" t="s">
        <v>333</v>
      </c>
      <c r="C3062" t="s">
        <v>16</v>
      </c>
      <c r="D3062">
        <v>2</v>
      </c>
      <c r="E3062" t="s">
        <v>583</v>
      </c>
      <c r="F3062" t="s">
        <v>523</v>
      </c>
      <c r="G3062">
        <v>6</v>
      </c>
      <c r="H3062">
        <v>8</v>
      </c>
      <c r="I3062">
        <v>1</v>
      </c>
      <c r="J3062">
        <v>0</v>
      </c>
      <c r="K3062">
        <v>75</v>
      </c>
    </row>
    <row r="3063" spans="1:11" x14ac:dyDescent="0.25">
      <c r="A3063" t="s">
        <v>501</v>
      </c>
      <c r="B3063" t="s">
        <v>333</v>
      </c>
      <c r="C3063" t="s">
        <v>16</v>
      </c>
      <c r="D3063">
        <v>3</v>
      </c>
      <c r="E3063" t="s">
        <v>22</v>
      </c>
      <c r="F3063" t="s">
        <v>523</v>
      </c>
      <c r="G3063">
        <v>83</v>
      </c>
      <c r="H3063">
        <v>40</v>
      </c>
      <c r="I3063">
        <v>8</v>
      </c>
      <c r="J3063">
        <v>5</v>
      </c>
      <c r="K3063">
        <v>207.5</v>
      </c>
    </row>
    <row r="3064" spans="1:11" x14ac:dyDescent="0.25">
      <c r="A3064" t="s">
        <v>501</v>
      </c>
      <c r="B3064" t="s">
        <v>333</v>
      </c>
      <c r="C3064" t="s">
        <v>16</v>
      </c>
      <c r="D3064">
        <v>4</v>
      </c>
      <c r="E3064" t="s">
        <v>118</v>
      </c>
      <c r="F3064" t="s">
        <v>523</v>
      </c>
      <c r="G3064">
        <v>45</v>
      </c>
      <c r="H3064">
        <v>29</v>
      </c>
      <c r="I3064">
        <v>4</v>
      </c>
      <c r="J3064">
        <v>3</v>
      </c>
      <c r="K3064">
        <v>155.16999999999999</v>
      </c>
    </row>
    <row r="3065" spans="1:11" x14ac:dyDescent="0.25">
      <c r="A3065" t="s">
        <v>501</v>
      </c>
      <c r="B3065" t="s">
        <v>333</v>
      </c>
      <c r="C3065" t="s">
        <v>16</v>
      </c>
      <c r="D3065">
        <v>5</v>
      </c>
      <c r="E3065" t="s">
        <v>586</v>
      </c>
      <c r="F3065" t="s">
        <v>526</v>
      </c>
      <c r="G3065">
        <v>48</v>
      </c>
      <c r="H3065">
        <v>21</v>
      </c>
      <c r="I3065">
        <v>1</v>
      </c>
      <c r="J3065">
        <v>6</v>
      </c>
      <c r="K3065">
        <v>228.57</v>
      </c>
    </row>
    <row r="3066" spans="1:11" x14ac:dyDescent="0.25">
      <c r="A3066" t="s">
        <v>501</v>
      </c>
      <c r="B3066" t="s">
        <v>333</v>
      </c>
      <c r="C3066" t="s">
        <v>16</v>
      </c>
      <c r="D3066">
        <v>6</v>
      </c>
      <c r="E3066" t="s">
        <v>142</v>
      </c>
      <c r="F3066" t="s">
        <v>523</v>
      </c>
      <c r="G3066">
        <v>1</v>
      </c>
      <c r="H3066">
        <v>2</v>
      </c>
      <c r="I3066">
        <v>0</v>
      </c>
      <c r="J3066">
        <v>0</v>
      </c>
      <c r="K3066">
        <v>50</v>
      </c>
    </row>
    <row r="3067" spans="1:11" x14ac:dyDescent="0.25">
      <c r="A3067" t="s">
        <v>501</v>
      </c>
      <c r="B3067" t="s">
        <v>333</v>
      </c>
      <c r="C3067" t="s">
        <v>16</v>
      </c>
      <c r="D3067">
        <v>7</v>
      </c>
      <c r="E3067" t="s">
        <v>21</v>
      </c>
      <c r="F3067" t="s">
        <v>523</v>
      </c>
      <c r="G3067">
        <v>0</v>
      </c>
      <c r="H3067">
        <v>1</v>
      </c>
      <c r="I3067">
        <v>0</v>
      </c>
      <c r="J3067">
        <v>0</v>
      </c>
      <c r="K3067">
        <v>0</v>
      </c>
    </row>
    <row r="3068" spans="1:11" x14ac:dyDescent="0.25">
      <c r="A3068" t="s">
        <v>501</v>
      </c>
      <c r="B3068" t="s">
        <v>333</v>
      </c>
      <c r="C3068" t="s">
        <v>16</v>
      </c>
      <c r="D3068">
        <v>8</v>
      </c>
      <c r="E3068" t="s">
        <v>26</v>
      </c>
      <c r="F3068" t="s">
        <v>523</v>
      </c>
      <c r="G3068">
        <v>0</v>
      </c>
      <c r="H3068">
        <v>1</v>
      </c>
      <c r="I3068">
        <v>0</v>
      </c>
      <c r="J3068">
        <v>0</v>
      </c>
      <c r="K3068">
        <v>0</v>
      </c>
    </row>
    <row r="3069" spans="1:11" x14ac:dyDescent="0.25">
      <c r="A3069" t="s">
        <v>501</v>
      </c>
      <c r="B3069" t="s">
        <v>333</v>
      </c>
      <c r="C3069" t="s">
        <v>16</v>
      </c>
      <c r="D3069">
        <v>9</v>
      </c>
      <c r="E3069" t="s">
        <v>269</v>
      </c>
      <c r="F3069" t="s">
        <v>526</v>
      </c>
      <c r="G3069">
        <v>5</v>
      </c>
      <c r="H3069">
        <v>6</v>
      </c>
      <c r="I3069">
        <v>0</v>
      </c>
      <c r="J3069">
        <v>0</v>
      </c>
      <c r="K3069">
        <v>83.33</v>
      </c>
    </row>
    <row r="3070" spans="1:11" x14ac:dyDescent="0.25">
      <c r="A3070" t="s">
        <v>502</v>
      </c>
      <c r="B3070" t="s">
        <v>336</v>
      </c>
      <c r="C3070" t="s">
        <v>62</v>
      </c>
      <c r="D3070">
        <v>1</v>
      </c>
      <c r="E3070" t="s">
        <v>156</v>
      </c>
      <c r="F3070" t="s">
        <v>523</v>
      </c>
      <c r="G3070">
        <v>21</v>
      </c>
      <c r="H3070">
        <v>13</v>
      </c>
      <c r="I3070">
        <v>3</v>
      </c>
      <c r="J3070">
        <v>1</v>
      </c>
      <c r="K3070">
        <v>161.53</v>
      </c>
    </row>
    <row r="3071" spans="1:11" x14ac:dyDescent="0.25">
      <c r="A3071" t="s">
        <v>502</v>
      </c>
      <c r="B3071" t="s">
        <v>336</v>
      </c>
      <c r="C3071" t="s">
        <v>62</v>
      </c>
      <c r="D3071">
        <v>2</v>
      </c>
      <c r="E3071" t="s">
        <v>542</v>
      </c>
      <c r="F3071" t="s">
        <v>523</v>
      </c>
      <c r="G3071">
        <v>32</v>
      </c>
      <c r="H3071">
        <v>21</v>
      </c>
      <c r="I3071">
        <v>5</v>
      </c>
      <c r="J3071">
        <v>0</v>
      </c>
      <c r="K3071">
        <v>152.38</v>
      </c>
    </row>
    <row r="3072" spans="1:11" x14ac:dyDescent="0.25">
      <c r="A3072" t="s">
        <v>502</v>
      </c>
      <c r="B3072" t="s">
        <v>336</v>
      </c>
      <c r="C3072" t="s">
        <v>62</v>
      </c>
      <c r="D3072">
        <v>3</v>
      </c>
      <c r="E3072" t="s">
        <v>402</v>
      </c>
      <c r="F3072" t="s">
        <v>523</v>
      </c>
      <c r="G3072">
        <v>12</v>
      </c>
      <c r="H3072">
        <v>11</v>
      </c>
      <c r="I3072">
        <v>1</v>
      </c>
      <c r="J3072">
        <v>0</v>
      </c>
      <c r="K3072">
        <v>109.09</v>
      </c>
    </row>
    <row r="3073" spans="1:11" x14ac:dyDescent="0.25">
      <c r="A3073" t="s">
        <v>502</v>
      </c>
      <c r="B3073" t="s">
        <v>336</v>
      </c>
      <c r="C3073" t="s">
        <v>62</v>
      </c>
      <c r="D3073">
        <v>4</v>
      </c>
      <c r="E3073" t="s">
        <v>543</v>
      </c>
      <c r="F3073" t="s">
        <v>523</v>
      </c>
      <c r="G3073">
        <v>1</v>
      </c>
      <c r="H3073">
        <v>2</v>
      </c>
      <c r="I3073">
        <v>0</v>
      </c>
      <c r="J3073">
        <v>0</v>
      </c>
      <c r="K3073">
        <v>50</v>
      </c>
    </row>
    <row r="3074" spans="1:11" x14ac:dyDescent="0.25">
      <c r="A3074" t="s">
        <v>502</v>
      </c>
      <c r="B3074" t="s">
        <v>336</v>
      </c>
      <c r="C3074" t="s">
        <v>62</v>
      </c>
      <c r="D3074">
        <v>5</v>
      </c>
      <c r="E3074" t="s">
        <v>346</v>
      </c>
      <c r="F3074" t="s">
        <v>523</v>
      </c>
      <c r="G3074">
        <v>22</v>
      </c>
      <c r="H3074">
        <v>18</v>
      </c>
      <c r="I3074">
        <v>2</v>
      </c>
      <c r="J3074">
        <v>1</v>
      </c>
      <c r="K3074">
        <v>122.22</v>
      </c>
    </row>
    <row r="3075" spans="1:11" x14ac:dyDescent="0.25">
      <c r="A3075" t="s">
        <v>502</v>
      </c>
      <c r="B3075" t="s">
        <v>336</v>
      </c>
      <c r="C3075" t="s">
        <v>62</v>
      </c>
      <c r="D3075">
        <v>6</v>
      </c>
      <c r="E3075" t="s">
        <v>450</v>
      </c>
      <c r="F3075" t="s">
        <v>523</v>
      </c>
      <c r="G3075">
        <v>2</v>
      </c>
      <c r="H3075">
        <v>4</v>
      </c>
      <c r="I3075">
        <v>0</v>
      </c>
      <c r="J3075">
        <v>0</v>
      </c>
      <c r="K3075">
        <v>50</v>
      </c>
    </row>
    <row r="3076" spans="1:11" x14ac:dyDescent="0.25">
      <c r="A3076" t="s">
        <v>502</v>
      </c>
      <c r="B3076" t="s">
        <v>336</v>
      </c>
      <c r="C3076" t="s">
        <v>62</v>
      </c>
      <c r="D3076">
        <v>7</v>
      </c>
      <c r="E3076" t="s">
        <v>567</v>
      </c>
      <c r="F3076" t="s">
        <v>523</v>
      </c>
      <c r="G3076">
        <v>31</v>
      </c>
      <c r="H3076">
        <v>22</v>
      </c>
      <c r="I3076">
        <v>1</v>
      </c>
      <c r="J3076">
        <v>2</v>
      </c>
      <c r="K3076">
        <v>140.9</v>
      </c>
    </row>
    <row r="3077" spans="1:11" x14ac:dyDescent="0.25">
      <c r="A3077" t="s">
        <v>502</v>
      </c>
      <c r="B3077" t="s">
        <v>336</v>
      </c>
      <c r="C3077" t="s">
        <v>62</v>
      </c>
      <c r="D3077">
        <v>8</v>
      </c>
      <c r="E3077" t="s">
        <v>452</v>
      </c>
      <c r="F3077" t="s">
        <v>523</v>
      </c>
      <c r="G3077">
        <v>5</v>
      </c>
      <c r="H3077">
        <v>10</v>
      </c>
      <c r="I3077">
        <v>0</v>
      </c>
      <c r="J3077">
        <v>0</v>
      </c>
      <c r="K3077">
        <v>50</v>
      </c>
    </row>
    <row r="3078" spans="1:11" x14ac:dyDescent="0.25">
      <c r="A3078" t="s">
        <v>502</v>
      </c>
      <c r="B3078" t="s">
        <v>336</v>
      </c>
      <c r="C3078" t="s">
        <v>62</v>
      </c>
      <c r="D3078">
        <v>9</v>
      </c>
      <c r="E3078" t="s">
        <v>255</v>
      </c>
      <c r="F3078" t="s">
        <v>526</v>
      </c>
      <c r="G3078">
        <v>18</v>
      </c>
      <c r="H3078">
        <v>13</v>
      </c>
      <c r="I3078">
        <v>3</v>
      </c>
      <c r="J3078">
        <v>0</v>
      </c>
      <c r="K3078">
        <v>138.46</v>
      </c>
    </row>
    <row r="3079" spans="1:11" x14ac:dyDescent="0.25">
      <c r="A3079" t="s">
        <v>502</v>
      </c>
      <c r="B3079" t="s">
        <v>336</v>
      </c>
      <c r="C3079" t="s">
        <v>62</v>
      </c>
      <c r="D3079">
        <v>10</v>
      </c>
      <c r="E3079" t="s">
        <v>65</v>
      </c>
      <c r="F3079" t="s">
        <v>526</v>
      </c>
      <c r="G3079">
        <v>5</v>
      </c>
      <c r="H3079">
        <v>6</v>
      </c>
      <c r="I3079">
        <v>0</v>
      </c>
      <c r="J3079">
        <v>0</v>
      </c>
      <c r="K3079">
        <v>83.33</v>
      </c>
    </row>
    <row r="3080" spans="1:11" x14ac:dyDescent="0.25">
      <c r="A3080" t="s">
        <v>502</v>
      </c>
      <c r="B3080" t="s">
        <v>336</v>
      </c>
      <c r="C3080" t="s">
        <v>23</v>
      </c>
      <c r="D3080">
        <v>1</v>
      </c>
      <c r="E3080" t="s">
        <v>582</v>
      </c>
      <c r="F3080" t="s">
        <v>523</v>
      </c>
      <c r="G3080">
        <v>0</v>
      </c>
      <c r="H3080">
        <v>4</v>
      </c>
      <c r="I3080">
        <v>0</v>
      </c>
      <c r="J3080">
        <v>0</v>
      </c>
      <c r="K3080">
        <v>0</v>
      </c>
    </row>
    <row r="3081" spans="1:11" x14ac:dyDescent="0.25">
      <c r="A3081" t="s">
        <v>502</v>
      </c>
      <c r="B3081" t="s">
        <v>336</v>
      </c>
      <c r="C3081" t="s">
        <v>23</v>
      </c>
      <c r="D3081">
        <v>2</v>
      </c>
      <c r="E3081" t="s">
        <v>522</v>
      </c>
      <c r="F3081" t="s">
        <v>526</v>
      </c>
      <c r="G3081">
        <v>40</v>
      </c>
      <c r="H3081">
        <v>36</v>
      </c>
      <c r="I3081">
        <v>2</v>
      </c>
      <c r="J3081">
        <v>1</v>
      </c>
      <c r="K3081">
        <v>111.11</v>
      </c>
    </row>
    <row r="3082" spans="1:11" x14ac:dyDescent="0.25">
      <c r="A3082" t="s">
        <v>502</v>
      </c>
      <c r="B3082" t="s">
        <v>336</v>
      </c>
      <c r="C3082" t="s">
        <v>23</v>
      </c>
      <c r="D3082">
        <v>3</v>
      </c>
      <c r="E3082" t="s">
        <v>577</v>
      </c>
      <c r="F3082" t="s">
        <v>523</v>
      </c>
      <c r="G3082">
        <v>61</v>
      </c>
      <c r="H3082">
        <v>27</v>
      </c>
      <c r="I3082">
        <v>7</v>
      </c>
      <c r="J3082">
        <v>3</v>
      </c>
      <c r="K3082">
        <v>225.92</v>
      </c>
    </row>
    <row r="3083" spans="1:11" x14ac:dyDescent="0.25">
      <c r="A3083" t="s">
        <v>502</v>
      </c>
      <c r="B3083" t="s">
        <v>336</v>
      </c>
      <c r="C3083" t="s">
        <v>23</v>
      </c>
      <c r="D3083">
        <v>4</v>
      </c>
      <c r="E3083" t="s">
        <v>76</v>
      </c>
      <c r="F3083" t="s">
        <v>523</v>
      </c>
      <c r="G3083">
        <v>28</v>
      </c>
      <c r="H3083">
        <v>26</v>
      </c>
      <c r="I3083">
        <v>2</v>
      </c>
      <c r="J3083">
        <v>1</v>
      </c>
      <c r="K3083">
        <v>107.69</v>
      </c>
    </row>
    <row r="3084" spans="1:11" x14ac:dyDescent="0.25">
      <c r="A3084" t="s">
        <v>502</v>
      </c>
      <c r="B3084" t="s">
        <v>336</v>
      </c>
      <c r="C3084" t="s">
        <v>23</v>
      </c>
      <c r="D3084">
        <v>5</v>
      </c>
      <c r="E3084" t="s">
        <v>540</v>
      </c>
      <c r="F3084" t="s">
        <v>526</v>
      </c>
      <c r="G3084">
        <v>20</v>
      </c>
      <c r="H3084">
        <v>16</v>
      </c>
      <c r="I3084">
        <v>3</v>
      </c>
      <c r="J3084">
        <v>0</v>
      </c>
      <c r="K3084">
        <v>125</v>
      </c>
    </row>
    <row r="3085" spans="1:11" x14ac:dyDescent="0.25">
      <c r="A3085" t="s">
        <v>503</v>
      </c>
      <c r="B3085" t="s">
        <v>288</v>
      </c>
      <c r="C3085" t="s">
        <v>71</v>
      </c>
      <c r="D3085">
        <v>1</v>
      </c>
      <c r="E3085" t="s">
        <v>374</v>
      </c>
      <c r="F3085" t="s">
        <v>523</v>
      </c>
      <c r="G3085">
        <v>60</v>
      </c>
      <c r="H3085">
        <v>31</v>
      </c>
      <c r="I3085">
        <v>11</v>
      </c>
      <c r="J3085">
        <v>1</v>
      </c>
      <c r="K3085">
        <v>193.54</v>
      </c>
    </row>
    <row r="3086" spans="1:11" x14ac:dyDescent="0.25">
      <c r="A3086" t="s">
        <v>503</v>
      </c>
      <c r="B3086" t="s">
        <v>288</v>
      </c>
      <c r="C3086" t="s">
        <v>71</v>
      </c>
      <c r="D3086">
        <v>2</v>
      </c>
      <c r="E3086" t="s">
        <v>572</v>
      </c>
      <c r="F3086" t="s">
        <v>523</v>
      </c>
      <c r="G3086">
        <v>79</v>
      </c>
      <c r="H3086">
        <v>51</v>
      </c>
      <c r="I3086">
        <v>11</v>
      </c>
      <c r="J3086">
        <v>1</v>
      </c>
      <c r="K3086">
        <v>154.9</v>
      </c>
    </row>
    <row r="3087" spans="1:11" x14ac:dyDescent="0.25">
      <c r="A3087" t="s">
        <v>503</v>
      </c>
      <c r="B3087" t="s">
        <v>288</v>
      </c>
      <c r="C3087" t="s">
        <v>71</v>
      </c>
      <c r="D3087">
        <v>3</v>
      </c>
      <c r="E3087" t="s">
        <v>548</v>
      </c>
      <c r="F3087" t="s">
        <v>523</v>
      </c>
      <c r="G3087">
        <v>0</v>
      </c>
      <c r="H3087">
        <v>4</v>
      </c>
      <c r="I3087">
        <v>0</v>
      </c>
      <c r="J3087">
        <v>0</v>
      </c>
      <c r="K3087">
        <v>0</v>
      </c>
    </row>
    <row r="3088" spans="1:11" x14ac:dyDescent="0.25">
      <c r="A3088" t="s">
        <v>503</v>
      </c>
      <c r="B3088" t="s">
        <v>288</v>
      </c>
      <c r="C3088" t="s">
        <v>71</v>
      </c>
      <c r="D3088">
        <v>4</v>
      </c>
      <c r="E3088" t="s">
        <v>126</v>
      </c>
      <c r="F3088" t="s">
        <v>523</v>
      </c>
      <c r="G3088">
        <v>7</v>
      </c>
      <c r="H3088">
        <v>11</v>
      </c>
      <c r="I3088">
        <v>0</v>
      </c>
      <c r="J3088">
        <v>0</v>
      </c>
      <c r="K3088">
        <v>63.63</v>
      </c>
    </row>
    <row r="3089" spans="1:11" x14ac:dyDescent="0.25">
      <c r="A3089" t="s">
        <v>503</v>
      </c>
      <c r="B3089" t="s">
        <v>288</v>
      </c>
      <c r="C3089" t="s">
        <v>71</v>
      </c>
      <c r="D3089">
        <v>5</v>
      </c>
      <c r="E3089" t="s">
        <v>535</v>
      </c>
      <c r="F3089" t="s">
        <v>526</v>
      </c>
      <c r="G3089">
        <v>39</v>
      </c>
      <c r="H3089">
        <v>21</v>
      </c>
      <c r="I3089">
        <v>1</v>
      </c>
      <c r="J3089">
        <v>4</v>
      </c>
      <c r="K3089">
        <v>185.71</v>
      </c>
    </row>
    <row r="3090" spans="1:11" x14ac:dyDescent="0.25">
      <c r="A3090" t="s">
        <v>503</v>
      </c>
      <c r="B3090" t="s">
        <v>288</v>
      </c>
      <c r="C3090" t="s">
        <v>71</v>
      </c>
      <c r="D3090">
        <v>6</v>
      </c>
      <c r="E3090" t="s">
        <v>610</v>
      </c>
      <c r="F3090" t="s">
        <v>526</v>
      </c>
      <c r="G3090">
        <v>8</v>
      </c>
      <c r="H3090">
        <v>3</v>
      </c>
      <c r="I3090">
        <v>0</v>
      </c>
      <c r="J3090">
        <v>1</v>
      </c>
      <c r="K3090">
        <v>266.66000000000003</v>
      </c>
    </row>
    <row r="3091" spans="1:11" x14ac:dyDescent="0.25">
      <c r="A3091" t="s">
        <v>503</v>
      </c>
      <c r="B3091" t="s">
        <v>288</v>
      </c>
      <c r="C3091" t="s">
        <v>31</v>
      </c>
      <c r="D3091">
        <v>1</v>
      </c>
      <c r="E3091" t="s">
        <v>532</v>
      </c>
      <c r="F3091" t="s">
        <v>523</v>
      </c>
      <c r="G3091">
        <v>0</v>
      </c>
      <c r="H3091">
        <v>3</v>
      </c>
      <c r="I3091">
        <v>0</v>
      </c>
      <c r="J3091">
        <v>0</v>
      </c>
      <c r="K3091">
        <v>0</v>
      </c>
    </row>
    <row r="3092" spans="1:11" x14ac:dyDescent="0.25">
      <c r="A3092" t="s">
        <v>503</v>
      </c>
      <c r="B3092" t="s">
        <v>288</v>
      </c>
      <c r="C3092" t="s">
        <v>31</v>
      </c>
      <c r="D3092">
        <v>2</v>
      </c>
      <c r="E3092" t="s">
        <v>565</v>
      </c>
      <c r="F3092" t="s">
        <v>523</v>
      </c>
      <c r="G3092">
        <v>65</v>
      </c>
      <c r="H3092">
        <v>55</v>
      </c>
      <c r="I3092">
        <v>7</v>
      </c>
      <c r="J3092">
        <v>0</v>
      </c>
      <c r="K3092">
        <v>118.18</v>
      </c>
    </row>
    <row r="3093" spans="1:11" x14ac:dyDescent="0.25">
      <c r="A3093" t="s">
        <v>503</v>
      </c>
      <c r="B3093" t="s">
        <v>288</v>
      </c>
      <c r="C3093" t="s">
        <v>31</v>
      </c>
      <c r="D3093">
        <v>3</v>
      </c>
      <c r="E3093" t="s">
        <v>545</v>
      </c>
      <c r="F3093" t="s">
        <v>523</v>
      </c>
      <c r="G3093">
        <v>0</v>
      </c>
      <c r="H3093">
        <v>1</v>
      </c>
      <c r="I3093">
        <v>0</v>
      </c>
      <c r="J3093">
        <v>0</v>
      </c>
      <c r="K3093">
        <v>0</v>
      </c>
    </row>
    <row r="3094" spans="1:11" x14ac:dyDescent="0.25">
      <c r="A3094" t="s">
        <v>503</v>
      </c>
      <c r="B3094" t="s">
        <v>288</v>
      </c>
      <c r="C3094" t="s">
        <v>31</v>
      </c>
      <c r="D3094">
        <v>4</v>
      </c>
      <c r="E3094" t="s">
        <v>607</v>
      </c>
      <c r="F3094" t="s">
        <v>523</v>
      </c>
      <c r="G3094">
        <v>14</v>
      </c>
      <c r="H3094">
        <v>12</v>
      </c>
      <c r="I3094">
        <v>2</v>
      </c>
      <c r="J3094">
        <v>0</v>
      </c>
      <c r="K3094">
        <v>116.66</v>
      </c>
    </row>
    <row r="3095" spans="1:11" x14ac:dyDescent="0.25">
      <c r="A3095" t="s">
        <v>503</v>
      </c>
      <c r="B3095" t="s">
        <v>288</v>
      </c>
      <c r="C3095" t="s">
        <v>31</v>
      </c>
      <c r="D3095">
        <v>5</v>
      </c>
      <c r="E3095" t="s">
        <v>132</v>
      </c>
      <c r="F3095" t="s">
        <v>523</v>
      </c>
      <c r="G3095">
        <v>38</v>
      </c>
      <c r="H3095">
        <v>24</v>
      </c>
      <c r="I3095">
        <v>5</v>
      </c>
      <c r="J3095">
        <v>0</v>
      </c>
      <c r="K3095">
        <v>158.33000000000001</v>
      </c>
    </row>
    <row r="3096" spans="1:11" x14ac:dyDescent="0.25">
      <c r="A3096" t="s">
        <v>503</v>
      </c>
      <c r="B3096" t="s">
        <v>288</v>
      </c>
      <c r="C3096" t="s">
        <v>31</v>
      </c>
      <c r="D3096">
        <v>6</v>
      </c>
      <c r="E3096" t="s">
        <v>35</v>
      </c>
      <c r="F3096" t="s">
        <v>523</v>
      </c>
      <c r="G3096">
        <v>2</v>
      </c>
      <c r="H3096">
        <v>6</v>
      </c>
      <c r="I3096">
        <v>0</v>
      </c>
      <c r="J3096">
        <v>0</v>
      </c>
      <c r="K3096">
        <v>33.33</v>
      </c>
    </row>
    <row r="3097" spans="1:11" x14ac:dyDescent="0.25">
      <c r="A3097" t="s">
        <v>503</v>
      </c>
      <c r="B3097" t="s">
        <v>288</v>
      </c>
      <c r="C3097" t="s">
        <v>31</v>
      </c>
      <c r="D3097">
        <v>7</v>
      </c>
      <c r="E3097" t="s">
        <v>362</v>
      </c>
      <c r="F3097" t="s">
        <v>523</v>
      </c>
      <c r="G3097">
        <v>2</v>
      </c>
      <c r="H3097">
        <v>2</v>
      </c>
      <c r="I3097">
        <v>0</v>
      </c>
      <c r="J3097">
        <v>0</v>
      </c>
      <c r="K3097">
        <v>100</v>
      </c>
    </row>
    <row r="3098" spans="1:11" x14ac:dyDescent="0.25">
      <c r="A3098" t="s">
        <v>503</v>
      </c>
      <c r="B3098" t="s">
        <v>288</v>
      </c>
      <c r="C3098" t="s">
        <v>31</v>
      </c>
      <c r="D3098">
        <v>8</v>
      </c>
      <c r="E3098" t="s">
        <v>614</v>
      </c>
      <c r="F3098" t="s">
        <v>523</v>
      </c>
      <c r="G3098">
        <v>7</v>
      </c>
      <c r="H3098">
        <v>9</v>
      </c>
      <c r="I3098">
        <v>1</v>
      </c>
      <c r="J3098">
        <v>0</v>
      </c>
      <c r="K3098">
        <v>77.77</v>
      </c>
    </row>
    <row r="3099" spans="1:11" x14ac:dyDescent="0.25">
      <c r="A3099" t="s">
        <v>503</v>
      </c>
      <c r="B3099" t="s">
        <v>288</v>
      </c>
      <c r="C3099" t="s">
        <v>31</v>
      </c>
      <c r="D3099">
        <v>9</v>
      </c>
      <c r="E3099" t="s">
        <v>258</v>
      </c>
      <c r="F3099" t="s">
        <v>526</v>
      </c>
      <c r="G3099">
        <v>3</v>
      </c>
      <c r="H3099">
        <v>7</v>
      </c>
      <c r="I3099">
        <v>0</v>
      </c>
      <c r="J3099">
        <v>0</v>
      </c>
      <c r="K3099">
        <v>42.85</v>
      </c>
    </row>
    <row r="3100" spans="1:11" x14ac:dyDescent="0.25">
      <c r="A3100" t="s">
        <v>503</v>
      </c>
      <c r="B3100" t="s">
        <v>288</v>
      </c>
      <c r="C3100" t="s">
        <v>31</v>
      </c>
      <c r="D3100">
        <v>10</v>
      </c>
      <c r="E3100" t="s">
        <v>32</v>
      </c>
      <c r="F3100" t="s">
        <v>523</v>
      </c>
      <c r="G3100">
        <v>0</v>
      </c>
      <c r="H3100">
        <v>1</v>
      </c>
      <c r="I3100">
        <v>0</v>
      </c>
      <c r="J3100">
        <v>0</v>
      </c>
      <c r="K3100">
        <v>0</v>
      </c>
    </row>
    <row r="3101" spans="1:11" x14ac:dyDescent="0.25">
      <c r="A3101" t="s">
        <v>503</v>
      </c>
      <c r="B3101" t="s">
        <v>288</v>
      </c>
      <c r="C3101" t="s">
        <v>31</v>
      </c>
      <c r="D3101">
        <v>11</v>
      </c>
      <c r="E3101" t="s">
        <v>426</v>
      </c>
      <c r="F3101" t="s">
        <v>526</v>
      </c>
      <c r="G3101">
        <v>1</v>
      </c>
      <c r="H3101">
        <v>1</v>
      </c>
      <c r="I3101">
        <v>0</v>
      </c>
      <c r="J3101">
        <v>0</v>
      </c>
      <c r="K3101">
        <v>100</v>
      </c>
    </row>
    <row r="3102" spans="1:11" x14ac:dyDescent="0.25">
      <c r="A3102" t="s">
        <v>504</v>
      </c>
      <c r="B3102" t="s">
        <v>436</v>
      </c>
      <c r="C3102" t="s">
        <v>55</v>
      </c>
      <c r="D3102">
        <v>1</v>
      </c>
      <c r="E3102" t="s">
        <v>569</v>
      </c>
      <c r="F3102" t="s">
        <v>523</v>
      </c>
      <c r="G3102">
        <v>31</v>
      </c>
      <c r="H3102">
        <v>26</v>
      </c>
      <c r="I3102">
        <v>3</v>
      </c>
      <c r="J3102">
        <v>1</v>
      </c>
      <c r="K3102">
        <v>119.23</v>
      </c>
    </row>
    <row r="3103" spans="1:11" x14ac:dyDescent="0.25">
      <c r="A3103" t="s">
        <v>504</v>
      </c>
      <c r="B3103" t="s">
        <v>436</v>
      </c>
      <c r="C3103" t="s">
        <v>55</v>
      </c>
      <c r="D3103">
        <v>2</v>
      </c>
      <c r="E3103" t="s">
        <v>551</v>
      </c>
      <c r="F3103" t="s">
        <v>523</v>
      </c>
      <c r="G3103">
        <v>8</v>
      </c>
      <c r="H3103">
        <v>7</v>
      </c>
      <c r="I3103">
        <v>1</v>
      </c>
      <c r="J3103">
        <v>0</v>
      </c>
      <c r="K3103">
        <v>114.28</v>
      </c>
    </row>
    <row r="3104" spans="1:11" x14ac:dyDescent="0.25">
      <c r="A3104" t="s">
        <v>504</v>
      </c>
      <c r="B3104" t="s">
        <v>436</v>
      </c>
      <c r="C3104" t="s">
        <v>55</v>
      </c>
      <c r="D3104">
        <v>3</v>
      </c>
      <c r="E3104" t="s">
        <v>530</v>
      </c>
      <c r="F3104" t="s">
        <v>523</v>
      </c>
      <c r="G3104">
        <v>34</v>
      </c>
      <c r="H3104">
        <v>41</v>
      </c>
      <c r="I3104">
        <v>4</v>
      </c>
      <c r="J3104">
        <v>0</v>
      </c>
      <c r="K3104">
        <v>82.92</v>
      </c>
    </row>
    <row r="3105" spans="1:11" x14ac:dyDescent="0.25">
      <c r="A3105" t="s">
        <v>504</v>
      </c>
      <c r="B3105" t="s">
        <v>436</v>
      </c>
      <c r="C3105" t="s">
        <v>55</v>
      </c>
      <c r="D3105">
        <v>4</v>
      </c>
      <c r="E3105" t="s">
        <v>105</v>
      </c>
      <c r="F3105" t="s">
        <v>523</v>
      </c>
      <c r="G3105">
        <v>0</v>
      </c>
      <c r="H3105">
        <v>1</v>
      </c>
      <c r="I3105">
        <v>0</v>
      </c>
      <c r="J3105">
        <v>0</v>
      </c>
      <c r="K3105">
        <v>0</v>
      </c>
    </row>
    <row r="3106" spans="1:11" x14ac:dyDescent="0.25">
      <c r="A3106" t="s">
        <v>504</v>
      </c>
      <c r="B3106" t="s">
        <v>436</v>
      </c>
      <c r="C3106" t="s">
        <v>55</v>
      </c>
      <c r="D3106">
        <v>5</v>
      </c>
      <c r="E3106" t="s">
        <v>603</v>
      </c>
      <c r="F3106" t="s">
        <v>523</v>
      </c>
      <c r="G3106">
        <v>3</v>
      </c>
      <c r="H3106">
        <v>4</v>
      </c>
      <c r="I3106">
        <v>0</v>
      </c>
      <c r="J3106">
        <v>0</v>
      </c>
      <c r="K3106">
        <v>75</v>
      </c>
    </row>
    <row r="3107" spans="1:11" x14ac:dyDescent="0.25">
      <c r="A3107" t="s">
        <v>504</v>
      </c>
      <c r="B3107" t="s">
        <v>436</v>
      </c>
      <c r="C3107" t="s">
        <v>55</v>
      </c>
      <c r="D3107">
        <v>6</v>
      </c>
      <c r="E3107" t="s">
        <v>189</v>
      </c>
      <c r="F3107" t="s">
        <v>523</v>
      </c>
      <c r="G3107">
        <v>16</v>
      </c>
      <c r="H3107">
        <v>28</v>
      </c>
      <c r="I3107">
        <v>0</v>
      </c>
      <c r="J3107">
        <v>0</v>
      </c>
      <c r="K3107">
        <v>57.14</v>
      </c>
    </row>
    <row r="3108" spans="1:11" x14ac:dyDescent="0.25">
      <c r="A3108" t="s">
        <v>504</v>
      </c>
      <c r="B3108" t="s">
        <v>436</v>
      </c>
      <c r="C3108" t="s">
        <v>55</v>
      </c>
      <c r="D3108">
        <v>7</v>
      </c>
      <c r="E3108" t="s">
        <v>146</v>
      </c>
      <c r="F3108" t="s">
        <v>526</v>
      </c>
      <c r="G3108">
        <v>21</v>
      </c>
      <c r="H3108">
        <v>10</v>
      </c>
      <c r="I3108">
        <v>1</v>
      </c>
      <c r="J3108">
        <v>2</v>
      </c>
      <c r="K3108">
        <v>210</v>
      </c>
    </row>
    <row r="3109" spans="1:11" x14ac:dyDescent="0.25">
      <c r="A3109" t="s">
        <v>504</v>
      </c>
      <c r="B3109" t="s">
        <v>436</v>
      </c>
      <c r="C3109" t="s">
        <v>55</v>
      </c>
      <c r="D3109">
        <v>8</v>
      </c>
      <c r="E3109" t="s">
        <v>164</v>
      </c>
      <c r="F3109" t="s">
        <v>523</v>
      </c>
      <c r="G3109">
        <v>4</v>
      </c>
      <c r="H3109">
        <v>3</v>
      </c>
      <c r="I3109">
        <v>1</v>
      </c>
      <c r="J3109">
        <v>0</v>
      </c>
      <c r="K3109">
        <v>133.33000000000001</v>
      </c>
    </row>
    <row r="3110" spans="1:11" x14ac:dyDescent="0.25">
      <c r="A3110" t="s">
        <v>504</v>
      </c>
      <c r="B3110" t="s">
        <v>436</v>
      </c>
      <c r="C3110" t="s">
        <v>55</v>
      </c>
      <c r="D3110">
        <v>9</v>
      </c>
      <c r="E3110" t="s">
        <v>59</v>
      </c>
      <c r="F3110" t="s">
        <v>523</v>
      </c>
      <c r="G3110">
        <v>0</v>
      </c>
      <c r="H3110">
        <v>0</v>
      </c>
      <c r="I3110">
        <v>0</v>
      </c>
      <c r="J3110">
        <v>0</v>
      </c>
      <c r="K3110" t="s">
        <v>531</v>
      </c>
    </row>
    <row r="3111" spans="1:11" x14ac:dyDescent="0.25">
      <c r="A3111" t="s">
        <v>504</v>
      </c>
      <c r="B3111" t="s">
        <v>436</v>
      </c>
      <c r="C3111" t="s">
        <v>55</v>
      </c>
      <c r="D3111">
        <v>10</v>
      </c>
      <c r="E3111" t="s">
        <v>91</v>
      </c>
      <c r="F3111" t="s">
        <v>526</v>
      </c>
      <c r="G3111">
        <v>0</v>
      </c>
      <c r="H3111">
        <v>0</v>
      </c>
      <c r="I3111">
        <v>0</v>
      </c>
      <c r="J3111">
        <v>0</v>
      </c>
      <c r="K3111" t="s">
        <v>531</v>
      </c>
    </row>
    <row r="3112" spans="1:11" x14ac:dyDescent="0.25">
      <c r="A3112" t="s">
        <v>504</v>
      </c>
      <c r="B3112" t="s">
        <v>436</v>
      </c>
      <c r="C3112" t="s">
        <v>243</v>
      </c>
      <c r="D3112">
        <v>1</v>
      </c>
      <c r="E3112" t="s">
        <v>438</v>
      </c>
      <c r="F3112" t="s">
        <v>523</v>
      </c>
      <c r="G3112">
        <v>13</v>
      </c>
      <c r="H3112">
        <v>14</v>
      </c>
      <c r="I3112">
        <v>2</v>
      </c>
      <c r="J3112">
        <v>0</v>
      </c>
      <c r="K3112">
        <v>92.85</v>
      </c>
    </row>
    <row r="3113" spans="1:11" x14ac:dyDescent="0.25">
      <c r="A3113" t="s">
        <v>504</v>
      </c>
      <c r="B3113" t="s">
        <v>436</v>
      </c>
      <c r="C3113" t="s">
        <v>243</v>
      </c>
      <c r="D3113">
        <v>2</v>
      </c>
      <c r="E3113" t="s">
        <v>550</v>
      </c>
      <c r="F3113" t="s">
        <v>523</v>
      </c>
      <c r="G3113">
        <v>35</v>
      </c>
      <c r="H3113">
        <v>31</v>
      </c>
      <c r="I3113">
        <v>4</v>
      </c>
      <c r="J3113">
        <v>0</v>
      </c>
      <c r="K3113">
        <v>112.9</v>
      </c>
    </row>
    <row r="3114" spans="1:11" x14ac:dyDescent="0.25">
      <c r="A3114" t="s">
        <v>504</v>
      </c>
      <c r="B3114" t="s">
        <v>436</v>
      </c>
      <c r="C3114" t="s">
        <v>243</v>
      </c>
      <c r="D3114">
        <v>3</v>
      </c>
      <c r="E3114" t="s">
        <v>163</v>
      </c>
      <c r="F3114" t="s">
        <v>523</v>
      </c>
      <c r="G3114">
        <v>7</v>
      </c>
      <c r="H3114">
        <v>8</v>
      </c>
      <c r="I3114">
        <v>0</v>
      </c>
      <c r="J3114">
        <v>1</v>
      </c>
      <c r="K3114">
        <v>87.5</v>
      </c>
    </row>
    <row r="3115" spans="1:11" x14ac:dyDescent="0.25">
      <c r="A3115" t="s">
        <v>504</v>
      </c>
      <c r="B3115" t="s">
        <v>436</v>
      </c>
      <c r="C3115" t="s">
        <v>243</v>
      </c>
      <c r="D3115">
        <v>4</v>
      </c>
      <c r="E3115" t="s">
        <v>68</v>
      </c>
      <c r="F3115" t="s">
        <v>523</v>
      </c>
      <c r="G3115">
        <v>34</v>
      </c>
      <c r="H3115">
        <v>23</v>
      </c>
      <c r="I3115">
        <v>4</v>
      </c>
      <c r="J3115">
        <v>1</v>
      </c>
      <c r="K3115">
        <v>147.82</v>
      </c>
    </row>
    <row r="3116" spans="1:11" x14ac:dyDescent="0.25">
      <c r="A3116" t="s">
        <v>504</v>
      </c>
      <c r="B3116" t="s">
        <v>436</v>
      </c>
      <c r="C3116" t="s">
        <v>243</v>
      </c>
      <c r="D3116">
        <v>5</v>
      </c>
      <c r="E3116" t="s">
        <v>159</v>
      </c>
      <c r="F3116" t="s">
        <v>526</v>
      </c>
      <c r="G3116">
        <v>10</v>
      </c>
      <c r="H3116">
        <v>13</v>
      </c>
      <c r="I3116">
        <v>2</v>
      </c>
      <c r="J3116">
        <v>0</v>
      </c>
      <c r="K3116">
        <v>76.92</v>
      </c>
    </row>
    <row r="3117" spans="1:11" x14ac:dyDescent="0.25">
      <c r="A3117" t="s">
        <v>504</v>
      </c>
      <c r="B3117" t="s">
        <v>436</v>
      </c>
      <c r="C3117" t="s">
        <v>243</v>
      </c>
      <c r="D3117">
        <v>6</v>
      </c>
      <c r="E3117" t="s">
        <v>252</v>
      </c>
      <c r="F3117" t="s">
        <v>523</v>
      </c>
      <c r="G3117">
        <v>0</v>
      </c>
      <c r="H3117">
        <v>1</v>
      </c>
      <c r="I3117">
        <v>0</v>
      </c>
      <c r="J3117">
        <v>0</v>
      </c>
      <c r="K3117">
        <v>0</v>
      </c>
    </row>
    <row r="3118" spans="1:11" x14ac:dyDescent="0.25">
      <c r="A3118" t="s">
        <v>504</v>
      </c>
      <c r="B3118" t="s">
        <v>436</v>
      </c>
      <c r="C3118" t="s">
        <v>243</v>
      </c>
      <c r="D3118">
        <v>7</v>
      </c>
      <c r="E3118" t="s">
        <v>557</v>
      </c>
      <c r="F3118" t="s">
        <v>526</v>
      </c>
      <c r="G3118">
        <v>11</v>
      </c>
      <c r="H3118">
        <v>6</v>
      </c>
      <c r="I3118">
        <v>1</v>
      </c>
      <c r="J3118">
        <v>1</v>
      </c>
      <c r="K3118">
        <v>183.33</v>
      </c>
    </row>
    <row r="3119" spans="1:11" x14ac:dyDescent="0.25">
      <c r="A3119" t="s">
        <v>505</v>
      </c>
      <c r="B3119" t="s">
        <v>387</v>
      </c>
      <c r="C3119" t="s">
        <v>16</v>
      </c>
      <c r="D3119">
        <v>1</v>
      </c>
      <c r="E3119" t="s">
        <v>605</v>
      </c>
      <c r="F3119" t="s">
        <v>523</v>
      </c>
      <c r="G3119">
        <v>57</v>
      </c>
      <c r="H3119">
        <v>44</v>
      </c>
      <c r="I3119">
        <v>6</v>
      </c>
      <c r="J3119">
        <v>3</v>
      </c>
      <c r="K3119">
        <v>129.54</v>
      </c>
    </row>
    <row r="3120" spans="1:11" x14ac:dyDescent="0.25">
      <c r="A3120" t="s">
        <v>505</v>
      </c>
      <c r="B3120" t="s">
        <v>387</v>
      </c>
      <c r="C3120" t="s">
        <v>16</v>
      </c>
      <c r="D3120">
        <v>2</v>
      </c>
      <c r="E3120" t="s">
        <v>22</v>
      </c>
      <c r="F3120" t="s">
        <v>523</v>
      </c>
      <c r="G3120">
        <v>3</v>
      </c>
      <c r="H3120">
        <v>7</v>
      </c>
      <c r="I3120">
        <v>0</v>
      </c>
      <c r="J3120">
        <v>0</v>
      </c>
      <c r="K3120">
        <v>42.85</v>
      </c>
    </row>
    <row r="3121" spans="1:11" x14ac:dyDescent="0.25">
      <c r="A3121" t="s">
        <v>505</v>
      </c>
      <c r="B3121" t="s">
        <v>387</v>
      </c>
      <c r="C3121" t="s">
        <v>16</v>
      </c>
      <c r="D3121">
        <v>3</v>
      </c>
      <c r="E3121" t="s">
        <v>563</v>
      </c>
      <c r="F3121" t="s">
        <v>523</v>
      </c>
      <c r="G3121">
        <v>0</v>
      </c>
      <c r="H3121">
        <v>1</v>
      </c>
      <c r="I3121">
        <v>0</v>
      </c>
      <c r="J3121">
        <v>0</v>
      </c>
      <c r="K3121">
        <v>0</v>
      </c>
    </row>
    <row r="3122" spans="1:11" x14ac:dyDescent="0.25">
      <c r="A3122" t="s">
        <v>505</v>
      </c>
      <c r="B3122" t="s">
        <v>387</v>
      </c>
      <c r="C3122" t="s">
        <v>16</v>
      </c>
      <c r="D3122">
        <v>4</v>
      </c>
      <c r="E3122" t="s">
        <v>118</v>
      </c>
      <c r="F3122" t="s">
        <v>523</v>
      </c>
      <c r="G3122">
        <v>1</v>
      </c>
      <c r="H3122">
        <v>5</v>
      </c>
      <c r="I3122">
        <v>0</v>
      </c>
      <c r="J3122">
        <v>0</v>
      </c>
      <c r="K3122">
        <v>20</v>
      </c>
    </row>
    <row r="3123" spans="1:11" x14ac:dyDescent="0.25">
      <c r="A3123" t="s">
        <v>505</v>
      </c>
      <c r="B3123" t="s">
        <v>387</v>
      </c>
      <c r="C3123" t="s">
        <v>16</v>
      </c>
      <c r="D3123">
        <v>5</v>
      </c>
      <c r="E3123" t="s">
        <v>586</v>
      </c>
      <c r="F3123" t="s">
        <v>523</v>
      </c>
      <c r="G3123">
        <v>46</v>
      </c>
      <c r="H3123">
        <v>33</v>
      </c>
      <c r="I3123">
        <v>2</v>
      </c>
      <c r="J3123">
        <v>3</v>
      </c>
      <c r="K3123">
        <v>139.38999999999999</v>
      </c>
    </row>
    <row r="3124" spans="1:11" x14ac:dyDescent="0.25">
      <c r="A3124" t="s">
        <v>505</v>
      </c>
      <c r="B3124" t="s">
        <v>387</v>
      </c>
      <c r="C3124" t="s">
        <v>16</v>
      </c>
      <c r="D3124">
        <v>6</v>
      </c>
      <c r="E3124" t="s">
        <v>142</v>
      </c>
      <c r="F3124" t="s">
        <v>523</v>
      </c>
      <c r="G3124">
        <v>0</v>
      </c>
      <c r="H3124">
        <v>1</v>
      </c>
      <c r="I3124">
        <v>0</v>
      </c>
      <c r="J3124">
        <v>0</v>
      </c>
      <c r="K3124">
        <v>0</v>
      </c>
    </row>
    <row r="3125" spans="1:11" x14ac:dyDescent="0.25">
      <c r="A3125" t="s">
        <v>505</v>
      </c>
      <c r="B3125" t="s">
        <v>387</v>
      </c>
      <c r="C3125" t="s">
        <v>16</v>
      </c>
      <c r="D3125">
        <v>7</v>
      </c>
      <c r="E3125" t="s">
        <v>26</v>
      </c>
      <c r="F3125" t="s">
        <v>523</v>
      </c>
      <c r="G3125">
        <v>68</v>
      </c>
      <c r="H3125">
        <v>29</v>
      </c>
      <c r="I3125">
        <v>9</v>
      </c>
      <c r="J3125">
        <v>3</v>
      </c>
      <c r="K3125">
        <v>234.48</v>
      </c>
    </row>
    <row r="3126" spans="1:11" x14ac:dyDescent="0.25">
      <c r="A3126" t="s">
        <v>505</v>
      </c>
      <c r="B3126" t="s">
        <v>387</v>
      </c>
      <c r="C3126" t="s">
        <v>16</v>
      </c>
      <c r="D3126">
        <v>8</v>
      </c>
      <c r="E3126" t="s">
        <v>21</v>
      </c>
      <c r="F3126" t="s">
        <v>526</v>
      </c>
      <c r="G3126">
        <v>0</v>
      </c>
      <c r="H3126">
        <v>1</v>
      </c>
      <c r="I3126">
        <v>0</v>
      </c>
      <c r="J3126">
        <v>0</v>
      </c>
      <c r="K3126">
        <v>0</v>
      </c>
    </row>
    <row r="3127" spans="1:11" x14ac:dyDescent="0.25">
      <c r="A3127" t="s">
        <v>505</v>
      </c>
      <c r="B3127" t="s">
        <v>387</v>
      </c>
      <c r="C3127" t="s">
        <v>16</v>
      </c>
      <c r="D3127">
        <v>9</v>
      </c>
      <c r="E3127" t="s">
        <v>269</v>
      </c>
      <c r="F3127" t="s">
        <v>526</v>
      </c>
      <c r="G3127">
        <v>6</v>
      </c>
      <c r="H3127">
        <v>2</v>
      </c>
      <c r="I3127">
        <v>1</v>
      </c>
      <c r="J3127">
        <v>0</v>
      </c>
      <c r="K3127">
        <v>300</v>
      </c>
    </row>
    <row r="3128" spans="1:11" x14ac:dyDescent="0.25">
      <c r="A3128" t="s">
        <v>505</v>
      </c>
      <c r="B3128" t="s">
        <v>387</v>
      </c>
      <c r="C3128" t="s">
        <v>39</v>
      </c>
      <c r="D3128">
        <v>1</v>
      </c>
      <c r="E3128" t="s">
        <v>537</v>
      </c>
      <c r="F3128" t="s">
        <v>523</v>
      </c>
      <c r="G3128">
        <v>21</v>
      </c>
      <c r="H3128">
        <v>18</v>
      </c>
      <c r="I3128">
        <v>3</v>
      </c>
      <c r="J3128">
        <v>0</v>
      </c>
      <c r="K3128">
        <v>116.66</v>
      </c>
    </row>
    <row r="3129" spans="1:11" x14ac:dyDescent="0.25">
      <c r="A3129" t="s">
        <v>505</v>
      </c>
      <c r="B3129" t="s">
        <v>387</v>
      </c>
      <c r="C3129" t="s">
        <v>39</v>
      </c>
      <c r="D3129">
        <v>2</v>
      </c>
      <c r="E3129" t="s">
        <v>524</v>
      </c>
      <c r="F3129" t="s">
        <v>523</v>
      </c>
      <c r="G3129">
        <v>23</v>
      </c>
      <c r="H3129">
        <v>12</v>
      </c>
      <c r="I3129">
        <v>2</v>
      </c>
      <c r="J3129">
        <v>2</v>
      </c>
      <c r="K3129">
        <v>191.66</v>
      </c>
    </row>
    <row r="3130" spans="1:11" x14ac:dyDescent="0.25">
      <c r="A3130" t="s">
        <v>505</v>
      </c>
      <c r="B3130" t="s">
        <v>387</v>
      </c>
      <c r="C3130" t="s">
        <v>39</v>
      </c>
      <c r="D3130">
        <v>3</v>
      </c>
      <c r="E3130" t="s">
        <v>413</v>
      </c>
      <c r="F3130" t="s">
        <v>523</v>
      </c>
      <c r="G3130">
        <v>19</v>
      </c>
      <c r="H3130">
        <v>18</v>
      </c>
      <c r="I3130">
        <v>1</v>
      </c>
      <c r="J3130">
        <v>1</v>
      </c>
      <c r="K3130">
        <v>105.55</v>
      </c>
    </row>
    <row r="3131" spans="1:11" x14ac:dyDescent="0.25">
      <c r="A3131" t="s">
        <v>505</v>
      </c>
      <c r="B3131" t="s">
        <v>387</v>
      </c>
      <c r="C3131" t="s">
        <v>39</v>
      </c>
      <c r="D3131">
        <v>4</v>
      </c>
      <c r="E3131" t="s">
        <v>44</v>
      </c>
      <c r="F3131" t="s">
        <v>523</v>
      </c>
      <c r="G3131">
        <v>5</v>
      </c>
      <c r="H3131">
        <v>7</v>
      </c>
      <c r="I3131">
        <v>1</v>
      </c>
      <c r="J3131">
        <v>0</v>
      </c>
      <c r="K3131">
        <v>71.42</v>
      </c>
    </row>
    <row r="3132" spans="1:11" x14ac:dyDescent="0.25">
      <c r="A3132" t="s">
        <v>505</v>
      </c>
      <c r="B3132" t="s">
        <v>387</v>
      </c>
      <c r="C3132" t="s">
        <v>39</v>
      </c>
      <c r="D3132">
        <v>5</v>
      </c>
      <c r="E3132" t="s">
        <v>42</v>
      </c>
      <c r="F3132" t="s">
        <v>523</v>
      </c>
      <c r="G3132">
        <v>0</v>
      </c>
      <c r="H3132">
        <v>2</v>
      </c>
      <c r="I3132">
        <v>0</v>
      </c>
      <c r="J3132">
        <v>0</v>
      </c>
      <c r="K3132">
        <v>0</v>
      </c>
    </row>
    <row r="3133" spans="1:11" x14ac:dyDescent="0.25">
      <c r="A3133" t="s">
        <v>505</v>
      </c>
      <c r="B3133" t="s">
        <v>387</v>
      </c>
      <c r="C3133" t="s">
        <v>39</v>
      </c>
      <c r="D3133">
        <v>6</v>
      </c>
      <c r="E3133" t="s">
        <v>90</v>
      </c>
      <c r="F3133" t="s">
        <v>523</v>
      </c>
      <c r="G3133">
        <v>1</v>
      </c>
      <c r="H3133">
        <v>5</v>
      </c>
      <c r="I3133">
        <v>0</v>
      </c>
      <c r="J3133">
        <v>0</v>
      </c>
      <c r="K3133">
        <v>20</v>
      </c>
    </row>
    <row r="3134" spans="1:11" x14ac:dyDescent="0.25">
      <c r="A3134" t="s">
        <v>505</v>
      </c>
      <c r="B3134" t="s">
        <v>387</v>
      </c>
      <c r="C3134" t="s">
        <v>39</v>
      </c>
      <c r="D3134">
        <v>7</v>
      </c>
      <c r="E3134" t="s">
        <v>529</v>
      </c>
      <c r="F3134" t="s">
        <v>523</v>
      </c>
      <c r="G3134">
        <v>9</v>
      </c>
      <c r="H3134">
        <v>8</v>
      </c>
      <c r="I3134">
        <v>1</v>
      </c>
      <c r="J3134">
        <v>0</v>
      </c>
      <c r="K3134">
        <v>112.5</v>
      </c>
    </row>
    <row r="3135" spans="1:11" x14ac:dyDescent="0.25">
      <c r="A3135" t="s">
        <v>505</v>
      </c>
      <c r="B3135" t="s">
        <v>387</v>
      </c>
      <c r="C3135" t="s">
        <v>39</v>
      </c>
      <c r="D3135">
        <v>8</v>
      </c>
      <c r="E3135" t="s">
        <v>549</v>
      </c>
      <c r="F3135" t="s">
        <v>523</v>
      </c>
      <c r="G3135">
        <v>1</v>
      </c>
      <c r="H3135">
        <v>5</v>
      </c>
      <c r="I3135">
        <v>0</v>
      </c>
      <c r="J3135">
        <v>0</v>
      </c>
      <c r="K3135">
        <v>20</v>
      </c>
    </row>
    <row r="3136" spans="1:11" x14ac:dyDescent="0.25">
      <c r="A3136" t="s">
        <v>505</v>
      </c>
      <c r="B3136" t="s">
        <v>387</v>
      </c>
      <c r="C3136" t="s">
        <v>39</v>
      </c>
      <c r="D3136">
        <v>9</v>
      </c>
      <c r="E3136" t="s">
        <v>364</v>
      </c>
      <c r="F3136" t="s">
        <v>526</v>
      </c>
      <c r="G3136">
        <v>20</v>
      </c>
      <c r="H3136">
        <v>20</v>
      </c>
      <c r="I3136">
        <v>2</v>
      </c>
      <c r="J3136">
        <v>0</v>
      </c>
      <c r="K3136">
        <v>100</v>
      </c>
    </row>
    <row r="3137" spans="1:11" x14ac:dyDescent="0.25">
      <c r="A3137" t="s">
        <v>505</v>
      </c>
      <c r="B3137" t="s">
        <v>387</v>
      </c>
      <c r="C3137" t="s">
        <v>39</v>
      </c>
      <c r="D3137">
        <v>10</v>
      </c>
      <c r="E3137" t="s">
        <v>424</v>
      </c>
      <c r="F3137" t="s">
        <v>523</v>
      </c>
      <c r="G3137">
        <v>1</v>
      </c>
      <c r="H3137">
        <v>3</v>
      </c>
      <c r="I3137">
        <v>0</v>
      </c>
      <c r="J3137">
        <v>0</v>
      </c>
      <c r="K3137">
        <v>33.33</v>
      </c>
    </row>
    <row r="3138" spans="1:11" x14ac:dyDescent="0.25">
      <c r="A3138" t="s">
        <v>505</v>
      </c>
      <c r="B3138" t="s">
        <v>387</v>
      </c>
      <c r="C3138" t="s">
        <v>39</v>
      </c>
      <c r="D3138">
        <v>11</v>
      </c>
      <c r="E3138" t="s">
        <v>355</v>
      </c>
      <c r="F3138" t="s">
        <v>523</v>
      </c>
      <c r="G3138">
        <v>17</v>
      </c>
      <c r="H3138">
        <v>8</v>
      </c>
      <c r="I3138">
        <v>2</v>
      </c>
      <c r="J3138">
        <v>1</v>
      </c>
      <c r="K3138">
        <v>212.5</v>
      </c>
    </row>
    <row r="3139" spans="1:11" x14ac:dyDescent="0.25">
      <c r="A3139" t="s">
        <v>506</v>
      </c>
      <c r="B3139" t="s">
        <v>225</v>
      </c>
      <c r="C3139" t="s">
        <v>81</v>
      </c>
      <c r="D3139">
        <v>1</v>
      </c>
      <c r="E3139" t="s">
        <v>570</v>
      </c>
      <c r="F3139" t="s">
        <v>523</v>
      </c>
      <c r="G3139">
        <v>60</v>
      </c>
      <c r="H3139">
        <v>34</v>
      </c>
      <c r="I3139">
        <v>7</v>
      </c>
      <c r="J3139">
        <v>3</v>
      </c>
      <c r="K3139">
        <v>176.47</v>
      </c>
    </row>
    <row r="3140" spans="1:11" x14ac:dyDescent="0.25">
      <c r="A3140" t="s">
        <v>506</v>
      </c>
      <c r="B3140" t="s">
        <v>225</v>
      </c>
      <c r="C3140" t="s">
        <v>81</v>
      </c>
      <c r="D3140">
        <v>2</v>
      </c>
      <c r="E3140" t="s">
        <v>533</v>
      </c>
      <c r="F3140" t="s">
        <v>526</v>
      </c>
      <c r="G3140">
        <v>86</v>
      </c>
      <c r="H3140">
        <v>56</v>
      </c>
      <c r="I3140">
        <v>9</v>
      </c>
      <c r="J3140">
        <v>3</v>
      </c>
      <c r="K3140">
        <v>153.57</v>
      </c>
    </row>
    <row r="3141" spans="1:11" x14ac:dyDescent="0.25">
      <c r="A3141" t="s">
        <v>506</v>
      </c>
      <c r="B3141" t="s">
        <v>225</v>
      </c>
      <c r="C3141" t="s">
        <v>81</v>
      </c>
      <c r="D3141">
        <v>3</v>
      </c>
      <c r="E3141" t="s">
        <v>587</v>
      </c>
      <c r="F3141" t="s">
        <v>523</v>
      </c>
      <c r="G3141">
        <v>1</v>
      </c>
      <c r="H3141">
        <v>1</v>
      </c>
      <c r="I3141">
        <v>0</v>
      </c>
      <c r="J3141">
        <v>0</v>
      </c>
      <c r="K3141">
        <v>100</v>
      </c>
    </row>
    <row r="3142" spans="1:11" x14ac:dyDescent="0.25">
      <c r="A3142" t="s">
        <v>506</v>
      </c>
      <c r="B3142" t="s">
        <v>225</v>
      </c>
      <c r="C3142" t="s">
        <v>81</v>
      </c>
      <c r="D3142">
        <v>4</v>
      </c>
      <c r="E3142" t="s">
        <v>580</v>
      </c>
      <c r="F3142" t="s">
        <v>523</v>
      </c>
      <c r="G3142">
        <v>27</v>
      </c>
      <c r="H3142">
        <v>16</v>
      </c>
      <c r="I3142">
        <v>2</v>
      </c>
      <c r="J3142">
        <v>1</v>
      </c>
      <c r="K3142">
        <v>168.75</v>
      </c>
    </row>
    <row r="3143" spans="1:11" x14ac:dyDescent="0.25">
      <c r="A3143" t="s">
        <v>506</v>
      </c>
      <c r="B3143" t="s">
        <v>225</v>
      </c>
      <c r="C3143" t="s">
        <v>81</v>
      </c>
      <c r="D3143">
        <v>5</v>
      </c>
      <c r="E3143" t="s">
        <v>434</v>
      </c>
      <c r="F3143" t="s">
        <v>523</v>
      </c>
      <c r="G3143">
        <v>1</v>
      </c>
      <c r="H3143">
        <v>2</v>
      </c>
      <c r="I3143">
        <v>0</v>
      </c>
      <c r="J3143">
        <v>0</v>
      </c>
      <c r="K3143">
        <v>50</v>
      </c>
    </row>
    <row r="3144" spans="1:11" x14ac:dyDescent="0.25">
      <c r="A3144" t="s">
        <v>506</v>
      </c>
      <c r="B3144" t="s">
        <v>225</v>
      </c>
      <c r="C3144" t="s">
        <v>81</v>
      </c>
      <c r="D3144">
        <v>6</v>
      </c>
      <c r="E3144" t="s">
        <v>553</v>
      </c>
      <c r="F3144" t="s">
        <v>523</v>
      </c>
      <c r="G3144">
        <v>11</v>
      </c>
      <c r="H3144">
        <v>10</v>
      </c>
      <c r="I3144">
        <v>1</v>
      </c>
      <c r="J3144">
        <v>0</v>
      </c>
      <c r="K3144">
        <v>110</v>
      </c>
    </row>
    <row r="3145" spans="1:11" x14ac:dyDescent="0.25">
      <c r="A3145" t="s">
        <v>506</v>
      </c>
      <c r="B3145" t="s">
        <v>225</v>
      </c>
      <c r="C3145" t="s">
        <v>81</v>
      </c>
      <c r="D3145">
        <v>7</v>
      </c>
      <c r="E3145" t="s">
        <v>110</v>
      </c>
      <c r="F3145" t="s">
        <v>526</v>
      </c>
      <c r="G3145">
        <v>1</v>
      </c>
      <c r="H3145">
        <v>2</v>
      </c>
      <c r="I3145">
        <v>0</v>
      </c>
      <c r="J3145">
        <v>0</v>
      </c>
      <c r="K3145">
        <v>50</v>
      </c>
    </row>
    <row r="3146" spans="1:11" x14ac:dyDescent="0.25">
      <c r="A3146" t="s">
        <v>506</v>
      </c>
      <c r="B3146" t="s">
        <v>225</v>
      </c>
      <c r="C3146" t="s">
        <v>71</v>
      </c>
      <c r="D3146">
        <v>1</v>
      </c>
      <c r="E3146" t="s">
        <v>374</v>
      </c>
      <c r="F3146" t="s">
        <v>523</v>
      </c>
      <c r="G3146">
        <v>11</v>
      </c>
      <c r="H3146">
        <v>8</v>
      </c>
      <c r="I3146">
        <v>1</v>
      </c>
      <c r="J3146">
        <v>1</v>
      </c>
      <c r="K3146">
        <v>137.5</v>
      </c>
    </row>
    <row r="3147" spans="1:11" x14ac:dyDescent="0.25">
      <c r="A3147" t="s">
        <v>506</v>
      </c>
      <c r="B3147" t="s">
        <v>225</v>
      </c>
      <c r="C3147" t="s">
        <v>71</v>
      </c>
      <c r="D3147">
        <v>2</v>
      </c>
      <c r="E3147" t="s">
        <v>33</v>
      </c>
      <c r="F3147" t="s">
        <v>523</v>
      </c>
      <c r="G3147">
        <v>0</v>
      </c>
      <c r="H3147">
        <v>4</v>
      </c>
      <c r="I3147">
        <v>0</v>
      </c>
      <c r="J3147">
        <v>0</v>
      </c>
      <c r="K3147">
        <v>0</v>
      </c>
    </row>
    <row r="3148" spans="1:11" x14ac:dyDescent="0.25">
      <c r="A3148" t="s">
        <v>506</v>
      </c>
      <c r="B3148" t="s">
        <v>225</v>
      </c>
      <c r="C3148" t="s">
        <v>71</v>
      </c>
      <c r="D3148">
        <v>3</v>
      </c>
      <c r="E3148" t="s">
        <v>572</v>
      </c>
      <c r="F3148" t="s">
        <v>523</v>
      </c>
      <c r="G3148">
        <v>19</v>
      </c>
      <c r="H3148">
        <v>11</v>
      </c>
      <c r="I3148">
        <v>1</v>
      </c>
      <c r="J3148">
        <v>1</v>
      </c>
      <c r="K3148">
        <v>172.72</v>
      </c>
    </row>
    <row r="3149" spans="1:11" x14ac:dyDescent="0.25">
      <c r="A3149" t="s">
        <v>506</v>
      </c>
      <c r="B3149" t="s">
        <v>225</v>
      </c>
      <c r="C3149" t="s">
        <v>71</v>
      </c>
      <c r="D3149">
        <v>4</v>
      </c>
      <c r="E3149" t="s">
        <v>548</v>
      </c>
      <c r="F3149" t="s">
        <v>523</v>
      </c>
      <c r="G3149">
        <v>42</v>
      </c>
      <c r="H3149">
        <v>25</v>
      </c>
      <c r="I3149">
        <v>5</v>
      </c>
      <c r="J3149">
        <v>1</v>
      </c>
      <c r="K3149">
        <v>168</v>
      </c>
    </row>
    <row r="3150" spans="1:11" x14ac:dyDescent="0.25">
      <c r="A3150" t="s">
        <v>506</v>
      </c>
      <c r="B3150" t="s">
        <v>225</v>
      </c>
      <c r="C3150" t="s">
        <v>71</v>
      </c>
      <c r="D3150">
        <v>5</v>
      </c>
      <c r="E3150" t="s">
        <v>536</v>
      </c>
      <c r="F3150" t="s">
        <v>523</v>
      </c>
      <c r="G3150">
        <v>21</v>
      </c>
      <c r="H3150">
        <v>26</v>
      </c>
      <c r="I3150">
        <v>1</v>
      </c>
      <c r="J3150">
        <v>0</v>
      </c>
      <c r="K3150">
        <v>80.760000000000005</v>
      </c>
    </row>
    <row r="3151" spans="1:11" x14ac:dyDescent="0.25">
      <c r="A3151" t="s">
        <v>506</v>
      </c>
      <c r="B3151" t="s">
        <v>225</v>
      </c>
      <c r="C3151" t="s">
        <v>71</v>
      </c>
      <c r="D3151">
        <v>6</v>
      </c>
      <c r="E3151" t="s">
        <v>126</v>
      </c>
      <c r="F3151" t="s">
        <v>523</v>
      </c>
      <c r="G3151">
        <v>20</v>
      </c>
      <c r="H3151">
        <v>12</v>
      </c>
      <c r="I3151">
        <v>1</v>
      </c>
      <c r="J3151">
        <v>2</v>
      </c>
      <c r="K3151">
        <v>166.66</v>
      </c>
    </row>
    <row r="3152" spans="1:11" x14ac:dyDescent="0.25">
      <c r="A3152" t="s">
        <v>506</v>
      </c>
      <c r="B3152" t="s">
        <v>225</v>
      </c>
      <c r="C3152" t="s">
        <v>71</v>
      </c>
      <c r="D3152">
        <v>7</v>
      </c>
      <c r="E3152" t="s">
        <v>535</v>
      </c>
      <c r="F3152" t="s">
        <v>523</v>
      </c>
      <c r="G3152">
        <v>36</v>
      </c>
      <c r="H3152">
        <v>18</v>
      </c>
      <c r="I3152">
        <v>1</v>
      </c>
      <c r="J3152">
        <v>3</v>
      </c>
      <c r="K3152">
        <v>200</v>
      </c>
    </row>
    <row r="3153" spans="1:11" x14ac:dyDescent="0.25">
      <c r="A3153" t="s">
        <v>506</v>
      </c>
      <c r="B3153" t="s">
        <v>225</v>
      </c>
      <c r="C3153" t="s">
        <v>71</v>
      </c>
      <c r="D3153">
        <v>8</v>
      </c>
      <c r="E3153" t="s">
        <v>610</v>
      </c>
      <c r="F3153" t="s">
        <v>526</v>
      </c>
      <c r="G3153">
        <v>32</v>
      </c>
      <c r="H3153">
        <v>15</v>
      </c>
      <c r="I3153">
        <v>3</v>
      </c>
      <c r="J3153">
        <v>2</v>
      </c>
      <c r="K3153">
        <v>213.33</v>
      </c>
    </row>
    <row r="3154" spans="1:11" x14ac:dyDescent="0.25">
      <c r="A3154" t="s">
        <v>506</v>
      </c>
      <c r="B3154" t="s">
        <v>225</v>
      </c>
      <c r="C3154" t="s">
        <v>71</v>
      </c>
      <c r="D3154">
        <v>9</v>
      </c>
      <c r="E3154" t="s">
        <v>58</v>
      </c>
      <c r="F3154" t="s">
        <v>526</v>
      </c>
      <c r="G3154">
        <v>1</v>
      </c>
      <c r="H3154">
        <v>1</v>
      </c>
      <c r="I3154">
        <v>0</v>
      </c>
      <c r="J3154">
        <v>0</v>
      </c>
      <c r="K3154">
        <v>100</v>
      </c>
    </row>
    <row r="3155" spans="1:11" x14ac:dyDescent="0.25">
      <c r="A3155" t="s">
        <v>507</v>
      </c>
      <c r="B3155" t="s">
        <v>457</v>
      </c>
      <c r="C3155" t="s">
        <v>31</v>
      </c>
      <c r="D3155">
        <v>1</v>
      </c>
      <c r="E3155" t="s">
        <v>565</v>
      </c>
      <c r="F3155" t="s">
        <v>523</v>
      </c>
      <c r="G3155">
        <v>37</v>
      </c>
      <c r="H3155">
        <v>32</v>
      </c>
      <c r="I3155">
        <v>7</v>
      </c>
      <c r="J3155">
        <v>0</v>
      </c>
      <c r="K3155">
        <v>115.62</v>
      </c>
    </row>
    <row r="3156" spans="1:11" x14ac:dyDescent="0.25">
      <c r="A3156" t="s">
        <v>507</v>
      </c>
      <c r="B3156" t="s">
        <v>457</v>
      </c>
      <c r="C3156" t="s">
        <v>31</v>
      </c>
      <c r="D3156">
        <v>2</v>
      </c>
      <c r="E3156" t="s">
        <v>532</v>
      </c>
      <c r="F3156" t="s">
        <v>523</v>
      </c>
      <c r="G3156">
        <v>7</v>
      </c>
      <c r="H3156">
        <v>5</v>
      </c>
      <c r="I3156">
        <v>1</v>
      </c>
      <c r="J3156">
        <v>0</v>
      </c>
      <c r="K3156">
        <v>140</v>
      </c>
    </row>
    <row r="3157" spans="1:11" x14ac:dyDescent="0.25">
      <c r="A3157" t="s">
        <v>507</v>
      </c>
      <c r="B3157" t="s">
        <v>457</v>
      </c>
      <c r="C3157" t="s">
        <v>31</v>
      </c>
      <c r="D3157">
        <v>3</v>
      </c>
      <c r="E3157" t="s">
        <v>257</v>
      </c>
      <c r="F3157" t="s">
        <v>523</v>
      </c>
      <c r="G3157">
        <v>4</v>
      </c>
      <c r="H3157">
        <v>4</v>
      </c>
      <c r="I3157">
        <v>1</v>
      </c>
      <c r="J3157">
        <v>0</v>
      </c>
      <c r="K3157">
        <v>100</v>
      </c>
    </row>
    <row r="3158" spans="1:11" x14ac:dyDescent="0.25">
      <c r="A3158" t="s">
        <v>507</v>
      </c>
      <c r="B3158" t="s">
        <v>457</v>
      </c>
      <c r="C3158" t="s">
        <v>31</v>
      </c>
      <c r="D3158">
        <v>4</v>
      </c>
      <c r="E3158" t="s">
        <v>552</v>
      </c>
      <c r="F3158" t="s">
        <v>523</v>
      </c>
      <c r="G3158">
        <v>30</v>
      </c>
      <c r="H3158">
        <v>34</v>
      </c>
      <c r="I3158">
        <v>2</v>
      </c>
      <c r="J3158">
        <v>0</v>
      </c>
      <c r="K3158">
        <v>88.23</v>
      </c>
    </row>
    <row r="3159" spans="1:11" x14ac:dyDescent="0.25">
      <c r="A3159" t="s">
        <v>507</v>
      </c>
      <c r="B3159" t="s">
        <v>457</v>
      </c>
      <c r="C3159" t="s">
        <v>31</v>
      </c>
      <c r="D3159">
        <v>5</v>
      </c>
      <c r="E3159" t="s">
        <v>607</v>
      </c>
      <c r="F3159" t="s">
        <v>523</v>
      </c>
      <c r="G3159">
        <v>0</v>
      </c>
      <c r="H3159">
        <v>1</v>
      </c>
      <c r="I3159">
        <v>0</v>
      </c>
      <c r="J3159">
        <v>0</v>
      </c>
      <c r="K3159">
        <v>0</v>
      </c>
    </row>
    <row r="3160" spans="1:11" x14ac:dyDescent="0.25">
      <c r="A3160" t="s">
        <v>507</v>
      </c>
      <c r="B3160" t="s">
        <v>457</v>
      </c>
      <c r="C3160" t="s">
        <v>31</v>
      </c>
      <c r="D3160">
        <v>6</v>
      </c>
      <c r="E3160" t="s">
        <v>614</v>
      </c>
      <c r="F3160" t="s">
        <v>523</v>
      </c>
      <c r="G3160">
        <v>20</v>
      </c>
      <c r="H3160">
        <v>11</v>
      </c>
      <c r="I3160">
        <v>0</v>
      </c>
      <c r="J3160">
        <v>2</v>
      </c>
      <c r="K3160">
        <v>181.81</v>
      </c>
    </row>
    <row r="3161" spans="1:11" x14ac:dyDescent="0.25">
      <c r="A3161" t="s">
        <v>507</v>
      </c>
      <c r="B3161" t="s">
        <v>457</v>
      </c>
      <c r="C3161" t="s">
        <v>31</v>
      </c>
      <c r="D3161">
        <v>7</v>
      </c>
      <c r="E3161" t="s">
        <v>35</v>
      </c>
      <c r="F3161" t="s">
        <v>523</v>
      </c>
      <c r="G3161">
        <v>36</v>
      </c>
      <c r="H3161">
        <v>22</v>
      </c>
      <c r="I3161">
        <v>2</v>
      </c>
      <c r="J3161">
        <v>3</v>
      </c>
      <c r="K3161">
        <v>163.63</v>
      </c>
    </row>
    <row r="3162" spans="1:11" x14ac:dyDescent="0.25">
      <c r="A3162" t="s">
        <v>507</v>
      </c>
      <c r="B3162" t="s">
        <v>457</v>
      </c>
      <c r="C3162" t="s">
        <v>31</v>
      </c>
      <c r="D3162">
        <v>8</v>
      </c>
      <c r="E3162" t="s">
        <v>349</v>
      </c>
      <c r="F3162" t="s">
        <v>523</v>
      </c>
      <c r="G3162">
        <v>8</v>
      </c>
      <c r="H3162">
        <v>8</v>
      </c>
      <c r="I3162">
        <v>0</v>
      </c>
      <c r="J3162">
        <v>1</v>
      </c>
      <c r="K3162">
        <v>100</v>
      </c>
    </row>
    <row r="3163" spans="1:11" x14ac:dyDescent="0.25">
      <c r="A3163" t="s">
        <v>507</v>
      </c>
      <c r="B3163" t="s">
        <v>457</v>
      </c>
      <c r="C3163" t="s">
        <v>31</v>
      </c>
      <c r="D3163">
        <v>9</v>
      </c>
      <c r="E3163" t="s">
        <v>258</v>
      </c>
      <c r="F3163" t="s">
        <v>526</v>
      </c>
      <c r="G3163">
        <v>1</v>
      </c>
      <c r="H3163">
        <v>1</v>
      </c>
      <c r="I3163">
        <v>0</v>
      </c>
      <c r="J3163">
        <v>0</v>
      </c>
      <c r="K3163">
        <v>100</v>
      </c>
    </row>
    <row r="3164" spans="1:11" x14ac:dyDescent="0.25">
      <c r="A3164" t="s">
        <v>507</v>
      </c>
      <c r="B3164" t="s">
        <v>457</v>
      </c>
      <c r="C3164" t="s">
        <v>31</v>
      </c>
      <c r="D3164">
        <v>10</v>
      </c>
      <c r="E3164" t="s">
        <v>32</v>
      </c>
      <c r="F3164" t="s">
        <v>526</v>
      </c>
      <c r="G3164">
        <v>4</v>
      </c>
      <c r="H3164">
        <v>2</v>
      </c>
      <c r="I3164">
        <v>1</v>
      </c>
      <c r="J3164">
        <v>0</v>
      </c>
      <c r="K3164">
        <v>200</v>
      </c>
    </row>
    <row r="3165" spans="1:11" x14ac:dyDescent="0.25">
      <c r="A3165" t="s">
        <v>507</v>
      </c>
      <c r="B3165" t="s">
        <v>457</v>
      </c>
      <c r="C3165" t="s">
        <v>234</v>
      </c>
      <c r="D3165">
        <v>1</v>
      </c>
      <c r="E3165" t="s">
        <v>547</v>
      </c>
      <c r="F3165" t="s">
        <v>523</v>
      </c>
      <c r="G3165">
        <v>14</v>
      </c>
      <c r="H3165">
        <v>7</v>
      </c>
      <c r="I3165">
        <v>2</v>
      </c>
      <c r="J3165">
        <v>1</v>
      </c>
      <c r="K3165">
        <v>200</v>
      </c>
    </row>
    <row r="3166" spans="1:11" x14ac:dyDescent="0.25">
      <c r="A3166" t="s">
        <v>507</v>
      </c>
      <c r="B3166" t="s">
        <v>457</v>
      </c>
      <c r="C3166" t="s">
        <v>234</v>
      </c>
      <c r="D3166">
        <v>2</v>
      </c>
      <c r="E3166" t="s">
        <v>527</v>
      </c>
      <c r="F3166" t="s">
        <v>523</v>
      </c>
      <c r="G3166">
        <v>14</v>
      </c>
      <c r="H3166">
        <v>13</v>
      </c>
      <c r="I3166">
        <v>3</v>
      </c>
      <c r="J3166">
        <v>0</v>
      </c>
      <c r="K3166">
        <v>107.69</v>
      </c>
    </row>
    <row r="3167" spans="1:11" x14ac:dyDescent="0.25">
      <c r="A3167" t="s">
        <v>507</v>
      </c>
      <c r="B3167" t="s">
        <v>457</v>
      </c>
      <c r="C3167" t="s">
        <v>234</v>
      </c>
      <c r="D3167">
        <v>3</v>
      </c>
      <c r="E3167" t="s">
        <v>593</v>
      </c>
      <c r="F3167" t="s">
        <v>526</v>
      </c>
      <c r="G3167">
        <v>62</v>
      </c>
      <c r="H3167">
        <v>48</v>
      </c>
      <c r="I3167">
        <v>4</v>
      </c>
      <c r="J3167">
        <v>2</v>
      </c>
      <c r="K3167">
        <v>129.16</v>
      </c>
    </row>
    <row r="3168" spans="1:11" x14ac:dyDescent="0.25">
      <c r="A3168" t="s">
        <v>507</v>
      </c>
      <c r="B3168" t="s">
        <v>457</v>
      </c>
      <c r="C3168" t="s">
        <v>234</v>
      </c>
      <c r="D3168">
        <v>4</v>
      </c>
      <c r="E3168" t="s">
        <v>236</v>
      </c>
      <c r="F3168" t="s">
        <v>523</v>
      </c>
      <c r="G3168">
        <v>5</v>
      </c>
      <c r="H3168">
        <v>4</v>
      </c>
      <c r="I3168">
        <v>1</v>
      </c>
      <c r="J3168">
        <v>0</v>
      </c>
      <c r="K3168">
        <v>125</v>
      </c>
    </row>
    <row r="3169" spans="1:11" x14ac:dyDescent="0.25">
      <c r="A3169" t="s">
        <v>507</v>
      </c>
      <c r="B3169" t="s">
        <v>457</v>
      </c>
      <c r="C3169" t="s">
        <v>234</v>
      </c>
      <c r="D3169">
        <v>5</v>
      </c>
      <c r="E3169" t="s">
        <v>173</v>
      </c>
      <c r="F3169" t="s">
        <v>523</v>
      </c>
      <c r="G3169">
        <v>29</v>
      </c>
      <c r="H3169">
        <v>23</v>
      </c>
      <c r="I3169">
        <v>3</v>
      </c>
      <c r="J3169">
        <v>0</v>
      </c>
      <c r="K3169">
        <v>126.08</v>
      </c>
    </row>
    <row r="3170" spans="1:11" x14ac:dyDescent="0.25">
      <c r="A3170" t="s">
        <v>507</v>
      </c>
      <c r="B3170" t="s">
        <v>457</v>
      </c>
      <c r="C3170" t="s">
        <v>234</v>
      </c>
      <c r="D3170">
        <v>6</v>
      </c>
      <c r="E3170" t="s">
        <v>556</v>
      </c>
      <c r="F3170" t="s">
        <v>526</v>
      </c>
      <c r="G3170">
        <v>31</v>
      </c>
      <c r="H3170">
        <v>16</v>
      </c>
      <c r="I3170">
        <v>2</v>
      </c>
      <c r="J3170">
        <v>2</v>
      </c>
      <c r="K3170">
        <v>193.75</v>
      </c>
    </row>
    <row r="3171" spans="1:11" x14ac:dyDescent="0.25">
      <c r="A3171" t="s">
        <v>508</v>
      </c>
      <c r="B3171" t="s">
        <v>384</v>
      </c>
      <c r="C3171" t="s">
        <v>23</v>
      </c>
      <c r="D3171">
        <v>1</v>
      </c>
      <c r="E3171" t="s">
        <v>522</v>
      </c>
      <c r="F3171" t="s">
        <v>523</v>
      </c>
      <c r="G3171">
        <v>57</v>
      </c>
      <c r="H3171">
        <v>31</v>
      </c>
      <c r="I3171">
        <v>3</v>
      </c>
      <c r="J3171">
        <v>4</v>
      </c>
      <c r="K3171">
        <v>183.87</v>
      </c>
    </row>
    <row r="3172" spans="1:11" x14ac:dyDescent="0.25">
      <c r="A3172" t="s">
        <v>508</v>
      </c>
      <c r="B3172" t="s">
        <v>384</v>
      </c>
      <c r="C3172" t="s">
        <v>23</v>
      </c>
      <c r="D3172">
        <v>2</v>
      </c>
      <c r="E3172" t="s">
        <v>582</v>
      </c>
      <c r="F3172" t="s">
        <v>523</v>
      </c>
      <c r="G3172">
        <v>47</v>
      </c>
      <c r="H3172">
        <v>29</v>
      </c>
      <c r="I3172">
        <v>5</v>
      </c>
      <c r="J3172">
        <v>2</v>
      </c>
      <c r="K3172">
        <v>162.06</v>
      </c>
    </row>
    <row r="3173" spans="1:11" x14ac:dyDescent="0.25">
      <c r="A3173" t="s">
        <v>508</v>
      </c>
      <c r="B3173" t="s">
        <v>384</v>
      </c>
      <c r="C3173" t="s">
        <v>23</v>
      </c>
      <c r="D3173">
        <v>3</v>
      </c>
      <c r="E3173" t="s">
        <v>76</v>
      </c>
      <c r="F3173" t="s">
        <v>523</v>
      </c>
      <c r="G3173">
        <v>27</v>
      </c>
      <c r="H3173">
        <v>16</v>
      </c>
      <c r="I3173">
        <v>1</v>
      </c>
      <c r="J3173">
        <v>3</v>
      </c>
      <c r="K3173">
        <v>168.75</v>
      </c>
    </row>
    <row r="3174" spans="1:11" x14ac:dyDescent="0.25">
      <c r="A3174" t="s">
        <v>508</v>
      </c>
      <c r="B3174" t="s">
        <v>384</v>
      </c>
      <c r="C3174" t="s">
        <v>23</v>
      </c>
      <c r="D3174">
        <v>4</v>
      </c>
      <c r="E3174" t="s">
        <v>48</v>
      </c>
      <c r="F3174" t="s">
        <v>523</v>
      </c>
      <c r="G3174">
        <v>19</v>
      </c>
      <c r="H3174">
        <v>13</v>
      </c>
      <c r="I3174">
        <v>3</v>
      </c>
      <c r="J3174">
        <v>0</v>
      </c>
      <c r="K3174">
        <v>146.15</v>
      </c>
    </row>
    <row r="3175" spans="1:11" x14ac:dyDescent="0.25">
      <c r="A3175" t="s">
        <v>508</v>
      </c>
      <c r="B3175" t="s">
        <v>384</v>
      </c>
      <c r="C3175" t="s">
        <v>23</v>
      </c>
      <c r="D3175">
        <v>5</v>
      </c>
      <c r="E3175" t="s">
        <v>226</v>
      </c>
      <c r="F3175" t="s">
        <v>523</v>
      </c>
      <c r="G3175">
        <v>8</v>
      </c>
      <c r="H3175">
        <v>8</v>
      </c>
      <c r="I3175">
        <v>1</v>
      </c>
      <c r="J3175">
        <v>0</v>
      </c>
      <c r="K3175">
        <v>100</v>
      </c>
    </row>
    <row r="3176" spans="1:11" x14ac:dyDescent="0.25">
      <c r="A3176" t="s">
        <v>508</v>
      </c>
      <c r="B3176" t="s">
        <v>384</v>
      </c>
      <c r="C3176" t="s">
        <v>23</v>
      </c>
      <c r="D3176">
        <v>6</v>
      </c>
      <c r="E3176" t="s">
        <v>540</v>
      </c>
      <c r="F3176" t="s">
        <v>526</v>
      </c>
      <c r="G3176">
        <v>27</v>
      </c>
      <c r="H3176">
        <v>14</v>
      </c>
      <c r="I3176">
        <v>2</v>
      </c>
      <c r="J3176">
        <v>2</v>
      </c>
      <c r="K3176">
        <v>192.85</v>
      </c>
    </row>
    <row r="3177" spans="1:11" x14ac:dyDescent="0.25">
      <c r="A3177" t="s">
        <v>508</v>
      </c>
      <c r="B3177" t="s">
        <v>384</v>
      </c>
      <c r="C3177" t="s">
        <v>23</v>
      </c>
      <c r="D3177">
        <v>7</v>
      </c>
      <c r="E3177" t="s">
        <v>28</v>
      </c>
      <c r="F3177" t="s">
        <v>523</v>
      </c>
      <c r="G3177">
        <v>3</v>
      </c>
      <c r="H3177">
        <v>6</v>
      </c>
      <c r="I3177">
        <v>0</v>
      </c>
      <c r="J3177">
        <v>0</v>
      </c>
      <c r="K3177">
        <v>50</v>
      </c>
    </row>
    <row r="3178" spans="1:11" x14ac:dyDescent="0.25">
      <c r="A3178" t="s">
        <v>508</v>
      </c>
      <c r="B3178" t="s">
        <v>384</v>
      </c>
      <c r="C3178" t="s">
        <v>23</v>
      </c>
      <c r="D3178">
        <v>8</v>
      </c>
      <c r="E3178" t="s">
        <v>541</v>
      </c>
      <c r="F3178" t="s">
        <v>523</v>
      </c>
      <c r="G3178">
        <v>12</v>
      </c>
      <c r="H3178">
        <v>3</v>
      </c>
      <c r="I3178">
        <v>0</v>
      </c>
      <c r="J3178">
        <v>2</v>
      </c>
      <c r="K3178">
        <v>400</v>
      </c>
    </row>
    <row r="3179" spans="1:11" x14ac:dyDescent="0.25">
      <c r="A3179" t="s">
        <v>508</v>
      </c>
      <c r="B3179" t="s">
        <v>384</v>
      </c>
      <c r="C3179" t="s">
        <v>23</v>
      </c>
      <c r="D3179">
        <v>9</v>
      </c>
      <c r="E3179" t="s">
        <v>262</v>
      </c>
      <c r="F3179" t="s">
        <v>526</v>
      </c>
      <c r="G3179">
        <v>1</v>
      </c>
      <c r="H3179">
        <v>1</v>
      </c>
      <c r="I3179">
        <v>0</v>
      </c>
      <c r="J3179">
        <v>0</v>
      </c>
      <c r="K3179">
        <v>100</v>
      </c>
    </row>
    <row r="3180" spans="1:11" x14ac:dyDescent="0.25">
      <c r="A3180" t="s">
        <v>508</v>
      </c>
      <c r="B3180" t="s">
        <v>384</v>
      </c>
      <c r="C3180" t="s">
        <v>243</v>
      </c>
      <c r="D3180">
        <v>1</v>
      </c>
      <c r="E3180" t="s">
        <v>550</v>
      </c>
      <c r="F3180" t="s">
        <v>523</v>
      </c>
      <c r="G3180">
        <v>20</v>
      </c>
      <c r="H3180">
        <v>18</v>
      </c>
      <c r="I3180">
        <v>2</v>
      </c>
      <c r="J3180">
        <v>0</v>
      </c>
      <c r="K3180">
        <v>111.11</v>
      </c>
    </row>
    <row r="3181" spans="1:11" x14ac:dyDescent="0.25">
      <c r="A3181" t="s">
        <v>508</v>
      </c>
      <c r="B3181" t="s">
        <v>384</v>
      </c>
      <c r="C3181" t="s">
        <v>243</v>
      </c>
      <c r="D3181">
        <v>2</v>
      </c>
      <c r="E3181" t="s">
        <v>438</v>
      </c>
      <c r="F3181" t="s">
        <v>523</v>
      </c>
      <c r="G3181">
        <v>53</v>
      </c>
      <c r="H3181">
        <v>22</v>
      </c>
      <c r="I3181">
        <v>8</v>
      </c>
      <c r="J3181">
        <v>2</v>
      </c>
      <c r="K3181">
        <v>240.9</v>
      </c>
    </row>
    <row r="3182" spans="1:11" x14ac:dyDescent="0.25">
      <c r="A3182" t="s">
        <v>508</v>
      </c>
      <c r="B3182" t="s">
        <v>384</v>
      </c>
      <c r="C3182" t="s">
        <v>243</v>
      </c>
      <c r="D3182">
        <v>3</v>
      </c>
      <c r="E3182" t="s">
        <v>163</v>
      </c>
      <c r="F3182" t="s">
        <v>523</v>
      </c>
      <c r="G3182">
        <v>2</v>
      </c>
      <c r="H3182">
        <v>6</v>
      </c>
      <c r="I3182">
        <v>0</v>
      </c>
      <c r="J3182">
        <v>0</v>
      </c>
      <c r="K3182">
        <v>33.33</v>
      </c>
    </row>
    <row r="3183" spans="1:11" x14ac:dyDescent="0.25">
      <c r="A3183" t="s">
        <v>508</v>
      </c>
      <c r="B3183" t="s">
        <v>384</v>
      </c>
      <c r="C3183" t="s">
        <v>243</v>
      </c>
      <c r="D3183">
        <v>4</v>
      </c>
      <c r="E3183" t="s">
        <v>68</v>
      </c>
      <c r="F3183" t="s">
        <v>523</v>
      </c>
      <c r="G3183">
        <v>9</v>
      </c>
      <c r="H3183">
        <v>9</v>
      </c>
      <c r="I3183">
        <v>0</v>
      </c>
      <c r="J3183">
        <v>1</v>
      </c>
      <c r="K3183">
        <v>100</v>
      </c>
    </row>
    <row r="3184" spans="1:11" x14ac:dyDescent="0.25">
      <c r="A3184" t="s">
        <v>508</v>
      </c>
      <c r="B3184" t="s">
        <v>384</v>
      </c>
      <c r="C3184" t="s">
        <v>243</v>
      </c>
      <c r="D3184">
        <v>5</v>
      </c>
      <c r="E3184" t="s">
        <v>159</v>
      </c>
      <c r="F3184" t="s">
        <v>523</v>
      </c>
      <c r="G3184">
        <v>21</v>
      </c>
      <c r="H3184">
        <v>18</v>
      </c>
      <c r="I3184">
        <v>0</v>
      </c>
      <c r="J3184">
        <v>1</v>
      </c>
      <c r="K3184">
        <v>116.66</v>
      </c>
    </row>
    <row r="3185" spans="1:11" x14ac:dyDescent="0.25">
      <c r="A3185" t="s">
        <v>508</v>
      </c>
      <c r="B3185" t="s">
        <v>384</v>
      </c>
      <c r="C3185" t="s">
        <v>243</v>
      </c>
      <c r="D3185">
        <v>6</v>
      </c>
      <c r="E3185" t="s">
        <v>557</v>
      </c>
      <c r="F3185" t="s">
        <v>523</v>
      </c>
      <c r="G3185">
        <v>32</v>
      </c>
      <c r="H3185">
        <v>18</v>
      </c>
      <c r="I3185">
        <v>2</v>
      </c>
      <c r="J3185">
        <v>3</v>
      </c>
      <c r="K3185">
        <v>177.77</v>
      </c>
    </row>
    <row r="3186" spans="1:11" x14ac:dyDescent="0.25">
      <c r="A3186" t="s">
        <v>508</v>
      </c>
      <c r="B3186" t="s">
        <v>384</v>
      </c>
      <c r="C3186" t="s">
        <v>243</v>
      </c>
      <c r="D3186">
        <v>7</v>
      </c>
      <c r="E3186" t="s">
        <v>279</v>
      </c>
      <c r="F3186" t="s">
        <v>523</v>
      </c>
      <c r="G3186">
        <v>23</v>
      </c>
      <c r="H3186">
        <v>18</v>
      </c>
      <c r="I3186">
        <v>0</v>
      </c>
      <c r="J3186">
        <v>0</v>
      </c>
      <c r="K3186">
        <v>127.77</v>
      </c>
    </row>
    <row r="3187" spans="1:11" x14ac:dyDescent="0.25">
      <c r="A3187" t="s">
        <v>508</v>
      </c>
      <c r="B3187" t="s">
        <v>384</v>
      </c>
      <c r="C3187" t="s">
        <v>243</v>
      </c>
      <c r="D3187">
        <v>8</v>
      </c>
      <c r="E3187" t="s">
        <v>270</v>
      </c>
      <c r="F3187" t="s">
        <v>526</v>
      </c>
      <c r="G3187">
        <v>17</v>
      </c>
      <c r="H3187">
        <v>11</v>
      </c>
      <c r="I3187">
        <v>0</v>
      </c>
      <c r="J3187">
        <v>1</v>
      </c>
      <c r="K3187">
        <v>154.54</v>
      </c>
    </row>
    <row r="3188" spans="1:11" x14ac:dyDescent="0.25">
      <c r="A3188" t="s">
        <v>508</v>
      </c>
      <c r="B3188" t="s">
        <v>384</v>
      </c>
      <c r="C3188" t="s">
        <v>243</v>
      </c>
      <c r="D3188">
        <v>9</v>
      </c>
      <c r="E3188" t="s">
        <v>491</v>
      </c>
      <c r="F3188" t="s">
        <v>526</v>
      </c>
      <c r="G3188">
        <v>10</v>
      </c>
      <c r="H3188">
        <v>3</v>
      </c>
      <c r="I3188">
        <v>1</v>
      </c>
      <c r="J3188">
        <v>1</v>
      </c>
      <c r="K3188">
        <v>333.33</v>
      </c>
    </row>
    <row r="3189" spans="1:11" x14ac:dyDescent="0.25">
      <c r="A3189" t="s">
        <v>510</v>
      </c>
      <c r="B3189" t="s">
        <v>231</v>
      </c>
      <c r="C3189" t="s">
        <v>62</v>
      </c>
      <c r="D3189">
        <v>1</v>
      </c>
      <c r="E3189" t="s">
        <v>156</v>
      </c>
      <c r="F3189" t="s">
        <v>523</v>
      </c>
      <c r="G3189">
        <v>1</v>
      </c>
      <c r="H3189">
        <v>10</v>
      </c>
      <c r="I3189">
        <v>0</v>
      </c>
      <c r="J3189">
        <v>0</v>
      </c>
      <c r="K3189">
        <v>10</v>
      </c>
    </row>
    <row r="3190" spans="1:11" x14ac:dyDescent="0.25">
      <c r="A3190" t="s">
        <v>510</v>
      </c>
      <c r="B3190" t="s">
        <v>231</v>
      </c>
      <c r="C3190" t="s">
        <v>62</v>
      </c>
      <c r="D3190">
        <v>2</v>
      </c>
      <c r="E3190" t="s">
        <v>542</v>
      </c>
      <c r="F3190" t="s">
        <v>523</v>
      </c>
      <c r="G3190">
        <v>10</v>
      </c>
      <c r="H3190">
        <v>13</v>
      </c>
      <c r="I3190">
        <v>2</v>
      </c>
      <c r="J3190">
        <v>0</v>
      </c>
      <c r="K3190">
        <v>76.92</v>
      </c>
    </row>
    <row r="3191" spans="1:11" x14ac:dyDescent="0.25">
      <c r="A3191" t="s">
        <v>510</v>
      </c>
      <c r="B3191" t="s">
        <v>231</v>
      </c>
      <c r="C3191" t="s">
        <v>62</v>
      </c>
      <c r="D3191">
        <v>3</v>
      </c>
      <c r="E3191" t="s">
        <v>402</v>
      </c>
      <c r="F3191" t="s">
        <v>523</v>
      </c>
      <c r="G3191">
        <v>5</v>
      </c>
      <c r="H3191">
        <v>4</v>
      </c>
      <c r="I3191">
        <v>1</v>
      </c>
      <c r="J3191">
        <v>0</v>
      </c>
      <c r="K3191">
        <v>125</v>
      </c>
    </row>
    <row r="3192" spans="1:11" x14ac:dyDescent="0.25">
      <c r="A3192" t="s">
        <v>510</v>
      </c>
      <c r="B3192" t="s">
        <v>231</v>
      </c>
      <c r="C3192" t="s">
        <v>62</v>
      </c>
      <c r="D3192">
        <v>4</v>
      </c>
      <c r="E3192" t="s">
        <v>543</v>
      </c>
      <c r="F3192" t="s">
        <v>523</v>
      </c>
      <c r="G3192">
        <v>15</v>
      </c>
      <c r="H3192">
        <v>16</v>
      </c>
      <c r="I3192">
        <v>1</v>
      </c>
      <c r="J3192">
        <v>0</v>
      </c>
      <c r="K3192">
        <v>93.75</v>
      </c>
    </row>
    <row r="3193" spans="1:11" x14ac:dyDescent="0.25">
      <c r="A3193" t="s">
        <v>510</v>
      </c>
      <c r="B3193" t="s">
        <v>231</v>
      </c>
      <c r="C3193" t="s">
        <v>62</v>
      </c>
      <c r="D3193">
        <v>5</v>
      </c>
      <c r="E3193" t="s">
        <v>346</v>
      </c>
      <c r="F3193" t="s">
        <v>526</v>
      </c>
      <c r="G3193">
        <v>84</v>
      </c>
      <c r="H3193">
        <v>46</v>
      </c>
      <c r="I3193">
        <v>9</v>
      </c>
      <c r="J3193">
        <v>4</v>
      </c>
      <c r="K3193">
        <v>182.6</v>
      </c>
    </row>
    <row r="3194" spans="1:11" x14ac:dyDescent="0.25">
      <c r="A3194" t="s">
        <v>510</v>
      </c>
      <c r="B3194" t="s">
        <v>231</v>
      </c>
      <c r="C3194" t="s">
        <v>62</v>
      </c>
      <c r="D3194">
        <v>6</v>
      </c>
      <c r="E3194" t="s">
        <v>599</v>
      </c>
      <c r="F3194" t="s">
        <v>523</v>
      </c>
      <c r="G3194">
        <v>21</v>
      </c>
      <c r="H3194">
        <v>13</v>
      </c>
      <c r="I3194">
        <v>1</v>
      </c>
      <c r="J3194">
        <v>2</v>
      </c>
      <c r="K3194">
        <v>161.53</v>
      </c>
    </row>
    <row r="3195" spans="1:11" x14ac:dyDescent="0.25">
      <c r="A3195" t="s">
        <v>510</v>
      </c>
      <c r="B3195" t="s">
        <v>231</v>
      </c>
      <c r="C3195" t="s">
        <v>62</v>
      </c>
      <c r="D3195">
        <v>7</v>
      </c>
      <c r="E3195" t="s">
        <v>567</v>
      </c>
      <c r="F3195" t="s">
        <v>523</v>
      </c>
      <c r="G3195">
        <v>4</v>
      </c>
      <c r="H3195">
        <v>7</v>
      </c>
      <c r="I3195">
        <v>0</v>
      </c>
      <c r="J3195">
        <v>0</v>
      </c>
      <c r="K3195">
        <v>57.14</v>
      </c>
    </row>
    <row r="3196" spans="1:11" x14ac:dyDescent="0.25">
      <c r="A3196" t="s">
        <v>510</v>
      </c>
      <c r="B3196" t="s">
        <v>231</v>
      </c>
      <c r="C3196" t="s">
        <v>62</v>
      </c>
      <c r="D3196">
        <v>8</v>
      </c>
      <c r="E3196" t="s">
        <v>255</v>
      </c>
      <c r="F3196" t="s">
        <v>523</v>
      </c>
      <c r="G3196">
        <v>5</v>
      </c>
      <c r="H3196">
        <v>3</v>
      </c>
      <c r="I3196">
        <v>1</v>
      </c>
      <c r="J3196">
        <v>0</v>
      </c>
      <c r="K3196">
        <v>166.66</v>
      </c>
    </row>
    <row r="3197" spans="1:11" x14ac:dyDescent="0.25">
      <c r="A3197" t="s">
        <v>510</v>
      </c>
      <c r="B3197" t="s">
        <v>231</v>
      </c>
      <c r="C3197" t="s">
        <v>62</v>
      </c>
      <c r="D3197">
        <v>9</v>
      </c>
      <c r="E3197" t="s">
        <v>450</v>
      </c>
      <c r="F3197" t="s">
        <v>526</v>
      </c>
      <c r="G3197">
        <v>15</v>
      </c>
      <c r="H3197">
        <v>9</v>
      </c>
      <c r="I3197">
        <v>0</v>
      </c>
      <c r="J3197">
        <v>1</v>
      </c>
      <c r="K3197">
        <v>166.66</v>
      </c>
    </row>
    <row r="3198" spans="1:11" x14ac:dyDescent="0.25">
      <c r="A3198" t="s">
        <v>510</v>
      </c>
      <c r="B3198" t="s">
        <v>231</v>
      </c>
      <c r="C3198" t="s">
        <v>39</v>
      </c>
      <c r="D3198">
        <v>1</v>
      </c>
      <c r="E3198" t="s">
        <v>537</v>
      </c>
      <c r="F3198" t="s">
        <v>526</v>
      </c>
      <c r="G3198">
        <v>82</v>
      </c>
      <c r="H3198">
        <v>49</v>
      </c>
      <c r="I3198">
        <v>6</v>
      </c>
      <c r="J3198">
        <v>5</v>
      </c>
      <c r="K3198">
        <v>167.34</v>
      </c>
    </row>
    <row r="3199" spans="1:11" x14ac:dyDescent="0.25">
      <c r="A3199" t="s">
        <v>510</v>
      </c>
      <c r="B3199" t="s">
        <v>231</v>
      </c>
      <c r="C3199" t="s">
        <v>39</v>
      </c>
      <c r="D3199">
        <v>2</v>
      </c>
      <c r="E3199" t="s">
        <v>524</v>
      </c>
      <c r="F3199" t="s">
        <v>523</v>
      </c>
      <c r="G3199">
        <v>73</v>
      </c>
      <c r="H3199">
        <v>43</v>
      </c>
      <c r="I3199">
        <v>5</v>
      </c>
      <c r="J3199">
        <v>6</v>
      </c>
      <c r="K3199">
        <v>169.76</v>
      </c>
    </row>
    <row r="3200" spans="1:11" x14ac:dyDescent="0.25">
      <c r="A3200" t="s">
        <v>510</v>
      </c>
      <c r="B3200" t="s">
        <v>231</v>
      </c>
      <c r="C3200" t="s">
        <v>39</v>
      </c>
      <c r="D3200">
        <v>3</v>
      </c>
      <c r="E3200" t="s">
        <v>529</v>
      </c>
      <c r="F3200" t="s">
        <v>523</v>
      </c>
      <c r="G3200">
        <v>0</v>
      </c>
      <c r="H3200">
        <v>3</v>
      </c>
      <c r="I3200">
        <v>0</v>
      </c>
      <c r="J3200">
        <v>0</v>
      </c>
      <c r="K3200">
        <v>0</v>
      </c>
    </row>
    <row r="3201" spans="1:11" x14ac:dyDescent="0.25">
      <c r="A3201" t="s">
        <v>510</v>
      </c>
      <c r="B3201" t="s">
        <v>231</v>
      </c>
      <c r="C3201" t="s">
        <v>39</v>
      </c>
      <c r="D3201">
        <v>4</v>
      </c>
      <c r="E3201" t="s">
        <v>44</v>
      </c>
      <c r="F3201" t="s">
        <v>526</v>
      </c>
      <c r="G3201">
        <v>12</v>
      </c>
      <c r="H3201">
        <v>3</v>
      </c>
      <c r="I3201">
        <v>0</v>
      </c>
      <c r="J3201">
        <v>2</v>
      </c>
      <c r="K3201">
        <v>400</v>
      </c>
    </row>
    <row r="3202" spans="1:11" x14ac:dyDescent="0.25">
      <c r="A3202" t="s">
        <v>512</v>
      </c>
      <c r="B3202" t="s">
        <v>134</v>
      </c>
      <c r="C3202" t="s">
        <v>71</v>
      </c>
      <c r="D3202">
        <v>1</v>
      </c>
      <c r="E3202" t="s">
        <v>374</v>
      </c>
      <c r="F3202" t="s">
        <v>523</v>
      </c>
      <c r="G3202">
        <v>54</v>
      </c>
      <c r="H3202">
        <v>37</v>
      </c>
      <c r="I3202">
        <v>9</v>
      </c>
      <c r="J3202">
        <v>0</v>
      </c>
      <c r="K3202">
        <v>145.94</v>
      </c>
    </row>
    <row r="3203" spans="1:11" x14ac:dyDescent="0.25">
      <c r="A3203" t="s">
        <v>512</v>
      </c>
      <c r="B3203" t="s">
        <v>134</v>
      </c>
      <c r="C3203" t="s">
        <v>71</v>
      </c>
      <c r="D3203">
        <v>2</v>
      </c>
      <c r="E3203" t="s">
        <v>572</v>
      </c>
      <c r="F3203" t="s">
        <v>523</v>
      </c>
      <c r="G3203">
        <v>54</v>
      </c>
      <c r="H3203">
        <v>22</v>
      </c>
      <c r="I3203">
        <v>7</v>
      </c>
      <c r="J3203">
        <v>3</v>
      </c>
      <c r="K3203">
        <v>245.45</v>
      </c>
    </row>
    <row r="3204" spans="1:11" x14ac:dyDescent="0.25">
      <c r="A3204" t="s">
        <v>512</v>
      </c>
      <c r="B3204" t="s">
        <v>134</v>
      </c>
      <c r="C3204" t="s">
        <v>71</v>
      </c>
      <c r="D3204">
        <v>3</v>
      </c>
      <c r="E3204" t="s">
        <v>548</v>
      </c>
      <c r="F3204" t="s">
        <v>523</v>
      </c>
      <c r="G3204">
        <v>55</v>
      </c>
      <c r="H3204">
        <v>32</v>
      </c>
      <c r="I3204">
        <v>3</v>
      </c>
      <c r="J3204">
        <v>4</v>
      </c>
      <c r="K3204">
        <v>171.87</v>
      </c>
    </row>
    <row r="3205" spans="1:11" x14ac:dyDescent="0.25">
      <c r="A3205" t="s">
        <v>512</v>
      </c>
      <c r="B3205" t="s">
        <v>134</v>
      </c>
      <c r="C3205" t="s">
        <v>71</v>
      </c>
      <c r="D3205">
        <v>4</v>
      </c>
      <c r="E3205" t="s">
        <v>536</v>
      </c>
      <c r="F3205" t="s">
        <v>523</v>
      </c>
      <c r="G3205">
        <v>2</v>
      </c>
      <c r="H3205">
        <v>5</v>
      </c>
      <c r="I3205">
        <v>0</v>
      </c>
      <c r="J3205">
        <v>0</v>
      </c>
      <c r="K3205">
        <v>40</v>
      </c>
    </row>
    <row r="3206" spans="1:11" x14ac:dyDescent="0.25">
      <c r="A3206" t="s">
        <v>512</v>
      </c>
      <c r="B3206" t="s">
        <v>134</v>
      </c>
      <c r="C3206" t="s">
        <v>71</v>
      </c>
      <c r="D3206">
        <v>5</v>
      </c>
      <c r="E3206" t="s">
        <v>126</v>
      </c>
      <c r="F3206" t="s">
        <v>523</v>
      </c>
      <c r="G3206">
        <v>7</v>
      </c>
      <c r="H3206">
        <v>6</v>
      </c>
      <c r="I3206">
        <v>1</v>
      </c>
      <c r="J3206">
        <v>0</v>
      </c>
      <c r="K3206">
        <v>116.66</v>
      </c>
    </row>
    <row r="3207" spans="1:11" x14ac:dyDescent="0.25">
      <c r="A3207" t="s">
        <v>512</v>
      </c>
      <c r="B3207" t="s">
        <v>134</v>
      </c>
      <c r="C3207" t="s">
        <v>71</v>
      </c>
      <c r="D3207">
        <v>6</v>
      </c>
      <c r="E3207" t="s">
        <v>535</v>
      </c>
      <c r="F3207" t="s">
        <v>526</v>
      </c>
      <c r="G3207">
        <v>22</v>
      </c>
      <c r="H3207">
        <v>16</v>
      </c>
      <c r="I3207">
        <v>1</v>
      </c>
      <c r="J3207">
        <v>1</v>
      </c>
      <c r="K3207">
        <v>137.5</v>
      </c>
    </row>
    <row r="3208" spans="1:11" x14ac:dyDescent="0.25">
      <c r="A3208" t="s">
        <v>512</v>
      </c>
      <c r="B3208" t="s">
        <v>134</v>
      </c>
      <c r="C3208" t="s">
        <v>71</v>
      </c>
      <c r="D3208">
        <v>7</v>
      </c>
      <c r="E3208" t="s">
        <v>33</v>
      </c>
      <c r="F3208" t="s">
        <v>526</v>
      </c>
      <c r="G3208">
        <v>1</v>
      </c>
      <c r="H3208">
        <v>2</v>
      </c>
      <c r="I3208">
        <v>0</v>
      </c>
      <c r="J3208">
        <v>0</v>
      </c>
      <c r="K3208">
        <v>50</v>
      </c>
    </row>
    <row r="3209" spans="1:11" x14ac:dyDescent="0.25">
      <c r="A3209" t="s">
        <v>512</v>
      </c>
      <c r="B3209" t="s">
        <v>134</v>
      </c>
      <c r="C3209" t="s">
        <v>55</v>
      </c>
      <c r="D3209">
        <v>1</v>
      </c>
      <c r="E3209" t="s">
        <v>61</v>
      </c>
      <c r="F3209" t="s">
        <v>523</v>
      </c>
      <c r="G3209">
        <v>0</v>
      </c>
      <c r="H3209">
        <v>3</v>
      </c>
      <c r="I3209">
        <v>0</v>
      </c>
      <c r="J3209">
        <v>0</v>
      </c>
      <c r="K3209">
        <v>0</v>
      </c>
    </row>
    <row r="3210" spans="1:11" x14ac:dyDescent="0.25">
      <c r="A3210" t="s">
        <v>512</v>
      </c>
      <c r="B3210" t="s">
        <v>134</v>
      </c>
      <c r="C3210" t="s">
        <v>55</v>
      </c>
      <c r="D3210">
        <v>2</v>
      </c>
      <c r="E3210" t="s">
        <v>551</v>
      </c>
      <c r="F3210" t="s">
        <v>523</v>
      </c>
      <c r="G3210">
        <v>27</v>
      </c>
      <c r="H3210">
        <v>23</v>
      </c>
      <c r="I3210">
        <v>3</v>
      </c>
      <c r="J3210">
        <v>0</v>
      </c>
      <c r="K3210">
        <v>117.39</v>
      </c>
    </row>
    <row r="3211" spans="1:11" x14ac:dyDescent="0.25">
      <c r="A3211" t="s">
        <v>512</v>
      </c>
      <c r="B3211" t="s">
        <v>134</v>
      </c>
      <c r="C3211" t="s">
        <v>55</v>
      </c>
      <c r="D3211">
        <v>3</v>
      </c>
      <c r="E3211" t="s">
        <v>530</v>
      </c>
      <c r="F3211" t="s">
        <v>523</v>
      </c>
      <c r="G3211">
        <v>0</v>
      </c>
      <c r="H3211">
        <v>2</v>
      </c>
      <c r="I3211">
        <v>0</v>
      </c>
      <c r="J3211">
        <v>0</v>
      </c>
      <c r="K3211">
        <v>0</v>
      </c>
    </row>
    <row r="3212" spans="1:11" x14ac:dyDescent="0.25">
      <c r="A3212" t="s">
        <v>512</v>
      </c>
      <c r="B3212" t="s">
        <v>134</v>
      </c>
      <c r="C3212" t="s">
        <v>55</v>
      </c>
      <c r="D3212">
        <v>4</v>
      </c>
      <c r="E3212" t="s">
        <v>603</v>
      </c>
      <c r="F3212" t="s">
        <v>523</v>
      </c>
      <c r="G3212">
        <v>13</v>
      </c>
      <c r="H3212">
        <v>21</v>
      </c>
      <c r="I3212">
        <v>1</v>
      </c>
      <c r="J3212">
        <v>0</v>
      </c>
      <c r="K3212">
        <v>61.9</v>
      </c>
    </row>
    <row r="3213" spans="1:11" x14ac:dyDescent="0.25">
      <c r="A3213" t="s">
        <v>512</v>
      </c>
      <c r="B3213" t="s">
        <v>134</v>
      </c>
      <c r="C3213" t="s">
        <v>55</v>
      </c>
      <c r="D3213">
        <v>5</v>
      </c>
      <c r="E3213" t="s">
        <v>189</v>
      </c>
      <c r="F3213" t="s">
        <v>523</v>
      </c>
      <c r="G3213">
        <v>1</v>
      </c>
      <c r="H3213">
        <v>5</v>
      </c>
      <c r="I3213">
        <v>0</v>
      </c>
      <c r="J3213">
        <v>0</v>
      </c>
      <c r="K3213">
        <v>20</v>
      </c>
    </row>
    <row r="3214" spans="1:11" x14ac:dyDescent="0.25">
      <c r="A3214" t="s">
        <v>512</v>
      </c>
      <c r="B3214" t="s">
        <v>134</v>
      </c>
      <c r="C3214" t="s">
        <v>55</v>
      </c>
      <c r="D3214">
        <v>6</v>
      </c>
      <c r="E3214" t="s">
        <v>78</v>
      </c>
      <c r="F3214" t="s">
        <v>523</v>
      </c>
      <c r="G3214">
        <v>8</v>
      </c>
      <c r="H3214">
        <v>6</v>
      </c>
      <c r="I3214">
        <v>0</v>
      </c>
      <c r="J3214">
        <v>1</v>
      </c>
      <c r="K3214">
        <v>133.33000000000001</v>
      </c>
    </row>
    <row r="3215" spans="1:11" x14ac:dyDescent="0.25">
      <c r="A3215" t="s">
        <v>512</v>
      </c>
      <c r="B3215" t="s">
        <v>134</v>
      </c>
      <c r="C3215" t="s">
        <v>55</v>
      </c>
      <c r="D3215">
        <v>7</v>
      </c>
      <c r="E3215" t="s">
        <v>146</v>
      </c>
      <c r="F3215" t="s">
        <v>526</v>
      </c>
      <c r="G3215">
        <v>32</v>
      </c>
      <c r="H3215">
        <v>32</v>
      </c>
      <c r="I3215">
        <v>2</v>
      </c>
      <c r="J3215">
        <v>1</v>
      </c>
      <c r="K3215">
        <v>100</v>
      </c>
    </row>
    <row r="3216" spans="1:11" x14ac:dyDescent="0.25">
      <c r="A3216" t="s">
        <v>512</v>
      </c>
      <c r="B3216" t="s">
        <v>134</v>
      </c>
      <c r="C3216" t="s">
        <v>55</v>
      </c>
      <c r="D3216">
        <v>8</v>
      </c>
      <c r="E3216" t="s">
        <v>164</v>
      </c>
      <c r="F3216" t="s">
        <v>523</v>
      </c>
      <c r="G3216">
        <v>18</v>
      </c>
      <c r="H3216">
        <v>13</v>
      </c>
      <c r="I3216">
        <v>1</v>
      </c>
      <c r="J3216">
        <v>1</v>
      </c>
      <c r="K3216">
        <v>138.46</v>
      </c>
    </row>
    <row r="3217" spans="1:11" x14ac:dyDescent="0.25">
      <c r="A3217" t="s">
        <v>512</v>
      </c>
      <c r="B3217" t="s">
        <v>134</v>
      </c>
      <c r="C3217" t="s">
        <v>55</v>
      </c>
      <c r="D3217">
        <v>9</v>
      </c>
      <c r="E3217" t="s">
        <v>91</v>
      </c>
      <c r="F3217" t="s">
        <v>523</v>
      </c>
      <c r="G3217">
        <v>6</v>
      </c>
      <c r="H3217">
        <v>10</v>
      </c>
      <c r="I3217">
        <v>0</v>
      </c>
      <c r="J3217">
        <v>0</v>
      </c>
      <c r="K3217">
        <v>60</v>
      </c>
    </row>
    <row r="3218" spans="1:11" x14ac:dyDescent="0.25">
      <c r="A3218" t="s">
        <v>512</v>
      </c>
      <c r="B3218" t="s">
        <v>134</v>
      </c>
      <c r="C3218" t="s">
        <v>55</v>
      </c>
      <c r="D3218">
        <v>10</v>
      </c>
      <c r="E3218" t="s">
        <v>59</v>
      </c>
      <c r="F3218" t="s">
        <v>526</v>
      </c>
      <c r="G3218">
        <v>19</v>
      </c>
      <c r="H3218">
        <v>8</v>
      </c>
      <c r="I3218">
        <v>1</v>
      </c>
      <c r="J3218">
        <v>2</v>
      </c>
      <c r="K3218">
        <v>237.5</v>
      </c>
    </row>
    <row r="3219" spans="1:11" x14ac:dyDescent="0.25">
      <c r="A3219" t="s">
        <v>513</v>
      </c>
      <c r="B3219" t="s">
        <v>316</v>
      </c>
      <c r="C3219" t="s">
        <v>243</v>
      </c>
      <c r="D3219">
        <v>1</v>
      </c>
      <c r="E3219" t="s">
        <v>550</v>
      </c>
      <c r="F3219" t="s">
        <v>523</v>
      </c>
      <c r="G3219">
        <v>8</v>
      </c>
      <c r="H3219">
        <v>12</v>
      </c>
      <c r="I3219">
        <v>0</v>
      </c>
      <c r="J3219">
        <v>1</v>
      </c>
      <c r="K3219">
        <v>66.66</v>
      </c>
    </row>
    <row r="3220" spans="1:11" x14ac:dyDescent="0.25">
      <c r="A3220" t="s">
        <v>513</v>
      </c>
      <c r="B3220" t="s">
        <v>316</v>
      </c>
      <c r="C3220" t="s">
        <v>243</v>
      </c>
      <c r="D3220">
        <v>2</v>
      </c>
      <c r="E3220" t="s">
        <v>438</v>
      </c>
      <c r="F3220" t="s">
        <v>523</v>
      </c>
      <c r="G3220">
        <v>73</v>
      </c>
      <c r="H3220">
        <v>38</v>
      </c>
      <c r="I3220">
        <v>2</v>
      </c>
      <c r="J3220">
        <v>7</v>
      </c>
      <c r="K3220">
        <v>192.1</v>
      </c>
    </row>
    <row r="3221" spans="1:11" x14ac:dyDescent="0.25">
      <c r="A3221" t="s">
        <v>513</v>
      </c>
      <c r="B3221" t="s">
        <v>316</v>
      </c>
      <c r="C3221" t="s">
        <v>243</v>
      </c>
      <c r="D3221">
        <v>3</v>
      </c>
      <c r="E3221" t="s">
        <v>163</v>
      </c>
      <c r="F3221" t="s">
        <v>523</v>
      </c>
      <c r="G3221">
        <v>17</v>
      </c>
      <c r="H3221">
        <v>18</v>
      </c>
      <c r="I3221">
        <v>0</v>
      </c>
      <c r="J3221">
        <v>0</v>
      </c>
      <c r="K3221">
        <v>94.44</v>
      </c>
    </row>
    <row r="3222" spans="1:11" x14ac:dyDescent="0.25">
      <c r="A3222" t="s">
        <v>513</v>
      </c>
      <c r="B3222" t="s">
        <v>316</v>
      </c>
      <c r="C3222" t="s">
        <v>243</v>
      </c>
      <c r="D3222">
        <v>4</v>
      </c>
      <c r="E3222" t="s">
        <v>68</v>
      </c>
      <c r="F3222" t="s">
        <v>526</v>
      </c>
      <c r="G3222">
        <v>15</v>
      </c>
      <c r="H3222">
        <v>13</v>
      </c>
      <c r="I3222">
        <v>0</v>
      </c>
      <c r="J3222">
        <v>1</v>
      </c>
      <c r="K3222">
        <v>115.38</v>
      </c>
    </row>
    <row r="3223" spans="1:11" x14ac:dyDescent="0.25">
      <c r="A3223" t="s">
        <v>513</v>
      </c>
      <c r="B3223" t="s">
        <v>316</v>
      </c>
      <c r="C3223" t="s">
        <v>243</v>
      </c>
      <c r="D3223">
        <v>5</v>
      </c>
      <c r="E3223" t="s">
        <v>159</v>
      </c>
      <c r="F3223" t="s">
        <v>523</v>
      </c>
      <c r="G3223">
        <v>12</v>
      </c>
      <c r="H3223">
        <v>10</v>
      </c>
      <c r="I3223">
        <v>0</v>
      </c>
      <c r="J3223">
        <v>1</v>
      </c>
      <c r="K3223">
        <v>120</v>
      </c>
    </row>
    <row r="3224" spans="1:11" x14ac:dyDescent="0.25">
      <c r="A3224" t="s">
        <v>513</v>
      </c>
      <c r="B3224" t="s">
        <v>316</v>
      </c>
      <c r="C3224" t="s">
        <v>243</v>
      </c>
      <c r="D3224">
        <v>6</v>
      </c>
      <c r="E3224" t="s">
        <v>557</v>
      </c>
      <c r="F3224" t="s">
        <v>523</v>
      </c>
      <c r="G3224">
        <v>36</v>
      </c>
      <c r="H3224">
        <v>21</v>
      </c>
      <c r="I3224">
        <v>2</v>
      </c>
      <c r="J3224">
        <v>3</v>
      </c>
      <c r="K3224">
        <v>171.42</v>
      </c>
    </row>
    <row r="3225" spans="1:11" x14ac:dyDescent="0.25">
      <c r="A3225" t="s">
        <v>513</v>
      </c>
      <c r="B3225" t="s">
        <v>316</v>
      </c>
      <c r="C3225" t="s">
        <v>243</v>
      </c>
      <c r="D3225">
        <v>7</v>
      </c>
      <c r="E3225" t="s">
        <v>279</v>
      </c>
      <c r="F3225" t="s">
        <v>523</v>
      </c>
      <c r="G3225">
        <v>18</v>
      </c>
      <c r="H3225">
        <v>7</v>
      </c>
      <c r="I3225">
        <v>1</v>
      </c>
      <c r="J3225">
        <v>2</v>
      </c>
      <c r="K3225">
        <v>257.14</v>
      </c>
    </row>
    <row r="3226" spans="1:11" x14ac:dyDescent="0.25">
      <c r="A3226" t="s">
        <v>513</v>
      </c>
      <c r="B3226" t="s">
        <v>316</v>
      </c>
      <c r="C3226" t="s">
        <v>243</v>
      </c>
      <c r="D3226">
        <v>8</v>
      </c>
      <c r="E3226" t="s">
        <v>270</v>
      </c>
      <c r="F3226" t="s">
        <v>526</v>
      </c>
      <c r="G3226">
        <v>6</v>
      </c>
      <c r="H3226">
        <v>1</v>
      </c>
      <c r="I3226">
        <v>0</v>
      </c>
      <c r="J3226">
        <v>1</v>
      </c>
      <c r="K3226">
        <v>600</v>
      </c>
    </row>
    <row r="3227" spans="1:11" x14ac:dyDescent="0.25">
      <c r="A3227" t="s">
        <v>513</v>
      </c>
      <c r="B3227" t="s">
        <v>316</v>
      </c>
      <c r="C3227" t="s">
        <v>31</v>
      </c>
      <c r="D3227">
        <v>1</v>
      </c>
      <c r="E3227" t="s">
        <v>532</v>
      </c>
      <c r="F3227" t="s">
        <v>523</v>
      </c>
      <c r="G3227">
        <v>12</v>
      </c>
      <c r="H3227">
        <v>9</v>
      </c>
      <c r="I3227">
        <v>2</v>
      </c>
      <c r="J3227">
        <v>0</v>
      </c>
      <c r="K3227">
        <v>133.33000000000001</v>
      </c>
    </row>
    <row r="3228" spans="1:11" x14ac:dyDescent="0.25">
      <c r="A3228" t="s">
        <v>513</v>
      </c>
      <c r="B3228" t="s">
        <v>316</v>
      </c>
      <c r="C3228" t="s">
        <v>31</v>
      </c>
      <c r="D3228">
        <v>2</v>
      </c>
      <c r="E3228" t="s">
        <v>565</v>
      </c>
      <c r="F3228" t="s">
        <v>523</v>
      </c>
      <c r="G3228">
        <v>56</v>
      </c>
      <c r="H3228">
        <v>48</v>
      </c>
      <c r="I3228">
        <v>7</v>
      </c>
      <c r="J3228">
        <v>0</v>
      </c>
      <c r="K3228">
        <v>116.66</v>
      </c>
    </row>
    <row r="3229" spans="1:11" x14ac:dyDescent="0.25">
      <c r="A3229" t="s">
        <v>513</v>
      </c>
      <c r="B3229" t="s">
        <v>316</v>
      </c>
      <c r="C3229" t="s">
        <v>31</v>
      </c>
      <c r="D3229">
        <v>3</v>
      </c>
      <c r="E3229" t="s">
        <v>257</v>
      </c>
      <c r="F3229" t="s">
        <v>523</v>
      </c>
      <c r="G3229">
        <v>0</v>
      </c>
      <c r="H3229">
        <v>1</v>
      </c>
      <c r="I3229">
        <v>0</v>
      </c>
      <c r="J3229">
        <v>0</v>
      </c>
      <c r="K3229">
        <v>0</v>
      </c>
    </row>
    <row r="3230" spans="1:11" x14ac:dyDescent="0.25">
      <c r="A3230" t="s">
        <v>513</v>
      </c>
      <c r="B3230" t="s">
        <v>316</v>
      </c>
      <c r="C3230" t="s">
        <v>31</v>
      </c>
      <c r="D3230">
        <v>4</v>
      </c>
      <c r="E3230" t="s">
        <v>552</v>
      </c>
      <c r="F3230" t="s">
        <v>523</v>
      </c>
      <c r="G3230">
        <v>4</v>
      </c>
      <c r="H3230">
        <v>9</v>
      </c>
      <c r="I3230">
        <v>1</v>
      </c>
      <c r="J3230">
        <v>0</v>
      </c>
      <c r="K3230">
        <v>44.44</v>
      </c>
    </row>
    <row r="3231" spans="1:11" x14ac:dyDescent="0.25">
      <c r="A3231" t="s">
        <v>513</v>
      </c>
      <c r="B3231" t="s">
        <v>316</v>
      </c>
      <c r="C3231" t="s">
        <v>31</v>
      </c>
      <c r="D3231">
        <v>5</v>
      </c>
      <c r="E3231" t="s">
        <v>607</v>
      </c>
      <c r="F3231" t="s">
        <v>523</v>
      </c>
      <c r="G3231">
        <v>30</v>
      </c>
      <c r="H3231">
        <v>20</v>
      </c>
      <c r="I3231">
        <v>3</v>
      </c>
      <c r="J3231">
        <v>1</v>
      </c>
      <c r="K3231">
        <v>150</v>
      </c>
    </row>
    <row r="3232" spans="1:11" x14ac:dyDescent="0.25">
      <c r="A3232" t="s">
        <v>513</v>
      </c>
      <c r="B3232" t="s">
        <v>316</v>
      </c>
      <c r="C3232" t="s">
        <v>31</v>
      </c>
      <c r="D3232">
        <v>6</v>
      </c>
      <c r="E3232" t="s">
        <v>362</v>
      </c>
      <c r="F3232" t="s">
        <v>523</v>
      </c>
      <c r="G3232">
        <v>1</v>
      </c>
      <c r="H3232">
        <v>3</v>
      </c>
      <c r="I3232">
        <v>0</v>
      </c>
      <c r="J3232">
        <v>0</v>
      </c>
      <c r="K3232">
        <v>33.33</v>
      </c>
    </row>
    <row r="3233" spans="1:11" x14ac:dyDescent="0.25">
      <c r="A3233" t="s">
        <v>513</v>
      </c>
      <c r="B3233" t="s">
        <v>316</v>
      </c>
      <c r="C3233" t="s">
        <v>31</v>
      </c>
      <c r="D3233">
        <v>7</v>
      </c>
      <c r="E3233" t="s">
        <v>349</v>
      </c>
      <c r="F3233" t="s">
        <v>523</v>
      </c>
      <c r="G3233">
        <v>4</v>
      </c>
      <c r="H3233">
        <v>5</v>
      </c>
      <c r="I3233">
        <v>0</v>
      </c>
      <c r="J3233">
        <v>0</v>
      </c>
      <c r="K3233">
        <v>80</v>
      </c>
    </row>
    <row r="3234" spans="1:11" x14ac:dyDescent="0.25">
      <c r="A3234" t="s">
        <v>513</v>
      </c>
      <c r="B3234" t="s">
        <v>316</v>
      </c>
      <c r="C3234" t="s">
        <v>31</v>
      </c>
      <c r="D3234">
        <v>8</v>
      </c>
      <c r="E3234" t="s">
        <v>35</v>
      </c>
      <c r="F3234" t="s">
        <v>523</v>
      </c>
      <c r="G3234">
        <v>16</v>
      </c>
      <c r="H3234">
        <v>11</v>
      </c>
      <c r="I3234">
        <v>1</v>
      </c>
      <c r="J3234">
        <v>1</v>
      </c>
      <c r="K3234">
        <v>145.44999999999999</v>
      </c>
    </row>
    <row r="3235" spans="1:11" x14ac:dyDescent="0.25">
      <c r="A3235" t="s">
        <v>513</v>
      </c>
      <c r="B3235" t="s">
        <v>316</v>
      </c>
      <c r="C3235" t="s">
        <v>31</v>
      </c>
      <c r="D3235">
        <v>9</v>
      </c>
      <c r="E3235" t="s">
        <v>258</v>
      </c>
      <c r="F3235" t="s">
        <v>526</v>
      </c>
      <c r="G3235">
        <v>6</v>
      </c>
      <c r="H3235">
        <v>10</v>
      </c>
      <c r="I3235">
        <v>0</v>
      </c>
      <c r="J3235">
        <v>0</v>
      </c>
      <c r="K3235">
        <v>60</v>
      </c>
    </row>
    <row r="3236" spans="1:11" x14ac:dyDescent="0.25">
      <c r="A3236" t="s">
        <v>513</v>
      </c>
      <c r="B3236" t="s">
        <v>316</v>
      </c>
      <c r="C3236" t="s">
        <v>31</v>
      </c>
      <c r="D3236">
        <v>10</v>
      </c>
      <c r="E3236" t="s">
        <v>74</v>
      </c>
      <c r="F3236" t="s">
        <v>523</v>
      </c>
      <c r="G3236">
        <v>4</v>
      </c>
      <c r="H3236">
        <v>4</v>
      </c>
      <c r="I3236">
        <v>1</v>
      </c>
      <c r="J3236">
        <v>0</v>
      </c>
      <c r="K3236">
        <v>100</v>
      </c>
    </row>
    <row r="3237" spans="1:11" x14ac:dyDescent="0.25">
      <c r="A3237" t="s">
        <v>513</v>
      </c>
      <c r="B3237" t="s">
        <v>316</v>
      </c>
      <c r="C3237" t="s">
        <v>31</v>
      </c>
      <c r="D3237">
        <v>11</v>
      </c>
      <c r="E3237" t="s">
        <v>426</v>
      </c>
      <c r="F3237" t="s">
        <v>526</v>
      </c>
      <c r="G3237">
        <v>0</v>
      </c>
      <c r="H3237">
        <v>1</v>
      </c>
      <c r="I3237">
        <v>0</v>
      </c>
      <c r="J3237">
        <v>0</v>
      </c>
      <c r="K3237">
        <v>0</v>
      </c>
    </row>
    <row r="3238" spans="1:11" x14ac:dyDescent="0.25">
      <c r="A3238" t="s">
        <v>514</v>
      </c>
      <c r="B3238" t="s">
        <v>191</v>
      </c>
      <c r="C3238" t="s">
        <v>81</v>
      </c>
      <c r="D3238">
        <v>1</v>
      </c>
      <c r="E3238" t="s">
        <v>570</v>
      </c>
      <c r="F3238" t="s">
        <v>523</v>
      </c>
      <c r="G3238">
        <v>23</v>
      </c>
      <c r="H3238">
        <v>12</v>
      </c>
      <c r="I3238">
        <v>2</v>
      </c>
      <c r="J3238">
        <v>2</v>
      </c>
      <c r="K3238">
        <v>191.66</v>
      </c>
    </row>
    <row r="3239" spans="1:11" x14ac:dyDescent="0.25">
      <c r="A3239" t="s">
        <v>514</v>
      </c>
      <c r="B3239" t="s">
        <v>191</v>
      </c>
      <c r="C3239" t="s">
        <v>81</v>
      </c>
      <c r="D3239">
        <v>2</v>
      </c>
      <c r="E3239" t="s">
        <v>533</v>
      </c>
      <c r="F3239" t="s">
        <v>523</v>
      </c>
      <c r="G3239">
        <v>40</v>
      </c>
      <c r="H3239">
        <v>29</v>
      </c>
      <c r="I3239">
        <v>6</v>
      </c>
      <c r="J3239">
        <v>0</v>
      </c>
      <c r="K3239">
        <v>137.93</v>
      </c>
    </row>
    <row r="3240" spans="1:11" x14ac:dyDescent="0.25">
      <c r="A3240" t="s">
        <v>514</v>
      </c>
      <c r="B3240" t="s">
        <v>191</v>
      </c>
      <c r="C3240" t="s">
        <v>81</v>
      </c>
      <c r="D3240">
        <v>3</v>
      </c>
      <c r="E3240" t="s">
        <v>587</v>
      </c>
      <c r="F3240" t="s">
        <v>523</v>
      </c>
      <c r="G3240">
        <v>50</v>
      </c>
      <c r="H3240">
        <v>32</v>
      </c>
      <c r="I3240">
        <v>5</v>
      </c>
      <c r="J3240">
        <v>2</v>
      </c>
      <c r="K3240">
        <v>156.25</v>
      </c>
    </row>
    <row r="3241" spans="1:11" x14ac:dyDescent="0.25">
      <c r="A3241" t="s">
        <v>514</v>
      </c>
      <c r="B3241" t="s">
        <v>191</v>
      </c>
      <c r="C3241" t="s">
        <v>81</v>
      </c>
      <c r="D3241">
        <v>4</v>
      </c>
      <c r="E3241" t="s">
        <v>580</v>
      </c>
      <c r="F3241" t="s">
        <v>523</v>
      </c>
      <c r="G3241">
        <v>21</v>
      </c>
      <c r="H3241">
        <v>11</v>
      </c>
      <c r="I3241">
        <v>1</v>
      </c>
      <c r="J3241">
        <v>2</v>
      </c>
      <c r="K3241">
        <v>190.9</v>
      </c>
    </row>
    <row r="3242" spans="1:11" x14ac:dyDescent="0.25">
      <c r="A3242" t="s">
        <v>514</v>
      </c>
      <c r="B3242" t="s">
        <v>191</v>
      </c>
      <c r="C3242" t="s">
        <v>81</v>
      </c>
      <c r="D3242">
        <v>5</v>
      </c>
      <c r="E3242" t="s">
        <v>434</v>
      </c>
      <c r="F3242" t="s">
        <v>523</v>
      </c>
      <c r="G3242">
        <v>16</v>
      </c>
      <c r="H3242">
        <v>13</v>
      </c>
      <c r="I3242">
        <v>1</v>
      </c>
      <c r="J3242">
        <v>1</v>
      </c>
      <c r="K3242">
        <v>123.07</v>
      </c>
    </row>
    <row r="3243" spans="1:11" x14ac:dyDescent="0.25">
      <c r="A3243" t="s">
        <v>514</v>
      </c>
      <c r="B3243" t="s">
        <v>191</v>
      </c>
      <c r="C3243" t="s">
        <v>81</v>
      </c>
      <c r="D3243">
        <v>6</v>
      </c>
      <c r="E3243" t="s">
        <v>110</v>
      </c>
      <c r="F3243" t="s">
        <v>526</v>
      </c>
      <c r="G3243">
        <v>26</v>
      </c>
      <c r="H3243">
        <v>17</v>
      </c>
      <c r="I3243">
        <v>0</v>
      </c>
      <c r="J3243">
        <v>2</v>
      </c>
      <c r="K3243">
        <v>152.94</v>
      </c>
    </row>
    <row r="3244" spans="1:11" x14ac:dyDescent="0.25">
      <c r="A3244" t="s">
        <v>514</v>
      </c>
      <c r="B3244" t="s">
        <v>191</v>
      </c>
      <c r="C3244" t="s">
        <v>81</v>
      </c>
      <c r="D3244">
        <v>7</v>
      </c>
      <c r="E3244" t="s">
        <v>553</v>
      </c>
      <c r="F3244" t="s">
        <v>526</v>
      </c>
      <c r="G3244">
        <v>11</v>
      </c>
      <c r="H3244">
        <v>7</v>
      </c>
      <c r="I3244">
        <v>2</v>
      </c>
      <c r="J3244">
        <v>0</v>
      </c>
      <c r="K3244">
        <v>157.13999999999999</v>
      </c>
    </row>
    <row r="3245" spans="1:11" x14ac:dyDescent="0.25">
      <c r="A3245" t="s">
        <v>514</v>
      </c>
      <c r="B3245" t="s">
        <v>191</v>
      </c>
      <c r="C3245" t="s">
        <v>16</v>
      </c>
      <c r="D3245">
        <v>1</v>
      </c>
      <c r="E3245" t="s">
        <v>563</v>
      </c>
      <c r="F3245" t="s">
        <v>523</v>
      </c>
      <c r="G3245">
        <v>2</v>
      </c>
      <c r="H3245">
        <v>4</v>
      </c>
      <c r="I3245">
        <v>0</v>
      </c>
      <c r="J3245">
        <v>0</v>
      </c>
      <c r="K3245">
        <v>50</v>
      </c>
    </row>
    <row r="3246" spans="1:11" x14ac:dyDescent="0.25">
      <c r="A3246" t="s">
        <v>514</v>
      </c>
      <c r="B3246" t="s">
        <v>191</v>
      </c>
      <c r="C3246" t="s">
        <v>16</v>
      </c>
      <c r="D3246">
        <v>2</v>
      </c>
      <c r="E3246" t="s">
        <v>605</v>
      </c>
      <c r="F3246" t="s">
        <v>523</v>
      </c>
      <c r="G3246">
        <v>22</v>
      </c>
      <c r="H3246">
        <v>16</v>
      </c>
      <c r="I3246">
        <v>3</v>
      </c>
      <c r="J3246">
        <v>1</v>
      </c>
      <c r="K3246">
        <v>137.5</v>
      </c>
    </row>
    <row r="3247" spans="1:11" x14ac:dyDescent="0.25">
      <c r="A3247" t="s">
        <v>514</v>
      </c>
      <c r="B3247" t="s">
        <v>191</v>
      </c>
      <c r="C3247" t="s">
        <v>16</v>
      </c>
      <c r="D3247">
        <v>3</v>
      </c>
      <c r="E3247" t="s">
        <v>297</v>
      </c>
      <c r="F3247" t="s">
        <v>523</v>
      </c>
      <c r="G3247">
        <v>4</v>
      </c>
      <c r="H3247">
        <v>5</v>
      </c>
      <c r="I3247">
        <v>1</v>
      </c>
      <c r="J3247">
        <v>0</v>
      </c>
      <c r="K3247">
        <v>80</v>
      </c>
    </row>
    <row r="3248" spans="1:11" x14ac:dyDescent="0.25">
      <c r="A3248" t="s">
        <v>514</v>
      </c>
      <c r="B3248" t="s">
        <v>191</v>
      </c>
      <c r="C3248" t="s">
        <v>16</v>
      </c>
      <c r="D3248">
        <v>4</v>
      </c>
      <c r="E3248" t="s">
        <v>22</v>
      </c>
      <c r="F3248" t="s">
        <v>523</v>
      </c>
      <c r="G3248">
        <v>34</v>
      </c>
      <c r="H3248">
        <v>28</v>
      </c>
      <c r="I3248">
        <v>3</v>
      </c>
      <c r="J3248">
        <v>1</v>
      </c>
      <c r="K3248">
        <v>121.42</v>
      </c>
    </row>
    <row r="3249" spans="1:11" x14ac:dyDescent="0.25">
      <c r="A3249" t="s">
        <v>514</v>
      </c>
      <c r="B3249" t="s">
        <v>191</v>
      </c>
      <c r="C3249" t="s">
        <v>16</v>
      </c>
      <c r="D3249">
        <v>5</v>
      </c>
      <c r="E3249" t="s">
        <v>118</v>
      </c>
      <c r="F3249" t="s">
        <v>523</v>
      </c>
      <c r="G3249">
        <v>24</v>
      </c>
      <c r="H3249">
        <v>17</v>
      </c>
      <c r="I3249">
        <v>3</v>
      </c>
      <c r="J3249">
        <v>1</v>
      </c>
      <c r="K3249">
        <v>141.16999999999999</v>
      </c>
    </row>
    <row r="3250" spans="1:11" x14ac:dyDescent="0.25">
      <c r="A3250" t="s">
        <v>514</v>
      </c>
      <c r="B3250" t="s">
        <v>191</v>
      </c>
      <c r="C3250" t="s">
        <v>16</v>
      </c>
      <c r="D3250">
        <v>6</v>
      </c>
      <c r="E3250" t="s">
        <v>586</v>
      </c>
      <c r="F3250" t="s">
        <v>523</v>
      </c>
      <c r="G3250">
        <v>4</v>
      </c>
      <c r="H3250">
        <v>4</v>
      </c>
      <c r="I3250">
        <v>0</v>
      </c>
      <c r="J3250">
        <v>0</v>
      </c>
      <c r="K3250">
        <v>100</v>
      </c>
    </row>
    <row r="3251" spans="1:11" x14ac:dyDescent="0.25">
      <c r="A3251" t="s">
        <v>514</v>
      </c>
      <c r="B3251" t="s">
        <v>191</v>
      </c>
      <c r="C3251" t="s">
        <v>16</v>
      </c>
      <c r="D3251">
        <v>7</v>
      </c>
      <c r="E3251" t="s">
        <v>142</v>
      </c>
      <c r="F3251" t="s">
        <v>523</v>
      </c>
      <c r="G3251">
        <v>35</v>
      </c>
      <c r="H3251">
        <v>19</v>
      </c>
      <c r="I3251">
        <v>3</v>
      </c>
      <c r="J3251">
        <v>2</v>
      </c>
      <c r="K3251">
        <v>184.21</v>
      </c>
    </row>
    <row r="3252" spans="1:11" x14ac:dyDescent="0.25">
      <c r="A3252" t="s">
        <v>514</v>
      </c>
      <c r="B3252" t="s">
        <v>191</v>
      </c>
      <c r="C3252" t="s">
        <v>16</v>
      </c>
      <c r="D3252">
        <v>8</v>
      </c>
      <c r="E3252" t="s">
        <v>26</v>
      </c>
      <c r="F3252" t="s">
        <v>526</v>
      </c>
      <c r="G3252">
        <v>8</v>
      </c>
      <c r="H3252">
        <v>3</v>
      </c>
      <c r="I3252">
        <v>0</v>
      </c>
      <c r="J3252">
        <v>1</v>
      </c>
      <c r="K3252">
        <v>266.66000000000003</v>
      </c>
    </row>
    <row r="3253" spans="1:11" x14ac:dyDescent="0.25">
      <c r="A3253" t="s">
        <v>514</v>
      </c>
      <c r="B3253" t="s">
        <v>191</v>
      </c>
      <c r="C3253" t="s">
        <v>16</v>
      </c>
      <c r="D3253">
        <v>9</v>
      </c>
      <c r="E3253" t="s">
        <v>21</v>
      </c>
      <c r="F3253" t="s">
        <v>526</v>
      </c>
      <c r="G3253">
        <v>7</v>
      </c>
      <c r="H3253">
        <v>2</v>
      </c>
      <c r="I3253">
        <v>0</v>
      </c>
      <c r="J3253">
        <v>1</v>
      </c>
      <c r="K3253">
        <v>350</v>
      </c>
    </row>
    <row r="3254" spans="1:11" x14ac:dyDescent="0.25">
      <c r="A3254" t="s">
        <v>515</v>
      </c>
      <c r="B3254" t="s">
        <v>281</v>
      </c>
      <c r="C3254" t="s">
        <v>23</v>
      </c>
      <c r="D3254">
        <v>1</v>
      </c>
      <c r="E3254" t="s">
        <v>582</v>
      </c>
      <c r="F3254" t="s">
        <v>523</v>
      </c>
      <c r="G3254">
        <v>1</v>
      </c>
      <c r="H3254">
        <v>6</v>
      </c>
      <c r="I3254">
        <v>0</v>
      </c>
      <c r="J3254">
        <v>0</v>
      </c>
      <c r="K3254">
        <v>16.66</v>
      </c>
    </row>
    <row r="3255" spans="1:11" x14ac:dyDescent="0.25">
      <c r="A3255" t="s">
        <v>515</v>
      </c>
      <c r="B3255" t="s">
        <v>281</v>
      </c>
      <c r="C3255" t="s">
        <v>23</v>
      </c>
      <c r="D3255">
        <v>2</v>
      </c>
      <c r="E3255" t="s">
        <v>522</v>
      </c>
      <c r="F3255" t="s">
        <v>523</v>
      </c>
      <c r="G3255">
        <v>92</v>
      </c>
      <c r="H3255">
        <v>50</v>
      </c>
      <c r="I3255">
        <v>4</v>
      </c>
      <c r="J3255">
        <v>9</v>
      </c>
      <c r="K3255">
        <v>184</v>
      </c>
    </row>
    <row r="3256" spans="1:11" x14ac:dyDescent="0.25">
      <c r="A3256" t="s">
        <v>515</v>
      </c>
      <c r="B3256" t="s">
        <v>281</v>
      </c>
      <c r="C3256" t="s">
        <v>23</v>
      </c>
      <c r="D3256">
        <v>3</v>
      </c>
      <c r="E3256" t="s">
        <v>48</v>
      </c>
      <c r="F3256" t="s">
        <v>523</v>
      </c>
      <c r="G3256">
        <v>23</v>
      </c>
      <c r="H3256">
        <v>17</v>
      </c>
      <c r="I3256">
        <v>4</v>
      </c>
      <c r="J3256">
        <v>1</v>
      </c>
      <c r="K3256">
        <v>135.29</v>
      </c>
    </row>
    <row r="3257" spans="1:11" x14ac:dyDescent="0.25">
      <c r="A3257" t="s">
        <v>515</v>
      </c>
      <c r="B3257" t="s">
        <v>281</v>
      </c>
      <c r="C3257" t="s">
        <v>23</v>
      </c>
      <c r="D3257">
        <v>4</v>
      </c>
      <c r="E3257" t="s">
        <v>226</v>
      </c>
      <c r="F3257" t="s">
        <v>523</v>
      </c>
      <c r="G3257">
        <v>7</v>
      </c>
      <c r="H3257">
        <v>6</v>
      </c>
      <c r="I3257">
        <v>1</v>
      </c>
      <c r="J3257">
        <v>0</v>
      </c>
      <c r="K3257">
        <v>116.66</v>
      </c>
    </row>
    <row r="3258" spans="1:11" x14ac:dyDescent="0.25">
      <c r="A3258" t="s">
        <v>515</v>
      </c>
      <c r="B3258" t="s">
        <v>281</v>
      </c>
      <c r="C3258" t="s">
        <v>23</v>
      </c>
      <c r="D3258">
        <v>5</v>
      </c>
      <c r="E3258" t="s">
        <v>540</v>
      </c>
      <c r="F3258" t="s">
        <v>523</v>
      </c>
      <c r="G3258">
        <v>12</v>
      </c>
      <c r="H3258">
        <v>12</v>
      </c>
      <c r="I3258">
        <v>0</v>
      </c>
      <c r="J3258">
        <v>1</v>
      </c>
      <c r="K3258">
        <v>100</v>
      </c>
    </row>
    <row r="3259" spans="1:11" x14ac:dyDescent="0.25">
      <c r="A3259" t="s">
        <v>515</v>
      </c>
      <c r="B3259" t="s">
        <v>281</v>
      </c>
      <c r="C3259" t="s">
        <v>23</v>
      </c>
      <c r="D3259">
        <v>6</v>
      </c>
      <c r="E3259" t="s">
        <v>76</v>
      </c>
      <c r="F3259" t="s">
        <v>523</v>
      </c>
      <c r="G3259">
        <v>19</v>
      </c>
      <c r="H3259">
        <v>18</v>
      </c>
      <c r="I3259">
        <v>0</v>
      </c>
      <c r="J3259">
        <v>1</v>
      </c>
      <c r="K3259">
        <v>105.55</v>
      </c>
    </row>
    <row r="3260" spans="1:11" x14ac:dyDescent="0.25">
      <c r="A3260" t="s">
        <v>515</v>
      </c>
      <c r="B3260" t="s">
        <v>281</v>
      </c>
      <c r="C3260" t="s">
        <v>23</v>
      </c>
      <c r="D3260">
        <v>7</v>
      </c>
      <c r="E3260" t="s">
        <v>28</v>
      </c>
      <c r="F3260" t="s">
        <v>523</v>
      </c>
      <c r="G3260">
        <v>1</v>
      </c>
      <c r="H3260">
        <v>2</v>
      </c>
      <c r="I3260">
        <v>0</v>
      </c>
      <c r="J3260">
        <v>0</v>
      </c>
      <c r="K3260">
        <v>50</v>
      </c>
    </row>
    <row r="3261" spans="1:11" x14ac:dyDescent="0.25">
      <c r="A3261" t="s">
        <v>515</v>
      </c>
      <c r="B3261" t="s">
        <v>281</v>
      </c>
      <c r="C3261" t="s">
        <v>23</v>
      </c>
      <c r="D3261">
        <v>8</v>
      </c>
      <c r="E3261" t="s">
        <v>541</v>
      </c>
      <c r="F3261" t="s">
        <v>526</v>
      </c>
      <c r="G3261">
        <v>14</v>
      </c>
      <c r="H3261">
        <v>7</v>
      </c>
      <c r="I3261">
        <v>1</v>
      </c>
      <c r="J3261">
        <v>1</v>
      </c>
      <c r="K3261">
        <v>200</v>
      </c>
    </row>
    <row r="3262" spans="1:11" x14ac:dyDescent="0.25">
      <c r="A3262" t="s">
        <v>515</v>
      </c>
      <c r="B3262" t="s">
        <v>281</v>
      </c>
      <c r="C3262" t="s">
        <v>23</v>
      </c>
      <c r="D3262">
        <v>9</v>
      </c>
      <c r="E3262" t="s">
        <v>262</v>
      </c>
      <c r="F3262" t="s">
        <v>526</v>
      </c>
      <c r="G3262">
        <v>1</v>
      </c>
      <c r="H3262">
        <v>3</v>
      </c>
      <c r="I3262">
        <v>0</v>
      </c>
      <c r="J3262">
        <v>0</v>
      </c>
      <c r="K3262">
        <v>33.33</v>
      </c>
    </row>
    <row r="3263" spans="1:11" x14ac:dyDescent="0.25">
      <c r="A3263" t="s">
        <v>515</v>
      </c>
      <c r="B3263" t="s">
        <v>281</v>
      </c>
      <c r="C3263" t="s">
        <v>234</v>
      </c>
      <c r="D3263">
        <v>1</v>
      </c>
      <c r="E3263" t="s">
        <v>547</v>
      </c>
      <c r="F3263" t="s">
        <v>523</v>
      </c>
      <c r="G3263">
        <v>25</v>
      </c>
      <c r="H3263">
        <v>16</v>
      </c>
      <c r="I3263">
        <v>2</v>
      </c>
      <c r="J3263">
        <v>2</v>
      </c>
      <c r="K3263">
        <v>156.25</v>
      </c>
    </row>
    <row r="3264" spans="1:11" x14ac:dyDescent="0.25">
      <c r="A3264" t="s">
        <v>515</v>
      </c>
      <c r="B3264" t="s">
        <v>281</v>
      </c>
      <c r="C3264" t="s">
        <v>234</v>
      </c>
      <c r="D3264">
        <v>2</v>
      </c>
      <c r="E3264" t="s">
        <v>527</v>
      </c>
      <c r="F3264" t="s">
        <v>523</v>
      </c>
      <c r="G3264">
        <v>63</v>
      </c>
      <c r="H3264">
        <v>36</v>
      </c>
      <c r="I3264">
        <v>6</v>
      </c>
      <c r="J3264">
        <v>3</v>
      </c>
      <c r="K3264">
        <v>175</v>
      </c>
    </row>
    <row r="3265" spans="1:11" x14ac:dyDescent="0.25">
      <c r="A3265" t="s">
        <v>515</v>
      </c>
      <c r="B3265" t="s">
        <v>281</v>
      </c>
      <c r="C3265" t="s">
        <v>234</v>
      </c>
      <c r="D3265">
        <v>3</v>
      </c>
      <c r="E3265" t="s">
        <v>593</v>
      </c>
      <c r="F3265" t="s">
        <v>523</v>
      </c>
      <c r="G3265">
        <v>22</v>
      </c>
      <c r="H3265">
        <v>17</v>
      </c>
      <c r="I3265">
        <v>3</v>
      </c>
      <c r="J3265">
        <v>0</v>
      </c>
      <c r="K3265">
        <v>129.41</v>
      </c>
    </row>
    <row r="3266" spans="1:11" x14ac:dyDescent="0.25">
      <c r="A3266" t="s">
        <v>515</v>
      </c>
      <c r="B3266" t="s">
        <v>281</v>
      </c>
      <c r="C3266" t="s">
        <v>234</v>
      </c>
      <c r="D3266">
        <v>4</v>
      </c>
      <c r="E3266" t="s">
        <v>236</v>
      </c>
      <c r="F3266" t="s">
        <v>523</v>
      </c>
      <c r="G3266">
        <v>8</v>
      </c>
      <c r="H3266">
        <v>11</v>
      </c>
      <c r="I3266">
        <v>0</v>
      </c>
      <c r="J3266">
        <v>0</v>
      </c>
      <c r="K3266">
        <v>72.72</v>
      </c>
    </row>
    <row r="3267" spans="1:11" x14ac:dyDescent="0.25">
      <c r="A3267" t="s">
        <v>515</v>
      </c>
      <c r="B3267" t="s">
        <v>281</v>
      </c>
      <c r="C3267" t="s">
        <v>234</v>
      </c>
      <c r="D3267">
        <v>5</v>
      </c>
      <c r="E3267" t="s">
        <v>173</v>
      </c>
      <c r="F3267" t="s">
        <v>523</v>
      </c>
      <c r="G3267">
        <v>27</v>
      </c>
      <c r="H3267">
        <v>21</v>
      </c>
      <c r="I3267">
        <v>2</v>
      </c>
      <c r="J3267">
        <v>1</v>
      </c>
      <c r="K3267">
        <v>128.57</v>
      </c>
    </row>
    <row r="3268" spans="1:11" x14ac:dyDescent="0.25">
      <c r="A3268" t="s">
        <v>515</v>
      </c>
      <c r="B3268" t="s">
        <v>281</v>
      </c>
      <c r="C3268" t="s">
        <v>234</v>
      </c>
      <c r="D3268">
        <v>6</v>
      </c>
      <c r="E3268" t="s">
        <v>77</v>
      </c>
      <c r="F3268" t="s">
        <v>526</v>
      </c>
      <c r="G3268">
        <v>15</v>
      </c>
      <c r="H3268">
        <v>14</v>
      </c>
      <c r="I3268">
        <v>1</v>
      </c>
      <c r="J3268">
        <v>1</v>
      </c>
      <c r="K3268">
        <v>107.14</v>
      </c>
    </row>
    <row r="3269" spans="1:11" x14ac:dyDescent="0.25">
      <c r="A3269" t="s">
        <v>515</v>
      </c>
      <c r="B3269" t="s">
        <v>281</v>
      </c>
      <c r="C3269" t="s">
        <v>234</v>
      </c>
      <c r="D3269">
        <v>7</v>
      </c>
      <c r="E3269" t="s">
        <v>60</v>
      </c>
      <c r="F3269" t="s">
        <v>526</v>
      </c>
      <c r="G3269">
        <v>10</v>
      </c>
      <c r="H3269">
        <v>3</v>
      </c>
      <c r="I3269">
        <v>1</v>
      </c>
      <c r="J3269">
        <v>1</v>
      </c>
      <c r="K3269">
        <v>333.33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4"/>
  <sheetViews>
    <sheetView workbookViewId="0">
      <selection sqref="A1:E294"/>
    </sheetView>
  </sheetViews>
  <sheetFormatPr defaultRowHeight="15" x14ac:dyDescent="0.25"/>
  <cols>
    <col min="1" max="1" width="22.28515625" bestFit="1" customWidth="1"/>
    <col min="2" max="2" width="12.28515625" bestFit="1" customWidth="1"/>
    <col min="3" max="3" width="13.85546875" bestFit="1" customWidth="1"/>
    <col min="4" max="4" width="45.140625" bestFit="1" customWidth="1"/>
    <col min="5" max="5" width="19.5703125" bestFit="1" customWidth="1"/>
  </cols>
  <sheetData>
    <row r="1" spans="1:5" x14ac:dyDescent="0.25">
      <c r="A1" t="s">
        <v>884</v>
      </c>
      <c r="B1" t="s">
        <v>885</v>
      </c>
      <c r="C1" t="s">
        <v>886</v>
      </c>
      <c r="D1" t="s">
        <v>887</v>
      </c>
      <c r="E1" t="s">
        <v>888</v>
      </c>
    </row>
    <row r="2" spans="1:5" x14ac:dyDescent="0.25">
      <c r="A2" t="s">
        <v>615</v>
      </c>
      <c r="B2" t="s">
        <v>616</v>
      </c>
      <c r="C2" t="s">
        <v>617</v>
      </c>
      <c r="D2" t="s">
        <v>618</v>
      </c>
      <c r="E2" t="s">
        <v>619</v>
      </c>
    </row>
    <row r="3" spans="1:5" x14ac:dyDescent="0.25">
      <c r="A3" t="s">
        <v>522</v>
      </c>
      <c r="B3" t="s">
        <v>23</v>
      </c>
      <c r="C3" t="s">
        <v>620</v>
      </c>
      <c r="D3" t="s">
        <v>621</v>
      </c>
      <c r="E3" t="s">
        <v>622</v>
      </c>
    </row>
    <row r="4" spans="1:5" x14ac:dyDescent="0.25">
      <c r="A4" t="s">
        <v>524</v>
      </c>
      <c r="B4" t="s">
        <v>23</v>
      </c>
      <c r="C4" t="s">
        <v>620</v>
      </c>
      <c r="D4" t="s">
        <v>623</v>
      </c>
      <c r="E4" t="s">
        <v>624</v>
      </c>
    </row>
    <row r="5" spans="1:5" x14ac:dyDescent="0.25">
      <c r="A5" t="s">
        <v>525</v>
      </c>
      <c r="B5" t="s">
        <v>23</v>
      </c>
      <c r="C5" t="s">
        <v>620</v>
      </c>
      <c r="D5" t="s">
        <v>625</v>
      </c>
      <c r="E5" t="s">
        <v>622</v>
      </c>
    </row>
    <row r="6" spans="1:5" x14ac:dyDescent="0.25">
      <c r="A6" t="s">
        <v>48</v>
      </c>
      <c r="B6" t="s">
        <v>23</v>
      </c>
      <c r="C6" t="s">
        <v>626</v>
      </c>
      <c r="D6" t="s">
        <v>621</v>
      </c>
      <c r="E6" t="s">
        <v>627</v>
      </c>
    </row>
    <row r="7" spans="1:5" x14ac:dyDescent="0.25">
      <c r="A7" t="s">
        <v>527</v>
      </c>
      <c r="B7" t="s">
        <v>16</v>
      </c>
      <c r="C7" t="s">
        <v>620</v>
      </c>
      <c r="D7" t="s">
        <v>621</v>
      </c>
      <c r="E7" t="s">
        <v>628</v>
      </c>
    </row>
    <row r="8" spans="1:5" x14ac:dyDescent="0.25">
      <c r="A8" t="s">
        <v>22</v>
      </c>
      <c r="B8" t="s">
        <v>16</v>
      </c>
      <c r="C8" t="s">
        <v>626</v>
      </c>
      <c r="D8" t="s">
        <v>625</v>
      </c>
      <c r="E8" t="s">
        <v>629</v>
      </c>
    </row>
    <row r="9" spans="1:5" x14ac:dyDescent="0.25">
      <c r="A9" t="s">
        <v>118</v>
      </c>
      <c r="B9" t="s">
        <v>16</v>
      </c>
      <c r="C9" t="s">
        <v>626</v>
      </c>
      <c r="D9" t="s">
        <v>630</v>
      </c>
      <c r="E9" t="s">
        <v>624</v>
      </c>
    </row>
    <row r="10" spans="1:5" x14ac:dyDescent="0.25">
      <c r="A10" t="s">
        <v>21</v>
      </c>
      <c r="B10" t="s">
        <v>16</v>
      </c>
      <c r="C10" t="s">
        <v>626</v>
      </c>
      <c r="D10" t="s">
        <v>621</v>
      </c>
      <c r="E10" t="s">
        <v>631</v>
      </c>
    </row>
    <row r="11" spans="1:5" x14ac:dyDescent="0.25">
      <c r="A11" t="s">
        <v>528</v>
      </c>
      <c r="B11" t="s">
        <v>16</v>
      </c>
      <c r="C11" t="s">
        <v>626</v>
      </c>
      <c r="D11" t="s">
        <v>625</v>
      </c>
      <c r="E11" t="s">
        <v>624</v>
      </c>
    </row>
    <row r="12" spans="1:5" x14ac:dyDescent="0.25">
      <c r="A12" t="s">
        <v>529</v>
      </c>
      <c r="B12" t="s">
        <v>16</v>
      </c>
      <c r="C12" t="s">
        <v>620</v>
      </c>
      <c r="D12" t="s">
        <v>621</v>
      </c>
      <c r="E12" t="s">
        <v>632</v>
      </c>
    </row>
    <row r="13" spans="1:5" x14ac:dyDescent="0.25">
      <c r="A13" t="s">
        <v>17</v>
      </c>
      <c r="B13" t="s">
        <v>16</v>
      </c>
      <c r="C13" t="s">
        <v>626</v>
      </c>
      <c r="D13" t="s">
        <v>633</v>
      </c>
      <c r="E13" t="s">
        <v>629</v>
      </c>
    </row>
    <row r="14" spans="1:5" x14ac:dyDescent="0.25">
      <c r="A14" t="s">
        <v>530</v>
      </c>
      <c r="B14" t="s">
        <v>16</v>
      </c>
      <c r="C14" t="s">
        <v>620</v>
      </c>
      <c r="D14" t="s">
        <v>625</v>
      </c>
      <c r="E14" t="s">
        <v>634</v>
      </c>
    </row>
    <row r="15" spans="1:5" x14ac:dyDescent="0.25">
      <c r="A15" t="s">
        <v>19</v>
      </c>
      <c r="B15" t="s">
        <v>16</v>
      </c>
      <c r="C15" t="s">
        <v>620</v>
      </c>
      <c r="D15" t="s">
        <v>635</v>
      </c>
      <c r="E15" t="s">
        <v>636</v>
      </c>
    </row>
    <row r="16" spans="1:5" x14ac:dyDescent="0.25">
      <c r="A16" t="s">
        <v>18</v>
      </c>
      <c r="B16" t="s">
        <v>16</v>
      </c>
      <c r="C16" t="s">
        <v>620</v>
      </c>
      <c r="D16" t="s">
        <v>637</v>
      </c>
      <c r="E16" t="s">
        <v>636</v>
      </c>
    </row>
    <row r="17" spans="1:5" x14ac:dyDescent="0.25">
      <c r="A17" t="s">
        <v>20</v>
      </c>
      <c r="B17" t="s">
        <v>16</v>
      </c>
      <c r="C17" t="s">
        <v>620</v>
      </c>
      <c r="D17" t="s">
        <v>638</v>
      </c>
      <c r="E17" t="s">
        <v>636</v>
      </c>
    </row>
    <row r="18" spans="1:5" x14ac:dyDescent="0.25">
      <c r="A18" t="s">
        <v>24</v>
      </c>
      <c r="B18" t="s">
        <v>23</v>
      </c>
      <c r="C18" t="s">
        <v>620</v>
      </c>
      <c r="D18" t="s">
        <v>625</v>
      </c>
      <c r="E18" t="s">
        <v>636</v>
      </c>
    </row>
    <row r="19" spans="1:5" x14ac:dyDescent="0.25">
      <c r="A19" t="s">
        <v>25</v>
      </c>
      <c r="B19" t="s">
        <v>23</v>
      </c>
      <c r="C19" t="s">
        <v>626</v>
      </c>
      <c r="D19" t="s">
        <v>637</v>
      </c>
      <c r="E19" t="s">
        <v>636</v>
      </c>
    </row>
    <row r="20" spans="1:5" x14ac:dyDescent="0.25">
      <c r="A20" t="s">
        <v>26</v>
      </c>
      <c r="B20" t="s">
        <v>23</v>
      </c>
      <c r="C20" t="s">
        <v>620</v>
      </c>
      <c r="D20" t="s">
        <v>625</v>
      </c>
      <c r="E20" t="s">
        <v>636</v>
      </c>
    </row>
    <row r="21" spans="1:5" x14ac:dyDescent="0.25">
      <c r="A21" t="s">
        <v>27</v>
      </c>
      <c r="B21" t="s">
        <v>23</v>
      </c>
      <c r="C21" t="s">
        <v>620</v>
      </c>
      <c r="D21" t="s">
        <v>625</v>
      </c>
      <c r="E21" t="s">
        <v>629</v>
      </c>
    </row>
    <row r="22" spans="1:5" x14ac:dyDescent="0.25">
      <c r="A22" t="s">
        <v>28</v>
      </c>
      <c r="B22" t="s">
        <v>23</v>
      </c>
      <c r="C22" t="s">
        <v>626</v>
      </c>
      <c r="D22" t="s">
        <v>633</v>
      </c>
      <c r="E22" t="s">
        <v>629</v>
      </c>
    </row>
    <row r="23" spans="1:5" x14ac:dyDescent="0.25">
      <c r="A23" t="s">
        <v>532</v>
      </c>
      <c r="B23" t="s">
        <v>31</v>
      </c>
      <c r="C23" t="s">
        <v>620</v>
      </c>
      <c r="D23" t="s">
        <v>621</v>
      </c>
      <c r="E23" t="s">
        <v>628</v>
      </c>
    </row>
    <row r="24" spans="1:5" x14ac:dyDescent="0.25">
      <c r="A24" t="s">
        <v>533</v>
      </c>
      <c r="B24" t="s">
        <v>31</v>
      </c>
      <c r="C24" t="s">
        <v>626</v>
      </c>
      <c r="D24" t="s">
        <v>621</v>
      </c>
      <c r="E24" t="s">
        <v>628</v>
      </c>
    </row>
    <row r="25" spans="1:5" x14ac:dyDescent="0.25">
      <c r="A25" t="s">
        <v>159</v>
      </c>
      <c r="B25" t="s">
        <v>31</v>
      </c>
      <c r="C25" t="s">
        <v>620</v>
      </c>
      <c r="D25" t="s">
        <v>625</v>
      </c>
      <c r="E25" t="s">
        <v>627</v>
      </c>
    </row>
    <row r="26" spans="1:5" x14ac:dyDescent="0.25">
      <c r="A26" t="s">
        <v>324</v>
      </c>
      <c r="B26" t="s">
        <v>31</v>
      </c>
      <c r="C26" t="s">
        <v>620</v>
      </c>
      <c r="D26" t="s">
        <v>639</v>
      </c>
      <c r="E26" t="s">
        <v>634</v>
      </c>
    </row>
    <row r="27" spans="1:5" x14ac:dyDescent="0.25">
      <c r="A27" t="s">
        <v>534</v>
      </c>
      <c r="B27" t="s">
        <v>31</v>
      </c>
      <c r="C27" t="s">
        <v>626</v>
      </c>
      <c r="D27" t="s">
        <v>640</v>
      </c>
      <c r="E27" t="s">
        <v>632</v>
      </c>
    </row>
    <row r="28" spans="1:5" x14ac:dyDescent="0.25">
      <c r="A28" t="s">
        <v>535</v>
      </c>
      <c r="B28" t="s">
        <v>31</v>
      </c>
      <c r="C28" t="s">
        <v>626</v>
      </c>
      <c r="D28" t="s">
        <v>640</v>
      </c>
      <c r="E28" t="s">
        <v>634</v>
      </c>
    </row>
    <row r="29" spans="1:5" x14ac:dyDescent="0.25">
      <c r="A29" t="s">
        <v>35</v>
      </c>
      <c r="B29" t="s">
        <v>31</v>
      </c>
      <c r="C29" t="s">
        <v>626</v>
      </c>
      <c r="D29" t="s">
        <v>633</v>
      </c>
      <c r="E29" t="s">
        <v>631</v>
      </c>
    </row>
    <row r="30" spans="1:5" x14ac:dyDescent="0.25">
      <c r="A30" t="s">
        <v>32</v>
      </c>
      <c r="B30" t="s">
        <v>31</v>
      </c>
      <c r="C30" t="s">
        <v>620</v>
      </c>
      <c r="D30" t="s">
        <v>635</v>
      </c>
      <c r="E30" t="s">
        <v>636</v>
      </c>
    </row>
    <row r="31" spans="1:5" x14ac:dyDescent="0.25">
      <c r="A31" t="s">
        <v>33</v>
      </c>
      <c r="B31" t="s">
        <v>31</v>
      </c>
      <c r="C31" t="s">
        <v>620</v>
      </c>
      <c r="D31" t="s">
        <v>621</v>
      </c>
      <c r="E31" t="s">
        <v>631</v>
      </c>
    </row>
    <row r="32" spans="1:5" x14ac:dyDescent="0.25">
      <c r="A32" t="s">
        <v>34</v>
      </c>
      <c r="B32" t="s">
        <v>31</v>
      </c>
      <c r="C32" t="s">
        <v>620</v>
      </c>
      <c r="D32" t="s">
        <v>637</v>
      </c>
      <c r="E32" t="s">
        <v>636</v>
      </c>
    </row>
    <row r="33" spans="1:5" x14ac:dyDescent="0.25">
      <c r="A33" t="s">
        <v>36</v>
      </c>
      <c r="B33" t="s">
        <v>31</v>
      </c>
      <c r="C33" t="s">
        <v>626</v>
      </c>
      <c r="D33" t="s">
        <v>635</v>
      </c>
      <c r="E33" t="s">
        <v>636</v>
      </c>
    </row>
    <row r="34" spans="1:5" x14ac:dyDescent="0.25">
      <c r="A34" t="s">
        <v>536</v>
      </c>
      <c r="B34" t="s">
        <v>39</v>
      </c>
      <c r="C34" t="s">
        <v>626</v>
      </c>
      <c r="D34" t="s">
        <v>621</v>
      </c>
      <c r="E34" t="s">
        <v>634</v>
      </c>
    </row>
    <row r="35" spans="1:5" x14ac:dyDescent="0.25">
      <c r="A35" t="s">
        <v>537</v>
      </c>
      <c r="B35" t="s">
        <v>39</v>
      </c>
      <c r="C35" t="s">
        <v>620</v>
      </c>
      <c r="D35" t="s">
        <v>625</v>
      </c>
      <c r="E35" t="s">
        <v>634</v>
      </c>
    </row>
    <row r="36" spans="1:5" x14ac:dyDescent="0.25">
      <c r="A36" t="s">
        <v>538</v>
      </c>
      <c r="B36" t="s">
        <v>39</v>
      </c>
      <c r="C36" t="s">
        <v>620</v>
      </c>
      <c r="D36" t="s">
        <v>640</v>
      </c>
      <c r="E36" t="s">
        <v>632</v>
      </c>
    </row>
    <row r="37" spans="1:5" x14ac:dyDescent="0.25">
      <c r="A37" t="s">
        <v>44</v>
      </c>
      <c r="B37" t="s">
        <v>39</v>
      </c>
      <c r="C37" t="s">
        <v>620</v>
      </c>
      <c r="D37" t="s">
        <v>621</v>
      </c>
      <c r="E37" t="s">
        <v>627</v>
      </c>
    </row>
    <row r="38" spans="1:5" x14ac:dyDescent="0.25">
      <c r="A38" t="s">
        <v>539</v>
      </c>
      <c r="B38" t="s">
        <v>39</v>
      </c>
      <c r="C38" t="s">
        <v>620</v>
      </c>
      <c r="D38" t="s">
        <v>625</v>
      </c>
      <c r="E38" t="s">
        <v>632</v>
      </c>
    </row>
    <row r="39" spans="1:5" x14ac:dyDescent="0.25">
      <c r="A39" t="s">
        <v>90</v>
      </c>
      <c r="B39" t="s">
        <v>39</v>
      </c>
      <c r="C39" t="s">
        <v>626</v>
      </c>
      <c r="D39" t="s">
        <v>633</v>
      </c>
      <c r="E39" t="s">
        <v>629</v>
      </c>
    </row>
    <row r="40" spans="1:5" x14ac:dyDescent="0.25">
      <c r="A40" t="s">
        <v>45</v>
      </c>
      <c r="B40" t="s">
        <v>39</v>
      </c>
      <c r="C40" t="s">
        <v>620</v>
      </c>
      <c r="D40" t="s">
        <v>637</v>
      </c>
      <c r="E40" t="s">
        <v>629</v>
      </c>
    </row>
    <row r="41" spans="1:5" x14ac:dyDescent="0.25">
      <c r="A41" t="s">
        <v>42</v>
      </c>
      <c r="B41" t="s">
        <v>39</v>
      </c>
      <c r="C41" t="s">
        <v>620</v>
      </c>
      <c r="D41" t="s">
        <v>625</v>
      </c>
      <c r="E41" t="s">
        <v>636</v>
      </c>
    </row>
    <row r="42" spans="1:5" x14ac:dyDescent="0.25">
      <c r="A42" t="s">
        <v>41</v>
      </c>
      <c r="B42" t="s">
        <v>39</v>
      </c>
      <c r="C42" t="s">
        <v>626</v>
      </c>
      <c r="D42" t="s">
        <v>641</v>
      </c>
      <c r="E42" t="s">
        <v>631</v>
      </c>
    </row>
    <row r="43" spans="1:5" x14ac:dyDescent="0.25">
      <c r="A43" t="s">
        <v>40</v>
      </c>
      <c r="B43" t="s">
        <v>39</v>
      </c>
      <c r="C43" t="s">
        <v>620</v>
      </c>
      <c r="D43" t="s">
        <v>635</v>
      </c>
      <c r="E43" t="s">
        <v>636</v>
      </c>
    </row>
    <row r="44" spans="1:5" x14ac:dyDescent="0.25">
      <c r="A44" t="s">
        <v>43</v>
      </c>
      <c r="B44" t="s">
        <v>39</v>
      </c>
      <c r="C44" t="s">
        <v>620</v>
      </c>
      <c r="D44" t="s">
        <v>638</v>
      </c>
      <c r="E44" t="s">
        <v>636</v>
      </c>
    </row>
    <row r="45" spans="1:5" x14ac:dyDescent="0.25">
      <c r="A45" t="s">
        <v>49</v>
      </c>
      <c r="B45" t="s">
        <v>31</v>
      </c>
      <c r="C45" t="s">
        <v>620</v>
      </c>
      <c r="D45" t="s">
        <v>637</v>
      </c>
      <c r="E45" t="s">
        <v>631</v>
      </c>
    </row>
    <row r="46" spans="1:5" x14ac:dyDescent="0.25">
      <c r="A46" t="s">
        <v>540</v>
      </c>
      <c r="B46" t="s">
        <v>23</v>
      </c>
      <c r="C46" t="s">
        <v>620</v>
      </c>
      <c r="D46" t="s">
        <v>621</v>
      </c>
      <c r="E46" t="s">
        <v>624</v>
      </c>
    </row>
    <row r="47" spans="1:5" x14ac:dyDescent="0.25">
      <c r="A47" t="s">
        <v>541</v>
      </c>
      <c r="B47" t="s">
        <v>23</v>
      </c>
      <c r="C47" t="s">
        <v>620</v>
      </c>
      <c r="D47" t="s">
        <v>625</v>
      </c>
      <c r="E47" t="s">
        <v>632</v>
      </c>
    </row>
    <row r="48" spans="1:5" x14ac:dyDescent="0.25">
      <c r="A48" t="s">
        <v>52</v>
      </c>
      <c r="B48" t="s">
        <v>31</v>
      </c>
      <c r="C48" t="s">
        <v>620</v>
      </c>
      <c r="D48" t="s">
        <v>642</v>
      </c>
      <c r="E48" t="s">
        <v>624</v>
      </c>
    </row>
    <row r="49" spans="1:5" x14ac:dyDescent="0.25">
      <c r="A49" t="s">
        <v>156</v>
      </c>
      <c r="B49" t="s">
        <v>62</v>
      </c>
      <c r="C49" t="s">
        <v>620</v>
      </c>
      <c r="D49" t="s">
        <v>621</v>
      </c>
      <c r="E49" t="s">
        <v>634</v>
      </c>
    </row>
    <row r="50" spans="1:5" x14ac:dyDescent="0.25">
      <c r="A50" t="s">
        <v>542</v>
      </c>
      <c r="B50" t="s">
        <v>62</v>
      </c>
      <c r="C50" t="s">
        <v>626</v>
      </c>
      <c r="D50" t="s">
        <v>640</v>
      </c>
      <c r="E50" t="s">
        <v>632</v>
      </c>
    </row>
    <row r="51" spans="1:5" x14ac:dyDescent="0.25">
      <c r="A51" t="s">
        <v>236</v>
      </c>
      <c r="B51" t="s">
        <v>62</v>
      </c>
      <c r="C51" t="s">
        <v>620</v>
      </c>
      <c r="D51" t="s">
        <v>642</v>
      </c>
      <c r="E51" t="s">
        <v>629</v>
      </c>
    </row>
    <row r="52" spans="1:5" x14ac:dyDescent="0.25">
      <c r="A52" t="s">
        <v>95</v>
      </c>
      <c r="B52" t="s">
        <v>62</v>
      </c>
      <c r="C52" t="s">
        <v>620</v>
      </c>
      <c r="D52" t="s">
        <v>625</v>
      </c>
      <c r="E52" t="s">
        <v>627</v>
      </c>
    </row>
    <row r="53" spans="1:5" x14ac:dyDescent="0.25">
      <c r="A53" t="s">
        <v>543</v>
      </c>
      <c r="B53" t="s">
        <v>62</v>
      </c>
      <c r="C53" t="s">
        <v>620</v>
      </c>
      <c r="D53" t="s">
        <v>643</v>
      </c>
      <c r="E53" t="s">
        <v>622</v>
      </c>
    </row>
    <row r="54" spans="1:5" x14ac:dyDescent="0.25">
      <c r="A54" t="s">
        <v>67</v>
      </c>
      <c r="B54" t="s">
        <v>62</v>
      </c>
      <c r="C54" t="s">
        <v>626</v>
      </c>
      <c r="D54" t="s">
        <v>642</v>
      </c>
      <c r="E54" t="s">
        <v>627</v>
      </c>
    </row>
    <row r="55" spans="1:5" x14ac:dyDescent="0.25">
      <c r="A55" t="s">
        <v>68</v>
      </c>
      <c r="B55" t="s">
        <v>62</v>
      </c>
      <c r="C55" t="s">
        <v>626</v>
      </c>
      <c r="D55" t="s">
        <v>633</v>
      </c>
      <c r="E55" t="s">
        <v>629</v>
      </c>
    </row>
    <row r="56" spans="1:5" x14ac:dyDescent="0.25">
      <c r="A56" t="s">
        <v>66</v>
      </c>
      <c r="B56" t="s">
        <v>62</v>
      </c>
      <c r="C56" t="s">
        <v>620</v>
      </c>
      <c r="D56" t="s">
        <v>635</v>
      </c>
      <c r="E56" t="s">
        <v>631</v>
      </c>
    </row>
    <row r="57" spans="1:5" x14ac:dyDescent="0.25">
      <c r="A57" t="s">
        <v>65</v>
      </c>
      <c r="B57" t="s">
        <v>62</v>
      </c>
      <c r="C57" t="s">
        <v>626</v>
      </c>
      <c r="D57" t="s">
        <v>623</v>
      </c>
      <c r="E57" t="s">
        <v>631</v>
      </c>
    </row>
    <row r="58" spans="1:5" x14ac:dyDescent="0.25">
      <c r="A58" t="s">
        <v>64</v>
      </c>
      <c r="B58" t="s">
        <v>62</v>
      </c>
      <c r="C58" t="s">
        <v>620</v>
      </c>
      <c r="D58" t="s">
        <v>635</v>
      </c>
      <c r="E58" t="s">
        <v>636</v>
      </c>
    </row>
    <row r="59" spans="1:5" x14ac:dyDescent="0.25">
      <c r="A59" t="s">
        <v>63</v>
      </c>
      <c r="B59" t="s">
        <v>62</v>
      </c>
      <c r="C59" t="s">
        <v>620</v>
      </c>
      <c r="D59" t="s">
        <v>644</v>
      </c>
      <c r="E59" t="s">
        <v>636</v>
      </c>
    </row>
    <row r="60" spans="1:5" x14ac:dyDescent="0.25">
      <c r="A60" t="s">
        <v>544</v>
      </c>
      <c r="B60" t="s">
        <v>55</v>
      </c>
      <c r="C60" t="s">
        <v>620</v>
      </c>
      <c r="D60" t="s">
        <v>640</v>
      </c>
      <c r="E60" t="s">
        <v>628</v>
      </c>
    </row>
    <row r="61" spans="1:5" x14ac:dyDescent="0.25">
      <c r="A61" t="s">
        <v>61</v>
      </c>
      <c r="B61" t="s">
        <v>55</v>
      </c>
      <c r="C61" t="s">
        <v>626</v>
      </c>
      <c r="D61" t="s">
        <v>633</v>
      </c>
      <c r="E61" t="s">
        <v>629</v>
      </c>
    </row>
    <row r="62" spans="1:5" x14ac:dyDescent="0.25">
      <c r="A62" t="s">
        <v>545</v>
      </c>
      <c r="B62" t="s">
        <v>55</v>
      </c>
      <c r="C62" t="s">
        <v>620</v>
      </c>
      <c r="D62" t="s">
        <v>625</v>
      </c>
      <c r="E62" t="s">
        <v>634</v>
      </c>
    </row>
    <row r="63" spans="1:5" x14ac:dyDescent="0.25">
      <c r="A63" t="s">
        <v>56</v>
      </c>
      <c r="B63" t="s">
        <v>55</v>
      </c>
      <c r="C63" t="s">
        <v>620</v>
      </c>
      <c r="D63" t="s">
        <v>621</v>
      </c>
      <c r="E63" t="s">
        <v>629</v>
      </c>
    </row>
    <row r="64" spans="1:5" x14ac:dyDescent="0.25">
      <c r="A64" t="s">
        <v>146</v>
      </c>
      <c r="B64" t="s">
        <v>55</v>
      </c>
      <c r="C64" t="s">
        <v>620</v>
      </c>
      <c r="D64" t="s">
        <v>623</v>
      </c>
      <c r="E64" t="s">
        <v>622</v>
      </c>
    </row>
    <row r="65" spans="1:5" x14ac:dyDescent="0.25">
      <c r="A65" t="s">
        <v>546</v>
      </c>
      <c r="B65" t="s">
        <v>55</v>
      </c>
      <c r="C65" t="s">
        <v>620</v>
      </c>
      <c r="D65" t="s">
        <v>625</v>
      </c>
      <c r="E65" t="s">
        <v>634</v>
      </c>
    </row>
    <row r="66" spans="1:5" x14ac:dyDescent="0.25">
      <c r="A66" t="s">
        <v>58</v>
      </c>
      <c r="B66" t="s">
        <v>55</v>
      </c>
      <c r="C66" t="s">
        <v>620</v>
      </c>
      <c r="D66" t="s">
        <v>642</v>
      </c>
      <c r="E66" t="s">
        <v>631</v>
      </c>
    </row>
    <row r="67" spans="1:5" x14ac:dyDescent="0.25">
      <c r="A67" t="s">
        <v>60</v>
      </c>
      <c r="B67" t="s">
        <v>55</v>
      </c>
      <c r="C67" t="s">
        <v>620</v>
      </c>
      <c r="D67" t="s">
        <v>638</v>
      </c>
      <c r="E67" t="s">
        <v>631</v>
      </c>
    </row>
    <row r="68" spans="1:5" x14ac:dyDescent="0.25">
      <c r="A68" t="s">
        <v>547</v>
      </c>
      <c r="B68" t="s">
        <v>55</v>
      </c>
      <c r="C68" t="s">
        <v>620</v>
      </c>
      <c r="D68" t="s">
        <v>640</v>
      </c>
      <c r="E68" t="s">
        <v>632</v>
      </c>
    </row>
    <row r="69" spans="1:5" x14ac:dyDescent="0.25">
      <c r="A69" t="s">
        <v>57</v>
      </c>
      <c r="B69" t="s">
        <v>55</v>
      </c>
      <c r="C69" t="s">
        <v>620</v>
      </c>
      <c r="D69" t="s">
        <v>625</v>
      </c>
      <c r="E69" t="s">
        <v>636</v>
      </c>
    </row>
    <row r="70" spans="1:5" x14ac:dyDescent="0.25">
      <c r="A70" t="s">
        <v>59</v>
      </c>
      <c r="B70" t="s">
        <v>55</v>
      </c>
      <c r="C70" t="s">
        <v>620</v>
      </c>
      <c r="D70" t="s">
        <v>635</v>
      </c>
      <c r="E70" t="s">
        <v>636</v>
      </c>
    </row>
    <row r="71" spans="1:5" x14ac:dyDescent="0.25">
      <c r="A71" t="s">
        <v>374</v>
      </c>
      <c r="B71" t="s">
        <v>71</v>
      </c>
      <c r="C71" t="s">
        <v>626</v>
      </c>
      <c r="D71" t="s">
        <v>623</v>
      </c>
      <c r="E71" t="s">
        <v>628</v>
      </c>
    </row>
    <row r="72" spans="1:5" x14ac:dyDescent="0.25">
      <c r="A72" t="s">
        <v>250</v>
      </c>
      <c r="B72" t="s">
        <v>71</v>
      </c>
      <c r="C72" t="s">
        <v>620</v>
      </c>
      <c r="D72" t="s">
        <v>645</v>
      </c>
      <c r="E72" t="s">
        <v>627</v>
      </c>
    </row>
    <row r="73" spans="1:5" x14ac:dyDescent="0.25">
      <c r="A73" t="s">
        <v>548</v>
      </c>
      <c r="B73" t="s">
        <v>71</v>
      </c>
      <c r="C73" t="s">
        <v>620</v>
      </c>
      <c r="D73" t="s">
        <v>640</v>
      </c>
      <c r="E73" t="s">
        <v>632</v>
      </c>
    </row>
    <row r="74" spans="1:5" x14ac:dyDescent="0.25">
      <c r="A74" t="s">
        <v>76</v>
      </c>
      <c r="B74" t="s">
        <v>71</v>
      </c>
      <c r="C74" t="s">
        <v>626</v>
      </c>
      <c r="D74" t="s">
        <v>625</v>
      </c>
      <c r="E74" t="s">
        <v>629</v>
      </c>
    </row>
    <row r="75" spans="1:5" x14ac:dyDescent="0.25">
      <c r="A75" t="s">
        <v>549</v>
      </c>
      <c r="B75" t="s">
        <v>71</v>
      </c>
      <c r="C75" t="s">
        <v>626</v>
      </c>
      <c r="D75" t="s">
        <v>640</v>
      </c>
      <c r="E75" t="s">
        <v>632</v>
      </c>
    </row>
    <row r="76" spans="1:5" x14ac:dyDescent="0.25">
      <c r="A76" t="s">
        <v>78</v>
      </c>
      <c r="B76" t="s">
        <v>71</v>
      </c>
      <c r="C76" t="s">
        <v>620</v>
      </c>
      <c r="D76" t="s">
        <v>621</v>
      </c>
      <c r="E76" t="s">
        <v>629</v>
      </c>
    </row>
    <row r="77" spans="1:5" x14ac:dyDescent="0.25">
      <c r="A77" t="s">
        <v>77</v>
      </c>
      <c r="B77" t="s">
        <v>71</v>
      </c>
      <c r="C77" t="s">
        <v>626</v>
      </c>
      <c r="D77" t="s">
        <v>623</v>
      </c>
      <c r="E77" t="s">
        <v>631</v>
      </c>
    </row>
    <row r="78" spans="1:5" x14ac:dyDescent="0.25">
      <c r="A78" t="s">
        <v>73</v>
      </c>
      <c r="B78" t="s">
        <v>71</v>
      </c>
      <c r="C78" t="s">
        <v>620</v>
      </c>
      <c r="D78" t="s">
        <v>637</v>
      </c>
      <c r="E78" t="s">
        <v>631</v>
      </c>
    </row>
    <row r="79" spans="1:5" x14ac:dyDescent="0.25">
      <c r="A79" t="s">
        <v>72</v>
      </c>
      <c r="B79" t="s">
        <v>71</v>
      </c>
      <c r="C79" t="s">
        <v>620</v>
      </c>
      <c r="D79" t="s">
        <v>646</v>
      </c>
      <c r="E79" t="s">
        <v>636</v>
      </c>
    </row>
    <row r="80" spans="1:5" x14ac:dyDescent="0.25">
      <c r="A80" t="s">
        <v>74</v>
      </c>
      <c r="B80" t="s">
        <v>71</v>
      </c>
      <c r="C80" t="s">
        <v>626</v>
      </c>
      <c r="D80" t="s">
        <v>647</v>
      </c>
      <c r="E80" t="s">
        <v>636</v>
      </c>
    </row>
    <row r="81" spans="1:5" x14ac:dyDescent="0.25">
      <c r="A81" t="s">
        <v>75</v>
      </c>
      <c r="B81" t="s">
        <v>71</v>
      </c>
      <c r="C81" t="s">
        <v>626</v>
      </c>
      <c r="D81" t="s">
        <v>644</v>
      </c>
      <c r="E81" t="s">
        <v>636</v>
      </c>
    </row>
    <row r="82" spans="1:5" x14ac:dyDescent="0.25">
      <c r="A82" t="s">
        <v>550</v>
      </c>
      <c r="B82" t="s">
        <v>81</v>
      </c>
      <c r="C82" t="s">
        <v>620</v>
      </c>
      <c r="D82" t="s">
        <v>640</v>
      </c>
      <c r="E82" t="s">
        <v>632</v>
      </c>
    </row>
    <row r="83" spans="1:5" x14ac:dyDescent="0.25">
      <c r="A83" t="s">
        <v>551</v>
      </c>
      <c r="B83" t="s">
        <v>81</v>
      </c>
      <c r="C83" t="s">
        <v>620</v>
      </c>
      <c r="D83" t="s">
        <v>621</v>
      </c>
      <c r="E83" t="s">
        <v>622</v>
      </c>
    </row>
    <row r="84" spans="1:5" x14ac:dyDescent="0.25">
      <c r="A84" t="s">
        <v>552</v>
      </c>
      <c r="B84" t="s">
        <v>81</v>
      </c>
      <c r="C84" t="s">
        <v>620</v>
      </c>
      <c r="D84" t="s">
        <v>623</v>
      </c>
      <c r="E84" t="s">
        <v>624</v>
      </c>
    </row>
    <row r="85" spans="1:5" x14ac:dyDescent="0.25">
      <c r="A85" t="s">
        <v>553</v>
      </c>
      <c r="B85" t="s">
        <v>81</v>
      </c>
      <c r="C85" t="s">
        <v>620</v>
      </c>
      <c r="D85" t="s">
        <v>621</v>
      </c>
      <c r="E85" t="s">
        <v>622</v>
      </c>
    </row>
    <row r="86" spans="1:5" x14ac:dyDescent="0.25">
      <c r="A86" t="s">
        <v>105</v>
      </c>
      <c r="B86" t="s">
        <v>81</v>
      </c>
      <c r="C86" t="s">
        <v>620</v>
      </c>
      <c r="D86" t="s">
        <v>621</v>
      </c>
      <c r="E86" t="s">
        <v>628</v>
      </c>
    </row>
    <row r="87" spans="1:5" x14ac:dyDescent="0.25">
      <c r="A87" t="s">
        <v>87</v>
      </c>
      <c r="B87" t="s">
        <v>81</v>
      </c>
      <c r="C87" t="s">
        <v>620</v>
      </c>
      <c r="D87" t="s">
        <v>637</v>
      </c>
      <c r="E87" t="s">
        <v>629</v>
      </c>
    </row>
    <row r="88" spans="1:5" x14ac:dyDescent="0.25">
      <c r="A88" t="s">
        <v>82</v>
      </c>
      <c r="B88" t="s">
        <v>81</v>
      </c>
      <c r="C88" t="s">
        <v>620</v>
      </c>
      <c r="D88" t="s">
        <v>635</v>
      </c>
      <c r="E88" t="s">
        <v>636</v>
      </c>
    </row>
    <row r="89" spans="1:5" x14ac:dyDescent="0.25">
      <c r="A89" t="s">
        <v>83</v>
      </c>
      <c r="B89" t="s">
        <v>81</v>
      </c>
      <c r="C89" t="s">
        <v>626</v>
      </c>
      <c r="D89" t="s">
        <v>633</v>
      </c>
      <c r="E89" t="s">
        <v>636</v>
      </c>
    </row>
    <row r="90" spans="1:5" x14ac:dyDescent="0.25">
      <c r="A90" t="s">
        <v>84</v>
      </c>
      <c r="B90" t="s">
        <v>81</v>
      </c>
      <c r="C90" t="s">
        <v>626</v>
      </c>
      <c r="D90" t="s">
        <v>647</v>
      </c>
      <c r="E90" t="s">
        <v>636</v>
      </c>
    </row>
    <row r="91" spans="1:5" x14ac:dyDescent="0.25">
      <c r="A91" t="s">
        <v>85</v>
      </c>
      <c r="B91" t="s">
        <v>81</v>
      </c>
      <c r="C91" t="s">
        <v>620</v>
      </c>
      <c r="D91" t="s">
        <v>637</v>
      </c>
      <c r="E91" t="s">
        <v>636</v>
      </c>
    </row>
    <row r="92" spans="1:5" x14ac:dyDescent="0.25">
      <c r="A92" t="s">
        <v>86</v>
      </c>
      <c r="B92" t="s">
        <v>81</v>
      </c>
      <c r="C92" t="s">
        <v>620</v>
      </c>
      <c r="D92" t="s">
        <v>638</v>
      </c>
      <c r="E92" t="s">
        <v>636</v>
      </c>
    </row>
    <row r="93" spans="1:5" x14ac:dyDescent="0.25">
      <c r="A93" t="s">
        <v>554</v>
      </c>
      <c r="B93" t="s">
        <v>55</v>
      </c>
      <c r="C93" t="s">
        <v>620</v>
      </c>
      <c r="D93" t="s">
        <v>621</v>
      </c>
      <c r="E93" t="s">
        <v>634</v>
      </c>
    </row>
    <row r="94" spans="1:5" x14ac:dyDescent="0.25">
      <c r="A94" t="s">
        <v>91</v>
      </c>
      <c r="B94" t="s">
        <v>55</v>
      </c>
      <c r="C94" t="s">
        <v>620</v>
      </c>
      <c r="D94" t="s">
        <v>625</v>
      </c>
      <c r="E94" t="s">
        <v>636</v>
      </c>
    </row>
    <row r="95" spans="1:5" x14ac:dyDescent="0.25">
      <c r="A95" t="s">
        <v>555</v>
      </c>
      <c r="B95" t="s">
        <v>71</v>
      </c>
      <c r="C95" t="s">
        <v>626</v>
      </c>
      <c r="D95" t="s">
        <v>640</v>
      </c>
      <c r="E95" t="s">
        <v>628</v>
      </c>
    </row>
    <row r="96" spans="1:5" x14ac:dyDescent="0.25">
      <c r="A96" t="s">
        <v>556</v>
      </c>
      <c r="B96" t="s">
        <v>71</v>
      </c>
      <c r="C96" t="s">
        <v>626</v>
      </c>
      <c r="D96" t="s">
        <v>621</v>
      </c>
      <c r="E96" t="s">
        <v>624</v>
      </c>
    </row>
    <row r="97" spans="1:5" x14ac:dyDescent="0.25">
      <c r="A97" t="s">
        <v>96</v>
      </c>
      <c r="B97" t="s">
        <v>71</v>
      </c>
      <c r="C97" t="s">
        <v>620</v>
      </c>
      <c r="D97" t="s">
        <v>623</v>
      </c>
      <c r="E97" t="s">
        <v>629</v>
      </c>
    </row>
    <row r="98" spans="1:5" x14ac:dyDescent="0.25">
      <c r="A98" t="s">
        <v>97</v>
      </c>
      <c r="B98" t="s">
        <v>71</v>
      </c>
      <c r="C98" t="s">
        <v>626</v>
      </c>
      <c r="D98" t="s">
        <v>644</v>
      </c>
      <c r="E98" t="s">
        <v>636</v>
      </c>
    </row>
    <row r="99" spans="1:5" x14ac:dyDescent="0.25">
      <c r="A99" t="s">
        <v>94</v>
      </c>
      <c r="B99" t="s">
        <v>62</v>
      </c>
      <c r="C99" t="s">
        <v>620</v>
      </c>
      <c r="D99" t="s">
        <v>621</v>
      </c>
      <c r="E99" t="s">
        <v>636</v>
      </c>
    </row>
    <row r="100" spans="1:5" x14ac:dyDescent="0.25">
      <c r="A100" t="s">
        <v>102</v>
      </c>
      <c r="B100" t="s">
        <v>16</v>
      </c>
      <c r="C100" t="s">
        <v>620</v>
      </c>
      <c r="D100" t="s">
        <v>642</v>
      </c>
      <c r="E100" t="s">
        <v>636</v>
      </c>
    </row>
    <row r="101" spans="1:5" x14ac:dyDescent="0.25">
      <c r="A101" t="s">
        <v>557</v>
      </c>
      <c r="B101" t="s">
        <v>81</v>
      </c>
      <c r="C101" t="s">
        <v>626</v>
      </c>
      <c r="D101" t="s">
        <v>621</v>
      </c>
      <c r="E101" t="s">
        <v>632</v>
      </c>
    </row>
    <row r="102" spans="1:5" x14ac:dyDescent="0.25">
      <c r="A102" t="s">
        <v>558</v>
      </c>
      <c r="B102" t="s">
        <v>23</v>
      </c>
      <c r="C102" t="s">
        <v>626</v>
      </c>
      <c r="D102" t="s">
        <v>621</v>
      </c>
      <c r="E102" t="s">
        <v>624</v>
      </c>
    </row>
    <row r="103" spans="1:5" x14ac:dyDescent="0.25">
      <c r="A103" t="s">
        <v>108</v>
      </c>
      <c r="B103" t="s">
        <v>71</v>
      </c>
      <c r="C103" t="s">
        <v>620</v>
      </c>
      <c r="D103" t="s">
        <v>647</v>
      </c>
      <c r="E103" t="s">
        <v>636</v>
      </c>
    </row>
    <row r="104" spans="1:5" x14ac:dyDescent="0.25">
      <c r="A104" t="s">
        <v>109</v>
      </c>
      <c r="B104" t="s">
        <v>71</v>
      </c>
      <c r="C104" t="s">
        <v>620</v>
      </c>
      <c r="D104" t="s">
        <v>623</v>
      </c>
      <c r="E104" t="s">
        <v>636</v>
      </c>
    </row>
    <row r="105" spans="1:5" x14ac:dyDescent="0.25">
      <c r="A105" t="s">
        <v>110</v>
      </c>
      <c r="B105" t="s">
        <v>23</v>
      </c>
      <c r="C105" t="s">
        <v>626</v>
      </c>
      <c r="D105" t="s">
        <v>647</v>
      </c>
      <c r="E105" t="s">
        <v>629</v>
      </c>
    </row>
    <row r="106" spans="1:5" x14ac:dyDescent="0.25">
      <c r="A106" t="s">
        <v>111</v>
      </c>
      <c r="B106" t="s">
        <v>23</v>
      </c>
      <c r="C106" t="s">
        <v>620</v>
      </c>
      <c r="D106" t="s">
        <v>625</v>
      </c>
      <c r="E106" t="s">
        <v>636</v>
      </c>
    </row>
    <row r="107" spans="1:5" x14ac:dyDescent="0.25">
      <c r="A107" t="s">
        <v>559</v>
      </c>
      <c r="B107" t="s">
        <v>62</v>
      </c>
      <c r="C107" t="s">
        <v>626</v>
      </c>
      <c r="D107" t="s">
        <v>640</v>
      </c>
      <c r="E107" t="s">
        <v>632</v>
      </c>
    </row>
    <row r="108" spans="1:5" x14ac:dyDescent="0.25">
      <c r="A108" t="s">
        <v>560</v>
      </c>
      <c r="B108" t="s">
        <v>62</v>
      </c>
      <c r="C108" t="s">
        <v>626</v>
      </c>
      <c r="D108" t="s">
        <v>640</v>
      </c>
      <c r="E108" t="s">
        <v>634</v>
      </c>
    </row>
    <row r="109" spans="1:5" x14ac:dyDescent="0.25">
      <c r="A109" t="s">
        <v>561</v>
      </c>
      <c r="B109" t="s">
        <v>31</v>
      </c>
      <c r="C109" t="s">
        <v>620</v>
      </c>
      <c r="D109" t="s">
        <v>638</v>
      </c>
      <c r="E109" t="s">
        <v>634</v>
      </c>
    </row>
    <row r="110" spans="1:5" x14ac:dyDescent="0.25">
      <c r="A110" t="s">
        <v>562</v>
      </c>
      <c r="B110" t="s">
        <v>16</v>
      </c>
      <c r="C110" t="s">
        <v>620</v>
      </c>
      <c r="D110" t="s">
        <v>640</v>
      </c>
      <c r="E110" t="s">
        <v>632</v>
      </c>
    </row>
    <row r="111" spans="1:5" x14ac:dyDescent="0.25">
      <c r="A111" t="s">
        <v>163</v>
      </c>
      <c r="B111" t="s">
        <v>81</v>
      </c>
      <c r="C111" t="s">
        <v>620</v>
      </c>
      <c r="D111" t="s">
        <v>621</v>
      </c>
      <c r="E111" t="s">
        <v>629</v>
      </c>
    </row>
    <row r="112" spans="1:5" x14ac:dyDescent="0.25">
      <c r="A112" t="s">
        <v>116</v>
      </c>
      <c r="B112" t="s">
        <v>81</v>
      </c>
      <c r="C112" t="s">
        <v>620</v>
      </c>
      <c r="D112" t="s">
        <v>633</v>
      </c>
      <c r="E112" t="s">
        <v>631</v>
      </c>
    </row>
    <row r="113" spans="1:5" x14ac:dyDescent="0.25">
      <c r="A113" t="s">
        <v>117</v>
      </c>
      <c r="B113" t="s">
        <v>81</v>
      </c>
      <c r="C113" t="s">
        <v>620</v>
      </c>
      <c r="D113" t="s">
        <v>637</v>
      </c>
      <c r="E113" t="s">
        <v>636</v>
      </c>
    </row>
    <row r="114" spans="1:5" x14ac:dyDescent="0.25">
      <c r="A114" t="s">
        <v>121</v>
      </c>
      <c r="B114" t="s">
        <v>55</v>
      </c>
      <c r="C114" t="s">
        <v>620</v>
      </c>
      <c r="D114" t="s">
        <v>625</v>
      </c>
      <c r="E114" t="s">
        <v>636</v>
      </c>
    </row>
    <row r="115" spans="1:5" x14ac:dyDescent="0.25">
      <c r="A115" t="s">
        <v>125</v>
      </c>
      <c r="B115" t="s">
        <v>71</v>
      </c>
      <c r="C115" t="s">
        <v>626</v>
      </c>
      <c r="D115" t="s">
        <v>633</v>
      </c>
      <c r="E115" t="s">
        <v>629</v>
      </c>
    </row>
    <row r="116" spans="1:5" x14ac:dyDescent="0.25">
      <c r="A116" t="s">
        <v>126</v>
      </c>
      <c r="B116" t="s">
        <v>71</v>
      </c>
      <c r="C116" t="s">
        <v>620</v>
      </c>
      <c r="D116" t="s">
        <v>623</v>
      </c>
      <c r="E116" t="s">
        <v>634</v>
      </c>
    </row>
    <row r="117" spans="1:5" x14ac:dyDescent="0.25">
      <c r="A117" t="s">
        <v>124</v>
      </c>
      <c r="B117" t="s">
        <v>71</v>
      </c>
      <c r="C117" t="s">
        <v>620</v>
      </c>
      <c r="D117" t="s">
        <v>635</v>
      </c>
      <c r="E117" t="s">
        <v>636</v>
      </c>
    </row>
    <row r="118" spans="1:5" x14ac:dyDescent="0.25">
      <c r="A118" t="s">
        <v>563</v>
      </c>
      <c r="B118" t="s">
        <v>81</v>
      </c>
      <c r="C118" t="s">
        <v>620</v>
      </c>
      <c r="D118" t="s">
        <v>625</v>
      </c>
      <c r="E118" t="s">
        <v>629</v>
      </c>
    </row>
    <row r="119" spans="1:5" x14ac:dyDescent="0.25">
      <c r="A119" t="s">
        <v>564</v>
      </c>
      <c r="B119" t="s">
        <v>81</v>
      </c>
      <c r="C119" t="s">
        <v>626</v>
      </c>
      <c r="D119" t="s">
        <v>621</v>
      </c>
      <c r="E119" t="s">
        <v>629</v>
      </c>
    </row>
    <row r="120" spans="1:5" x14ac:dyDescent="0.25">
      <c r="A120" t="s">
        <v>129</v>
      </c>
      <c r="B120" t="s">
        <v>62</v>
      </c>
      <c r="C120" t="s">
        <v>620</v>
      </c>
      <c r="D120" t="s">
        <v>638</v>
      </c>
      <c r="E120" t="s">
        <v>636</v>
      </c>
    </row>
    <row r="121" spans="1:5" x14ac:dyDescent="0.25">
      <c r="A121" t="s">
        <v>132</v>
      </c>
      <c r="B121" t="s">
        <v>31</v>
      </c>
      <c r="C121" t="s">
        <v>620</v>
      </c>
      <c r="D121" t="s">
        <v>621</v>
      </c>
      <c r="E121" t="s">
        <v>629</v>
      </c>
    </row>
    <row r="122" spans="1:5" x14ac:dyDescent="0.25">
      <c r="A122" t="s">
        <v>131</v>
      </c>
      <c r="B122" t="s">
        <v>16</v>
      </c>
      <c r="C122" t="s">
        <v>620</v>
      </c>
      <c r="D122" t="s">
        <v>625</v>
      </c>
      <c r="E122" t="s">
        <v>636</v>
      </c>
    </row>
    <row r="123" spans="1:5" x14ac:dyDescent="0.25">
      <c r="A123" t="s">
        <v>138</v>
      </c>
      <c r="B123" t="s">
        <v>39</v>
      </c>
      <c r="C123" t="s">
        <v>620</v>
      </c>
      <c r="D123" t="s">
        <v>637</v>
      </c>
      <c r="E123" t="s">
        <v>636</v>
      </c>
    </row>
    <row r="124" spans="1:5" x14ac:dyDescent="0.25">
      <c r="A124" t="s">
        <v>137</v>
      </c>
      <c r="B124" t="s">
        <v>62</v>
      </c>
      <c r="C124" t="s">
        <v>620</v>
      </c>
      <c r="D124" t="s">
        <v>635</v>
      </c>
      <c r="E124" t="s">
        <v>636</v>
      </c>
    </row>
    <row r="125" spans="1:5" x14ac:dyDescent="0.25">
      <c r="A125" t="s">
        <v>142</v>
      </c>
      <c r="B125" t="s">
        <v>16</v>
      </c>
      <c r="C125" t="s">
        <v>620</v>
      </c>
      <c r="D125" t="s">
        <v>635</v>
      </c>
      <c r="E125" t="s">
        <v>629</v>
      </c>
    </row>
    <row r="126" spans="1:5" x14ac:dyDescent="0.25">
      <c r="A126" t="s">
        <v>141</v>
      </c>
      <c r="B126" t="s">
        <v>16</v>
      </c>
      <c r="C126" t="s">
        <v>620</v>
      </c>
      <c r="D126" t="s">
        <v>637</v>
      </c>
      <c r="E126" t="s">
        <v>636</v>
      </c>
    </row>
    <row r="127" spans="1:5" x14ac:dyDescent="0.25">
      <c r="A127" t="s">
        <v>565</v>
      </c>
      <c r="B127" t="s">
        <v>55</v>
      </c>
      <c r="C127" t="s">
        <v>626</v>
      </c>
      <c r="D127" t="s">
        <v>623</v>
      </c>
      <c r="E127" t="s">
        <v>628</v>
      </c>
    </row>
    <row r="128" spans="1:5" x14ac:dyDescent="0.25">
      <c r="A128" t="s">
        <v>566</v>
      </c>
      <c r="B128" t="s">
        <v>55</v>
      </c>
      <c r="C128" t="s">
        <v>620</v>
      </c>
      <c r="D128" t="s">
        <v>621</v>
      </c>
      <c r="E128" t="s">
        <v>627</v>
      </c>
    </row>
    <row r="129" spans="1:5" x14ac:dyDescent="0.25">
      <c r="A129" t="s">
        <v>145</v>
      </c>
      <c r="B129" t="s">
        <v>55</v>
      </c>
      <c r="C129" t="s">
        <v>620</v>
      </c>
      <c r="D129" t="s">
        <v>644</v>
      </c>
      <c r="E129" t="s">
        <v>636</v>
      </c>
    </row>
    <row r="130" spans="1:5" x14ac:dyDescent="0.25">
      <c r="A130" t="s">
        <v>149</v>
      </c>
      <c r="B130" t="s">
        <v>71</v>
      </c>
      <c r="C130" t="s">
        <v>620</v>
      </c>
      <c r="D130" t="s">
        <v>648</v>
      </c>
      <c r="E130" t="s">
        <v>636</v>
      </c>
    </row>
    <row r="131" spans="1:5" x14ac:dyDescent="0.25">
      <c r="A131" t="s">
        <v>567</v>
      </c>
      <c r="B131" t="s">
        <v>39</v>
      </c>
      <c r="C131" t="s">
        <v>620</v>
      </c>
      <c r="D131" t="s">
        <v>621</v>
      </c>
      <c r="E131" t="s">
        <v>624</v>
      </c>
    </row>
    <row r="132" spans="1:5" x14ac:dyDescent="0.25">
      <c r="A132" t="s">
        <v>153</v>
      </c>
      <c r="B132" t="s">
        <v>39</v>
      </c>
      <c r="C132" t="s">
        <v>620</v>
      </c>
      <c r="D132" t="s">
        <v>623</v>
      </c>
      <c r="E132" t="s">
        <v>629</v>
      </c>
    </row>
    <row r="133" spans="1:5" x14ac:dyDescent="0.25">
      <c r="A133" t="s">
        <v>152</v>
      </c>
      <c r="B133" t="s">
        <v>39</v>
      </c>
      <c r="C133" t="s">
        <v>620</v>
      </c>
      <c r="D133" t="s">
        <v>635</v>
      </c>
      <c r="E133" t="s">
        <v>636</v>
      </c>
    </row>
    <row r="134" spans="1:5" x14ac:dyDescent="0.25">
      <c r="A134" t="s">
        <v>162</v>
      </c>
      <c r="B134" t="s">
        <v>81</v>
      </c>
      <c r="C134" t="s">
        <v>620</v>
      </c>
      <c r="D134" t="s">
        <v>625</v>
      </c>
      <c r="E134" t="s">
        <v>636</v>
      </c>
    </row>
    <row r="135" spans="1:5" x14ac:dyDescent="0.25">
      <c r="A135" t="s">
        <v>164</v>
      </c>
      <c r="B135" t="s">
        <v>81</v>
      </c>
      <c r="C135" t="s">
        <v>620</v>
      </c>
      <c r="D135" t="s">
        <v>623</v>
      </c>
      <c r="E135" t="s">
        <v>636</v>
      </c>
    </row>
    <row r="136" spans="1:5" x14ac:dyDescent="0.25">
      <c r="A136" t="s">
        <v>568</v>
      </c>
      <c r="B136" t="s">
        <v>39</v>
      </c>
      <c r="C136" t="s">
        <v>626</v>
      </c>
      <c r="D136" t="s">
        <v>621</v>
      </c>
      <c r="E136" t="s">
        <v>622</v>
      </c>
    </row>
    <row r="137" spans="1:5" x14ac:dyDescent="0.25">
      <c r="A137" t="s">
        <v>569</v>
      </c>
      <c r="B137" t="s">
        <v>62</v>
      </c>
      <c r="C137" t="s">
        <v>620</v>
      </c>
      <c r="D137" t="s">
        <v>621</v>
      </c>
      <c r="E137" t="s">
        <v>622</v>
      </c>
    </row>
    <row r="138" spans="1:5" x14ac:dyDescent="0.25">
      <c r="A138" t="s">
        <v>570</v>
      </c>
      <c r="B138" t="s">
        <v>81</v>
      </c>
      <c r="C138" t="s">
        <v>620</v>
      </c>
      <c r="D138" t="s">
        <v>640</v>
      </c>
      <c r="E138" t="s">
        <v>632</v>
      </c>
    </row>
    <row r="139" spans="1:5" x14ac:dyDescent="0.25">
      <c r="A139" t="s">
        <v>571</v>
      </c>
      <c r="B139" t="s">
        <v>81</v>
      </c>
      <c r="C139" t="s">
        <v>626</v>
      </c>
      <c r="D139" t="s">
        <v>623</v>
      </c>
      <c r="E139" t="s">
        <v>634</v>
      </c>
    </row>
    <row r="140" spans="1:5" x14ac:dyDescent="0.25">
      <c r="A140" t="s">
        <v>170</v>
      </c>
      <c r="B140" t="s">
        <v>31</v>
      </c>
      <c r="C140" t="s">
        <v>620</v>
      </c>
      <c r="D140" t="s">
        <v>637</v>
      </c>
      <c r="E140" t="s">
        <v>636</v>
      </c>
    </row>
    <row r="141" spans="1:5" x14ac:dyDescent="0.25">
      <c r="A141" t="s">
        <v>171</v>
      </c>
      <c r="B141" t="s">
        <v>81</v>
      </c>
      <c r="C141" t="s">
        <v>620</v>
      </c>
      <c r="D141" t="s">
        <v>635</v>
      </c>
      <c r="E141" t="s">
        <v>636</v>
      </c>
    </row>
    <row r="142" spans="1:5" x14ac:dyDescent="0.25">
      <c r="A142" t="s">
        <v>572</v>
      </c>
      <c r="B142" t="s">
        <v>71</v>
      </c>
      <c r="C142" t="s">
        <v>620</v>
      </c>
      <c r="D142" t="s">
        <v>640</v>
      </c>
      <c r="E142" t="s">
        <v>632</v>
      </c>
    </row>
    <row r="143" spans="1:5" x14ac:dyDescent="0.25">
      <c r="A143" t="s">
        <v>573</v>
      </c>
      <c r="B143" t="s">
        <v>55</v>
      </c>
      <c r="C143" t="s">
        <v>620</v>
      </c>
      <c r="D143" t="s">
        <v>625</v>
      </c>
      <c r="E143" t="s">
        <v>632</v>
      </c>
    </row>
    <row r="144" spans="1:5" x14ac:dyDescent="0.25">
      <c r="A144" t="s">
        <v>173</v>
      </c>
      <c r="B144" t="s">
        <v>55</v>
      </c>
      <c r="C144" t="s">
        <v>620</v>
      </c>
      <c r="D144" t="s">
        <v>625</v>
      </c>
      <c r="E144" t="s">
        <v>629</v>
      </c>
    </row>
    <row r="145" spans="1:5" x14ac:dyDescent="0.25">
      <c r="A145" t="s">
        <v>175</v>
      </c>
      <c r="B145" t="s">
        <v>62</v>
      </c>
      <c r="C145" t="s">
        <v>620</v>
      </c>
      <c r="D145" t="s">
        <v>625</v>
      </c>
      <c r="E145" t="s">
        <v>636</v>
      </c>
    </row>
    <row r="146" spans="1:5" x14ac:dyDescent="0.25">
      <c r="A146" t="s">
        <v>176</v>
      </c>
      <c r="B146" t="s">
        <v>23</v>
      </c>
      <c r="C146" t="s">
        <v>620</v>
      </c>
      <c r="D146" t="s">
        <v>637</v>
      </c>
      <c r="E146" t="s">
        <v>636</v>
      </c>
    </row>
    <row r="147" spans="1:5" x14ac:dyDescent="0.25">
      <c r="A147" t="s">
        <v>574</v>
      </c>
      <c r="B147" t="s">
        <v>39</v>
      </c>
      <c r="C147" t="s">
        <v>620</v>
      </c>
      <c r="D147" t="s">
        <v>621</v>
      </c>
      <c r="E147" t="s">
        <v>634</v>
      </c>
    </row>
    <row r="148" spans="1:5" x14ac:dyDescent="0.25">
      <c r="A148" t="s">
        <v>179</v>
      </c>
      <c r="B148" t="s">
        <v>39</v>
      </c>
      <c r="C148" t="s">
        <v>620</v>
      </c>
      <c r="D148" t="s">
        <v>644</v>
      </c>
      <c r="E148" t="s">
        <v>629</v>
      </c>
    </row>
    <row r="149" spans="1:5" x14ac:dyDescent="0.25">
      <c r="A149" t="s">
        <v>182</v>
      </c>
      <c r="B149" t="s">
        <v>16</v>
      </c>
      <c r="C149" t="s">
        <v>620</v>
      </c>
      <c r="D149" t="s">
        <v>635</v>
      </c>
      <c r="E149" t="s">
        <v>636</v>
      </c>
    </row>
    <row r="150" spans="1:5" x14ac:dyDescent="0.25">
      <c r="A150" t="s">
        <v>185</v>
      </c>
      <c r="B150" t="s">
        <v>55</v>
      </c>
      <c r="C150" t="s">
        <v>626</v>
      </c>
      <c r="D150" t="s">
        <v>633</v>
      </c>
      <c r="E150" t="s">
        <v>636</v>
      </c>
    </row>
    <row r="151" spans="1:5" x14ac:dyDescent="0.25">
      <c r="A151" t="s">
        <v>189</v>
      </c>
      <c r="B151" t="s">
        <v>39</v>
      </c>
      <c r="C151" t="s">
        <v>626</v>
      </c>
      <c r="D151" t="s">
        <v>621</v>
      </c>
      <c r="E151" t="s">
        <v>631</v>
      </c>
    </row>
    <row r="152" spans="1:5" x14ac:dyDescent="0.25">
      <c r="A152" t="s">
        <v>188</v>
      </c>
      <c r="B152" t="s">
        <v>31</v>
      </c>
      <c r="C152" t="s">
        <v>620</v>
      </c>
      <c r="D152" t="s">
        <v>623</v>
      </c>
      <c r="E152" t="s">
        <v>636</v>
      </c>
    </row>
    <row r="153" spans="1:5" x14ac:dyDescent="0.25">
      <c r="A153" t="s">
        <v>194</v>
      </c>
      <c r="B153" t="s">
        <v>23</v>
      </c>
      <c r="C153" t="s">
        <v>620</v>
      </c>
      <c r="D153" t="s">
        <v>638</v>
      </c>
      <c r="E153" t="s">
        <v>636</v>
      </c>
    </row>
    <row r="154" spans="1:5" x14ac:dyDescent="0.25">
      <c r="A154" t="s">
        <v>575</v>
      </c>
      <c r="B154" t="s">
        <v>71</v>
      </c>
      <c r="C154" t="s">
        <v>620</v>
      </c>
      <c r="D154" t="s">
        <v>625</v>
      </c>
      <c r="E154" t="s">
        <v>628</v>
      </c>
    </row>
    <row r="155" spans="1:5" x14ac:dyDescent="0.25">
      <c r="A155" t="s">
        <v>199</v>
      </c>
      <c r="B155" t="s">
        <v>39</v>
      </c>
      <c r="C155" t="s">
        <v>620</v>
      </c>
      <c r="D155" t="s">
        <v>637</v>
      </c>
      <c r="E155" t="s">
        <v>636</v>
      </c>
    </row>
    <row r="156" spans="1:5" x14ac:dyDescent="0.25">
      <c r="A156" t="s">
        <v>201</v>
      </c>
      <c r="B156" t="s">
        <v>16</v>
      </c>
      <c r="C156" t="s">
        <v>620</v>
      </c>
      <c r="D156" t="s">
        <v>635</v>
      </c>
      <c r="E156" t="s">
        <v>636</v>
      </c>
    </row>
    <row r="157" spans="1:5" x14ac:dyDescent="0.25">
      <c r="A157" t="s">
        <v>203</v>
      </c>
      <c r="B157" t="s">
        <v>81</v>
      </c>
      <c r="C157" t="s">
        <v>620</v>
      </c>
      <c r="D157" t="s">
        <v>638</v>
      </c>
      <c r="E157" t="s">
        <v>636</v>
      </c>
    </row>
    <row r="158" spans="1:5" x14ac:dyDescent="0.25">
      <c r="A158" t="s">
        <v>207</v>
      </c>
      <c r="B158" t="s">
        <v>31</v>
      </c>
      <c r="C158" t="s">
        <v>620</v>
      </c>
      <c r="D158" t="s">
        <v>637</v>
      </c>
      <c r="E158" t="s">
        <v>629</v>
      </c>
    </row>
    <row r="159" spans="1:5" x14ac:dyDescent="0.25">
      <c r="A159" t="s">
        <v>208</v>
      </c>
      <c r="B159" t="s">
        <v>31</v>
      </c>
      <c r="C159" t="s">
        <v>626</v>
      </c>
      <c r="D159" t="s">
        <v>644</v>
      </c>
      <c r="E159" t="s">
        <v>636</v>
      </c>
    </row>
    <row r="160" spans="1:5" x14ac:dyDescent="0.25">
      <c r="A160" t="s">
        <v>209</v>
      </c>
      <c r="B160" t="s">
        <v>81</v>
      </c>
      <c r="C160" t="s">
        <v>620</v>
      </c>
      <c r="D160" t="s">
        <v>639</v>
      </c>
      <c r="E160" t="s">
        <v>629</v>
      </c>
    </row>
    <row r="161" spans="1:5" x14ac:dyDescent="0.25">
      <c r="A161" t="s">
        <v>210</v>
      </c>
      <c r="B161" t="s">
        <v>81</v>
      </c>
      <c r="C161" t="s">
        <v>620</v>
      </c>
      <c r="D161" t="s">
        <v>635</v>
      </c>
      <c r="E161" t="s">
        <v>636</v>
      </c>
    </row>
    <row r="162" spans="1:5" x14ac:dyDescent="0.25">
      <c r="A162" t="s">
        <v>212</v>
      </c>
      <c r="B162" t="s">
        <v>16</v>
      </c>
      <c r="C162" t="s">
        <v>620</v>
      </c>
      <c r="D162" t="s">
        <v>621</v>
      </c>
      <c r="E162" t="s">
        <v>636</v>
      </c>
    </row>
    <row r="163" spans="1:5" x14ac:dyDescent="0.25">
      <c r="A163" t="s">
        <v>576</v>
      </c>
      <c r="B163" t="s">
        <v>55</v>
      </c>
      <c r="C163" t="s">
        <v>626</v>
      </c>
      <c r="D163" t="s">
        <v>638</v>
      </c>
      <c r="E163" t="s">
        <v>634</v>
      </c>
    </row>
    <row r="164" spans="1:5" x14ac:dyDescent="0.25">
      <c r="A164" t="s">
        <v>214</v>
      </c>
      <c r="B164" t="s">
        <v>55</v>
      </c>
      <c r="C164" t="s">
        <v>620</v>
      </c>
      <c r="D164" t="s">
        <v>621</v>
      </c>
      <c r="E164" t="s">
        <v>636</v>
      </c>
    </row>
    <row r="165" spans="1:5" x14ac:dyDescent="0.25">
      <c r="A165" t="s">
        <v>577</v>
      </c>
      <c r="B165" t="s">
        <v>31</v>
      </c>
      <c r="C165" t="s">
        <v>620</v>
      </c>
      <c r="D165" t="s">
        <v>625</v>
      </c>
      <c r="E165" t="s">
        <v>634</v>
      </c>
    </row>
    <row r="166" spans="1:5" x14ac:dyDescent="0.25">
      <c r="A166" t="s">
        <v>220</v>
      </c>
      <c r="B166" t="s">
        <v>55</v>
      </c>
      <c r="C166" t="s">
        <v>620</v>
      </c>
      <c r="D166" t="s">
        <v>633</v>
      </c>
      <c r="E166" t="s">
        <v>636</v>
      </c>
    </row>
    <row r="167" spans="1:5" x14ac:dyDescent="0.25">
      <c r="A167" t="s">
        <v>221</v>
      </c>
      <c r="B167" t="s">
        <v>55</v>
      </c>
      <c r="C167" t="s">
        <v>626</v>
      </c>
      <c r="D167" t="s">
        <v>646</v>
      </c>
      <c r="E167" t="s">
        <v>636</v>
      </c>
    </row>
    <row r="168" spans="1:5" x14ac:dyDescent="0.25">
      <c r="A168" t="s">
        <v>223</v>
      </c>
      <c r="B168" t="s">
        <v>62</v>
      </c>
      <c r="C168" t="s">
        <v>620</v>
      </c>
      <c r="D168" t="s">
        <v>647</v>
      </c>
      <c r="E168" t="s">
        <v>631</v>
      </c>
    </row>
    <row r="169" spans="1:5" x14ac:dyDescent="0.25">
      <c r="A169" t="s">
        <v>226</v>
      </c>
      <c r="B169" t="s">
        <v>71</v>
      </c>
      <c r="C169" t="s">
        <v>626</v>
      </c>
      <c r="D169" t="s">
        <v>637</v>
      </c>
      <c r="E169" t="s">
        <v>629</v>
      </c>
    </row>
    <row r="170" spans="1:5" x14ac:dyDescent="0.25">
      <c r="A170" t="s">
        <v>578</v>
      </c>
      <c r="B170" t="s">
        <v>62</v>
      </c>
      <c r="C170" t="s">
        <v>620</v>
      </c>
      <c r="D170" t="s">
        <v>633</v>
      </c>
      <c r="E170" t="s">
        <v>622</v>
      </c>
    </row>
    <row r="171" spans="1:5" x14ac:dyDescent="0.25">
      <c r="A171" t="s">
        <v>238</v>
      </c>
      <c r="B171" t="s">
        <v>71</v>
      </c>
      <c r="C171" t="s">
        <v>626</v>
      </c>
      <c r="D171" t="s">
        <v>644</v>
      </c>
      <c r="E171" t="s">
        <v>636</v>
      </c>
    </row>
    <row r="172" spans="1:5" x14ac:dyDescent="0.25">
      <c r="A172" t="s">
        <v>579</v>
      </c>
      <c r="B172" t="s">
        <v>234</v>
      </c>
      <c r="C172" t="s">
        <v>626</v>
      </c>
      <c r="D172" t="s">
        <v>625</v>
      </c>
      <c r="E172" t="s">
        <v>632</v>
      </c>
    </row>
    <row r="173" spans="1:5" x14ac:dyDescent="0.25">
      <c r="A173" t="s">
        <v>235</v>
      </c>
      <c r="B173" t="s">
        <v>234</v>
      </c>
      <c r="C173" t="s">
        <v>620</v>
      </c>
      <c r="D173" t="s">
        <v>647</v>
      </c>
      <c r="E173" t="s">
        <v>636</v>
      </c>
    </row>
    <row r="174" spans="1:5" x14ac:dyDescent="0.25">
      <c r="A174" t="s">
        <v>237</v>
      </c>
      <c r="B174" t="s">
        <v>234</v>
      </c>
      <c r="C174" t="s">
        <v>626</v>
      </c>
      <c r="D174" t="s">
        <v>633</v>
      </c>
      <c r="E174" t="s">
        <v>636</v>
      </c>
    </row>
    <row r="175" spans="1:5" x14ac:dyDescent="0.25">
      <c r="A175" t="s">
        <v>245</v>
      </c>
      <c r="B175" t="s">
        <v>243</v>
      </c>
      <c r="C175" t="s">
        <v>620</v>
      </c>
      <c r="D175" t="s">
        <v>635</v>
      </c>
      <c r="E175" t="s">
        <v>636</v>
      </c>
    </row>
    <row r="176" spans="1:5" x14ac:dyDescent="0.25">
      <c r="A176" t="s">
        <v>244</v>
      </c>
      <c r="B176" t="s">
        <v>243</v>
      </c>
      <c r="C176" t="s">
        <v>626</v>
      </c>
      <c r="D176" t="s">
        <v>647</v>
      </c>
      <c r="E176" t="s">
        <v>636</v>
      </c>
    </row>
    <row r="177" spans="1:5" x14ac:dyDescent="0.25">
      <c r="A177" t="s">
        <v>247</v>
      </c>
      <c r="B177" t="s">
        <v>234</v>
      </c>
      <c r="C177" t="s">
        <v>620</v>
      </c>
      <c r="D177" t="s">
        <v>635</v>
      </c>
      <c r="E177" t="s">
        <v>636</v>
      </c>
    </row>
    <row r="178" spans="1:5" x14ac:dyDescent="0.25">
      <c r="A178" t="s">
        <v>252</v>
      </c>
      <c r="B178" t="s">
        <v>55</v>
      </c>
      <c r="C178" t="s">
        <v>620</v>
      </c>
      <c r="D178" t="s">
        <v>637</v>
      </c>
      <c r="E178" t="s">
        <v>631</v>
      </c>
    </row>
    <row r="179" spans="1:5" x14ac:dyDescent="0.25">
      <c r="A179" t="s">
        <v>580</v>
      </c>
      <c r="B179" t="s">
        <v>81</v>
      </c>
      <c r="C179" t="s">
        <v>620</v>
      </c>
      <c r="D179" t="s">
        <v>640</v>
      </c>
      <c r="E179" t="s">
        <v>632</v>
      </c>
    </row>
    <row r="180" spans="1:5" x14ac:dyDescent="0.25">
      <c r="A180" t="s">
        <v>581</v>
      </c>
      <c r="B180" t="s">
        <v>81</v>
      </c>
      <c r="C180" t="s">
        <v>620</v>
      </c>
      <c r="D180" t="s">
        <v>625</v>
      </c>
      <c r="E180" t="s">
        <v>629</v>
      </c>
    </row>
    <row r="181" spans="1:5" x14ac:dyDescent="0.25">
      <c r="A181" t="s">
        <v>251</v>
      </c>
      <c r="B181" t="s">
        <v>55</v>
      </c>
      <c r="C181" t="s">
        <v>620</v>
      </c>
      <c r="D181" t="s">
        <v>644</v>
      </c>
      <c r="E181" t="s">
        <v>636</v>
      </c>
    </row>
    <row r="182" spans="1:5" x14ac:dyDescent="0.25">
      <c r="A182" t="s">
        <v>257</v>
      </c>
      <c r="B182" t="s">
        <v>31</v>
      </c>
      <c r="C182" t="s">
        <v>620</v>
      </c>
      <c r="D182" t="s">
        <v>625</v>
      </c>
      <c r="E182" t="s">
        <v>629</v>
      </c>
    </row>
    <row r="183" spans="1:5" x14ac:dyDescent="0.25">
      <c r="A183" t="s">
        <v>362</v>
      </c>
      <c r="B183" t="s">
        <v>31</v>
      </c>
      <c r="C183" t="s">
        <v>620</v>
      </c>
      <c r="D183" t="s">
        <v>642</v>
      </c>
      <c r="E183" t="s">
        <v>624</v>
      </c>
    </row>
    <row r="184" spans="1:5" x14ac:dyDescent="0.25">
      <c r="A184" t="s">
        <v>258</v>
      </c>
      <c r="B184" t="s">
        <v>31</v>
      </c>
      <c r="C184" t="s">
        <v>626</v>
      </c>
      <c r="D184" t="s">
        <v>648</v>
      </c>
      <c r="E184" t="s">
        <v>636</v>
      </c>
    </row>
    <row r="185" spans="1:5" x14ac:dyDescent="0.25">
      <c r="A185" t="s">
        <v>365</v>
      </c>
      <c r="B185" t="s">
        <v>62</v>
      </c>
      <c r="C185" t="s">
        <v>620</v>
      </c>
      <c r="D185" t="s">
        <v>623</v>
      </c>
      <c r="E185" t="s">
        <v>627</v>
      </c>
    </row>
    <row r="186" spans="1:5" x14ac:dyDescent="0.25">
      <c r="A186" t="s">
        <v>346</v>
      </c>
      <c r="B186" t="s">
        <v>62</v>
      </c>
      <c r="C186" t="s">
        <v>626</v>
      </c>
      <c r="D186" t="s">
        <v>621</v>
      </c>
      <c r="E186" t="s">
        <v>627</v>
      </c>
    </row>
    <row r="187" spans="1:5" x14ac:dyDescent="0.25">
      <c r="A187" t="s">
        <v>256</v>
      </c>
      <c r="B187" t="s">
        <v>62</v>
      </c>
      <c r="C187" t="s">
        <v>620</v>
      </c>
      <c r="D187" t="s">
        <v>625</v>
      </c>
      <c r="E187" t="s">
        <v>624</v>
      </c>
    </row>
    <row r="188" spans="1:5" x14ac:dyDescent="0.25">
      <c r="A188" t="s">
        <v>255</v>
      </c>
      <c r="B188" t="s">
        <v>62</v>
      </c>
      <c r="C188" t="s">
        <v>620</v>
      </c>
      <c r="D188" t="s">
        <v>621</v>
      </c>
      <c r="E188" t="s">
        <v>636</v>
      </c>
    </row>
    <row r="189" spans="1:5" x14ac:dyDescent="0.25">
      <c r="A189" t="s">
        <v>582</v>
      </c>
      <c r="B189" t="s">
        <v>23</v>
      </c>
      <c r="C189" t="s">
        <v>626</v>
      </c>
      <c r="D189" t="s">
        <v>625</v>
      </c>
      <c r="E189" t="s">
        <v>632</v>
      </c>
    </row>
    <row r="190" spans="1:5" x14ac:dyDescent="0.25">
      <c r="A190" t="s">
        <v>583</v>
      </c>
      <c r="B190" t="s">
        <v>23</v>
      </c>
      <c r="C190" t="s">
        <v>620</v>
      </c>
      <c r="D190" t="s">
        <v>640</v>
      </c>
      <c r="E190" t="s">
        <v>628</v>
      </c>
    </row>
    <row r="191" spans="1:5" x14ac:dyDescent="0.25">
      <c r="A191" t="s">
        <v>262</v>
      </c>
      <c r="B191" t="s">
        <v>23</v>
      </c>
      <c r="C191" t="s">
        <v>626</v>
      </c>
      <c r="D191" t="s">
        <v>633</v>
      </c>
      <c r="E191" t="s">
        <v>631</v>
      </c>
    </row>
    <row r="192" spans="1:5" x14ac:dyDescent="0.25">
      <c r="A192" t="s">
        <v>261</v>
      </c>
      <c r="B192" t="s">
        <v>23</v>
      </c>
      <c r="C192" t="s">
        <v>620</v>
      </c>
      <c r="D192" t="s">
        <v>642</v>
      </c>
      <c r="E192" t="s">
        <v>636</v>
      </c>
    </row>
    <row r="193" spans="1:5" x14ac:dyDescent="0.25">
      <c r="A193" t="s">
        <v>260</v>
      </c>
      <c r="B193" t="s">
        <v>23</v>
      </c>
      <c r="C193" t="s">
        <v>626</v>
      </c>
      <c r="D193" t="s">
        <v>646</v>
      </c>
      <c r="E193" t="s">
        <v>636</v>
      </c>
    </row>
    <row r="194" spans="1:5" x14ac:dyDescent="0.25">
      <c r="A194" t="s">
        <v>263</v>
      </c>
      <c r="B194" t="s">
        <v>23</v>
      </c>
      <c r="C194" t="s">
        <v>620</v>
      </c>
      <c r="D194" t="s">
        <v>635</v>
      </c>
      <c r="E194" t="s">
        <v>636</v>
      </c>
    </row>
    <row r="195" spans="1:5" x14ac:dyDescent="0.25">
      <c r="A195" t="s">
        <v>264</v>
      </c>
      <c r="B195" t="s">
        <v>23</v>
      </c>
      <c r="C195" t="s">
        <v>620</v>
      </c>
      <c r="D195" t="s">
        <v>623</v>
      </c>
      <c r="E195" t="s">
        <v>636</v>
      </c>
    </row>
    <row r="196" spans="1:5" x14ac:dyDescent="0.25">
      <c r="A196" t="s">
        <v>584</v>
      </c>
      <c r="B196" t="s">
        <v>16</v>
      </c>
      <c r="C196" t="s">
        <v>620</v>
      </c>
      <c r="D196" t="s">
        <v>621</v>
      </c>
      <c r="E196" t="s">
        <v>628</v>
      </c>
    </row>
    <row r="197" spans="1:5" x14ac:dyDescent="0.25">
      <c r="A197" t="s">
        <v>585</v>
      </c>
      <c r="B197" t="s">
        <v>16</v>
      </c>
      <c r="C197" t="s">
        <v>620</v>
      </c>
      <c r="D197" t="s">
        <v>640</v>
      </c>
      <c r="E197" t="s">
        <v>632</v>
      </c>
    </row>
    <row r="198" spans="1:5" x14ac:dyDescent="0.25">
      <c r="A198" t="s">
        <v>586</v>
      </c>
      <c r="B198" t="s">
        <v>16</v>
      </c>
      <c r="C198" t="s">
        <v>626</v>
      </c>
      <c r="D198" t="s">
        <v>621</v>
      </c>
      <c r="E198" t="s">
        <v>624</v>
      </c>
    </row>
    <row r="199" spans="1:5" x14ac:dyDescent="0.25">
      <c r="A199" t="s">
        <v>269</v>
      </c>
      <c r="B199" t="s">
        <v>16</v>
      </c>
      <c r="C199" t="s">
        <v>620</v>
      </c>
      <c r="D199" t="s">
        <v>635</v>
      </c>
      <c r="E199" t="s">
        <v>636</v>
      </c>
    </row>
    <row r="200" spans="1:5" x14ac:dyDescent="0.25">
      <c r="A200" t="s">
        <v>270</v>
      </c>
      <c r="B200" t="s">
        <v>243</v>
      </c>
      <c r="C200" t="s">
        <v>620</v>
      </c>
      <c r="D200" t="s">
        <v>621</v>
      </c>
      <c r="E200" t="s">
        <v>631</v>
      </c>
    </row>
    <row r="201" spans="1:5" x14ac:dyDescent="0.25">
      <c r="A201" t="s">
        <v>452</v>
      </c>
      <c r="B201" t="s">
        <v>62</v>
      </c>
      <c r="C201" t="s">
        <v>620</v>
      </c>
      <c r="D201" t="s">
        <v>621</v>
      </c>
      <c r="E201" t="s">
        <v>632</v>
      </c>
    </row>
    <row r="202" spans="1:5" x14ac:dyDescent="0.25">
      <c r="A202" t="s">
        <v>273</v>
      </c>
      <c r="B202" t="s">
        <v>62</v>
      </c>
      <c r="C202" t="s">
        <v>626</v>
      </c>
      <c r="D202" t="s">
        <v>633</v>
      </c>
      <c r="E202" t="s">
        <v>629</v>
      </c>
    </row>
    <row r="203" spans="1:5" x14ac:dyDescent="0.25">
      <c r="A203" t="s">
        <v>587</v>
      </c>
      <c r="B203" t="s">
        <v>81</v>
      </c>
      <c r="C203" t="s">
        <v>626</v>
      </c>
      <c r="D203" t="s">
        <v>625</v>
      </c>
      <c r="E203" t="s">
        <v>634</v>
      </c>
    </row>
    <row r="204" spans="1:5" x14ac:dyDescent="0.25">
      <c r="A204" t="s">
        <v>276</v>
      </c>
      <c r="B204" t="s">
        <v>81</v>
      </c>
      <c r="C204" t="s">
        <v>620</v>
      </c>
      <c r="D204" t="s">
        <v>642</v>
      </c>
      <c r="E204" t="s">
        <v>629</v>
      </c>
    </row>
    <row r="205" spans="1:5" x14ac:dyDescent="0.25">
      <c r="A205" t="s">
        <v>279</v>
      </c>
      <c r="B205" t="s">
        <v>243</v>
      </c>
      <c r="C205" t="s">
        <v>620</v>
      </c>
      <c r="D205" t="s">
        <v>621</v>
      </c>
      <c r="E205" t="s">
        <v>622</v>
      </c>
    </row>
    <row r="206" spans="1:5" x14ac:dyDescent="0.25">
      <c r="A206" t="s">
        <v>314</v>
      </c>
      <c r="B206" t="s">
        <v>55</v>
      </c>
      <c r="C206" t="s">
        <v>620</v>
      </c>
      <c r="D206" t="s">
        <v>643</v>
      </c>
      <c r="E206" t="s">
        <v>627</v>
      </c>
    </row>
    <row r="207" spans="1:5" x14ac:dyDescent="0.25">
      <c r="A207" t="s">
        <v>286</v>
      </c>
      <c r="B207" t="s">
        <v>23</v>
      </c>
      <c r="C207" t="s">
        <v>620</v>
      </c>
      <c r="D207" t="s">
        <v>621</v>
      </c>
      <c r="E207" t="s">
        <v>636</v>
      </c>
    </row>
    <row r="208" spans="1:5" x14ac:dyDescent="0.25">
      <c r="A208" t="s">
        <v>285</v>
      </c>
      <c r="B208" t="s">
        <v>62</v>
      </c>
      <c r="C208" t="s">
        <v>620</v>
      </c>
      <c r="D208" t="s">
        <v>649</v>
      </c>
      <c r="E208" t="s">
        <v>636</v>
      </c>
    </row>
    <row r="209" spans="1:5" x14ac:dyDescent="0.25">
      <c r="A209" t="s">
        <v>588</v>
      </c>
      <c r="B209" t="s">
        <v>71</v>
      </c>
      <c r="C209" t="s">
        <v>620</v>
      </c>
      <c r="D209" t="s">
        <v>623</v>
      </c>
      <c r="E209" t="s">
        <v>634</v>
      </c>
    </row>
    <row r="210" spans="1:5" x14ac:dyDescent="0.25">
      <c r="A210" t="s">
        <v>289</v>
      </c>
      <c r="B210" t="s">
        <v>71</v>
      </c>
      <c r="C210" t="s">
        <v>620</v>
      </c>
      <c r="D210" t="s">
        <v>635</v>
      </c>
      <c r="E210" t="s">
        <v>636</v>
      </c>
    </row>
    <row r="211" spans="1:5" x14ac:dyDescent="0.25">
      <c r="A211" t="s">
        <v>589</v>
      </c>
      <c r="B211" t="s">
        <v>243</v>
      </c>
      <c r="C211" t="s">
        <v>620</v>
      </c>
      <c r="D211" t="s">
        <v>621</v>
      </c>
      <c r="E211" t="s">
        <v>629</v>
      </c>
    </row>
    <row r="212" spans="1:5" x14ac:dyDescent="0.25">
      <c r="A212" t="s">
        <v>590</v>
      </c>
      <c r="B212" t="s">
        <v>16</v>
      </c>
      <c r="C212" t="s">
        <v>620</v>
      </c>
      <c r="D212" t="s">
        <v>640</v>
      </c>
      <c r="E212" t="s">
        <v>632</v>
      </c>
    </row>
    <row r="213" spans="1:5" x14ac:dyDescent="0.25">
      <c r="A213" t="s">
        <v>591</v>
      </c>
      <c r="B213" t="s">
        <v>16</v>
      </c>
      <c r="C213" t="s">
        <v>620</v>
      </c>
      <c r="D213" t="s">
        <v>638</v>
      </c>
      <c r="E213" t="s">
        <v>634</v>
      </c>
    </row>
    <row r="214" spans="1:5" x14ac:dyDescent="0.25">
      <c r="A214" t="s">
        <v>592</v>
      </c>
      <c r="B214" t="s">
        <v>16</v>
      </c>
      <c r="C214" t="s">
        <v>620</v>
      </c>
      <c r="D214" t="s">
        <v>633</v>
      </c>
      <c r="E214" t="s">
        <v>634</v>
      </c>
    </row>
    <row r="215" spans="1:5" x14ac:dyDescent="0.25">
      <c r="A215" t="s">
        <v>297</v>
      </c>
      <c r="B215" t="s">
        <v>16</v>
      </c>
      <c r="C215" t="s">
        <v>626</v>
      </c>
      <c r="D215" t="s">
        <v>633</v>
      </c>
      <c r="E215" t="s">
        <v>629</v>
      </c>
    </row>
    <row r="216" spans="1:5" x14ac:dyDescent="0.25">
      <c r="A216" t="s">
        <v>298</v>
      </c>
      <c r="B216" t="s">
        <v>16</v>
      </c>
      <c r="C216" t="s">
        <v>620</v>
      </c>
      <c r="D216" t="s">
        <v>635</v>
      </c>
      <c r="E216" t="s">
        <v>636</v>
      </c>
    </row>
    <row r="217" spans="1:5" x14ac:dyDescent="0.25">
      <c r="A217" t="s">
        <v>593</v>
      </c>
      <c r="B217" t="s">
        <v>234</v>
      </c>
      <c r="C217" t="s">
        <v>626</v>
      </c>
      <c r="D217" t="s">
        <v>623</v>
      </c>
      <c r="E217" t="s">
        <v>634</v>
      </c>
    </row>
    <row r="218" spans="1:5" x14ac:dyDescent="0.25">
      <c r="A218" t="s">
        <v>302</v>
      </c>
      <c r="B218" t="s">
        <v>234</v>
      </c>
      <c r="C218" t="s">
        <v>620</v>
      </c>
      <c r="D218" t="s">
        <v>646</v>
      </c>
      <c r="E218" t="s">
        <v>636</v>
      </c>
    </row>
    <row r="219" spans="1:5" x14ac:dyDescent="0.25">
      <c r="A219" t="s">
        <v>305</v>
      </c>
      <c r="B219" t="s">
        <v>55</v>
      </c>
      <c r="C219" t="s">
        <v>620</v>
      </c>
      <c r="D219" t="s">
        <v>637</v>
      </c>
      <c r="E219" t="s">
        <v>631</v>
      </c>
    </row>
    <row r="220" spans="1:5" x14ac:dyDescent="0.25">
      <c r="A220" t="s">
        <v>307</v>
      </c>
      <c r="B220" t="s">
        <v>23</v>
      </c>
      <c r="C220" t="s">
        <v>620</v>
      </c>
      <c r="D220" t="s">
        <v>642</v>
      </c>
      <c r="E220" t="s">
        <v>631</v>
      </c>
    </row>
    <row r="221" spans="1:5" x14ac:dyDescent="0.25">
      <c r="A221" t="s">
        <v>594</v>
      </c>
      <c r="B221" t="s">
        <v>71</v>
      </c>
      <c r="C221" t="s">
        <v>620</v>
      </c>
      <c r="D221" t="s">
        <v>621</v>
      </c>
      <c r="E221" t="s">
        <v>634</v>
      </c>
    </row>
    <row r="222" spans="1:5" x14ac:dyDescent="0.25">
      <c r="A222" t="s">
        <v>318</v>
      </c>
      <c r="B222" t="s">
        <v>71</v>
      </c>
      <c r="C222" t="s">
        <v>620</v>
      </c>
      <c r="D222" t="s">
        <v>625</v>
      </c>
      <c r="E222" t="s">
        <v>627</v>
      </c>
    </row>
    <row r="223" spans="1:5" x14ac:dyDescent="0.25">
      <c r="A223" t="s">
        <v>595</v>
      </c>
      <c r="B223" t="s">
        <v>234</v>
      </c>
      <c r="C223" t="s">
        <v>620</v>
      </c>
      <c r="D223" t="s">
        <v>638</v>
      </c>
      <c r="E223" t="s">
        <v>627</v>
      </c>
    </row>
    <row r="224" spans="1:5" x14ac:dyDescent="0.25">
      <c r="A224" t="s">
        <v>596</v>
      </c>
      <c r="B224" t="s">
        <v>39</v>
      </c>
      <c r="C224" t="s">
        <v>620</v>
      </c>
      <c r="D224" t="s">
        <v>625</v>
      </c>
      <c r="E224" t="s">
        <v>627</v>
      </c>
    </row>
    <row r="225" spans="1:5" x14ac:dyDescent="0.25">
      <c r="A225" t="s">
        <v>338</v>
      </c>
      <c r="B225" t="s">
        <v>81</v>
      </c>
      <c r="C225" t="s">
        <v>620</v>
      </c>
      <c r="D225" t="s">
        <v>637</v>
      </c>
      <c r="E225" t="s">
        <v>636</v>
      </c>
    </row>
    <row r="226" spans="1:5" x14ac:dyDescent="0.25">
      <c r="A226" t="s">
        <v>343</v>
      </c>
      <c r="B226" t="s">
        <v>81</v>
      </c>
      <c r="C226" t="s">
        <v>620</v>
      </c>
      <c r="D226" t="s">
        <v>637</v>
      </c>
      <c r="E226" t="s">
        <v>631</v>
      </c>
    </row>
    <row r="227" spans="1:5" x14ac:dyDescent="0.25">
      <c r="A227" t="s">
        <v>347</v>
      </c>
      <c r="B227" t="s">
        <v>62</v>
      </c>
      <c r="C227" t="s">
        <v>620</v>
      </c>
      <c r="D227" t="s">
        <v>641</v>
      </c>
      <c r="E227" t="s">
        <v>636</v>
      </c>
    </row>
    <row r="228" spans="1:5" x14ac:dyDescent="0.25">
      <c r="A228" t="s">
        <v>349</v>
      </c>
      <c r="B228" t="s">
        <v>16</v>
      </c>
      <c r="C228" t="s">
        <v>620</v>
      </c>
      <c r="D228" t="s">
        <v>625</v>
      </c>
      <c r="E228" t="s">
        <v>629</v>
      </c>
    </row>
    <row r="229" spans="1:5" x14ac:dyDescent="0.25">
      <c r="A229" t="s">
        <v>353</v>
      </c>
      <c r="B229" t="s">
        <v>62</v>
      </c>
      <c r="C229" t="s">
        <v>620</v>
      </c>
      <c r="D229" t="s">
        <v>637</v>
      </c>
      <c r="E229" t="s">
        <v>636</v>
      </c>
    </row>
    <row r="230" spans="1:5" x14ac:dyDescent="0.25">
      <c r="A230" t="s">
        <v>355</v>
      </c>
      <c r="B230" t="s">
        <v>39</v>
      </c>
      <c r="C230" t="s">
        <v>620</v>
      </c>
      <c r="D230" t="s">
        <v>637</v>
      </c>
      <c r="E230" t="s">
        <v>631</v>
      </c>
    </row>
    <row r="231" spans="1:5" x14ac:dyDescent="0.25">
      <c r="A231" t="s">
        <v>358</v>
      </c>
      <c r="B231" t="s">
        <v>234</v>
      </c>
      <c r="C231" t="s">
        <v>620</v>
      </c>
      <c r="D231" t="s">
        <v>637</v>
      </c>
      <c r="E231" t="s">
        <v>636</v>
      </c>
    </row>
    <row r="232" spans="1:5" x14ac:dyDescent="0.25">
      <c r="A232" t="s">
        <v>361</v>
      </c>
      <c r="B232" t="s">
        <v>16</v>
      </c>
      <c r="C232" t="s">
        <v>620</v>
      </c>
      <c r="D232" t="s">
        <v>625</v>
      </c>
      <c r="E232" t="s">
        <v>636</v>
      </c>
    </row>
    <row r="233" spans="1:5" x14ac:dyDescent="0.25">
      <c r="A233" t="s">
        <v>364</v>
      </c>
      <c r="B233" t="s">
        <v>39</v>
      </c>
      <c r="C233" t="s">
        <v>626</v>
      </c>
      <c r="D233" t="s">
        <v>644</v>
      </c>
      <c r="E233" t="s">
        <v>631</v>
      </c>
    </row>
    <row r="234" spans="1:5" x14ac:dyDescent="0.25">
      <c r="A234" t="s">
        <v>371</v>
      </c>
      <c r="B234" t="s">
        <v>243</v>
      </c>
      <c r="C234" t="s">
        <v>620</v>
      </c>
      <c r="D234" t="s">
        <v>642</v>
      </c>
      <c r="E234" t="s">
        <v>636</v>
      </c>
    </row>
    <row r="235" spans="1:5" x14ac:dyDescent="0.25">
      <c r="A235" t="s">
        <v>597</v>
      </c>
      <c r="B235" t="s">
        <v>39</v>
      </c>
      <c r="C235" t="s">
        <v>626</v>
      </c>
      <c r="D235" t="s">
        <v>637</v>
      </c>
      <c r="E235" t="s">
        <v>624</v>
      </c>
    </row>
    <row r="236" spans="1:5" x14ac:dyDescent="0.25">
      <c r="A236" t="s">
        <v>380</v>
      </c>
      <c r="B236" t="s">
        <v>234</v>
      </c>
      <c r="C236" t="s">
        <v>620</v>
      </c>
      <c r="D236" t="s">
        <v>635</v>
      </c>
      <c r="E236" t="s">
        <v>636</v>
      </c>
    </row>
    <row r="237" spans="1:5" x14ac:dyDescent="0.25">
      <c r="A237" t="s">
        <v>598</v>
      </c>
      <c r="B237" t="s">
        <v>81</v>
      </c>
      <c r="C237" t="s">
        <v>626</v>
      </c>
      <c r="D237" t="s">
        <v>642</v>
      </c>
      <c r="E237" t="s">
        <v>629</v>
      </c>
    </row>
    <row r="238" spans="1:5" x14ac:dyDescent="0.25">
      <c r="A238" t="s">
        <v>385</v>
      </c>
      <c r="B238" t="s">
        <v>23</v>
      </c>
      <c r="C238" t="s">
        <v>626</v>
      </c>
      <c r="D238" t="s">
        <v>625</v>
      </c>
      <c r="E238" t="s">
        <v>636</v>
      </c>
    </row>
    <row r="239" spans="1:5" x14ac:dyDescent="0.25">
      <c r="A239" t="s">
        <v>396</v>
      </c>
      <c r="B239" t="s">
        <v>234</v>
      </c>
      <c r="C239" t="s">
        <v>620</v>
      </c>
      <c r="D239" t="s">
        <v>648</v>
      </c>
      <c r="E239" t="s">
        <v>636</v>
      </c>
    </row>
    <row r="240" spans="1:5" x14ac:dyDescent="0.25">
      <c r="A240" t="s">
        <v>397</v>
      </c>
      <c r="B240" t="s">
        <v>234</v>
      </c>
      <c r="C240" t="s">
        <v>620</v>
      </c>
      <c r="D240" t="s">
        <v>644</v>
      </c>
      <c r="E240" t="s">
        <v>636</v>
      </c>
    </row>
    <row r="241" spans="1:5" x14ac:dyDescent="0.25">
      <c r="A241" t="s">
        <v>398</v>
      </c>
      <c r="B241" t="s">
        <v>234</v>
      </c>
      <c r="C241" t="s">
        <v>620</v>
      </c>
      <c r="D241" t="s">
        <v>625</v>
      </c>
      <c r="E241" t="s">
        <v>636</v>
      </c>
    </row>
    <row r="242" spans="1:5" x14ac:dyDescent="0.25">
      <c r="A242" t="s">
        <v>599</v>
      </c>
      <c r="B242" t="s">
        <v>62</v>
      </c>
      <c r="C242" t="s">
        <v>626</v>
      </c>
      <c r="D242" t="s">
        <v>623</v>
      </c>
      <c r="E242" t="s">
        <v>634</v>
      </c>
    </row>
    <row r="243" spans="1:5" x14ac:dyDescent="0.25">
      <c r="A243" t="s">
        <v>402</v>
      </c>
      <c r="B243" t="s">
        <v>62</v>
      </c>
      <c r="C243" t="s">
        <v>620</v>
      </c>
      <c r="D243" t="s">
        <v>637</v>
      </c>
      <c r="E243" t="s">
        <v>627</v>
      </c>
    </row>
    <row r="244" spans="1:5" x14ac:dyDescent="0.25">
      <c r="A244" t="s">
        <v>600</v>
      </c>
      <c r="B244" t="s">
        <v>62</v>
      </c>
      <c r="C244" t="s">
        <v>620</v>
      </c>
      <c r="D244" t="s">
        <v>640</v>
      </c>
      <c r="E244" t="s">
        <v>632</v>
      </c>
    </row>
    <row r="245" spans="1:5" x14ac:dyDescent="0.25">
      <c r="A245" t="s">
        <v>401</v>
      </c>
      <c r="B245" t="s">
        <v>62</v>
      </c>
      <c r="C245" t="s">
        <v>620</v>
      </c>
      <c r="D245" t="s">
        <v>644</v>
      </c>
      <c r="E245" t="s">
        <v>636</v>
      </c>
    </row>
    <row r="246" spans="1:5" x14ac:dyDescent="0.25">
      <c r="A246" t="s">
        <v>403</v>
      </c>
      <c r="B246" t="s">
        <v>62</v>
      </c>
      <c r="C246" t="s">
        <v>620</v>
      </c>
      <c r="D246" t="s">
        <v>642</v>
      </c>
      <c r="E246" t="s">
        <v>636</v>
      </c>
    </row>
    <row r="247" spans="1:5" x14ac:dyDescent="0.25">
      <c r="A247" t="s">
        <v>438</v>
      </c>
      <c r="B247" t="s">
        <v>243</v>
      </c>
      <c r="C247" t="s">
        <v>626</v>
      </c>
      <c r="D247" t="s">
        <v>625</v>
      </c>
      <c r="E247" t="s">
        <v>627</v>
      </c>
    </row>
    <row r="248" spans="1:5" x14ac:dyDescent="0.25">
      <c r="A248" t="s">
        <v>406</v>
      </c>
      <c r="B248" t="s">
        <v>243</v>
      </c>
      <c r="C248" t="s">
        <v>620</v>
      </c>
      <c r="D248" t="s">
        <v>642</v>
      </c>
      <c r="E248" t="s">
        <v>636</v>
      </c>
    </row>
    <row r="249" spans="1:5" x14ac:dyDescent="0.25">
      <c r="A249" t="s">
        <v>407</v>
      </c>
      <c r="B249" t="s">
        <v>243</v>
      </c>
      <c r="C249" t="s">
        <v>620</v>
      </c>
      <c r="D249" t="s">
        <v>637</v>
      </c>
      <c r="E249" t="s">
        <v>636</v>
      </c>
    </row>
    <row r="250" spans="1:5" x14ac:dyDescent="0.25">
      <c r="A250" t="s">
        <v>601</v>
      </c>
      <c r="B250" t="s">
        <v>234</v>
      </c>
      <c r="C250" t="s">
        <v>620</v>
      </c>
      <c r="D250" t="s">
        <v>625</v>
      </c>
      <c r="E250" t="s">
        <v>629</v>
      </c>
    </row>
    <row r="251" spans="1:5" x14ac:dyDescent="0.25">
      <c r="A251" t="s">
        <v>413</v>
      </c>
      <c r="B251" t="s">
        <v>39</v>
      </c>
      <c r="C251" t="s">
        <v>626</v>
      </c>
      <c r="D251" t="s">
        <v>621</v>
      </c>
      <c r="E251" t="s">
        <v>627</v>
      </c>
    </row>
    <row r="252" spans="1:5" x14ac:dyDescent="0.25">
      <c r="A252" t="s">
        <v>410</v>
      </c>
      <c r="B252" t="s">
        <v>39</v>
      </c>
      <c r="C252" t="s">
        <v>626</v>
      </c>
      <c r="D252" t="s">
        <v>647</v>
      </c>
      <c r="E252" t="s">
        <v>636</v>
      </c>
    </row>
    <row r="253" spans="1:5" x14ac:dyDescent="0.25">
      <c r="A253" t="s">
        <v>411</v>
      </c>
      <c r="B253" t="s">
        <v>39</v>
      </c>
      <c r="C253" t="s">
        <v>620</v>
      </c>
      <c r="D253" t="s">
        <v>625</v>
      </c>
      <c r="E253" t="s">
        <v>636</v>
      </c>
    </row>
    <row r="254" spans="1:5" x14ac:dyDescent="0.25">
      <c r="A254" t="s">
        <v>412</v>
      </c>
      <c r="B254" t="s">
        <v>39</v>
      </c>
      <c r="C254" t="s">
        <v>620</v>
      </c>
      <c r="D254" t="s">
        <v>623</v>
      </c>
      <c r="E254" t="s">
        <v>636</v>
      </c>
    </row>
    <row r="255" spans="1:5" x14ac:dyDescent="0.25">
      <c r="A255" t="s">
        <v>417</v>
      </c>
      <c r="B255" t="s">
        <v>55</v>
      </c>
      <c r="C255" t="s">
        <v>626</v>
      </c>
      <c r="D255" t="s">
        <v>638</v>
      </c>
      <c r="E255" t="s">
        <v>629</v>
      </c>
    </row>
    <row r="256" spans="1:5" x14ac:dyDescent="0.25">
      <c r="A256" t="s">
        <v>602</v>
      </c>
      <c r="B256" t="s">
        <v>55</v>
      </c>
      <c r="C256" t="s">
        <v>620</v>
      </c>
      <c r="D256" t="s">
        <v>621</v>
      </c>
      <c r="E256" t="s">
        <v>632</v>
      </c>
    </row>
    <row r="257" spans="1:5" x14ac:dyDescent="0.25">
      <c r="A257" t="s">
        <v>603</v>
      </c>
      <c r="B257" t="s">
        <v>55</v>
      </c>
      <c r="C257" t="s">
        <v>620</v>
      </c>
      <c r="D257" t="s">
        <v>625</v>
      </c>
      <c r="E257" t="s">
        <v>622</v>
      </c>
    </row>
    <row r="258" spans="1:5" x14ac:dyDescent="0.25">
      <c r="A258" t="s">
        <v>604</v>
      </c>
      <c r="B258" t="s">
        <v>55</v>
      </c>
      <c r="C258" t="s">
        <v>620</v>
      </c>
      <c r="D258" t="s">
        <v>625</v>
      </c>
      <c r="E258" t="s">
        <v>629</v>
      </c>
    </row>
    <row r="259" spans="1:5" x14ac:dyDescent="0.25">
      <c r="A259" t="s">
        <v>415</v>
      </c>
      <c r="B259" t="s">
        <v>55</v>
      </c>
      <c r="C259" t="s">
        <v>620</v>
      </c>
      <c r="D259" t="s">
        <v>642</v>
      </c>
      <c r="E259" t="s">
        <v>627</v>
      </c>
    </row>
    <row r="260" spans="1:5" x14ac:dyDescent="0.25">
      <c r="A260" t="s">
        <v>416</v>
      </c>
      <c r="B260" t="s">
        <v>55</v>
      </c>
      <c r="C260" t="s">
        <v>620</v>
      </c>
      <c r="D260" t="s">
        <v>633</v>
      </c>
      <c r="E260" t="s">
        <v>636</v>
      </c>
    </row>
    <row r="261" spans="1:5" x14ac:dyDescent="0.25">
      <c r="A261" t="s">
        <v>605</v>
      </c>
      <c r="B261" t="s">
        <v>16</v>
      </c>
      <c r="C261" t="s">
        <v>620</v>
      </c>
      <c r="D261" t="s">
        <v>640</v>
      </c>
      <c r="E261" t="s">
        <v>632</v>
      </c>
    </row>
    <row r="262" spans="1:5" x14ac:dyDescent="0.25">
      <c r="A262" t="s">
        <v>419</v>
      </c>
      <c r="B262" t="s">
        <v>16</v>
      </c>
      <c r="C262" t="s">
        <v>620</v>
      </c>
      <c r="D262" t="s">
        <v>638</v>
      </c>
      <c r="E262" t="s">
        <v>636</v>
      </c>
    </row>
    <row r="263" spans="1:5" x14ac:dyDescent="0.25">
      <c r="A263" t="s">
        <v>606</v>
      </c>
      <c r="B263" t="s">
        <v>31</v>
      </c>
      <c r="C263" t="s">
        <v>620</v>
      </c>
      <c r="D263" t="s">
        <v>621</v>
      </c>
      <c r="E263" t="s">
        <v>632</v>
      </c>
    </row>
    <row r="264" spans="1:5" x14ac:dyDescent="0.25">
      <c r="A264" t="s">
        <v>607</v>
      </c>
      <c r="B264" t="s">
        <v>31</v>
      </c>
      <c r="C264" t="s">
        <v>626</v>
      </c>
      <c r="D264" t="s">
        <v>621</v>
      </c>
      <c r="E264" t="s">
        <v>634</v>
      </c>
    </row>
    <row r="265" spans="1:5" x14ac:dyDescent="0.25">
      <c r="A265" t="s">
        <v>608</v>
      </c>
      <c r="B265" t="s">
        <v>31</v>
      </c>
      <c r="C265" t="s">
        <v>620</v>
      </c>
      <c r="D265" t="s">
        <v>621</v>
      </c>
      <c r="E265" t="s">
        <v>634</v>
      </c>
    </row>
    <row r="266" spans="1:5" x14ac:dyDescent="0.25">
      <c r="A266" t="s">
        <v>609</v>
      </c>
      <c r="B266" t="s">
        <v>81</v>
      </c>
      <c r="C266" t="s">
        <v>626</v>
      </c>
      <c r="D266" t="s">
        <v>633</v>
      </c>
      <c r="E266" t="s">
        <v>627</v>
      </c>
    </row>
    <row r="267" spans="1:5" x14ac:dyDescent="0.25">
      <c r="A267" t="s">
        <v>610</v>
      </c>
      <c r="B267" t="s">
        <v>71</v>
      </c>
      <c r="C267" t="s">
        <v>620</v>
      </c>
      <c r="D267" t="s">
        <v>640</v>
      </c>
      <c r="E267" t="s">
        <v>632</v>
      </c>
    </row>
    <row r="268" spans="1:5" x14ac:dyDescent="0.25">
      <c r="A268" t="s">
        <v>422</v>
      </c>
      <c r="B268" t="s">
        <v>71</v>
      </c>
      <c r="C268" t="s">
        <v>620</v>
      </c>
      <c r="D268" t="s">
        <v>638</v>
      </c>
      <c r="E268" t="s">
        <v>636</v>
      </c>
    </row>
    <row r="269" spans="1:5" x14ac:dyDescent="0.25">
      <c r="A269" t="s">
        <v>424</v>
      </c>
      <c r="B269" t="s">
        <v>39</v>
      </c>
      <c r="C269" t="s">
        <v>626</v>
      </c>
      <c r="D269" t="s">
        <v>638</v>
      </c>
      <c r="E269" t="s">
        <v>636</v>
      </c>
    </row>
    <row r="270" spans="1:5" x14ac:dyDescent="0.25">
      <c r="A270" t="s">
        <v>426</v>
      </c>
      <c r="B270" t="s">
        <v>31</v>
      </c>
      <c r="C270" t="s">
        <v>620</v>
      </c>
      <c r="D270" t="s">
        <v>625</v>
      </c>
      <c r="E270" t="s">
        <v>636</v>
      </c>
    </row>
    <row r="271" spans="1:5" x14ac:dyDescent="0.25">
      <c r="A271" t="s">
        <v>428</v>
      </c>
      <c r="B271" t="s">
        <v>243</v>
      </c>
      <c r="C271" t="s">
        <v>620</v>
      </c>
      <c r="D271" t="s">
        <v>633</v>
      </c>
      <c r="E271" t="s">
        <v>636</v>
      </c>
    </row>
    <row r="272" spans="1:5" x14ac:dyDescent="0.25">
      <c r="A272" t="s">
        <v>441</v>
      </c>
      <c r="B272" t="s">
        <v>71</v>
      </c>
      <c r="C272" t="s">
        <v>620</v>
      </c>
      <c r="D272" t="s">
        <v>645</v>
      </c>
      <c r="E272" t="s">
        <v>634</v>
      </c>
    </row>
    <row r="273" spans="1:5" x14ac:dyDescent="0.25">
      <c r="A273" t="s">
        <v>434</v>
      </c>
      <c r="B273" t="s">
        <v>81</v>
      </c>
      <c r="C273" t="s">
        <v>620</v>
      </c>
      <c r="D273" t="s">
        <v>621</v>
      </c>
      <c r="E273" t="s">
        <v>627</v>
      </c>
    </row>
    <row r="274" spans="1:5" x14ac:dyDescent="0.25">
      <c r="A274" t="s">
        <v>433</v>
      </c>
      <c r="B274" t="s">
        <v>31</v>
      </c>
      <c r="C274" t="s">
        <v>620</v>
      </c>
      <c r="D274" t="s">
        <v>638</v>
      </c>
      <c r="E274" t="s">
        <v>636</v>
      </c>
    </row>
    <row r="275" spans="1:5" x14ac:dyDescent="0.25">
      <c r="A275" t="s">
        <v>437</v>
      </c>
      <c r="B275" t="s">
        <v>243</v>
      </c>
      <c r="C275" t="s">
        <v>620</v>
      </c>
      <c r="D275" t="s">
        <v>642</v>
      </c>
      <c r="E275" t="s">
        <v>636</v>
      </c>
    </row>
    <row r="276" spans="1:5" x14ac:dyDescent="0.25">
      <c r="A276" t="s">
        <v>450</v>
      </c>
      <c r="B276" t="s">
        <v>62</v>
      </c>
      <c r="C276" t="s">
        <v>626</v>
      </c>
      <c r="D276" t="s">
        <v>646</v>
      </c>
      <c r="E276" t="s">
        <v>636</v>
      </c>
    </row>
    <row r="277" spans="1:5" x14ac:dyDescent="0.25">
      <c r="A277" t="s">
        <v>449</v>
      </c>
      <c r="B277" t="s">
        <v>62</v>
      </c>
      <c r="C277" t="s">
        <v>620</v>
      </c>
      <c r="D277" t="s">
        <v>635</v>
      </c>
      <c r="E277" t="s">
        <v>636</v>
      </c>
    </row>
    <row r="278" spans="1:5" x14ac:dyDescent="0.25">
      <c r="A278" t="s">
        <v>451</v>
      </c>
      <c r="B278" t="s">
        <v>62</v>
      </c>
      <c r="C278" t="s">
        <v>626</v>
      </c>
      <c r="D278" t="s">
        <v>648</v>
      </c>
      <c r="E278" t="s">
        <v>636</v>
      </c>
    </row>
    <row r="279" spans="1:5" x14ac:dyDescent="0.25">
      <c r="A279" t="s">
        <v>478</v>
      </c>
      <c r="B279" t="s">
        <v>81</v>
      </c>
      <c r="C279" t="s">
        <v>620</v>
      </c>
      <c r="D279" t="s">
        <v>621</v>
      </c>
      <c r="E279" t="s">
        <v>634</v>
      </c>
    </row>
    <row r="280" spans="1:5" x14ac:dyDescent="0.25">
      <c r="A280" t="s">
        <v>462</v>
      </c>
      <c r="B280" t="s">
        <v>55</v>
      </c>
      <c r="C280" t="s">
        <v>626</v>
      </c>
      <c r="D280" t="s">
        <v>633</v>
      </c>
      <c r="E280" t="s">
        <v>636</v>
      </c>
    </row>
    <row r="281" spans="1:5" x14ac:dyDescent="0.25">
      <c r="A281" t="s">
        <v>474</v>
      </c>
      <c r="B281" t="s">
        <v>16</v>
      </c>
      <c r="C281" t="s">
        <v>620</v>
      </c>
      <c r="D281" t="s">
        <v>642</v>
      </c>
      <c r="E281" t="s">
        <v>629</v>
      </c>
    </row>
    <row r="282" spans="1:5" x14ac:dyDescent="0.25">
      <c r="A282" t="s">
        <v>466</v>
      </c>
      <c r="B282" t="s">
        <v>81</v>
      </c>
      <c r="C282" t="s">
        <v>626</v>
      </c>
      <c r="D282" t="s">
        <v>635</v>
      </c>
      <c r="E282" t="s">
        <v>636</v>
      </c>
    </row>
    <row r="283" spans="1:5" x14ac:dyDescent="0.25">
      <c r="A283" t="s">
        <v>471</v>
      </c>
      <c r="B283" t="s">
        <v>62</v>
      </c>
      <c r="C283" t="s">
        <v>626</v>
      </c>
      <c r="D283" t="s">
        <v>647</v>
      </c>
      <c r="E283" t="s">
        <v>636</v>
      </c>
    </row>
    <row r="284" spans="1:5" x14ac:dyDescent="0.25">
      <c r="A284" t="s">
        <v>475</v>
      </c>
      <c r="B284" t="s">
        <v>16</v>
      </c>
      <c r="C284" t="s">
        <v>626</v>
      </c>
      <c r="D284" t="s">
        <v>647</v>
      </c>
      <c r="E284" t="s">
        <v>636</v>
      </c>
    </row>
    <row r="285" spans="1:5" x14ac:dyDescent="0.25">
      <c r="A285" t="s">
        <v>611</v>
      </c>
      <c r="B285" t="s">
        <v>71</v>
      </c>
      <c r="C285" t="s">
        <v>620</v>
      </c>
      <c r="D285" t="s">
        <v>621</v>
      </c>
      <c r="E285" t="s">
        <v>629</v>
      </c>
    </row>
    <row r="286" spans="1:5" x14ac:dyDescent="0.25">
      <c r="A286" t="s">
        <v>612</v>
      </c>
      <c r="B286" t="s">
        <v>81</v>
      </c>
      <c r="C286" t="s">
        <v>626</v>
      </c>
      <c r="D286" t="s">
        <v>625</v>
      </c>
      <c r="E286" t="s">
        <v>622</v>
      </c>
    </row>
    <row r="287" spans="1:5" x14ac:dyDescent="0.25">
      <c r="A287" t="s">
        <v>613</v>
      </c>
      <c r="B287" t="s">
        <v>16</v>
      </c>
      <c r="C287" t="s">
        <v>620</v>
      </c>
      <c r="D287" t="s">
        <v>621</v>
      </c>
      <c r="E287" t="s">
        <v>632</v>
      </c>
    </row>
    <row r="288" spans="1:5" x14ac:dyDescent="0.25">
      <c r="A288" t="s">
        <v>489</v>
      </c>
      <c r="B288" t="s">
        <v>62</v>
      </c>
      <c r="C288" t="s">
        <v>620</v>
      </c>
      <c r="D288" t="s">
        <v>641</v>
      </c>
      <c r="E288" t="s">
        <v>636</v>
      </c>
    </row>
    <row r="289" spans="1:5" x14ac:dyDescent="0.25">
      <c r="A289" t="s">
        <v>491</v>
      </c>
      <c r="B289" t="s">
        <v>243</v>
      </c>
      <c r="C289" t="s">
        <v>620</v>
      </c>
      <c r="D289" t="s">
        <v>635</v>
      </c>
      <c r="E289" t="s">
        <v>636</v>
      </c>
    </row>
    <row r="290" spans="1:5" x14ac:dyDescent="0.25">
      <c r="A290" t="s">
        <v>614</v>
      </c>
      <c r="B290" t="s">
        <v>31</v>
      </c>
      <c r="C290" t="s">
        <v>626</v>
      </c>
      <c r="D290" t="s">
        <v>640</v>
      </c>
      <c r="E290" t="s">
        <v>632</v>
      </c>
    </row>
    <row r="291" spans="1:5" x14ac:dyDescent="0.25">
      <c r="A291" t="s">
        <v>496</v>
      </c>
      <c r="B291" t="s">
        <v>23</v>
      </c>
      <c r="C291" t="s">
        <v>620</v>
      </c>
      <c r="D291" t="s">
        <v>637</v>
      </c>
      <c r="E291" t="s">
        <v>636</v>
      </c>
    </row>
    <row r="292" spans="1:5" x14ac:dyDescent="0.25">
      <c r="A292" t="s">
        <v>500</v>
      </c>
      <c r="B292" t="s">
        <v>81</v>
      </c>
      <c r="C292" t="s">
        <v>620</v>
      </c>
      <c r="D292" t="s">
        <v>623</v>
      </c>
      <c r="E292" t="s">
        <v>629</v>
      </c>
    </row>
    <row r="293" spans="1:5" x14ac:dyDescent="0.25">
      <c r="A293" t="s">
        <v>509</v>
      </c>
      <c r="B293" t="s">
        <v>23</v>
      </c>
      <c r="C293" t="s">
        <v>620</v>
      </c>
      <c r="D293" t="s">
        <v>637</v>
      </c>
      <c r="E293" t="s">
        <v>631</v>
      </c>
    </row>
    <row r="294" spans="1:5" x14ac:dyDescent="0.25">
      <c r="A294" t="s">
        <v>511</v>
      </c>
      <c r="B294" t="s">
        <v>39</v>
      </c>
      <c r="C294" t="s">
        <v>620</v>
      </c>
      <c r="D294" t="s">
        <v>644</v>
      </c>
      <c r="E294" t="s">
        <v>636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7"/>
  <sheetViews>
    <sheetView topLeftCell="A3" workbookViewId="0">
      <selection activeCell="J14" sqref="J14"/>
    </sheetView>
  </sheetViews>
  <sheetFormatPr defaultRowHeight="15" x14ac:dyDescent="0.25"/>
  <cols>
    <col min="1" max="3" width="12.28515625" bestFit="1" customWidth="1"/>
    <col min="4" max="4" width="10.140625" bestFit="1" customWidth="1"/>
    <col min="5" max="5" width="15" bestFit="1" customWidth="1"/>
    <col min="6" max="6" width="11.28515625" customWidth="1"/>
    <col min="7" max="7" width="9.85546875" customWidth="1"/>
    <col min="8" max="8" width="12.28515625" bestFit="1" customWidth="1"/>
    <col min="9" max="9" width="11.28515625" customWidth="1"/>
    <col min="10" max="10" width="20.140625" customWidth="1"/>
  </cols>
  <sheetData>
    <row r="1" spans="1:11" x14ac:dyDescent="0.25">
      <c r="A1" t="s">
        <v>650</v>
      </c>
      <c r="B1" t="s">
        <v>651</v>
      </c>
      <c r="C1" t="s">
        <v>652</v>
      </c>
      <c r="D1" t="s">
        <v>653</v>
      </c>
      <c r="E1" t="s">
        <v>654</v>
      </c>
      <c r="F1" t="s">
        <v>0</v>
      </c>
      <c r="G1" s="41" t="s">
        <v>916</v>
      </c>
      <c r="H1" s="42" t="s">
        <v>917</v>
      </c>
      <c r="I1" s="42" t="s">
        <v>920</v>
      </c>
      <c r="J1" s="42" t="s">
        <v>923</v>
      </c>
      <c r="K1" s="43" t="s">
        <v>924</v>
      </c>
    </row>
    <row r="2" spans="1:11" x14ac:dyDescent="0.25">
      <c r="A2" t="s">
        <v>23</v>
      </c>
      <c r="B2" t="s">
        <v>16</v>
      </c>
      <c r="C2" t="s">
        <v>23</v>
      </c>
      <c r="D2" t="s">
        <v>655</v>
      </c>
      <c r="E2" t="s">
        <v>656</v>
      </c>
      <c r="F2" t="s">
        <v>14</v>
      </c>
      <c r="G2" s="44" t="s">
        <v>23</v>
      </c>
      <c r="H2" s="30">
        <f>COUNTIF(C2:C207,G2)</f>
        <v>25</v>
      </c>
      <c r="I2" s="30">
        <f>COUNTIFS(C2:C207,Table11[[#This Row],[Team]],D2:D207,"**"&amp;"runs")</f>
        <v>14</v>
      </c>
      <c r="J2" s="30">
        <f>COUNTIF($A$2:$A$206,G2)+COUNTIF($B$2:$B$206,G2)</f>
        <v>44</v>
      </c>
      <c r="K2" s="45">
        <f>H2/J2</f>
        <v>0.56818181818181823</v>
      </c>
    </row>
    <row r="3" spans="1:11" x14ac:dyDescent="0.25">
      <c r="A3" t="s">
        <v>31</v>
      </c>
      <c r="B3" t="s">
        <v>16</v>
      </c>
      <c r="C3" t="s">
        <v>16</v>
      </c>
      <c r="D3" t="s">
        <v>657</v>
      </c>
      <c r="E3" t="s">
        <v>658</v>
      </c>
      <c r="F3" t="s">
        <v>29</v>
      </c>
      <c r="G3" s="46" t="s">
        <v>16</v>
      </c>
      <c r="H3" s="30">
        <f>COUNTIF(C3:C208,G3)</f>
        <v>21</v>
      </c>
      <c r="I3" s="30">
        <f>COUNTIFS(C3:C208,Table11[[#This Row],[Team]],D3:D208,"**"&amp;"runs")</f>
        <v>7</v>
      </c>
      <c r="J3" s="30">
        <f t="shared" ref="J2:J11" si="0">COUNTIF($A$2:$A$206,G3)+COUNTIF($B$2:$B$206,G3)</f>
        <v>45</v>
      </c>
      <c r="K3" s="45">
        <f t="shared" ref="K3:K11" si="1">H3/J3</f>
        <v>0.46666666666666667</v>
      </c>
    </row>
    <row r="4" spans="1:11" x14ac:dyDescent="0.25">
      <c r="A4" t="s">
        <v>39</v>
      </c>
      <c r="B4" t="s">
        <v>16</v>
      </c>
      <c r="C4" t="s">
        <v>16</v>
      </c>
      <c r="D4" t="s">
        <v>659</v>
      </c>
      <c r="E4" t="s">
        <v>660</v>
      </c>
      <c r="F4" t="s">
        <v>37</v>
      </c>
      <c r="G4" s="44" t="s">
        <v>39</v>
      </c>
      <c r="H4" s="30">
        <f>COUNTIF(C4:C209,G4)</f>
        <v>25</v>
      </c>
      <c r="I4" s="30">
        <f>COUNTIFS(C4:C209,Table11[[#This Row],[Team]],D4:D209,"**"&amp;"runs")</f>
        <v>14</v>
      </c>
      <c r="J4" s="30">
        <f t="shared" si="0"/>
        <v>45</v>
      </c>
      <c r="K4" s="45">
        <f t="shared" si="1"/>
        <v>0.55555555555555558</v>
      </c>
    </row>
    <row r="5" spans="1:11" x14ac:dyDescent="0.25">
      <c r="A5" t="s">
        <v>31</v>
      </c>
      <c r="B5" t="s">
        <v>23</v>
      </c>
      <c r="C5" t="s">
        <v>23</v>
      </c>
      <c r="D5" t="s">
        <v>659</v>
      </c>
      <c r="E5" t="s">
        <v>661</v>
      </c>
      <c r="F5" t="s">
        <v>46</v>
      </c>
      <c r="G5" s="46" t="s">
        <v>62</v>
      </c>
      <c r="H5" s="30">
        <f>COUNTIF(C5:C210,G5)</f>
        <v>20</v>
      </c>
      <c r="I5" s="30">
        <f>COUNTIFS(C5:C210,Table11[[#This Row],[Team]],D5:D210,"**"&amp;"runs")</f>
        <v>7</v>
      </c>
      <c r="J5" s="30">
        <f t="shared" si="0"/>
        <v>44</v>
      </c>
      <c r="K5" s="45">
        <f t="shared" si="1"/>
        <v>0.45454545454545453</v>
      </c>
    </row>
    <row r="6" spans="1:11" x14ac:dyDescent="0.25">
      <c r="A6" t="s">
        <v>31</v>
      </c>
      <c r="B6" t="s">
        <v>39</v>
      </c>
      <c r="C6" t="s">
        <v>39</v>
      </c>
      <c r="D6" t="s">
        <v>662</v>
      </c>
      <c r="E6" t="s">
        <v>663</v>
      </c>
      <c r="F6" t="s">
        <v>50</v>
      </c>
      <c r="G6" s="46" t="s">
        <v>81</v>
      </c>
      <c r="H6" s="30">
        <f>COUNTIF(C6:C211,G6)</f>
        <v>19</v>
      </c>
      <c r="I6" s="30">
        <f>COUNTIFS(C6:C211,Table11[[#This Row],[Team]],D6:D211,"**"&amp;"runs")</f>
        <v>11</v>
      </c>
      <c r="J6" s="30">
        <f t="shared" si="0"/>
        <v>42</v>
      </c>
      <c r="K6" s="45">
        <f t="shared" si="1"/>
        <v>0.45238095238095238</v>
      </c>
    </row>
    <row r="7" spans="1:11" x14ac:dyDescent="0.25">
      <c r="A7" t="s">
        <v>62</v>
      </c>
      <c r="B7" t="s">
        <v>55</v>
      </c>
      <c r="C7" t="s">
        <v>62</v>
      </c>
      <c r="D7" t="s">
        <v>664</v>
      </c>
      <c r="E7" t="s">
        <v>663</v>
      </c>
      <c r="F7" t="s">
        <v>53</v>
      </c>
      <c r="G7" s="44" t="s">
        <v>55</v>
      </c>
      <c r="H7" s="30">
        <f>COUNTIF(C7:C212,G7)</f>
        <v>13</v>
      </c>
      <c r="I7" s="30">
        <f>COUNTIFS(C7:C212,Table11[[#This Row],[Team]],D7:D212,"**"&amp;"runs")</f>
        <v>4</v>
      </c>
      <c r="J7" s="30">
        <f t="shared" si="0"/>
        <v>41</v>
      </c>
      <c r="K7" s="45">
        <f t="shared" si="1"/>
        <v>0.31707317073170732</v>
      </c>
    </row>
    <row r="8" spans="1:11" x14ac:dyDescent="0.25">
      <c r="A8" t="s">
        <v>16</v>
      </c>
      <c r="B8" t="s">
        <v>71</v>
      </c>
      <c r="C8" t="s">
        <v>16</v>
      </c>
      <c r="D8" t="s">
        <v>665</v>
      </c>
      <c r="E8" t="s">
        <v>666</v>
      </c>
      <c r="F8" t="s">
        <v>69</v>
      </c>
      <c r="G8" s="44" t="s">
        <v>31</v>
      </c>
      <c r="H8" s="30">
        <f>COUNTIF(C8:C213,G8)</f>
        <v>21</v>
      </c>
      <c r="I8" s="30">
        <f>COUNTIFS(C8:C213,Table11[[#This Row],[Team]],D8:D213,"**"&amp;"runs")</f>
        <v>7</v>
      </c>
      <c r="J8" s="30">
        <f t="shared" si="0"/>
        <v>43</v>
      </c>
      <c r="K8" s="45">
        <f t="shared" si="1"/>
        <v>0.48837209302325579</v>
      </c>
    </row>
    <row r="9" spans="1:11" x14ac:dyDescent="0.25">
      <c r="A9" t="s">
        <v>23</v>
      </c>
      <c r="B9" t="s">
        <v>81</v>
      </c>
      <c r="C9" t="s">
        <v>81</v>
      </c>
      <c r="D9" t="s">
        <v>667</v>
      </c>
      <c r="E9" t="s">
        <v>666</v>
      </c>
      <c r="F9" t="s">
        <v>79</v>
      </c>
      <c r="G9" s="46" t="s">
        <v>71</v>
      </c>
      <c r="H9" s="30">
        <f>COUNTIF(C9:C214,G9)</f>
        <v>22</v>
      </c>
      <c r="I9" s="30">
        <f>COUNTIFS(C9:C214,Table11[[#This Row],[Team]],D9:D214,"**"&amp;"runs")</f>
        <v>13</v>
      </c>
      <c r="J9" s="30">
        <f t="shared" si="0"/>
        <v>45</v>
      </c>
      <c r="K9" s="45">
        <f t="shared" si="1"/>
        <v>0.48888888888888887</v>
      </c>
    </row>
    <row r="10" spans="1:11" x14ac:dyDescent="0.25">
      <c r="A10" t="s">
        <v>55</v>
      </c>
      <c r="B10" t="s">
        <v>39</v>
      </c>
      <c r="C10" t="s">
        <v>55</v>
      </c>
      <c r="D10" t="s">
        <v>668</v>
      </c>
      <c r="E10" t="s">
        <v>669</v>
      </c>
      <c r="F10" t="s">
        <v>88</v>
      </c>
      <c r="G10" s="46" t="s">
        <v>234</v>
      </c>
      <c r="H10" s="30">
        <f>COUNTIF(C10:C215,G10)</f>
        <v>23</v>
      </c>
      <c r="I10" s="30">
        <f>COUNTIFS(C10:C215,Table11[[#This Row],[Team]],D10:D215,"**"&amp;"runs")</f>
        <v>9</v>
      </c>
      <c r="J10" s="30">
        <f t="shared" si="0"/>
        <v>32</v>
      </c>
      <c r="K10" s="45">
        <f t="shared" si="1"/>
        <v>0.71875</v>
      </c>
    </row>
    <row r="11" spans="1:11" x14ac:dyDescent="0.25">
      <c r="A11" t="s">
        <v>71</v>
      </c>
      <c r="B11" t="s">
        <v>62</v>
      </c>
      <c r="C11" t="s">
        <v>62</v>
      </c>
      <c r="D11" t="s">
        <v>670</v>
      </c>
      <c r="E11" t="s">
        <v>671</v>
      </c>
      <c r="F11" t="s">
        <v>92</v>
      </c>
      <c r="G11" s="47" t="s">
        <v>243</v>
      </c>
      <c r="H11" s="48">
        <f>COUNTIF(C11:C216,G11)</f>
        <v>17</v>
      </c>
      <c r="I11" s="48">
        <f>COUNTIFS(C11:C216,Table11[[#This Row],[Team]],D11:D216,"**"&amp;"runs")</f>
        <v>11</v>
      </c>
      <c r="J11" s="48">
        <f t="shared" si="0"/>
        <v>29</v>
      </c>
      <c r="K11" s="49">
        <f t="shared" si="1"/>
        <v>0.58620689655172409</v>
      </c>
    </row>
    <row r="12" spans="1:11" x14ac:dyDescent="0.25">
      <c r="A12" t="s">
        <v>23</v>
      </c>
      <c r="B12" t="s">
        <v>31</v>
      </c>
      <c r="C12" t="s">
        <v>31</v>
      </c>
      <c r="D12" t="s">
        <v>657</v>
      </c>
      <c r="E12" t="s">
        <v>672</v>
      </c>
      <c r="F12" t="s">
        <v>98</v>
      </c>
    </row>
    <row r="13" spans="1:11" x14ac:dyDescent="0.25">
      <c r="A13" t="s">
        <v>55</v>
      </c>
      <c r="B13" t="s">
        <v>16</v>
      </c>
      <c r="C13" t="s">
        <v>16</v>
      </c>
      <c r="D13" t="s">
        <v>667</v>
      </c>
      <c r="E13" t="s">
        <v>673</v>
      </c>
      <c r="F13" t="s">
        <v>100</v>
      </c>
    </row>
    <row r="14" spans="1:11" x14ac:dyDescent="0.25">
      <c r="A14" t="s">
        <v>39</v>
      </c>
      <c r="B14" t="s">
        <v>81</v>
      </c>
      <c r="C14" t="s">
        <v>39</v>
      </c>
      <c r="D14" t="s">
        <v>674</v>
      </c>
      <c r="E14" t="s">
        <v>673</v>
      </c>
      <c r="F14" t="s">
        <v>103</v>
      </c>
    </row>
    <row r="15" spans="1:11" x14ac:dyDescent="0.25">
      <c r="A15" t="s">
        <v>23</v>
      </c>
      <c r="B15" t="s">
        <v>71</v>
      </c>
      <c r="C15" t="s">
        <v>71</v>
      </c>
      <c r="D15" t="s">
        <v>662</v>
      </c>
      <c r="E15" t="s">
        <v>675</v>
      </c>
      <c r="F15" t="s">
        <v>106</v>
      </c>
    </row>
    <row r="16" spans="1:11" x14ac:dyDescent="0.25">
      <c r="A16" t="s">
        <v>62</v>
      </c>
      <c r="B16" t="s">
        <v>31</v>
      </c>
      <c r="C16" t="s">
        <v>31</v>
      </c>
      <c r="D16" t="s">
        <v>659</v>
      </c>
      <c r="E16" t="s">
        <v>675</v>
      </c>
      <c r="F16" t="s">
        <v>112</v>
      </c>
    </row>
    <row r="17" spans="1:6" x14ac:dyDescent="0.25">
      <c r="A17" t="s">
        <v>16</v>
      </c>
      <c r="B17" t="s">
        <v>81</v>
      </c>
      <c r="C17" t="s">
        <v>81</v>
      </c>
      <c r="D17" t="s">
        <v>676</v>
      </c>
      <c r="E17" t="s">
        <v>677</v>
      </c>
      <c r="F17" t="s">
        <v>114</v>
      </c>
    </row>
    <row r="18" spans="1:6" x14ac:dyDescent="0.25">
      <c r="A18" t="s">
        <v>55</v>
      </c>
      <c r="B18" t="s">
        <v>23</v>
      </c>
      <c r="C18" t="s">
        <v>23</v>
      </c>
      <c r="D18" t="s">
        <v>667</v>
      </c>
      <c r="E18" t="s">
        <v>678</v>
      </c>
      <c r="F18" t="s">
        <v>119</v>
      </c>
    </row>
    <row r="19" spans="1:6" x14ac:dyDescent="0.25">
      <c r="A19" t="s">
        <v>71</v>
      </c>
      <c r="B19" t="s">
        <v>39</v>
      </c>
      <c r="C19" t="s">
        <v>39</v>
      </c>
      <c r="D19" t="s">
        <v>662</v>
      </c>
      <c r="E19" t="s">
        <v>679</v>
      </c>
      <c r="F19" t="s">
        <v>122</v>
      </c>
    </row>
    <row r="20" spans="1:6" x14ac:dyDescent="0.25">
      <c r="A20" t="s">
        <v>81</v>
      </c>
      <c r="B20" t="s">
        <v>62</v>
      </c>
      <c r="C20" t="s">
        <v>62</v>
      </c>
      <c r="D20" t="s">
        <v>667</v>
      </c>
      <c r="E20" t="s">
        <v>680</v>
      </c>
      <c r="F20" t="s">
        <v>127</v>
      </c>
    </row>
    <row r="21" spans="1:6" x14ac:dyDescent="0.25">
      <c r="A21" t="s">
        <v>31</v>
      </c>
      <c r="B21" t="s">
        <v>16</v>
      </c>
      <c r="C21" t="s">
        <v>16</v>
      </c>
      <c r="D21" t="s">
        <v>657</v>
      </c>
      <c r="E21" t="s">
        <v>680</v>
      </c>
      <c r="F21" t="s">
        <v>130</v>
      </c>
    </row>
    <row r="22" spans="1:6" x14ac:dyDescent="0.25">
      <c r="A22" t="s">
        <v>71</v>
      </c>
      <c r="B22" t="s">
        <v>55</v>
      </c>
      <c r="C22" t="s">
        <v>55</v>
      </c>
      <c r="D22" t="s">
        <v>662</v>
      </c>
      <c r="E22" t="s">
        <v>681</v>
      </c>
      <c r="F22" t="s">
        <v>133</v>
      </c>
    </row>
    <row r="23" spans="1:6" x14ac:dyDescent="0.25">
      <c r="A23" t="s">
        <v>39</v>
      </c>
      <c r="B23" t="s">
        <v>62</v>
      </c>
      <c r="C23" t="s">
        <v>39</v>
      </c>
      <c r="D23" t="s">
        <v>682</v>
      </c>
      <c r="E23" t="s">
        <v>683</v>
      </c>
      <c r="F23" t="s">
        <v>135</v>
      </c>
    </row>
    <row r="24" spans="1:6" x14ac:dyDescent="0.25">
      <c r="A24" t="s">
        <v>16</v>
      </c>
      <c r="B24" t="s">
        <v>23</v>
      </c>
      <c r="C24" t="s">
        <v>23</v>
      </c>
      <c r="D24" t="s">
        <v>684</v>
      </c>
      <c r="E24" t="s">
        <v>683</v>
      </c>
      <c r="F24" t="s">
        <v>139</v>
      </c>
    </row>
    <row r="25" spans="1:6" x14ac:dyDescent="0.25">
      <c r="A25" t="s">
        <v>81</v>
      </c>
      <c r="B25" t="s">
        <v>55</v>
      </c>
      <c r="C25" t="s">
        <v>81</v>
      </c>
      <c r="D25" t="s">
        <v>685</v>
      </c>
      <c r="E25" t="s">
        <v>686</v>
      </c>
      <c r="F25" t="s">
        <v>143</v>
      </c>
    </row>
    <row r="26" spans="1:6" x14ac:dyDescent="0.25">
      <c r="A26" t="s">
        <v>31</v>
      </c>
      <c r="B26" t="s">
        <v>71</v>
      </c>
      <c r="C26" t="s">
        <v>31</v>
      </c>
      <c r="D26" t="s">
        <v>687</v>
      </c>
      <c r="E26" t="s">
        <v>686</v>
      </c>
      <c r="F26" t="s">
        <v>147</v>
      </c>
    </row>
    <row r="27" spans="1:6" x14ac:dyDescent="0.25">
      <c r="A27" t="s">
        <v>39</v>
      </c>
      <c r="B27" t="s">
        <v>23</v>
      </c>
      <c r="C27" t="s">
        <v>23</v>
      </c>
      <c r="D27" t="s">
        <v>667</v>
      </c>
      <c r="E27" t="s">
        <v>688</v>
      </c>
      <c r="F27" t="s">
        <v>150</v>
      </c>
    </row>
    <row r="28" spans="1:6" x14ac:dyDescent="0.25">
      <c r="A28" t="s">
        <v>62</v>
      </c>
      <c r="B28" t="s">
        <v>16</v>
      </c>
      <c r="C28" t="s">
        <v>16</v>
      </c>
      <c r="D28" t="s">
        <v>662</v>
      </c>
      <c r="E28" t="s">
        <v>689</v>
      </c>
      <c r="F28" t="s">
        <v>154</v>
      </c>
    </row>
    <row r="29" spans="1:6" x14ac:dyDescent="0.25">
      <c r="A29" t="s">
        <v>55</v>
      </c>
      <c r="B29" t="s">
        <v>31</v>
      </c>
      <c r="C29" t="s">
        <v>31</v>
      </c>
      <c r="D29" t="s">
        <v>670</v>
      </c>
      <c r="E29" t="s">
        <v>690</v>
      </c>
      <c r="F29" t="s">
        <v>157</v>
      </c>
    </row>
    <row r="30" spans="1:6" x14ac:dyDescent="0.25">
      <c r="A30" t="s">
        <v>71</v>
      </c>
      <c r="B30" t="s">
        <v>81</v>
      </c>
      <c r="C30" t="s">
        <v>71</v>
      </c>
      <c r="D30" t="s">
        <v>691</v>
      </c>
      <c r="E30" t="s">
        <v>692</v>
      </c>
      <c r="F30" t="s">
        <v>160</v>
      </c>
    </row>
    <row r="31" spans="1:6" x14ac:dyDescent="0.25">
      <c r="A31" t="s">
        <v>39</v>
      </c>
      <c r="B31" t="s">
        <v>16</v>
      </c>
      <c r="C31" t="s">
        <v>16</v>
      </c>
      <c r="D31" t="s">
        <v>693</v>
      </c>
      <c r="E31" t="s">
        <v>694</v>
      </c>
      <c r="F31" t="s">
        <v>165</v>
      </c>
    </row>
    <row r="32" spans="1:6" x14ac:dyDescent="0.25">
      <c r="A32" t="s">
        <v>23</v>
      </c>
      <c r="B32" t="s">
        <v>62</v>
      </c>
      <c r="C32" t="s">
        <v>23</v>
      </c>
      <c r="D32" t="s">
        <v>695</v>
      </c>
      <c r="E32" t="s">
        <v>696</v>
      </c>
      <c r="F32" t="s">
        <v>166</v>
      </c>
    </row>
    <row r="33" spans="1:6" x14ac:dyDescent="0.25">
      <c r="A33" t="s">
        <v>81</v>
      </c>
      <c r="B33" t="s">
        <v>31</v>
      </c>
      <c r="C33" t="s">
        <v>31</v>
      </c>
      <c r="D33" t="s">
        <v>662</v>
      </c>
      <c r="E33" t="s">
        <v>697</v>
      </c>
      <c r="F33" t="s">
        <v>168</v>
      </c>
    </row>
    <row r="34" spans="1:6" x14ac:dyDescent="0.25">
      <c r="A34" t="s">
        <v>71</v>
      </c>
      <c r="B34" t="s">
        <v>55</v>
      </c>
      <c r="C34" t="s">
        <v>71</v>
      </c>
      <c r="D34" t="s">
        <v>698</v>
      </c>
      <c r="E34" t="s">
        <v>697</v>
      </c>
      <c r="F34" t="s">
        <v>172</v>
      </c>
    </row>
    <row r="35" spans="1:6" x14ac:dyDescent="0.25">
      <c r="A35" t="s">
        <v>23</v>
      </c>
      <c r="B35" t="s">
        <v>62</v>
      </c>
      <c r="C35" t="s">
        <v>62</v>
      </c>
      <c r="D35" t="s">
        <v>659</v>
      </c>
      <c r="E35" t="s">
        <v>699</v>
      </c>
      <c r="F35" t="s">
        <v>174</v>
      </c>
    </row>
    <row r="36" spans="1:6" x14ac:dyDescent="0.25">
      <c r="A36" t="s">
        <v>81</v>
      </c>
      <c r="B36" t="s">
        <v>39</v>
      </c>
      <c r="C36" t="s">
        <v>81</v>
      </c>
      <c r="D36" t="s">
        <v>700</v>
      </c>
      <c r="E36" t="s">
        <v>701</v>
      </c>
      <c r="F36" t="s">
        <v>177</v>
      </c>
    </row>
    <row r="37" spans="1:6" x14ac:dyDescent="0.25">
      <c r="A37" t="s">
        <v>16</v>
      </c>
      <c r="B37" t="s">
        <v>31</v>
      </c>
      <c r="C37" t="s">
        <v>31</v>
      </c>
      <c r="D37" t="s">
        <v>662</v>
      </c>
      <c r="E37" t="s">
        <v>702</v>
      </c>
      <c r="F37" t="s">
        <v>180</v>
      </c>
    </row>
    <row r="38" spans="1:6" x14ac:dyDescent="0.25">
      <c r="A38" t="s">
        <v>71</v>
      </c>
      <c r="B38" t="s">
        <v>62</v>
      </c>
      <c r="C38" t="s">
        <v>62</v>
      </c>
      <c r="D38" t="s">
        <v>662</v>
      </c>
      <c r="E38" t="s">
        <v>702</v>
      </c>
      <c r="F38" t="s">
        <v>183</v>
      </c>
    </row>
    <row r="39" spans="1:6" x14ac:dyDescent="0.25">
      <c r="A39" t="s">
        <v>55</v>
      </c>
      <c r="B39" t="s">
        <v>23</v>
      </c>
      <c r="C39" t="s">
        <v>23</v>
      </c>
      <c r="D39" t="s">
        <v>662</v>
      </c>
      <c r="E39" t="s">
        <v>703</v>
      </c>
      <c r="F39" t="s">
        <v>184</v>
      </c>
    </row>
    <row r="40" spans="1:6" x14ac:dyDescent="0.25">
      <c r="A40" t="s">
        <v>39</v>
      </c>
      <c r="B40" t="s">
        <v>31</v>
      </c>
      <c r="C40" t="s">
        <v>39</v>
      </c>
      <c r="D40" t="s">
        <v>704</v>
      </c>
      <c r="E40" t="s">
        <v>705</v>
      </c>
      <c r="F40" t="s">
        <v>186</v>
      </c>
    </row>
    <row r="41" spans="1:6" x14ac:dyDescent="0.25">
      <c r="A41" t="s">
        <v>81</v>
      </c>
      <c r="B41" t="s">
        <v>16</v>
      </c>
      <c r="C41" t="s">
        <v>16</v>
      </c>
      <c r="D41" t="s">
        <v>676</v>
      </c>
      <c r="E41" t="s">
        <v>706</v>
      </c>
      <c r="F41" t="s">
        <v>190</v>
      </c>
    </row>
    <row r="42" spans="1:6" x14ac:dyDescent="0.25">
      <c r="A42" t="s">
        <v>23</v>
      </c>
      <c r="B42" t="s">
        <v>39</v>
      </c>
      <c r="C42" t="s">
        <v>23</v>
      </c>
      <c r="D42" t="s">
        <v>707</v>
      </c>
      <c r="E42" t="s">
        <v>708</v>
      </c>
      <c r="F42" t="s">
        <v>192</v>
      </c>
    </row>
    <row r="43" spans="1:6" x14ac:dyDescent="0.25">
      <c r="A43" t="s">
        <v>16</v>
      </c>
      <c r="B43" t="s">
        <v>71</v>
      </c>
      <c r="C43" t="s">
        <v>71</v>
      </c>
      <c r="D43" t="s">
        <v>667</v>
      </c>
      <c r="E43" t="s">
        <v>709</v>
      </c>
      <c r="F43" t="s">
        <v>195</v>
      </c>
    </row>
    <row r="44" spans="1:6" x14ac:dyDescent="0.25">
      <c r="A44" t="s">
        <v>62</v>
      </c>
      <c r="B44" t="s">
        <v>81</v>
      </c>
      <c r="C44" t="s">
        <v>81</v>
      </c>
      <c r="D44" t="s">
        <v>693</v>
      </c>
      <c r="E44" t="s">
        <v>710</v>
      </c>
      <c r="F44" t="s">
        <v>196</v>
      </c>
    </row>
    <row r="45" spans="1:6" x14ac:dyDescent="0.25">
      <c r="A45" t="s">
        <v>71</v>
      </c>
      <c r="B45" t="s">
        <v>39</v>
      </c>
      <c r="C45" t="s">
        <v>39</v>
      </c>
      <c r="D45" t="s">
        <v>711</v>
      </c>
      <c r="E45" t="s">
        <v>712</v>
      </c>
      <c r="F45" t="s">
        <v>198</v>
      </c>
    </row>
    <row r="46" spans="1:6" x14ac:dyDescent="0.25">
      <c r="A46" t="s">
        <v>23</v>
      </c>
      <c r="B46" t="s">
        <v>16</v>
      </c>
      <c r="C46" t="s">
        <v>23</v>
      </c>
      <c r="D46" t="s">
        <v>713</v>
      </c>
      <c r="E46" t="s">
        <v>714</v>
      </c>
      <c r="F46" t="s">
        <v>200</v>
      </c>
    </row>
    <row r="47" spans="1:6" x14ac:dyDescent="0.25">
      <c r="A47" t="s">
        <v>81</v>
      </c>
      <c r="B47" t="s">
        <v>55</v>
      </c>
      <c r="C47" t="s">
        <v>55</v>
      </c>
      <c r="D47" t="s">
        <v>693</v>
      </c>
      <c r="E47" t="s">
        <v>714</v>
      </c>
      <c r="F47" t="s">
        <v>202</v>
      </c>
    </row>
    <row r="48" spans="1:6" x14ac:dyDescent="0.25">
      <c r="A48" t="s">
        <v>62</v>
      </c>
      <c r="B48" t="s">
        <v>31</v>
      </c>
      <c r="C48" t="s">
        <v>31</v>
      </c>
      <c r="D48" t="s">
        <v>667</v>
      </c>
      <c r="E48" t="s">
        <v>715</v>
      </c>
      <c r="F48" t="s">
        <v>204</v>
      </c>
    </row>
    <row r="49" spans="1:6" x14ac:dyDescent="0.25">
      <c r="A49" t="s">
        <v>23</v>
      </c>
      <c r="B49" t="s">
        <v>71</v>
      </c>
      <c r="C49" t="s">
        <v>23</v>
      </c>
      <c r="D49" t="s">
        <v>716</v>
      </c>
      <c r="E49" t="s">
        <v>717</v>
      </c>
      <c r="F49" t="s">
        <v>205</v>
      </c>
    </row>
    <row r="50" spans="1:6" x14ac:dyDescent="0.25">
      <c r="A50" t="s">
        <v>81</v>
      </c>
      <c r="B50" t="s">
        <v>31</v>
      </c>
      <c r="C50" t="s">
        <v>31</v>
      </c>
      <c r="D50" t="s">
        <v>667</v>
      </c>
      <c r="E50" t="s">
        <v>718</v>
      </c>
      <c r="F50" t="s">
        <v>206</v>
      </c>
    </row>
    <row r="51" spans="1:6" x14ac:dyDescent="0.25">
      <c r="A51" t="s">
        <v>39</v>
      </c>
      <c r="B51" t="s">
        <v>16</v>
      </c>
      <c r="C51" t="s">
        <v>39</v>
      </c>
      <c r="D51" t="s">
        <v>719</v>
      </c>
      <c r="E51" t="s">
        <v>718</v>
      </c>
      <c r="F51" t="s">
        <v>211</v>
      </c>
    </row>
    <row r="52" spans="1:6" x14ac:dyDescent="0.25">
      <c r="A52" t="s">
        <v>62</v>
      </c>
      <c r="B52" t="s">
        <v>55</v>
      </c>
      <c r="C52" t="s">
        <v>62</v>
      </c>
      <c r="D52" t="s">
        <v>720</v>
      </c>
      <c r="E52" t="s">
        <v>721</v>
      </c>
      <c r="F52" t="s">
        <v>213</v>
      </c>
    </row>
    <row r="53" spans="1:6" x14ac:dyDescent="0.25">
      <c r="A53" t="s">
        <v>81</v>
      </c>
      <c r="B53" t="s">
        <v>23</v>
      </c>
      <c r="C53" t="s">
        <v>23</v>
      </c>
      <c r="D53" t="s">
        <v>667</v>
      </c>
      <c r="E53" t="s">
        <v>722</v>
      </c>
      <c r="F53" t="s">
        <v>215</v>
      </c>
    </row>
    <row r="54" spans="1:6" x14ac:dyDescent="0.25">
      <c r="A54" t="s">
        <v>31</v>
      </c>
      <c r="B54" t="s">
        <v>71</v>
      </c>
      <c r="C54" t="s">
        <v>71</v>
      </c>
      <c r="D54" t="s">
        <v>657</v>
      </c>
      <c r="E54" t="s">
        <v>723</v>
      </c>
      <c r="F54" t="s">
        <v>217</v>
      </c>
    </row>
    <row r="55" spans="1:6" x14ac:dyDescent="0.25">
      <c r="A55" t="s">
        <v>39</v>
      </c>
      <c r="B55" t="s">
        <v>55</v>
      </c>
      <c r="C55" t="s">
        <v>39</v>
      </c>
      <c r="D55" t="s">
        <v>674</v>
      </c>
      <c r="E55" t="s">
        <v>724</v>
      </c>
      <c r="F55" t="s">
        <v>218</v>
      </c>
    </row>
    <row r="56" spans="1:6" x14ac:dyDescent="0.25">
      <c r="A56" t="s">
        <v>62</v>
      </c>
      <c r="B56" t="s">
        <v>16</v>
      </c>
      <c r="C56" t="s">
        <v>62</v>
      </c>
      <c r="D56" t="s">
        <v>725</v>
      </c>
      <c r="E56" t="s">
        <v>726</v>
      </c>
      <c r="F56" t="s">
        <v>222</v>
      </c>
    </row>
    <row r="57" spans="1:6" x14ac:dyDescent="0.25">
      <c r="A57" t="s">
        <v>81</v>
      </c>
      <c r="B57" t="s">
        <v>71</v>
      </c>
      <c r="C57" t="s">
        <v>81</v>
      </c>
      <c r="D57" t="s">
        <v>668</v>
      </c>
      <c r="E57" t="s">
        <v>727</v>
      </c>
      <c r="F57" t="s">
        <v>224</v>
      </c>
    </row>
    <row r="58" spans="1:6" x14ac:dyDescent="0.25">
      <c r="A58" t="s">
        <v>16</v>
      </c>
      <c r="B58" t="s">
        <v>55</v>
      </c>
      <c r="C58" t="s">
        <v>16</v>
      </c>
      <c r="D58" t="s">
        <v>725</v>
      </c>
      <c r="E58" t="s">
        <v>728</v>
      </c>
      <c r="F58" t="s">
        <v>227</v>
      </c>
    </row>
    <row r="59" spans="1:6" x14ac:dyDescent="0.25">
      <c r="A59" t="s">
        <v>23</v>
      </c>
      <c r="B59" t="s">
        <v>31</v>
      </c>
      <c r="C59" t="s">
        <v>31</v>
      </c>
      <c r="D59" t="s">
        <v>662</v>
      </c>
      <c r="E59" t="s">
        <v>729</v>
      </c>
      <c r="F59" t="s">
        <v>229</v>
      </c>
    </row>
    <row r="60" spans="1:6" x14ac:dyDescent="0.25">
      <c r="A60" t="s">
        <v>62</v>
      </c>
      <c r="B60" t="s">
        <v>39</v>
      </c>
      <c r="C60" t="s">
        <v>39</v>
      </c>
      <c r="D60" t="s">
        <v>684</v>
      </c>
      <c r="E60" t="s">
        <v>730</v>
      </c>
      <c r="F60" t="s">
        <v>230</v>
      </c>
    </row>
    <row r="61" spans="1:6" x14ac:dyDescent="0.25">
      <c r="A61" t="s">
        <v>71</v>
      </c>
      <c r="B61" t="s">
        <v>234</v>
      </c>
      <c r="C61" t="s">
        <v>234</v>
      </c>
      <c r="D61" t="s">
        <v>662</v>
      </c>
      <c r="E61" t="s">
        <v>731</v>
      </c>
      <c r="F61" t="s">
        <v>232</v>
      </c>
    </row>
    <row r="62" spans="1:6" x14ac:dyDescent="0.25">
      <c r="A62" t="s">
        <v>39</v>
      </c>
      <c r="B62" t="s">
        <v>71</v>
      </c>
      <c r="C62" t="s">
        <v>71</v>
      </c>
      <c r="D62" t="s">
        <v>662</v>
      </c>
      <c r="E62" t="s">
        <v>732</v>
      </c>
      <c r="F62" t="s">
        <v>239</v>
      </c>
    </row>
    <row r="63" spans="1:6" x14ac:dyDescent="0.25">
      <c r="A63" t="s">
        <v>39</v>
      </c>
      <c r="B63" t="s">
        <v>243</v>
      </c>
      <c r="C63" t="s">
        <v>39</v>
      </c>
      <c r="D63" t="s">
        <v>733</v>
      </c>
      <c r="E63" t="s">
        <v>734</v>
      </c>
      <c r="F63" t="s">
        <v>241</v>
      </c>
    </row>
    <row r="64" spans="1:6" x14ac:dyDescent="0.25">
      <c r="A64" t="s">
        <v>71</v>
      </c>
      <c r="B64" t="s">
        <v>234</v>
      </c>
      <c r="C64" t="s">
        <v>234</v>
      </c>
      <c r="D64" t="s">
        <v>662</v>
      </c>
      <c r="E64" t="s">
        <v>735</v>
      </c>
      <c r="F64" t="s">
        <v>246</v>
      </c>
    </row>
    <row r="65" spans="1:6" x14ac:dyDescent="0.25">
      <c r="A65" t="s">
        <v>55</v>
      </c>
      <c r="B65" t="s">
        <v>81</v>
      </c>
      <c r="C65" t="s">
        <v>81</v>
      </c>
      <c r="D65" t="s">
        <v>676</v>
      </c>
      <c r="E65" t="s">
        <v>736</v>
      </c>
      <c r="F65" t="s">
        <v>248</v>
      </c>
    </row>
    <row r="66" spans="1:6" x14ac:dyDescent="0.25">
      <c r="A66" t="s">
        <v>31</v>
      </c>
      <c r="B66" t="s">
        <v>62</v>
      </c>
      <c r="C66" t="s">
        <v>62</v>
      </c>
      <c r="D66" t="s">
        <v>676</v>
      </c>
      <c r="E66" t="s">
        <v>737</v>
      </c>
      <c r="F66" t="s">
        <v>253</v>
      </c>
    </row>
    <row r="67" spans="1:6" x14ac:dyDescent="0.25">
      <c r="A67" t="s">
        <v>23</v>
      </c>
      <c r="B67" t="s">
        <v>71</v>
      </c>
      <c r="C67" t="s">
        <v>71</v>
      </c>
      <c r="D67" t="s">
        <v>676</v>
      </c>
      <c r="E67" t="s">
        <v>738</v>
      </c>
      <c r="F67" t="s">
        <v>259</v>
      </c>
    </row>
    <row r="68" spans="1:6" x14ac:dyDescent="0.25">
      <c r="A68" t="s">
        <v>234</v>
      </c>
      <c r="B68" t="s">
        <v>39</v>
      </c>
      <c r="C68" t="s">
        <v>39</v>
      </c>
      <c r="D68" t="s">
        <v>670</v>
      </c>
      <c r="E68" t="s">
        <v>739</v>
      </c>
      <c r="F68" t="s">
        <v>265</v>
      </c>
    </row>
    <row r="69" spans="1:6" x14ac:dyDescent="0.25">
      <c r="A69" t="s">
        <v>243</v>
      </c>
      <c r="B69" t="s">
        <v>16</v>
      </c>
      <c r="C69" t="s">
        <v>243</v>
      </c>
      <c r="D69" t="s">
        <v>691</v>
      </c>
      <c r="E69" t="s">
        <v>740</v>
      </c>
      <c r="F69" t="s">
        <v>267</v>
      </c>
    </row>
    <row r="70" spans="1:6" x14ac:dyDescent="0.25">
      <c r="A70" t="s">
        <v>55</v>
      </c>
      <c r="B70" t="s">
        <v>62</v>
      </c>
      <c r="C70" t="s">
        <v>55</v>
      </c>
      <c r="D70" t="s">
        <v>741</v>
      </c>
      <c r="E70" t="s">
        <v>742</v>
      </c>
      <c r="F70" t="s">
        <v>271</v>
      </c>
    </row>
    <row r="71" spans="1:6" x14ac:dyDescent="0.25">
      <c r="A71" t="s">
        <v>31</v>
      </c>
      <c r="B71" t="s">
        <v>81</v>
      </c>
      <c r="C71" t="s">
        <v>31</v>
      </c>
      <c r="D71" t="s">
        <v>743</v>
      </c>
      <c r="E71" t="s">
        <v>744</v>
      </c>
      <c r="F71" t="s">
        <v>274</v>
      </c>
    </row>
    <row r="72" spans="1:6" x14ac:dyDescent="0.25">
      <c r="A72" t="s">
        <v>71</v>
      </c>
      <c r="B72" t="s">
        <v>243</v>
      </c>
      <c r="C72" t="s">
        <v>71</v>
      </c>
      <c r="D72" t="s">
        <v>745</v>
      </c>
      <c r="E72" t="s">
        <v>746</v>
      </c>
      <c r="F72" t="s">
        <v>277</v>
      </c>
    </row>
    <row r="73" spans="1:6" x14ac:dyDescent="0.25">
      <c r="A73" t="s">
        <v>23</v>
      </c>
      <c r="B73" t="s">
        <v>234</v>
      </c>
      <c r="C73" t="s">
        <v>234</v>
      </c>
      <c r="D73" t="s">
        <v>662</v>
      </c>
      <c r="E73" t="s">
        <v>746</v>
      </c>
      <c r="F73" t="s">
        <v>280</v>
      </c>
    </row>
    <row r="74" spans="1:6" x14ac:dyDescent="0.25">
      <c r="A74" t="s">
        <v>16</v>
      </c>
      <c r="B74" t="s">
        <v>55</v>
      </c>
      <c r="C74" t="s">
        <v>16</v>
      </c>
      <c r="D74" t="s">
        <v>682</v>
      </c>
      <c r="E74" t="s">
        <v>747</v>
      </c>
      <c r="F74" t="s">
        <v>282</v>
      </c>
    </row>
    <row r="75" spans="1:6" x14ac:dyDescent="0.25">
      <c r="A75" t="s">
        <v>81</v>
      </c>
      <c r="B75" t="s">
        <v>39</v>
      </c>
      <c r="C75" t="s">
        <v>81</v>
      </c>
      <c r="D75" t="s">
        <v>682</v>
      </c>
      <c r="E75" t="s">
        <v>748</v>
      </c>
      <c r="F75" t="s">
        <v>283</v>
      </c>
    </row>
    <row r="76" spans="1:6" x14ac:dyDescent="0.25">
      <c r="A76" t="s">
        <v>23</v>
      </c>
      <c r="B76" t="s">
        <v>62</v>
      </c>
      <c r="C76" t="s">
        <v>62</v>
      </c>
      <c r="D76" t="s">
        <v>676</v>
      </c>
      <c r="E76" t="s">
        <v>749</v>
      </c>
      <c r="F76" t="s">
        <v>284</v>
      </c>
    </row>
    <row r="77" spans="1:6" x14ac:dyDescent="0.25">
      <c r="A77" t="s">
        <v>71</v>
      </c>
      <c r="B77" t="s">
        <v>31</v>
      </c>
      <c r="C77" t="s">
        <v>31</v>
      </c>
      <c r="D77" t="s">
        <v>670</v>
      </c>
      <c r="E77" t="s">
        <v>750</v>
      </c>
      <c r="F77" t="s">
        <v>287</v>
      </c>
    </row>
    <row r="78" spans="1:6" x14ac:dyDescent="0.25">
      <c r="A78" t="s">
        <v>234</v>
      </c>
      <c r="B78" t="s">
        <v>243</v>
      </c>
      <c r="C78" t="s">
        <v>234</v>
      </c>
      <c r="D78" t="s">
        <v>751</v>
      </c>
      <c r="E78" t="s">
        <v>752</v>
      </c>
      <c r="F78" t="s">
        <v>290</v>
      </c>
    </row>
    <row r="79" spans="1:6" x14ac:dyDescent="0.25">
      <c r="A79" t="s">
        <v>16</v>
      </c>
      <c r="B79" t="s">
        <v>62</v>
      </c>
      <c r="C79" t="s">
        <v>16</v>
      </c>
      <c r="D79" t="s">
        <v>753</v>
      </c>
      <c r="E79" t="s">
        <v>754</v>
      </c>
      <c r="F79" t="s">
        <v>292</v>
      </c>
    </row>
    <row r="80" spans="1:6" x14ac:dyDescent="0.25">
      <c r="A80" t="s">
        <v>23</v>
      </c>
      <c r="B80" t="s">
        <v>31</v>
      </c>
      <c r="C80" t="s">
        <v>23</v>
      </c>
      <c r="D80" t="s">
        <v>755</v>
      </c>
      <c r="E80" t="s">
        <v>756</v>
      </c>
      <c r="F80" t="s">
        <v>294</v>
      </c>
    </row>
    <row r="81" spans="1:6" x14ac:dyDescent="0.25">
      <c r="A81" t="s">
        <v>39</v>
      </c>
      <c r="B81" t="s">
        <v>55</v>
      </c>
      <c r="C81" t="s">
        <v>39</v>
      </c>
      <c r="D81" t="s">
        <v>757</v>
      </c>
      <c r="E81" t="s">
        <v>756</v>
      </c>
      <c r="F81" t="s">
        <v>295</v>
      </c>
    </row>
    <row r="82" spans="1:6" x14ac:dyDescent="0.25">
      <c r="A82" t="s">
        <v>243</v>
      </c>
      <c r="B82" t="s">
        <v>16</v>
      </c>
      <c r="C82" t="s">
        <v>243</v>
      </c>
      <c r="D82" t="s">
        <v>758</v>
      </c>
      <c r="E82" t="s">
        <v>759</v>
      </c>
      <c r="F82" t="s">
        <v>296</v>
      </c>
    </row>
    <row r="83" spans="1:6" x14ac:dyDescent="0.25">
      <c r="A83" t="s">
        <v>81</v>
      </c>
      <c r="B83" t="s">
        <v>71</v>
      </c>
      <c r="C83" t="s">
        <v>71</v>
      </c>
      <c r="D83" t="s">
        <v>667</v>
      </c>
      <c r="E83" t="s">
        <v>759</v>
      </c>
      <c r="F83" t="s">
        <v>299</v>
      </c>
    </row>
    <row r="84" spans="1:6" x14ac:dyDescent="0.25">
      <c r="A84" t="s">
        <v>62</v>
      </c>
      <c r="B84" t="s">
        <v>234</v>
      </c>
      <c r="C84" t="s">
        <v>62</v>
      </c>
      <c r="D84" t="s">
        <v>685</v>
      </c>
      <c r="E84" t="s">
        <v>760</v>
      </c>
      <c r="F84" t="s">
        <v>300</v>
      </c>
    </row>
    <row r="85" spans="1:6" x14ac:dyDescent="0.25">
      <c r="A85" t="s">
        <v>31</v>
      </c>
      <c r="B85" t="s">
        <v>55</v>
      </c>
      <c r="C85" t="s">
        <v>31</v>
      </c>
      <c r="D85" t="s">
        <v>761</v>
      </c>
      <c r="E85" t="s">
        <v>762</v>
      </c>
      <c r="F85" t="s">
        <v>303</v>
      </c>
    </row>
    <row r="86" spans="1:6" x14ac:dyDescent="0.25">
      <c r="A86" t="s">
        <v>39</v>
      </c>
      <c r="B86" t="s">
        <v>23</v>
      </c>
      <c r="C86" t="s">
        <v>39</v>
      </c>
      <c r="D86" t="s">
        <v>720</v>
      </c>
      <c r="E86" t="s">
        <v>763</v>
      </c>
      <c r="F86" t="s">
        <v>306</v>
      </c>
    </row>
    <row r="87" spans="1:6" x14ac:dyDescent="0.25">
      <c r="A87" t="s">
        <v>234</v>
      </c>
      <c r="B87" t="s">
        <v>81</v>
      </c>
      <c r="C87" t="s">
        <v>81</v>
      </c>
      <c r="D87" t="s">
        <v>670</v>
      </c>
      <c r="E87" t="s">
        <v>764</v>
      </c>
      <c r="F87" t="s">
        <v>308</v>
      </c>
    </row>
    <row r="88" spans="1:6" x14ac:dyDescent="0.25">
      <c r="A88" t="s">
        <v>71</v>
      </c>
      <c r="B88" t="s">
        <v>16</v>
      </c>
      <c r="C88" t="s">
        <v>16</v>
      </c>
      <c r="D88" t="s">
        <v>662</v>
      </c>
      <c r="E88" t="s">
        <v>765</v>
      </c>
      <c r="F88" t="s">
        <v>310</v>
      </c>
    </row>
    <row r="89" spans="1:6" x14ac:dyDescent="0.25">
      <c r="A89" t="s">
        <v>23</v>
      </c>
      <c r="B89" t="s">
        <v>55</v>
      </c>
      <c r="C89" t="s">
        <v>23</v>
      </c>
      <c r="D89" t="s">
        <v>720</v>
      </c>
      <c r="E89" t="s">
        <v>766</v>
      </c>
      <c r="F89" t="s">
        <v>312</v>
      </c>
    </row>
    <row r="90" spans="1:6" x14ac:dyDescent="0.25">
      <c r="A90" t="s">
        <v>243</v>
      </c>
      <c r="B90" t="s">
        <v>31</v>
      </c>
      <c r="C90" t="s">
        <v>243</v>
      </c>
      <c r="D90" t="s">
        <v>674</v>
      </c>
      <c r="E90" t="s">
        <v>766</v>
      </c>
      <c r="F90" t="s">
        <v>315</v>
      </c>
    </row>
    <row r="91" spans="1:6" x14ac:dyDescent="0.25">
      <c r="A91" t="s">
        <v>71</v>
      </c>
      <c r="B91" t="s">
        <v>62</v>
      </c>
      <c r="C91" t="s">
        <v>62</v>
      </c>
      <c r="D91" t="s">
        <v>676</v>
      </c>
      <c r="E91" t="s">
        <v>767</v>
      </c>
      <c r="F91" t="s">
        <v>317</v>
      </c>
    </row>
    <row r="92" spans="1:6" x14ac:dyDescent="0.25">
      <c r="A92" t="s">
        <v>39</v>
      </c>
      <c r="B92" t="s">
        <v>234</v>
      </c>
      <c r="C92" t="s">
        <v>234</v>
      </c>
      <c r="D92" t="s">
        <v>667</v>
      </c>
      <c r="E92" t="s">
        <v>767</v>
      </c>
      <c r="F92" t="s">
        <v>319</v>
      </c>
    </row>
    <row r="93" spans="1:6" x14ac:dyDescent="0.25">
      <c r="A93" t="s">
        <v>243</v>
      </c>
      <c r="B93" t="s">
        <v>81</v>
      </c>
      <c r="C93" t="s">
        <v>243</v>
      </c>
      <c r="D93" t="s">
        <v>695</v>
      </c>
      <c r="E93" t="s">
        <v>768</v>
      </c>
      <c r="F93" t="s">
        <v>321</v>
      </c>
    </row>
    <row r="94" spans="1:6" x14ac:dyDescent="0.25">
      <c r="A94" t="s">
        <v>16</v>
      </c>
      <c r="B94" t="s">
        <v>31</v>
      </c>
      <c r="C94" t="s">
        <v>31</v>
      </c>
      <c r="D94" t="s">
        <v>659</v>
      </c>
      <c r="E94" t="s">
        <v>769</v>
      </c>
      <c r="F94" t="s">
        <v>323</v>
      </c>
    </row>
    <row r="95" spans="1:6" x14ac:dyDescent="0.25">
      <c r="A95" t="s">
        <v>55</v>
      </c>
      <c r="B95" t="s">
        <v>234</v>
      </c>
      <c r="C95" t="s">
        <v>234</v>
      </c>
      <c r="D95" t="s">
        <v>676</v>
      </c>
      <c r="E95" t="s">
        <v>770</v>
      </c>
      <c r="F95" t="s">
        <v>325</v>
      </c>
    </row>
    <row r="96" spans="1:6" x14ac:dyDescent="0.25">
      <c r="A96" t="s">
        <v>71</v>
      </c>
      <c r="B96" t="s">
        <v>39</v>
      </c>
      <c r="C96" t="s">
        <v>71</v>
      </c>
      <c r="D96" t="s">
        <v>771</v>
      </c>
      <c r="E96" t="s">
        <v>772</v>
      </c>
      <c r="F96" t="s">
        <v>327</v>
      </c>
    </row>
    <row r="97" spans="1:6" x14ac:dyDescent="0.25">
      <c r="A97" t="s">
        <v>81</v>
      </c>
      <c r="B97" t="s">
        <v>23</v>
      </c>
      <c r="C97" t="s">
        <v>81</v>
      </c>
      <c r="D97" t="s">
        <v>773</v>
      </c>
      <c r="E97" t="s">
        <v>774</v>
      </c>
      <c r="F97" t="s">
        <v>328</v>
      </c>
    </row>
    <row r="98" spans="1:6" x14ac:dyDescent="0.25">
      <c r="A98" t="s">
        <v>243</v>
      </c>
      <c r="B98" t="s">
        <v>62</v>
      </c>
      <c r="C98" t="s">
        <v>243</v>
      </c>
      <c r="D98" t="s">
        <v>775</v>
      </c>
      <c r="E98" t="s">
        <v>776</v>
      </c>
      <c r="F98" t="s">
        <v>329</v>
      </c>
    </row>
    <row r="99" spans="1:6" x14ac:dyDescent="0.25">
      <c r="A99" t="s">
        <v>39</v>
      </c>
      <c r="B99" t="s">
        <v>55</v>
      </c>
      <c r="C99" t="s">
        <v>55</v>
      </c>
      <c r="D99" t="s">
        <v>693</v>
      </c>
      <c r="E99" t="s">
        <v>777</v>
      </c>
      <c r="F99" t="s">
        <v>331</v>
      </c>
    </row>
    <row r="100" spans="1:6" x14ac:dyDescent="0.25">
      <c r="A100" t="s">
        <v>234</v>
      </c>
      <c r="B100" t="s">
        <v>16</v>
      </c>
      <c r="C100" t="s">
        <v>234</v>
      </c>
      <c r="D100" t="s">
        <v>778</v>
      </c>
      <c r="E100" t="s">
        <v>777</v>
      </c>
      <c r="F100" t="s">
        <v>332</v>
      </c>
    </row>
    <row r="101" spans="1:6" x14ac:dyDescent="0.25">
      <c r="A101" t="s">
        <v>71</v>
      </c>
      <c r="B101" t="s">
        <v>31</v>
      </c>
      <c r="C101" t="s">
        <v>71</v>
      </c>
      <c r="D101" t="s">
        <v>779</v>
      </c>
      <c r="E101" t="s">
        <v>780</v>
      </c>
      <c r="F101" t="s">
        <v>334</v>
      </c>
    </row>
    <row r="102" spans="1:6" x14ac:dyDescent="0.25">
      <c r="A102" t="s">
        <v>62</v>
      </c>
      <c r="B102" t="s">
        <v>23</v>
      </c>
      <c r="C102" t="s">
        <v>23</v>
      </c>
      <c r="D102" t="s">
        <v>657</v>
      </c>
      <c r="E102" t="s">
        <v>781</v>
      </c>
      <c r="F102" t="s">
        <v>335</v>
      </c>
    </row>
    <row r="103" spans="1:6" x14ac:dyDescent="0.25">
      <c r="A103" t="s">
        <v>81</v>
      </c>
      <c r="B103" t="s">
        <v>31</v>
      </c>
      <c r="C103" t="s">
        <v>31</v>
      </c>
      <c r="D103" t="s">
        <v>693</v>
      </c>
      <c r="E103" t="s">
        <v>782</v>
      </c>
      <c r="F103" t="s">
        <v>337</v>
      </c>
    </row>
    <row r="104" spans="1:6" x14ac:dyDescent="0.25">
      <c r="A104" t="s">
        <v>39</v>
      </c>
      <c r="B104" t="s">
        <v>243</v>
      </c>
      <c r="C104" t="s">
        <v>39</v>
      </c>
      <c r="D104" t="s">
        <v>713</v>
      </c>
      <c r="E104" t="s">
        <v>783</v>
      </c>
      <c r="F104" t="s">
        <v>339</v>
      </c>
    </row>
    <row r="105" spans="1:6" x14ac:dyDescent="0.25">
      <c r="A105" t="s">
        <v>71</v>
      </c>
      <c r="B105" t="s">
        <v>16</v>
      </c>
      <c r="C105" t="s">
        <v>71</v>
      </c>
      <c r="D105" t="s">
        <v>784</v>
      </c>
      <c r="E105" t="s">
        <v>785</v>
      </c>
      <c r="F105" t="s">
        <v>340</v>
      </c>
    </row>
    <row r="106" spans="1:6" x14ac:dyDescent="0.25">
      <c r="A106" t="s">
        <v>23</v>
      </c>
      <c r="B106" t="s">
        <v>234</v>
      </c>
      <c r="C106" t="s">
        <v>234</v>
      </c>
      <c r="D106" t="s">
        <v>657</v>
      </c>
      <c r="E106" t="s">
        <v>786</v>
      </c>
      <c r="F106" t="s">
        <v>341</v>
      </c>
    </row>
    <row r="107" spans="1:6" x14ac:dyDescent="0.25">
      <c r="A107" t="s">
        <v>81</v>
      </c>
      <c r="B107" t="s">
        <v>55</v>
      </c>
      <c r="C107" t="s">
        <v>55</v>
      </c>
      <c r="D107" t="s">
        <v>662</v>
      </c>
      <c r="E107" t="s">
        <v>786</v>
      </c>
      <c r="F107" t="s">
        <v>342</v>
      </c>
    </row>
    <row r="108" spans="1:6" x14ac:dyDescent="0.25">
      <c r="A108" t="s">
        <v>39</v>
      </c>
      <c r="B108" t="s">
        <v>31</v>
      </c>
      <c r="C108" t="s">
        <v>39</v>
      </c>
      <c r="D108" t="s">
        <v>787</v>
      </c>
      <c r="E108" t="s">
        <v>788</v>
      </c>
      <c r="F108" t="s">
        <v>344</v>
      </c>
    </row>
    <row r="109" spans="1:6" x14ac:dyDescent="0.25">
      <c r="A109" t="s">
        <v>243</v>
      </c>
      <c r="B109" t="s">
        <v>62</v>
      </c>
      <c r="C109" t="s">
        <v>243</v>
      </c>
      <c r="D109" t="s">
        <v>713</v>
      </c>
      <c r="E109" t="s">
        <v>788</v>
      </c>
      <c r="F109" t="s">
        <v>345</v>
      </c>
    </row>
    <row r="110" spans="1:6" x14ac:dyDescent="0.25">
      <c r="A110" t="s">
        <v>16</v>
      </c>
      <c r="B110" t="s">
        <v>55</v>
      </c>
      <c r="C110" t="s">
        <v>55</v>
      </c>
      <c r="D110" t="s">
        <v>662</v>
      </c>
      <c r="E110" t="s">
        <v>789</v>
      </c>
      <c r="F110" t="s">
        <v>348</v>
      </c>
    </row>
    <row r="111" spans="1:6" x14ac:dyDescent="0.25">
      <c r="A111" t="s">
        <v>234</v>
      </c>
      <c r="B111" t="s">
        <v>71</v>
      </c>
      <c r="C111" t="s">
        <v>234</v>
      </c>
      <c r="D111" t="s">
        <v>790</v>
      </c>
      <c r="E111" t="s">
        <v>791</v>
      </c>
      <c r="F111" t="s">
        <v>350</v>
      </c>
    </row>
    <row r="112" spans="1:6" x14ac:dyDescent="0.25">
      <c r="A112" t="s">
        <v>81</v>
      </c>
      <c r="B112" t="s">
        <v>62</v>
      </c>
      <c r="C112" t="s">
        <v>81</v>
      </c>
      <c r="D112" t="s">
        <v>792</v>
      </c>
      <c r="E112" t="s">
        <v>793</v>
      </c>
      <c r="F112" t="s">
        <v>352</v>
      </c>
    </row>
    <row r="113" spans="1:6" x14ac:dyDescent="0.25">
      <c r="A113" t="s">
        <v>23</v>
      </c>
      <c r="B113" t="s">
        <v>39</v>
      </c>
      <c r="C113" t="s">
        <v>23</v>
      </c>
      <c r="D113" t="s">
        <v>794</v>
      </c>
      <c r="E113" t="s">
        <v>795</v>
      </c>
      <c r="F113" t="s">
        <v>354</v>
      </c>
    </row>
    <row r="114" spans="1:6" x14ac:dyDescent="0.25">
      <c r="A114" t="s">
        <v>234</v>
      </c>
      <c r="B114" t="s">
        <v>55</v>
      </c>
      <c r="C114" t="s">
        <v>55</v>
      </c>
      <c r="D114" t="s">
        <v>670</v>
      </c>
      <c r="E114" t="s">
        <v>796</v>
      </c>
      <c r="F114" t="s">
        <v>356</v>
      </c>
    </row>
    <row r="115" spans="1:6" x14ac:dyDescent="0.25">
      <c r="A115" t="s">
        <v>71</v>
      </c>
      <c r="B115" t="s">
        <v>243</v>
      </c>
      <c r="C115" t="s">
        <v>71</v>
      </c>
      <c r="D115" t="s">
        <v>741</v>
      </c>
      <c r="E115" t="s">
        <v>797</v>
      </c>
      <c r="F115" t="s">
        <v>359</v>
      </c>
    </row>
    <row r="116" spans="1:6" x14ac:dyDescent="0.25">
      <c r="A116" t="s">
        <v>31</v>
      </c>
      <c r="B116" t="s">
        <v>16</v>
      </c>
      <c r="C116" t="s">
        <v>31</v>
      </c>
      <c r="D116" t="s">
        <v>798</v>
      </c>
      <c r="E116" t="s">
        <v>797</v>
      </c>
      <c r="F116" t="s">
        <v>360</v>
      </c>
    </row>
    <row r="117" spans="1:6" x14ac:dyDescent="0.25">
      <c r="A117" t="s">
        <v>62</v>
      </c>
      <c r="B117" t="s">
        <v>39</v>
      </c>
      <c r="C117" t="s">
        <v>39</v>
      </c>
      <c r="D117" t="s">
        <v>662</v>
      </c>
      <c r="E117" t="s">
        <v>799</v>
      </c>
      <c r="F117" t="s">
        <v>363</v>
      </c>
    </row>
    <row r="118" spans="1:6" x14ac:dyDescent="0.25">
      <c r="A118" t="s">
        <v>23</v>
      </c>
      <c r="B118" t="s">
        <v>55</v>
      </c>
      <c r="C118" t="s">
        <v>55</v>
      </c>
      <c r="D118" t="s">
        <v>670</v>
      </c>
      <c r="E118" t="s">
        <v>799</v>
      </c>
      <c r="F118" t="s">
        <v>366</v>
      </c>
    </row>
    <row r="119" spans="1:6" x14ac:dyDescent="0.25">
      <c r="A119" t="s">
        <v>81</v>
      </c>
      <c r="B119" t="s">
        <v>234</v>
      </c>
      <c r="C119" t="s">
        <v>234</v>
      </c>
      <c r="D119" t="s">
        <v>667</v>
      </c>
      <c r="E119" t="s">
        <v>800</v>
      </c>
      <c r="F119" t="s">
        <v>367</v>
      </c>
    </row>
    <row r="120" spans="1:6" x14ac:dyDescent="0.25">
      <c r="A120" t="s">
        <v>31</v>
      </c>
      <c r="B120" t="s">
        <v>243</v>
      </c>
      <c r="C120" t="s">
        <v>243</v>
      </c>
      <c r="D120" t="s">
        <v>667</v>
      </c>
      <c r="E120" t="s">
        <v>801</v>
      </c>
      <c r="F120" t="s">
        <v>369</v>
      </c>
    </row>
    <row r="121" spans="1:6" x14ac:dyDescent="0.25">
      <c r="A121" t="s">
        <v>62</v>
      </c>
      <c r="B121" t="s">
        <v>16</v>
      </c>
      <c r="C121" t="s">
        <v>16</v>
      </c>
      <c r="D121" t="s">
        <v>676</v>
      </c>
      <c r="E121" t="s">
        <v>802</v>
      </c>
      <c r="F121" t="s">
        <v>372</v>
      </c>
    </row>
    <row r="122" spans="1:6" x14ac:dyDescent="0.25">
      <c r="A122" t="s">
        <v>71</v>
      </c>
      <c r="B122" t="s">
        <v>39</v>
      </c>
      <c r="C122" t="s">
        <v>39</v>
      </c>
      <c r="D122" t="s">
        <v>659</v>
      </c>
      <c r="E122" t="s">
        <v>803</v>
      </c>
      <c r="F122" t="s">
        <v>373</v>
      </c>
    </row>
    <row r="123" spans="1:6" x14ac:dyDescent="0.25">
      <c r="A123" t="s">
        <v>243</v>
      </c>
      <c r="B123" t="s">
        <v>55</v>
      </c>
      <c r="C123" t="s">
        <v>243</v>
      </c>
      <c r="D123" t="s">
        <v>792</v>
      </c>
      <c r="E123" t="s">
        <v>804</v>
      </c>
      <c r="F123" t="s">
        <v>375</v>
      </c>
    </row>
    <row r="124" spans="1:6" x14ac:dyDescent="0.25">
      <c r="A124" t="s">
        <v>81</v>
      </c>
      <c r="B124" t="s">
        <v>23</v>
      </c>
      <c r="C124" t="s">
        <v>81</v>
      </c>
      <c r="D124" t="s">
        <v>682</v>
      </c>
      <c r="E124" t="s">
        <v>805</v>
      </c>
      <c r="F124" t="s">
        <v>377</v>
      </c>
    </row>
    <row r="125" spans="1:6" x14ac:dyDescent="0.25">
      <c r="A125" t="s">
        <v>234</v>
      </c>
      <c r="B125" t="s">
        <v>31</v>
      </c>
      <c r="C125" t="s">
        <v>234</v>
      </c>
      <c r="D125" t="s">
        <v>733</v>
      </c>
      <c r="E125" t="s">
        <v>806</v>
      </c>
      <c r="F125" t="s">
        <v>378</v>
      </c>
    </row>
    <row r="126" spans="1:6" x14ac:dyDescent="0.25">
      <c r="A126" t="s">
        <v>71</v>
      </c>
      <c r="B126" t="s">
        <v>62</v>
      </c>
      <c r="C126" t="s">
        <v>71</v>
      </c>
      <c r="D126" t="s">
        <v>794</v>
      </c>
      <c r="E126" t="s">
        <v>806</v>
      </c>
      <c r="F126" t="s">
        <v>381</v>
      </c>
    </row>
    <row r="127" spans="1:6" x14ac:dyDescent="0.25">
      <c r="A127" t="s">
        <v>81</v>
      </c>
      <c r="B127" t="s">
        <v>16</v>
      </c>
      <c r="C127" t="s">
        <v>16</v>
      </c>
      <c r="D127" t="s">
        <v>667</v>
      </c>
      <c r="E127" t="s">
        <v>807</v>
      </c>
      <c r="F127" t="s">
        <v>382</v>
      </c>
    </row>
    <row r="128" spans="1:6" x14ac:dyDescent="0.25">
      <c r="A128" t="s">
        <v>23</v>
      </c>
      <c r="B128" t="s">
        <v>243</v>
      </c>
      <c r="C128" t="s">
        <v>243</v>
      </c>
      <c r="D128" t="s">
        <v>667</v>
      </c>
      <c r="E128" t="s">
        <v>808</v>
      </c>
      <c r="F128" t="s">
        <v>383</v>
      </c>
    </row>
    <row r="129" spans="1:6" x14ac:dyDescent="0.25">
      <c r="A129" t="s">
        <v>16</v>
      </c>
      <c r="B129" t="s">
        <v>39</v>
      </c>
      <c r="C129" t="s">
        <v>39</v>
      </c>
      <c r="D129" t="s">
        <v>657</v>
      </c>
      <c r="E129" t="s">
        <v>809</v>
      </c>
      <c r="F129" t="s">
        <v>386</v>
      </c>
    </row>
    <row r="130" spans="1:6" x14ac:dyDescent="0.25">
      <c r="A130" t="s">
        <v>71</v>
      </c>
      <c r="B130" t="s">
        <v>55</v>
      </c>
      <c r="C130" t="s">
        <v>71</v>
      </c>
      <c r="D130" t="s">
        <v>810</v>
      </c>
      <c r="E130" t="s">
        <v>811</v>
      </c>
      <c r="F130" t="s">
        <v>388</v>
      </c>
    </row>
    <row r="131" spans="1:6" x14ac:dyDescent="0.25">
      <c r="A131" t="s">
        <v>243</v>
      </c>
      <c r="B131" t="s">
        <v>234</v>
      </c>
      <c r="C131" t="s">
        <v>234</v>
      </c>
      <c r="D131" t="s">
        <v>676</v>
      </c>
      <c r="E131" t="s">
        <v>812</v>
      </c>
      <c r="F131" t="s">
        <v>389</v>
      </c>
    </row>
    <row r="132" spans="1:6" x14ac:dyDescent="0.25">
      <c r="A132" t="s">
        <v>39</v>
      </c>
      <c r="B132" t="s">
        <v>81</v>
      </c>
      <c r="C132" t="s">
        <v>81</v>
      </c>
      <c r="D132" t="s">
        <v>676</v>
      </c>
      <c r="E132" t="s">
        <v>813</v>
      </c>
      <c r="F132" t="s">
        <v>391</v>
      </c>
    </row>
    <row r="133" spans="1:6" x14ac:dyDescent="0.25">
      <c r="A133" t="s">
        <v>62</v>
      </c>
      <c r="B133" t="s">
        <v>31</v>
      </c>
      <c r="C133" t="s">
        <v>31</v>
      </c>
      <c r="D133" t="s">
        <v>659</v>
      </c>
      <c r="E133" t="s">
        <v>813</v>
      </c>
      <c r="F133" t="s">
        <v>392</v>
      </c>
    </row>
    <row r="134" spans="1:6" x14ac:dyDescent="0.25">
      <c r="A134" t="s">
        <v>23</v>
      </c>
      <c r="B134" t="s">
        <v>16</v>
      </c>
      <c r="C134" t="s">
        <v>16</v>
      </c>
      <c r="D134" t="s">
        <v>667</v>
      </c>
      <c r="E134" t="s">
        <v>814</v>
      </c>
      <c r="F134" t="s">
        <v>393</v>
      </c>
    </row>
    <row r="135" spans="1:6" x14ac:dyDescent="0.25">
      <c r="A135" t="s">
        <v>234</v>
      </c>
      <c r="B135" t="s">
        <v>23</v>
      </c>
      <c r="C135" t="s">
        <v>23</v>
      </c>
      <c r="D135" t="s">
        <v>676</v>
      </c>
      <c r="E135" t="s">
        <v>815</v>
      </c>
      <c r="F135" t="s">
        <v>394</v>
      </c>
    </row>
    <row r="136" spans="1:6" x14ac:dyDescent="0.25">
      <c r="A136" t="s">
        <v>234</v>
      </c>
      <c r="B136" t="s">
        <v>62</v>
      </c>
      <c r="C136" t="s">
        <v>234</v>
      </c>
      <c r="D136" t="s">
        <v>751</v>
      </c>
      <c r="E136" t="s">
        <v>816</v>
      </c>
      <c r="F136" t="s">
        <v>399</v>
      </c>
    </row>
    <row r="137" spans="1:6" x14ac:dyDescent="0.25">
      <c r="A137" t="s">
        <v>62</v>
      </c>
      <c r="B137" t="s">
        <v>243</v>
      </c>
      <c r="C137" t="s">
        <v>62</v>
      </c>
      <c r="D137" t="s">
        <v>817</v>
      </c>
      <c r="E137" t="s">
        <v>818</v>
      </c>
      <c r="F137" t="s">
        <v>404</v>
      </c>
    </row>
    <row r="138" spans="1:6" x14ac:dyDescent="0.25">
      <c r="A138" t="s">
        <v>23</v>
      </c>
      <c r="B138" t="s">
        <v>234</v>
      </c>
      <c r="C138" t="s">
        <v>23</v>
      </c>
      <c r="D138" t="s">
        <v>779</v>
      </c>
      <c r="E138" t="s">
        <v>819</v>
      </c>
      <c r="F138" t="s">
        <v>408</v>
      </c>
    </row>
    <row r="139" spans="1:6" x14ac:dyDescent="0.25">
      <c r="A139" t="s">
        <v>39</v>
      </c>
      <c r="B139" t="s">
        <v>234</v>
      </c>
      <c r="C139" t="s">
        <v>234</v>
      </c>
      <c r="D139" t="s">
        <v>667</v>
      </c>
      <c r="E139" t="s">
        <v>820</v>
      </c>
      <c r="F139" t="s">
        <v>409</v>
      </c>
    </row>
    <row r="140" spans="1:6" x14ac:dyDescent="0.25">
      <c r="A140" t="s">
        <v>55</v>
      </c>
      <c r="B140" t="s">
        <v>62</v>
      </c>
      <c r="C140" t="s">
        <v>62</v>
      </c>
      <c r="D140" t="s">
        <v>670</v>
      </c>
      <c r="E140" t="s">
        <v>820</v>
      </c>
      <c r="F140" t="s">
        <v>414</v>
      </c>
    </row>
    <row r="141" spans="1:6" x14ac:dyDescent="0.25">
      <c r="A141" t="s">
        <v>243</v>
      </c>
      <c r="B141" t="s">
        <v>16</v>
      </c>
      <c r="C141" t="s">
        <v>243</v>
      </c>
      <c r="D141" t="s">
        <v>704</v>
      </c>
      <c r="E141" t="s">
        <v>821</v>
      </c>
      <c r="F141" t="s">
        <v>418</v>
      </c>
    </row>
    <row r="142" spans="1:6" x14ac:dyDescent="0.25">
      <c r="A142" t="s">
        <v>23</v>
      </c>
      <c r="B142" t="s">
        <v>31</v>
      </c>
      <c r="C142" t="s">
        <v>23</v>
      </c>
      <c r="D142" t="s">
        <v>822</v>
      </c>
      <c r="E142" t="s">
        <v>821</v>
      </c>
      <c r="F142" t="s">
        <v>420</v>
      </c>
    </row>
    <row r="143" spans="1:6" x14ac:dyDescent="0.25">
      <c r="A143" t="s">
        <v>81</v>
      </c>
      <c r="B143" t="s">
        <v>71</v>
      </c>
      <c r="C143" t="s">
        <v>71</v>
      </c>
      <c r="D143" t="s">
        <v>659</v>
      </c>
      <c r="E143" t="s">
        <v>823</v>
      </c>
      <c r="F143" t="s">
        <v>421</v>
      </c>
    </row>
    <row r="144" spans="1:6" x14ac:dyDescent="0.25">
      <c r="A144" t="s">
        <v>55</v>
      </c>
      <c r="B144" t="s">
        <v>39</v>
      </c>
      <c r="C144" t="s">
        <v>39</v>
      </c>
      <c r="D144" t="s">
        <v>670</v>
      </c>
      <c r="E144" t="s">
        <v>824</v>
      </c>
      <c r="F144" t="s">
        <v>423</v>
      </c>
    </row>
    <row r="145" spans="1:6" x14ac:dyDescent="0.25">
      <c r="A145" t="s">
        <v>31</v>
      </c>
      <c r="B145" t="s">
        <v>81</v>
      </c>
      <c r="C145" t="s">
        <v>31</v>
      </c>
      <c r="D145" t="s">
        <v>779</v>
      </c>
      <c r="E145" t="s">
        <v>825</v>
      </c>
      <c r="F145" t="s">
        <v>425</v>
      </c>
    </row>
    <row r="146" spans="1:6" x14ac:dyDescent="0.25">
      <c r="A146" t="s">
        <v>243</v>
      </c>
      <c r="B146" t="s">
        <v>62</v>
      </c>
      <c r="C146" t="s">
        <v>243</v>
      </c>
      <c r="D146" t="s">
        <v>685</v>
      </c>
      <c r="E146" t="s">
        <v>826</v>
      </c>
      <c r="F146" t="s">
        <v>427</v>
      </c>
    </row>
    <row r="147" spans="1:6" x14ac:dyDescent="0.25">
      <c r="A147" t="s">
        <v>234</v>
      </c>
      <c r="B147" t="s">
        <v>55</v>
      </c>
      <c r="C147" t="s">
        <v>234</v>
      </c>
      <c r="D147" t="s">
        <v>700</v>
      </c>
      <c r="E147" t="s">
        <v>827</v>
      </c>
      <c r="F147" t="s">
        <v>429</v>
      </c>
    </row>
    <row r="148" spans="1:6" x14ac:dyDescent="0.25">
      <c r="A148" t="s">
        <v>23</v>
      </c>
      <c r="B148" t="s">
        <v>16</v>
      </c>
      <c r="C148" t="s">
        <v>16</v>
      </c>
      <c r="D148" t="s">
        <v>667</v>
      </c>
      <c r="E148" t="s">
        <v>828</v>
      </c>
      <c r="F148" t="s">
        <v>430</v>
      </c>
    </row>
    <row r="149" spans="1:6" x14ac:dyDescent="0.25">
      <c r="A149" t="s">
        <v>39</v>
      </c>
      <c r="B149" t="s">
        <v>71</v>
      </c>
      <c r="C149" t="s">
        <v>39</v>
      </c>
      <c r="D149" t="s">
        <v>829</v>
      </c>
      <c r="E149" t="s">
        <v>828</v>
      </c>
      <c r="F149" t="s">
        <v>431</v>
      </c>
    </row>
    <row r="150" spans="1:6" x14ac:dyDescent="0.25">
      <c r="A150" t="s">
        <v>81</v>
      </c>
      <c r="B150" t="s">
        <v>31</v>
      </c>
      <c r="C150" t="s">
        <v>81</v>
      </c>
      <c r="D150" t="s">
        <v>830</v>
      </c>
      <c r="E150" t="s">
        <v>831</v>
      </c>
      <c r="F150" t="s">
        <v>432</v>
      </c>
    </row>
    <row r="151" spans="1:6" x14ac:dyDescent="0.25">
      <c r="A151" t="s">
        <v>55</v>
      </c>
      <c r="B151" t="s">
        <v>243</v>
      </c>
      <c r="C151" t="s">
        <v>243</v>
      </c>
      <c r="D151" t="s">
        <v>662</v>
      </c>
      <c r="E151" t="s">
        <v>831</v>
      </c>
      <c r="F151" t="s">
        <v>435</v>
      </c>
    </row>
    <row r="152" spans="1:6" x14ac:dyDescent="0.25">
      <c r="A152" t="s">
        <v>62</v>
      </c>
      <c r="B152" t="s">
        <v>234</v>
      </c>
      <c r="C152" t="s">
        <v>62</v>
      </c>
      <c r="D152" t="s">
        <v>655</v>
      </c>
      <c r="E152" t="s">
        <v>832</v>
      </c>
      <c r="F152" t="s">
        <v>439</v>
      </c>
    </row>
    <row r="153" spans="1:6" x14ac:dyDescent="0.25">
      <c r="A153" t="s">
        <v>16</v>
      </c>
      <c r="B153" t="s">
        <v>71</v>
      </c>
      <c r="C153" t="s">
        <v>71</v>
      </c>
      <c r="D153" t="s">
        <v>693</v>
      </c>
      <c r="E153" t="s">
        <v>833</v>
      </c>
      <c r="F153" t="s">
        <v>440</v>
      </c>
    </row>
    <row r="154" spans="1:6" x14ac:dyDescent="0.25">
      <c r="A154" t="s">
        <v>23</v>
      </c>
      <c r="B154" t="s">
        <v>31</v>
      </c>
      <c r="C154" t="s">
        <v>23</v>
      </c>
      <c r="D154" t="s">
        <v>655</v>
      </c>
      <c r="E154" t="s">
        <v>834</v>
      </c>
      <c r="F154" t="s">
        <v>442</v>
      </c>
    </row>
    <row r="155" spans="1:6" x14ac:dyDescent="0.25">
      <c r="A155" t="s">
        <v>39</v>
      </c>
      <c r="B155" t="s">
        <v>62</v>
      </c>
      <c r="C155" t="s">
        <v>62</v>
      </c>
      <c r="D155" t="s">
        <v>667</v>
      </c>
      <c r="E155" t="s">
        <v>835</v>
      </c>
      <c r="F155" t="s">
        <v>443</v>
      </c>
    </row>
    <row r="156" spans="1:6" x14ac:dyDescent="0.25">
      <c r="A156" t="s">
        <v>81</v>
      </c>
      <c r="B156" t="s">
        <v>16</v>
      </c>
      <c r="C156" t="s">
        <v>16</v>
      </c>
      <c r="D156" t="s">
        <v>676</v>
      </c>
      <c r="E156" t="s">
        <v>836</v>
      </c>
      <c r="F156" t="s">
        <v>444</v>
      </c>
    </row>
    <row r="157" spans="1:6" x14ac:dyDescent="0.25">
      <c r="A157" t="s">
        <v>71</v>
      </c>
      <c r="B157" t="s">
        <v>55</v>
      </c>
      <c r="C157" t="s">
        <v>55</v>
      </c>
      <c r="D157" t="s">
        <v>659</v>
      </c>
      <c r="E157" t="s">
        <v>837</v>
      </c>
      <c r="F157" t="s">
        <v>445</v>
      </c>
    </row>
    <row r="158" spans="1:6" x14ac:dyDescent="0.25">
      <c r="A158" t="s">
        <v>234</v>
      </c>
      <c r="B158" t="s">
        <v>243</v>
      </c>
      <c r="C158" t="s">
        <v>234</v>
      </c>
      <c r="D158" t="s">
        <v>838</v>
      </c>
      <c r="E158" t="s">
        <v>837</v>
      </c>
      <c r="F158" t="s">
        <v>446</v>
      </c>
    </row>
    <row r="159" spans="1:6" x14ac:dyDescent="0.25">
      <c r="A159" t="s">
        <v>39</v>
      </c>
      <c r="B159" t="s">
        <v>31</v>
      </c>
      <c r="C159" t="s">
        <v>31</v>
      </c>
      <c r="D159" t="s">
        <v>662</v>
      </c>
      <c r="E159" t="s">
        <v>839</v>
      </c>
      <c r="F159" t="s">
        <v>447</v>
      </c>
    </row>
    <row r="160" spans="1:6" x14ac:dyDescent="0.25">
      <c r="A160" t="s">
        <v>62</v>
      </c>
      <c r="B160" t="s">
        <v>23</v>
      </c>
      <c r="C160" t="s">
        <v>23</v>
      </c>
      <c r="D160" t="s">
        <v>667</v>
      </c>
      <c r="E160" t="s">
        <v>839</v>
      </c>
      <c r="F160" t="s">
        <v>448</v>
      </c>
    </row>
    <row r="161" spans="1:6" x14ac:dyDescent="0.25">
      <c r="A161" t="s">
        <v>71</v>
      </c>
      <c r="B161" t="s">
        <v>234</v>
      </c>
      <c r="C161" t="s">
        <v>234</v>
      </c>
      <c r="D161" t="s">
        <v>693</v>
      </c>
      <c r="E161" t="s">
        <v>840</v>
      </c>
      <c r="F161" t="s">
        <v>453</v>
      </c>
    </row>
    <row r="162" spans="1:6" x14ac:dyDescent="0.25">
      <c r="A162" t="s">
        <v>16</v>
      </c>
      <c r="B162" t="s">
        <v>55</v>
      </c>
      <c r="C162" t="s">
        <v>16</v>
      </c>
      <c r="D162" t="s">
        <v>685</v>
      </c>
      <c r="E162" t="s">
        <v>841</v>
      </c>
      <c r="F162" t="s">
        <v>454</v>
      </c>
    </row>
    <row r="163" spans="1:6" x14ac:dyDescent="0.25">
      <c r="A163" t="s">
        <v>81</v>
      </c>
      <c r="B163" t="s">
        <v>62</v>
      </c>
      <c r="C163" t="s">
        <v>62</v>
      </c>
      <c r="D163" t="s">
        <v>667</v>
      </c>
      <c r="E163" t="s">
        <v>842</v>
      </c>
      <c r="F163" t="s">
        <v>455</v>
      </c>
    </row>
    <row r="164" spans="1:6" x14ac:dyDescent="0.25">
      <c r="A164" t="s">
        <v>31</v>
      </c>
      <c r="B164" t="s">
        <v>234</v>
      </c>
      <c r="C164" t="s">
        <v>31</v>
      </c>
      <c r="D164" t="s">
        <v>685</v>
      </c>
      <c r="E164" t="s">
        <v>843</v>
      </c>
      <c r="F164" t="s">
        <v>456</v>
      </c>
    </row>
    <row r="165" spans="1:6" x14ac:dyDescent="0.25">
      <c r="A165" t="s">
        <v>39</v>
      </c>
      <c r="B165" t="s">
        <v>243</v>
      </c>
      <c r="C165" t="s">
        <v>39</v>
      </c>
      <c r="D165" t="s">
        <v>713</v>
      </c>
      <c r="E165" t="s">
        <v>844</v>
      </c>
      <c r="F165" t="s">
        <v>458</v>
      </c>
    </row>
    <row r="166" spans="1:6" x14ac:dyDescent="0.25">
      <c r="A166" t="s">
        <v>71</v>
      </c>
      <c r="B166" t="s">
        <v>62</v>
      </c>
      <c r="C166" t="s">
        <v>62</v>
      </c>
      <c r="D166" t="s">
        <v>667</v>
      </c>
      <c r="E166" t="s">
        <v>845</v>
      </c>
      <c r="F166" t="s">
        <v>459</v>
      </c>
    </row>
    <row r="167" spans="1:6" x14ac:dyDescent="0.25">
      <c r="A167" t="s">
        <v>23</v>
      </c>
      <c r="B167" t="s">
        <v>81</v>
      </c>
      <c r="C167" t="s">
        <v>81</v>
      </c>
      <c r="D167" t="s">
        <v>659</v>
      </c>
      <c r="E167" t="s">
        <v>845</v>
      </c>
      <c r="F167" t="s">
        <v>460</v>
      </c>
    </row>
    <row r="168" spans="1:6" x14ac:dyDescent="0.25">
      <c r="A168" t="s">
        <v>55</v>
      </c>
      <c r="B168" t="s">
        <v>31</v>
      </c>
      <c r="C168" t="s">
        <v>55</v>
      </c>
      <c r="D168" t="s">
        <v>846</v>
      </c>
      <c r="E168" t="s">
        <v>847</v>
      </c>
      <c r="F168" t="s">
        <v>461</v>
      </c>
    </row>
    <row r="169" spans="1:6" x14ac:dyDescent="0.25">
      <c r="A169" t="s">
        <v>16</v>
      </c>
      <c r="B169" t="s">
        <v>234</v>
      </c>
      <c r="C169" t="s">
        <v>234</v>
      </c>
      <c r="D169" t="s">
        <v>662</v>
      </c>
      <c r="E169" t="s">
        <v>847</v>
      </c>
      <c r="F169" t="s">
        <v>463</v>
      </c>
    </row>
    <row r="170" spans="1:6" x14ac:dyDescent="0.25">
      <c r="A170" t="s">
        <v>243</v>
      </c>
      <c r="B170" t="s">
        <v>81</v>
      </c>
      <c r="C170" t="s">
        <v>243</v>
      </c>
      <c r="D170" t="s">
        <v>838</v>
      </c>
      <c r="E170" t="s">
        <v>848</v>
      </c>
      <c r="F170" t="s">
        <v>465</v>
      </c>
    </row>
    <row r="171" spans="1:6" x14ac:dyDescent="0.25">
      <c r="A171" t="s">
        <v>71</v>
      </c>
      <c r="B171" t="s">
        <v>23</v>
      </c>
      <c r="C171" t="s">
        <v>71</v>
      </c>
      <c r="D171" t="s">
        <v>849</v>
      </c>
      <c r="E171" t="s">
        <v>850</v>
      </c>
      <c r="F171" t="s">
        <v>467</v>
      </c>
    </row>
    <row r="172" spans="1:6" x14ac:dyDescent="0.25">
      <c r="A172" t="s">
        <v>16</v>
      </c>
      <c r="B172" t="s">
        <v>39</v>
      </c>
      <c r="C172" t="s">
        <v>16</v>
      </c>
      <c r="D172" t="s">
        <v>761</v>
      </c>
      <c r="E172" t="s">
        <v>851</v>
      </c>
      <c r="F172" t="s">
        <v>469</v>
      </c>
    </row>
    <row r="173" spans="1:6" x14ac:dyDescent="0.25">
      <c r="A173" t="s">
        <v>234</v>
      </c>
      <c r="B173" t="s">
        <v>62</v>
      </c>
      <c r="C173" t="s">
        <v>234</v>
      </c>
      <c r="D173" t="s">
        <v>698</v>
      </c>
      <c r="E173" t="s">
        <v>852</v>
      </c>
      <c r="F173" t="s">
        <v>470</v>
      </c>
    </row>
    <row r="174" spans="1:6" x14ac:dyDescent="0.25">
      <c r="A174" t="s">
        <v>31</v>
      </c>
      <c r="B174" t="s">
        <v>55</v>
      </c>
      <c r="C174" t="s">
        <v>31</v>
      </c>
      <c r="D174" t="s">
        <v>784</v>
      </c>
      <c r="E174" t="s">
        <v>853</v>
      </c>
      <c r="F174" t="s">
        <v>472</v>
      </c>
    </row>
    <row r="175" spans="1:6" x14ac:dyDescent="0.25">
      <c r="A175" t="s">
        <v>23</v>
      </c>
      <c r="B175" t="s">
        <v>16</v>
      </c>
      <c r="C175" t="s">
        <v>23</v>
      </c>
      <c r="D175" t="s">
        <v>854</v>
      </c>
      <c r="E175" t="s">
        <v>855</v>
      </c>
      <c r="F175" t="s">
        <v>473</v>
      </c>
    </row>
    <row r="176" spans="1:6" x14ac:dyDescent="0.25">
      <c r="A176" t="s">
        <v>39</v>
      </c>
      <c r="B176" t="s">
        <v>71</v>
      </c>
      <c r="C176" t="s">
        <v>39</v>
      </c>
      <c r="D176" t="s">
        <v>784</v>
      </c>
      <c r="E176" t="s">
        <v>855</v>
      </c>
      <c r="F176" t="s">
        <v>476</v>
      </c>
    </row>
    <row r="177" spans="1:6" x14ac:dyDescent="0.25">
      <c r="A177" t="s">
        <v>81</v>
      </c>
      <c r="B177" t="s">
        <v>62</v>
      </c>
      <c r="C177" t="s">
        <v>81</v>
      </c>
      <c r="D177" t="s">
        <v>720</v>
      </c>
      <c r="E177" t="s">
        <v>856</v>
      </c>
      <c r="F177" t="s">
        <v>477</v>
      </c>
    </row>
    <row r="178" spans="1:6" x14ac:dyDescent="0.25">
      <c r="A178" t="s">
        <v>234</v>
      </c>
      <c r="B178" t="s">
        <v>243</v>
      </c>
      <c r="C178" t="s">
        <v>234</v>
      </c>
      <c r="D178" t="s">
        <v>784</v>
      </c>
      <c r="E178" t="s">
        <v>856</v>
      </c>
      <c r="F178" t="s">
        <v>479</v>
      </c>
    </row>
    <row r="179" spans="1:6" x14ac:dyDescent="0.25">
      <c r="A179" t="s">
        <v>55</v>
      </c>
      <c r="B179" t="s">
        <v>23</v>
      </c>
      <c r="C179" t="s">
        <v>23</v>
      </c>
      <c r="D179" t="s">
        <v>662</v>
      </c>
      <c r="E179" t="s">
        <v>857</v>
      </c>
      <c r="F179" t="s">
        <v>480</v>
      </c>
    </row>
    <row r="180" spans="1:6" x14ac:dyDescent="0.25">
      <c r="A180" t="s">
        <v>16</v>
      </c>
      <c r="B180" t="s">
        <v>31</v>
      </c>
      <c r="C180" t="s">
        <v>31</v>
      </c>
      <c r="D180" t="s">
        <v>659</v>
      </c>
      <c r="E180" t="s">
        <v>858</v>
      </c>
      <c r="F180" t="s">
        <v>481</v>
      </c>
    </row>
    <row r="181" spans="1:6" x14ac:dyDescent="0.25">
      <c r="A181" t="s">
        <v>39</v>
      </c>
      <c r="B181" t="s">
        <v>81</v>
      </c>
      <c r="C181" t="s">
        <v>39</v>
      </c>
      <c r="D181" t="s">
        <v>745</v>
      </c>
      <c r="E181" t="s">
        <v>858</v>
      </c>
      <c r="F181" t="s">
        <v>482</v>
      </c>
    </row>
    <row r="182" spans="1:6" x14ac:dyDescent="0.25">
      <c r="A182" t="s">
        <v>243</v>
      </c>
      <c r="B182" t="s">
        <v>71</v>
      </c>
      <c r="C182" t="s">
        <v>243</v>
      </c>
      <c r="D182" t="s">
        <v>725</v>
      </c>
      <c r="E182" t="s">
        <v>859</v>
      </c>
      <c r="F182" t="s">
        <v>483</v>
      </c>
    </row>
    <row r="183" spans="1:6" x14ac:dyDescent="0.25">
      <c r="A183" t="s">
        <v>62</v>
      </c>
      <c r="B183" t="s">
        <v>55</v>
      </c>
      <c r="C183" t="s">
        <v>62</v>
      </c>
      <c r="D183" t="s">
        <v>733</v>
      </c>
      <c r="E183" t="s">
        <v>860</v>
      </c>
      <c r="F183" t="s">
        <v>485</v>
      </c>
    </row>
    <row r="184" spans="1:6" x14ac:dyDescent="0.25">
      <c r="A184" t="s">
        <v>23</v>
      </c>
      <c r="B184" t="s">
        <v>39</v>
      </c>
      <c r="C184" t="s">
        <v>23</v>
      </c>
      <c r="D184" t="s">
        <v>778</v>
      </c>
      <c r="E184" t="s">
        <v>861</v>
      </c>
      <c r="F184" t="s">
        <v>486</v>
      </c>
    </row>
    <row r="185" spans="1:6" x14ac:dyDescent="0.25">
      <c r="A185" t="s">
        <v>234</v>
      </c>
      <c r="B185" t="s">
        <v>71</v>
      </c>
      <c r="C185" t="s">
        <v>71</v>
      </c>
      <c r="D185" t="s">
        <v>657</v>
      </c>
      <c r="E185" t="s">
        <v>862</v>
      </c>
      <c r="F185" t="s">
        <v>487</v>
      </c>
    </row>
    <row r="186" spans="1:6" x14ac:dyDescent="0.25">
      <c r="A186" t="s">
        <v>16</v>
      </c>
      <c r="B186" t="s">
        <v>62</v>
      </c>
      <c r="C186" t="s">
        <v>62</v>
      </c>
      <c r="D186" t="s">
        <v>676</v>
      </c>
      <c r="E186" t="s">
        <v>862</v>
      </c>
      <c r="F186" t="s">
        <v>488</v>
      </c>
    </row>
    <row r="187" spans="1:6" x14ac:dyDescent="0.25">
      <c r="A187" t="s">
        <v>243</v>
      </c>
      <c r="B187" t="s">
        <v>81</v>
      </c>
      <c r="C187" t="s">
        <v>81</v>
      </c>
      <c r="D187" t="s">
        <v>684</v>
      </c>
      <c r="E187" t="s">
        <v>863</v>
      </c>
      <c r="F187" t="s">
        <v>490</v>
      </c>
    </row>
    <row r="188" spans="1:6" x14ac:dyDescent="0.25">
      <c r="A188" t="s">
        <v>39</v>
      </c>
      <c r="B188" t="s">
        <v>31</v>
      </c>
      <c r="C188" t="s">
        <v>39</v>
      </c>
      <c r="D188" t="s">
        <v>794</v>
      </c>
      <c r="E188" t="s">
        <v>863</v>
      </c>
      <c r="F188" t="s">
        <v>492</v>
      </c>
    </row>
    <row r="189" spans="1:6" x14ac:dyDescent="0.25">
      <c r="A189" t="s">
        <v>55</v>
      </c>
      <c r="B189" t="s">
        <v>16</v>
      </c>
      <c r="C189" t="s">
        <v>55</v>
      </c>
      <c r="D189" t="s">
        <v>794</v>
      </c>
      <c r="E189" t="s">
        <v>864</v>
      </c>
      <c r="F189" t="s">
        <v>493</v>
      </c>
    </row>
    <row r="190" spans="1:6" x14ac:dyDescent="0.25">
      <c r="A190" t="s">
        <v>81</v>
      </c>
      <c r="B190" t="s">
        <v>234</v>
      </c>
      <c r="C190" t="s">
        <v>234</v>
      </c>
      <c r="D190" t="s">
        <v>667</v>
      </c>
      <c r="E190" t="s">
        <v>865</v>
      </c>
      <c r="F190" t="s">
        <v>494</v>
      </c>
    </row>
    <row r="191" spans="1:6" x14ac:dyDescent="0.25">
      <c r="A191" t="s">
        <v>71</v>
      </c>
      <c r="B191" t="s">
        <v>23</v>
      </c>
      <c r="C191" t="s">
        <v>71</v>
      </c>
      <c r="D191" t="s">
        <v>741</v>
      </c>
      <c r="E191" t="s">
        <v>866</v>
      </c>
      <c r="F191" t="s">
        <v>495</v>
      </c>
    </row>
    <row r="192" spans="1:6" x14ac:dyDescent="0.25">
      <c r="A192" t="s">
        <v>31</v>
      </c>
      <c r="B192" t="s">
        <v>62</v>
      </c>
      <c r="C192" t="s">
        <v>62</v>
      </c>
      <c r="D192" t="s">
        <v>667</v>
      </c>
      <c r="E192" t="s">
        <v>867</v>
      </c>
      <c r="F192" t="s">
        <v>497</v>
      </c>
    </row>
    <row r="193" spans="1:6" x14ac:dyDescent="0.25">
      <c r="A193" t="s">
        <v>39</v>
      </c>
      <c r="B193" t="s">
        <v>243</v>
      </c>
      <c r="C193" t="s">
        <v>243</v>
      </c>
      <c r="D193" t="s">
        <v>868</v>
      </c>
      <c r="E193" t="s">
        <v>869</v>
      </c>
      <c r="F193" t="s">
        <v>498</v>
      </c>
    </row>
    <row r="194" spans="1:6" x14ac:dyDescent="0.25">
      <c r="A194" t="s">
        <v>81</v>
      </c>
      <c r="B194" t="s">
        <v>55</v>
      </c>
      <c r="C194" t="s">
        <v>55</v>
      </c>
      <c r="D194" t="s">
        <v>670</v>
      </c>
      <c r="E194" t="s">
        <v>870</v>
      </c>
      <c r="F194" t="s">
        <v>499</v>
      </c>
    </row>
    <row r="195" spans="1:6" x14ac:dyDescent="0.25">
      <c r="A195" t="s">
        <v>234</v>
      </c>
      <c r="B195" t="s">
        <v>16</v>
      </c>
      <c r="C195" t="s">
        <v>16</v>
      </c>
      <c r="D195" t="s">
        <v>657</v>
      </c>
      <c r="E195" t="s">
        <v>870</v>
      </c>
      <c r="F195" t="s">
        <v>501</v>
      </c>
    </row>
    <row r="196" spans="1:6" x14ac:dyDescent="0.25">
      <c r="A196" t="s">
        <v>62</v>
      </c>
      <c r="B196" t="s">
        <v>23</v>
      </c>
      <c r="C196" t="s">
        <v>23</v>
      </c>
      <c r="D196" t="s">
        <v>662</v>
      </c>
      <c r="E196" t="s">
        <v>871</v>
      </c>
      <c r="F196" t="s">
        <v>502</v>
      </c>
    </row>
    <row r="197" spans="1:6" x14ac:dyDescent="0.25">
      <c r="A197" t="s">
        <v>71</v>
      </c>
      <c r="B197" t="s">
        <v>31</v>
      </c>
      <c r="C197" t="s">
        <v>71</v>
      </c>
      <c r="D197" t="s">
        <v>872</v>
      </c>
      <c r="E197" t="s">
        <v>871</v>
      </c>
      <c r="F197" t="s">
        <v>503</v>
      </c>
    </row>
    <row r="198" spans="1:6" x14ac:dyDescent="0.25">
      <c r="A198" t="s">
        <v>55</v>
      </c>
      <c r="B198" t="s">
        <v>243</v>
      </c>
      <c r="C198" t="s">
        <v>243</v>
      </c>
      <c r="D198" t="s">
        <v>676</v>
      </c>
      <c r="E198" t="s">
        <v>873</v>
      </c>
      <c r="F198" t="s">
        <v>504</v>
      </c>
    </row>
    <row r="199" spans="1:6" x14ac:dyDescent="0.25">
      <c r="A199" t="s">
        <v>16</v>
      </c>
      <c r="B199" t="s">
        <v>39</v>
      </c>
      <c r="C199" t="s">
        <v>16</v>
      </c>
      <c r="D199" t="s">
        <v>817</v>
      </c>
      <c r="E199" t="s">
        <v>874</v>
      </c>
      <c r="F199" t="s">
        <v>505</v>
      </c>
    </row>
    <row r="200" spans="1:6" x14ac:dyDescent="0.25">
      <c r="A200" t="s">
        <v>81</v>
      </c>
      <c r="B200" t="s">
        <v>71</v>
      </c>
      <c r="C200" t="s">
        <v>81</v>
      </c>
      <c r="D200" t="s">
        <v>685</v>
      </c>
      <c r="E200" t="s">
        <v>875</v>
      </c>
      <c r="F200" t="s">
        <v>506</v>
      </c>
    </row>
    <row r="201" spans="1:6" x14ac:dyDescent="0.25">
      <c r="A201" t="s">
        <v>31</v>
      </c>
      <c r="B201" t="s">
        <v>234</v>
      </c>
      <c r="C201" t="s">
        <v>234</v>
      </c>
      <c r="D201" t="s">
        <v>667</v>
      </c>
      <c r="E201" t="s">
        <v>876</v>
      </c>
      <c r="F201" t="s">
        <v>507</v>
      </c>
    </row>
    <row r="202" spans="1:6" x14ac:dyDescent="0.25">
      <c r="A202" t="s">
        <v>23</v>
      </c>
      <c r="B202" t="s">
        <v>243</v>
      </c>
      <c r="C202" t="s">
        <v>23</v>
      </c>
      <c r="D202" t="s">
        <v>792</v>
      </c>
      <c r="E202" t="s">
        <v>877</v>
      </c>
      <c r="F202" t="s">
        <v>508</v>
      </c>
    </row>
    <row r="203" spans="1:6" x14ac:dyDescent="0.25">
      <c r="A203" t="s">
        <v>62</v>
      </c>
      <c r="B203" t="s">
        <v>39</v>
      </c>
      <c r="C203" t="s">
        <v>39</v>
      </c>
      <c r="D203" t="s">
        <v>670</v>
      </c>
      <c r="E203" t="s">
        <v>878</v>
      </c>
      <c r="F203" t="s">
        <v>510</v>
      </c>
    </row>
    <row r="204" spans="1:6" x14ac:dyDescent="0.25">
      <c r="A204" t="s">
        <v>71</v>
      </c>
      <c r="B204" t="s">
        <v>55</v>
      </c>
      <c r="C204" t="s">
        <v>71</v>
      </c>
      <c r="D204" t="s">
        <v>879</v>
      </c>
      <c r="E204" t="s">
        <v>878</v>
      </c>
      <c r="F204" t="s">
        <v>512</v>
      </c>
    </row>
    <row r="205" spans="1:6" x14ac:dyDescent="0.25">
      <c r="A205" t="s">
        <v>243</v>
      </c>
      <c r="B205" t="s">
        <v>31</v>
      </c>
      <c r="C205" t="s">
        <v>243</v>
      </c>
      <c r="D205" t="s">
        <v>880</v>
      </c>
      <c r="E205" t="s">
        <v>881</v>
      </c>
      <c r="F205" t="s">
        <v>513</v>
      </c>
    </row>
    <row r="206" spans="1:6" x14ac:dyDescent="0.25">
      <c r="A206" t="s">
        <v>81</v>
      </c>
      <c r="B206" t="s">
        <v>16</v>
      </c>
      <c r="C206" t="s">
        <v>81</v>
      </c>
      <c r="D206" t="s">
        <v>784</v>
      </c>
      <c r="E206" t="s">
        <v>881</v>
      </c>
      <c r="F206" t="s">
        <v>514</v>
      </c>
    </row>
    <row r="207" spans="1:6" x14ac:dyDescent="0.25">
      <c r="A207" t="s">
        <v>23</v>
      </c>
      <c r="B207" t="s">
        <v>234</v>
      </c>
      <c r="C207" t="s">
        <v>234</v>
      </c>
      <c r="D207" t="s">
        <v>676</v>
      </c>
      <c r="E207" t="s">
        <v>882</v>
      </c>
      <c r="F207" t="s">
        <v>515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Sheet6</vt:lpstr>
      <vt:lpstr>Bowling data</vt:lpstr>
      <vt:lpstr>Batting data</vt:lpstr>
      <vt:lpstr>player</vt:lpstr>
      <vt:lpstr>match 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AADESH</dc:creator>
  <cp:lastModifiedBy>AADESH</cp:lastModifiedBy>
  <dcterms:created xsi:type="dcterms:W3CDTF">2024-04-08T05:48:21Z</dcterms:created>
  <dcterms:modified xsi:type="dcterms:W3CDTF">2024-04-09T17:27:44Z</dcterms:modified>
</cp:coreProperties>
</file>