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163" documentId="11_0B1D56BE9CDCCE836B02CE7A5FB0D4A9BBFD1C62" xr6:coauthVersionLast="47" xr6:coauthVersionMax="47" xr10:uidLastSave="{949960A2-954A-4065-A221-AB3B44D6A81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1" i="1" l="1" a="1"/>
  <c r="M71" i="1"/>
  <c r="M65" i="1" a="1"/>
  <c r="M65" i="1"/>
  <c r="M61" i="1" a="1"/>
  <c r="M61" i="1"/>
  <c r="M57" i="1" a="1"/>
  <c r="M57" i="1"/>
  <c r="M46" i="1" a="1"/>
  <c r="M46" i="1"/>
  <c r="N40" i="1" a="1"/>
  <c r="N40" i="1"/>
  <c r="M29" i="1" a="1"/>
  <c r="M29" i="1"/>
  <c r="M16" i="1" a="1"/>
  <c r="M16" i="1"/>
  <c r="N11" i="1" a="1"/>
  <c r="N11" i="1"/>
  <c r="N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<sst xmlns="http://schemas.openxmlformats.org/spreadsheetml/2006/main" count="208" uniqueCount="112">
  <si>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</si>
  <si>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</si>
  <si>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</si>
  <si>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</si>
  <si>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</si>
  <si>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</si>
  <si>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</si>
  <si>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</si>
  <si>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Salary2</t>
  </si>
  <si>
    <t>Barank Obama</t>
  </si>
  <si>
    <t>AC0001</t>
  </si>
  <si>
    <t>Male</t>
  </si>
  <si>
    <t>Bachelor's Degree</t>
  </si>
  <si>
    <t>Chocolatier</t>
  </si>
  <si>
    <t>XLOOKUP</t>
  </si>
  <si>
    <t>Large Bush</t>
  </si>
  <si>
    <t>AC0002</t>
  </si>
  <si>
    <t>Female</t>
  </si>
  <si>
    <t>Diploma</t>
  </si>
  <si>
    <t>Production Operator</t>
  </si>
  <si>
    <t>Fill Clinton</t>
  </si>
  <si>
    <t>AC0003</t>
  </si>
  <si>
    <t>High School Diploma</t>
  </si>
  <si>
    <t>Packaging Associate</t>
  </si>
  <si>
    <t>Get the name of emplyee there id no.is given?</t>
  </si>
  <si>
    <t>Donald Roundup</t>
  </si>
  <si>
    <t>AC0004</t>
  </si>
  <si>
    <t>Marketing Specialist</t>
  </si>
  <si>
    <t>ID</t>
  </si>
  <si>
    <t>AC0008</t>
  </si>
  <si>
    <t>Now Biden</t>
  </si>
  <si>
    <t>AC0005</t>
  </si>
  <si>
    <t>Master's Degree</t>
  </si>
  <si>
    <t>Research Scientist</t>
  </si>
  <si>
    <t>Nmae</t>
  </si>
  <si>
    <t>ROWland Reagan</t>
  </si>
  <si>
    <t>AC0006</t>
  </si>
  <si>
    <t>Sales Representative</t>
  </si>
  <si>
    <t>Jimmy Charter</t>
  </si>
  <si>
    <t>AC0007</t>
  </si>
  <si>
    <t>Gerald Find</t>
  </si>
  <si>
    <t>Quality Control</t>
  </si>
  <si>
    <t>Get all the information about emplyee</t>
  </si>
  <si>
    <t>Richard Function</t>
  </si>
  <si>
    <t>AC0009</t>
  </si>
  <si>
    <t>Research Analyst</t>
  </si>
  <si>
    <t>Ac0015</t>
  </si>
  <si>
    <t>Abraham LinColumn</t>
  </si>
  <si>
    <t>AC0010</t>
  </si>
  <si>
    <t>Product Manager</t>
  </si>
  <si>
    <t>INformation</t>
  </si>
  <si>
    <t>Harry S TRUEman</t>
  </si>
  <si>
    <t>AC0011</t>
  </si>
  <si>
    <t>John IF Kennedy</t>
  </si>
  <si>
    <t>AC0012</t>
  </si>
  <si>
    <t>Wood ROW Wilson</t>
  </si>
  <si>
    <t>AC0013</t>
  </si>
  <si>
    <t>Franklin D Choosevelt</t>
  </si>
  <si>
    <t>AC0014</t>
  </si>
  <si>
    <t>Marketing Manager</t>
  </si>
  <si>
    <t>make it horizotal Frame</t>
  </si>
  <si>
    <t>Ulysses S. GrandTotal</t>
  </si>
  <si>
    <t>AC0015</t>
  </si>
  <si>
    <t>Dwight D. EisenLower</t>
  </si>
  <si>
    <t>AC0016</t>
  </si>
  <si>
    <t>Exact Hoover</t>
  </si>
  <si>
    <t>AC0017</t>
  </si>
  <si>
    <t>Amitabh FUNCTION</t>
  </si>
  <si>
    <t>AC0018</t>
  </si>
  <si>
    <t>Shahrukh SCAN</t>
  </si>
  <si>
    <t>AC0019</t>
  </si>
  <si>
    <t>Aishwarya ROW</t>
  </si>
  <si>
    <t>AC0020</t>
  </si>
  <si>
    <t>Rajini COTH</t>
  </si>
  <si>
    <t>AC0021</t>
  </si>
  <si>
    <t>Mammo T</t>
  </si>
  <si>
    <t>AC0022</t>
  </si>
  <si>
    <t>Pra BASE</t>
  </si>
  <si>
    <t>AC0023</t>
  </si>
  <si>
    <t>ROMAN Irani</t>
  </si>
  <si>
    <t>AC0024</t>
  </si>
  <si>
    <t>SUM Antha</t>
  </si>
  <si>
    <t>AC0025</t>
  </si>
  <si>
    <t>Alia BAHTTEXT</t>
  </si>
  <si>
    <t>AC0026</t>
  </si>
  <si>
    <t>Kaj ALL</t>
  </si>
  <si>
    <t>AC0027</t>
  </si>
  <si>
    <t>Get the data whoes name start with" Jimm"</t>
  </si>
  <si>
    <t>VALUE Arjun</t>
  </si>
  <si>
    <t>AC0028</t>
  </si>
  <si>
    <t>ShaHIDE Kapoor</t>
  </si>
  <si>
    <t>AC0029</t>
  </si>
  <si>
    <t>Paresh ROWLEVEL</t>
  </si>
  <si>
    <t>AC0030</t>
  </si>
  <si>
    <t>Mani RatNAME</t>
  </si>
  <si>
    <t>AC0031</t>
  </si>
  <si>
    <t>ViRIGHT Kohli</t>
  </si>
  <si>
    <t>AC0032</t>
  </si>
  <si>
    <t>SachIF Tendulkar</t>
  </si>
  <si>
    <t>AC0033</t>
  </si>
  <si>
    <t>Kapil DAY</t>
  </si>
  <si>
    <t>AC0034</t>
  </si>
  <si>
    <t>VishwanaTAN AnAND</t>
  </si>
  <si>
    <t>AC0035</t>
  </si>
  <si>
    <t xml:space="preserve">whose salary is 50000 and highter than </t>
  </si>
  <si>
    <t>Data</t>
  </si>
  <si>
    <t>Get the name of the person by gender and job title informaton</t>
  </si>
  <si>
    <t>Job title</t>
  </si>
  <si>
    <t>find the person who join  in between these dates</t>
  </si>
  <si>
    <t>Highest  Salary</t>
  </si>
  <si>
    <t>Minimum serving Employee</t>
  </si>
  <si>
    <t xml:space="preserve">if we want All employe name whose workin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</si>
</sst>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2" fillId="0" borderId="0" xfId="0" applyFont="1"/>
    <xf numFmtId="0" fontId="0" fillId="0" borderId="3" xfId="0" applyBorder="1"/>
    <xf numFmtId="0" fontId="0" fillId="0" borderId="4" xfId="0" applyBorder="1"/>
    <xf numFmtId="15" fontId="0" fillId="0" borderId="4" xfId="0" applyNumberFormat="1" applyBorder="1"/>
    <xf numFmtId="6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5" fontId="0" fillId="0" borderId="7" xfId="0" applyNumberFormat="1" applyBorder="1"/>
    <xf numFmtId="6" fontId="0" fillId="0" borderId="7" xfId="0" applyNumberFormat="1" applyBorder="1"/>
    <xf numFmtId="0" fontId="0" fillId="0" borderId="8" xfId="0" applyBorder="1"/>
    <xf numFmtId="0" fontId="3" fillId="0" borderId="0" xfId="0" applyFont="1"/>
    <xf numFmtId="0" fontId="0" fillId="0" borderId="0" xfId="0" applyAlignment="1">
      <alignment horizontal="center"/>
    </xf>
    <xf numFmtId="6" fontId="0" fillId="0" borderId="0" xfId="0" applyNumberFormat="1"/>
    <xf numFmtId="15" fontId="0" fillId="0" borderId="0" xfId="0" applyNumberFormat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0" fillId="0" borderId="4" xfId="0" applyNumberFormat="1" applyBorder="1"/>
  </cellXfs>
  <cellStyles count="1">
    <cellStyle name="Normal" xfId="0" builtinId="0"/>
  </cellStyles>
  <dxfs count="14">
    <dxf>
      <font>
        <i val="0"/>
      </font>
      <numFmt numFmtId="10" formatCode="&quot;$&quot;#,##0_);[Red]\(&quot;$&quot;#,##0\)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i val="0"/>
      </font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i val="0"/>
      </font>
      <numFmt numFmtId="10" formatCode="&quot;$&quot;#,##0_);[Red]\(&quot;$&quot;#,##0\)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i val="0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i val="0"/>
      </font>
      <numFmt numFmtId="20" formatCode="d\-mmm\-yy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i val="0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i val="0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i val="0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i val="0"/>
      </font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top style="thin">
          <color theme="0" tint="-0.24994659260841701"/>
        </top>
      </border>
    </dxf>
    <dxf>
      <border outline="0">
        <bottom style="thin">
          <color theme="0" tint="-0.24994659260841701"/>
        </bottom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9D4EE-5E50-4124-BFDC-E77A730643F6}" name="staff" displayName="staff" ref="A1:I36" totalsRowShown="0" headerRowDxfId="13" dataDxfId="12" headerRowBorderDxfId="10" tableBorderDxfId="11" totalsRowBorderDxfId="9">
  <tableColumns count="9">
    <tableColumn id="1" xr3:uid="{4DEB5A5E-7F32-4E90-8EF9-03DEA67D7B97}" name="Name" dataDxfId="8"/>
    <tableColumn id="2" xr3:uid="{1E5F7C99-0FB5-4F55-8EC0-D455A766A5E1}" name="Emp ID" dataDxfId="7"/>
    <tableColumn id="3" xr3:uid="{647FE8C3-6DF5-4D18-B7BC-2FF836CC36EE}" name="Gender" dataDxfId="6"/>
    <tableColumn id="4" xr3:uid="{91B0E85E-2169-49F1-899C-0CF237E894B6}" name="Education Qualification" dataDxfId="5"/>
    <tableColumn id="5" xr3:uid="{3A5B505C-15F9-4564-BAA7-C922DEEA13DB}" name="Date of Join" dataDxfId="4"/>
    <tableColumn id="6" xr3:uid="{684AAB36-CF93-480E-BEC2-FEF196DBC7B3}" name="Job Title" dataDxfId="3"/>
    <tableColumn id="7" xr3:uid="{8584091E-DE68-4B05-92AF-024FB7FCB4C8}" name="Salary" dataDxfId="2"/>
    <tableColumn id="8" xr3:uid="{C531D729-62DF-4038-8BAF-08FBA22B8E4A}" name="Age" dataDxfId="1"/>
    <tableColumn id="9" xr3:uid="{6F1CF0BD-30EC-429E-88EC-E9A8DE77814E}" name="Salary2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workbookViewId="0">
      <selection activeCell="I2" sqref="I2"/>
    </sheetView>
  </sheetViews>
  <sheetFormatPr defaultRowHeight="15"/>
  <cols>
    <col min="1" max="1" width="20.140625" customWidth="1"/>
    <col min="2" max="2" width="11" customWidth="1"/>
    <col min="3" max="3" width="13" customWidth="1"/>
    <col min="4" max="4" width="22.42578125" customWidth="1"/>
    <col min="5" max="5" width="11.28515625" customWidth="1"/>
    <col min="6" max="6" width="20.7109375" customWidth="1"/>
    <col min="13" max="13" width="50.42578125" customWidth="1"/>
    <col min="14" max="14" width="22" customWidth="1"/>
    <col min="15" max="15" width="13.28515625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24">
      <c r="A2" s="5" t="s">
        <v>9</v>
      </c>
      <c r="B2" s="6" t="s">
        <v>10</v>
      </c>
      <c r="C2" s="6" t="s">
        <v>11</v>
      </c>
      <c r="D2" s="6" t="s">
        <v>12</v>
      </c>
      <c r="E2" s="7">
        <v>43994</v>
      </c>
      <c r="F2" s="6" t="s">
        <v>13</v>
      </c>
      <c r="G2" s="8">
        <v>51300</v>
      </c>
      <c r="H2" s="9">
        <v>26</v>
      </c>
      <c r="I2" s="22">
        <v>51300</v>
      </c>
      <c r="M2" s="4" t="s">
        <v>14</v>
      </c>
    </row>
    <row r="3" spans="1:24">
      <c r="A3" s="5" t="s">
        <v>15</v>
      </c>
      <c r="B3" s="6" t="s">
        <v>16</v>
      </c>
      <c r="C3" s="6" t="s">
        <v>17</v>
      </c>
      <c r="D3" s="6" t="s">
        <v>18</v>
      </c>
      <c r="E3" s="7">
        <v>44245</v>
      </c>
      <c r="F3" s="6" t="s">
        <v>19</v>
      </c>
      <c r="G3" s="8">
        <v>38300</v>
      </c>
      <c r="H3" s="9">
        <v>32.700000000000003</v>
      </c>
      <c r="I3" s="8">
        <v>38300</v>
      </c>
    </row>
    <row r="4" spans="1:24">
      <c r="A4" s="5" t="s">
        <v>20</v>
      </c>
      <c r="B4" s="6" t="s">
        <v>21</v>
      </c>
      <c r="C4" s="6" t="s">
        <v>11</v>
      </c>
      <c r="D4" s="6" t="s">
        <v>22</v>
      </c>
      <c r="E4" s="7">
        <v>44809</v>
      </c>
      <c r="F4" s="6" t="s">
        <v>23</v>
      </c>
      <c r="G4" s="8">
        <v>31400</v>
      </c>
      <c r="H4" s="9">
        <v>34.299999999999997</v>
      </c>
      <c r="I4" s="8">
        <v>31400</v>
      </c>
      <c r="L4">
        <v>1</v>
      </c>
      <c r="M4" s="20" t="s">
        <v>24</v>
      </c>
    </row>
    <row r="5" spans="1:24">
      <c r="A5" s="5" t="s">
        <v>25</v>
      </c>
      <c r="B5" s="6" t="s">
        <v>26</v>
      </c>
      <c r="C5" s="6" t="s">
        <v>11</v>
      </c>
      <c r="D5" s="6" t="s">
        <v>12</v>
      </c>
      <c r="E5" s="7">
        <v>43789</v>
      </c>
      <c r="F5" s="6" t="s">
        <v>27</v>
      </c>
      <c r="G5" s="8">
        <v>60700</v>
      </c>
      <c r="H5" s="9">
        <v>29.6</v>
      </c>
      <c r="I5" s="8">
        <v>60700</v>
      </c>
      <c r="M5" t="s">
        <v>28</v>
      </c>
      <c r="N5" t="s">
        <v>29</v>
      </c>
    </row>
    <row r="6" spans="1:24">
      <c r="A6" s="5" t="s">
        <v>30</v>
      </c>
      <c r="B6" s="6" t="s">
        <v>31</v>
      </c>
      <c r="C6" s="6" t="s">
        <v>17</v>
      </c>
      <c r="D6" s="6" t="s">
        <v>32</v>
      </c>
      <c r="E6" s="7">
        <v>43198</v>
      </c>
      <c r="F6" s="6" t="s">
        <v>33</v>
      </c>
      <c r="G6" s="8">
        <v>77300</v>
      </c>
      <c r="H6" s="9">
        <v>30.3</v>
      </c>
      <c r="I6" s="8">
        <v>77300</v>
      </c>
      <c r="M6" t="s">
        <v>34</v>
      </c>
      <c r="N6" t="str">
        <f>_xlfn.XLOOKUP(N5,B2:B36,A2:A36)</f>
        <v>Gerald Find</v>
      </c>
    </row>
    <row r="7" spans="1:24">
      <c r="A7" s="5" t="s">
        <v>35</v>
      </c>
      <c r="B7" s="6" t="s">
        <v>36</v>
      </c>
      <c r="C7" s="6" t="s">
        <v>17</v>
      </c>
      <c r="D7" s="6" t="s">
        <v>12</v>
      </c>
      <c r="E7" s="7">
        <v>44999</v>
      </c>
      <c r="F7" s="6" t="s">
        <v>37</v>
      </c>
      <c r="G7" s="8">
        <v>49800</v>
      </c>
      <c r="H7" s="9">
        <v>37.700000000000003</v>
      </c>
      <c r="I7" s="8">
        <v>49800</v>
      </c>
    </row>
    <row r="8" spans="1:24">
      <c r="A8" s="5" t="s">
        <v>38</v>
      </c>
      <c r="B8" s="6" t="s">
        <v>39</v>
      </c>
      <c r="C8" s="6" t="s">
        <v>11</v>
      </c>
      <c r="D8" s="6" t="s">
        <v>22</v>
      </c>
      <c r="E8" s="7">
        <v>44563</v>
      </c>
      <c r="F8" s="6" t="s">
        <v>19</v>
      </c>
      <c r="G8" s="8">
        <v>33000</v>
      </c>
      <c r="H8" s="9">
        <v>31.8</v>
      </c>
      <c r="I8" s="8">
        <v>33000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>
      <c r="A9" s="5" t="s">
        <v>40</v>
      </c>
      <c r="B9" s="6" t="s">
        <v>29</v>
      </c>
      <c r="C9" s="6" t="s">
        <v>17</v>
      </c>
      <c r="D9" s="6" t="s">
        <v>18</v>
      </c>
      <c r="E9" s="7">
        <v>44031</v>
      </c>
      <c r="F9" s="6" t="s">
        <v>41</v>
      </c>
      <c r="G9" s="8">
        <v>41900</v>
      </c>
      <c r="H9" s="9">
        <v>35.9</v>
      </c>
      <c r="I9" s="8">
        <v>41900</v>
      </c>
      <c r="L9" s="15">
        <v>2</v>
      </c>
      <c r="M9" s="21" t="s">
        <v>42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>
      <c r="A10" s="5" t="s">
        <v>43</v>
      </c>
      <c r="B10" s="6" t="s">
        <v>44</v>
      </c>
      <c r="C10" s="6" t="s">
        <v>11</v>
      </c>
      <c r="D10" s="6" t="s">
        <v>12</v>
      </c>
      <c r="E10" s="7">
        <v>44510</v>
      </c>
      <c r="F10" s="6" t="s">
        <v>45</v>
      </c>
      <c r="G10" s="8">
        <v>58100</v>
      </c>
      <c r="H10" s="9">
        <v>31</v>
      </c>
      <c r="I10" s="8">
        <v>58100</v>
      </c>
      <c r="L10" s="15"/>
      <c r="M10" s="15" t="s">
        <v>28</v>
      </c>
      <c r="N10" s="15" t="s">
        <v>46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>
      <c r="A11" s="5" t="s">
        <v>47</v>
      </c>
      <c r="B11" s="6" t="s">
        <v>48</v>
      </c>
      <c r="C11" s="6" t="s">
        <v>11</v>
      </c>
      <c r="D11" s="6" t="s">
        <v>32</v>
      </c>
      <c r="E11" s="7">
        <v>43641</v>
      </c>
      <c r="F11" s="6" t="s">
        <v>49</v>
      </c>
      <c r="G11" s="8">
        <v>82900</v>
      </c>
      <c r="H11" s="9">
        <v>31.1</v>
      </c>
      <c r="I11" s="8">
        <v>82900</v>
      </c>
      <c r="L11" s="15"/>
      <c r="M11" s="15" t="s">
        <v>50</v>
      </c>
      <c r="N11" s="15" t="str" cm="1">
        <f t="array" ref="N11:X11">_xlfn.XLOOKUP(N10,B2:B36,A2:K36)</f>
        <v>Ulysses S. GrandTotal</v>
      </c>
      <c r="O11" s="15" t="str">
        <v>AC0015</v>
      </c>
      <c r="P11" s="15" t="str">
        <v>Male</v>
      </c>
      <c r="Q11" s="15" t="str">
        <v>Bachelor's Degree</v>
      </c>
      <c r="R11" s="15">
        <v>43529</v>
      </c>
      <c r="S11" s="15" t="str">
        <v>Research Analyst</v>
      </c>
      <c r="T11" s="15">
        <v>55600</v>
      </c>
      <c r="U11" s="15">
        <v>35.4</v>
      </c>
      <c r="V11" s="15">
        <v>55600</v>
      </c>
      <c r="W11" s="15">
        <v>0</v>
      </c>
      <c r="X11" s="15">
        <v>0</v>
      </c>
    </row>
    <row r="12" spans="1:24">
      <c r="A12" s="5" t="s">
        <v>51</v>
      </c>
      <c r="B12" s="6" t="s">
        <v>52</v>
      </c>
      <c r="C12" s="6" t="s">
        <v>11</v>
      </c>
      <c r="D12" s="6" t="s">
        <v>22</v>
      </c>
      <c r="E12" s="7">
        <v>44777</v>
      </c>
      <c r="F12" s="6" t="s">
        <v>23</v>
      </c>
      <c r="G12" s="8">
        <v>28900</v>
      </c>
      <c r="H12" s="9">
        <v>30.3</v>
      </c>
      <c r="I12" s="8">
        <v>28900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>
      <c r="A13" s="5" t="s">
        <v>53</v>
      </c>
      <c r="B13" s="6" t="s">
        <v>54</v>
      </c>
      <c r="C13" s="6" t="s">
        <v>11</v>
      </c>
      <c r="D13" s="6" t="s">
        <v>18</v>
      </c>
      <c r="E13" s="7">
        <v>43878</v>
      </c>
      <c r="F13" s="6" t="s">
        <v>19</v>
      </c>
      <c r="G13" s="8">
        <v>37300</v>
      </c>
      <c r="H13" s="9">
        <v>35</v>
      </c>
      <c r="I13" s="8">
        <v>37300</v>
      </c>
    </row>
    <row r="14" spans="1:24">
      <c r="A14" s="5" t="s">
        <v>55</v>
      </c>
      <c r="B14" s="6" t="s">
        <v>56</v>
      </c>
      <c r="C14" s="6" t="s">
        <v>11</v>
      </c>
      <c r="D14" s="6" t="s">
        <v>12</v>
      </c>
      <c r="E14" s="7">
        <v>44499</v>
      </c>
      <c r="F14" s="6" t="s">
        <v>13</v>
      </c>
      <c r="G14" s="8">
        <v>52700</v>
      </c>
      <c r="H14" s="9">
        <v>28.5</v>
      </c>
      <c r="I14" s="8">
        <v>52700</v>
      </c>
    </row>
    <row r="15" spans="1:24">
      <c r="A15" s="5" t="s">
        <v>57</v>
      </c>
      <c r="B15" s="6" t="s">
        <v>58</v>
      </c>
      <c r="C15" s="6" t="s">
        <v>17</v>
      </c>
      <c r="D15" s="6" t="s">
        <v>32</v>
      </c>
      <c r="E15" s="7">
        <v>43355</v>
      </c>
      <c r="F15" s="6" t="s">
        <v>59</v>
      </c>
      <c r="G15" s="8">
        <v>74700</v>
      </c>
      <c r="H15" s="9">
        <v>52.4</v>
      </c>
      <c r="I15" s="8">
        <v>74700</v>
      </c>
      <c r="L15">
        <v>3</v>
      </c>
      <c r="M15" s="20" t="s">
        <v>60</v>
      </c>
    </row>
    <row r="16" spans="1:24">
      <c r="A16" s="5" t="s">
        <v>61</v>
      </c>
      <c r="B16" s="6" t="s">
        <v>62</v>
      </c>
      <c r="C16" s="6" t="s">
        <v>11</v>
      </c>
      <c r="D16" s="6" t="s">
        <v>12</v>
      </c>
      <c r="E16" s="7">
        <v>43529</v>
      </c>
      <c r="F16" s="6" t="s">
        <v>45</v>
      </c>
      <c r="G16" s="8">
        <v>55600</v>
      </c>
      <c r="H16" s="9">
        <v>35.4</v>
      </c>
      <c r="I16" s="8">
        <v>55600</v>
      </c>
      <c r="M16" s="16" t="str" cm="1">
        <f t="array" ref="M16:M26">TRANSPOSE(_xlfn.XLOOKUP(N10,B2:B36,A2:K36))</f>
        <v>Ulysses S. GrandTotal</v>
      </c>
    </row>
    <row r="17" spans="1:13">
      <c r="A17" s="5" t="s">
        <v>63</v>
      </c>
      <c r="B17" s="6" t="s">
        <v>64</v>
      </c>
      <c r="C17" s="6" t="s">
        <v>11</v>
      </c>
      <c r="D17" s="6" t="s">
        <v>22</v>
      </c>
      <c r="E17" s="7">
        <v>44702</v>
      </c>
      <c r="F17" s="6" t="s">
        <v>23</v>
      </c>
      <c r="G17" s="8">
        <v>32900</v>
      </c>
      <c r="H17" s="9">
        <v>29.8</v>
      </c>
      <c r="I17" s="8">
        <v>32900</v>
      </c>
      <c r="M17" s="16" t="str">
        <v>AC0015</v>
      </c>
    </row>
    <row r="18" spans="1:13">
      <c r="A18" s="5" t="s">
        <v>65</v>
      </c>
      <c r="B18" s="6" t="s">
        <v>66</v>
      </c>
      <c r="C18" s="6" t="s">
        <v>17</v>
      </c>
      <c r="D18" s="6" t="s">
        <v>18</v>
      </c>
      <c r="E18" s="7">
        <v>44416</v>
      </c>
      <c r="F18" s="6" t="s">
        <v>41</v>
      </c>
      <c r="G18" s="8">
        <v>41500</v>
      </c>
      <c r="H18" s="9">
        <v>32.299999999999997</v>
      </c>
      <c r="I18" s="8">
        <v>41500</v>
      </c>
      <c r="M18" s="16" t="str">
        <v>Male</v>
      </c>
    </row>
    <row r="19" spans="1:13">
      <c r="A19" s="5" t="s">
        <v>67</v>
      </c>
      <c r="B19" s="6" t="s">
        <v>68</v>
      </c>
      <c r="C19" s="6" t="s">
        <v>11</v>
      </c>
      <c r="D19" s="6" t="s">
        <v>12</v>
      </c>
      <c r="E19" s="7">
        <v>44158</v>
      </c>
      <c r="F19" s="6" t="s">
        <v>37</v>
      </c>
      <c r="G19" s="8">
        <v>49400</v>
      </c>
      <c r="H19" s="9">
        <v>31.1</v>
      </c>
      <c r="I19" s="8">
        <v>49400</v>
      </c>
      <c r="M19" s="16" t="str">
        <v>Bachelor's Degree</v>
      </c>
    </row>
    <row r="20" spans="1:13">
      <c r="A20" s="5" t="s">
        <v>69</v>
      </c>
      <c r="B20" s="6" t="s">
        <v>70</v>
      </c>
      <c r="C20" s="6" t="s">
        <v>11</v>
      </c>
      <c r="D20" s="6" t="s">
        <v>32</v>
      </c>
      <c r="E20" s="7">
        <v>42931</v>
      </c>
      <c r="F20" s="6" t="s">
        <v>49</v>
      </c>
      <c r="G20" s="8">
        <v>82700</v>
      </c>
      <c r="H20" s="9">
        <v>33.5</v>
      </c>
      <c r="I20" s="8">
        <v>82700</v>
      </c>
      <c r="M20" s="16">
        <v>43529</v>
      </c>
    </row>
    <row r="21" spans="1:13">
      <c r="A21" s="5" t="s">
        <v>71</v>
      </c>
      <c r="B21" s="6" t="s">
        <v>72</v>
      </c>
      <c r="C21" s="6" t="s">
        <v>17</v>
      </c>
      <c r="D21" s="6" t="s">
        <v>22</v>
      </c>
      <c r="E21" s="7">
        <v>44650</v>
      </c>
      <c r="F21" s="6" t="s">
        <v>19</v>
      </c>
      <c r="G21" s="8">
        <v>38200</v>
      </c>
      <c r="H21" s="9">
        <v>31.1</v>
      </c>
      <c r="I21" s="8">
        <v>38200</v>
      </c>
      <c r="M21" s="16" t="str">
        <v>Research Analyst</v>
      </c>
    </row>
    <row r="22" spans="1:13">
      <c r="A22" s="5" t="s">
        <v>73</v>
      </c>
      <c r="B22" s="6" t="s">
        <v>74</v>
      </c>
      <c r="C22" s="6" t="s">
        <v>11</v>
      </c>
      <c r="D22" s="6" t="s">
        <v>18</v>
      </c>
      <c r="E22" s="7">
        <v>43712</v>
      </c>
      <c r="F22" s="6" t="s">
        <v>23</v>
      </c>
      <c r="G22" s="8">
        <v>32600</v>
      </c>
      <c r="H22" s="9">
        <v>31.5</v>
      </c>
      <c r="I22" s="8">
        <v>32600</v>
      </c>
      <c r="M22" s="16">
        <v>55600</v>
      </c>
    </row>
    <row r="23" spans="1:13">
      <c r="A23" s="5" t="s">
        <v>75</v>
      </c>
      <c r="B23" s="6" t="s">
        <v>76</v>
      </c>
      <c r="C23" s="6" t="s">
        <v>11</v>
      </c>
      <c r="D23" s="6" t="s">
        <v>12</v>
      </c>
      <c r="E23" s="7">
        <v>43270</v>
      </c>
      <c r="F23" s="6" t="s">
        <v>33</v>
      </c>
      <c r="G23" s="8">
        <v>76800</v>
      </c>
      <c r="H23" s="9">
        <v>32.700000000000003</v>
      </c>
      <c r="I23" s="8">
        <v>76800</v>
      </c>
      <c r="M23" s="16">
        <v>35.4</v>
      </c>
    </row>
    <row r="24" spans="1:13">
      <c r="A24" s="5" t="s">
        <v>77</v>
      </c>
      <c r="B24" s="6" t="s">
        <v>78</v>
      </c>
      <c r="C24" s="6" t="s">
        <v>11</v>
      </c>
      <c r="D24" s="6" t="s">
        <v>32</v>
      </c>
      <c r="E24" s="7">
        <v>44203</v>
      </c>
      <c r="F24" s="6" t="s">
        <v>27</v>
      </c>
      <c r="G24" s="8">
        <v>62300</v>
      </c>
      <c r="H24" s="9">
        <v>33.799999999999997</v>
      </c>
      <c r="I24" s="8">
        <v>62300</v>
      </c>
      <c r="M24" s="16">
        <v>55600</v>
      </c>
    </row>
    <row r="25" spans="1:13">
      <c r="A25" s="5" t="s">
        <v>79</v>
      </c>
      <c r="B25" s="6" t="s">
        <v>80</v>
      </c>
      <c r="C25" s="6" t="s">
        <v>11</v>
      </c>
      <c r="D25" s="6" t="s">
        <v>12</v>
      </c>
      <c r="E25" s="7">
        <v>44068</v>
      </c>
      <c r="F25" s="6" t="s">
        <v>37</v>
      </c>
      <c r="G25" s="8">
        <v>46200</v>
      </c>
      <c r="H25" s="9">
        <v>30.1</v>
      </c>
      <c r="I25" s="8">
        <v>46200</v>
      </c>
      <c r="M25" s="16">
        <v>0</v>
      </c>
    </row>
    <row r="26" spans="1:13">
      <c r="A26" s="5" t="s">
        <v>81</v>
      </c>
      <c r="B26" s="6" t="s">
        <v>82</v>
      </c>
      <c r="C26" s="6" t="s">
        <v>17</v>
      </c>
      <c r="D26" s="6" t="s">
        <v>22</v>
      </c>
      <c r="E26" s="7">
        <v>44969</v>
      </c>
      <c r="F26" s="6" t="s">
        <v>23</v>
      </c>
      <c r="G26" s="8">
        <v>32500</v>
      </c>
      <c r="H26" s="9">
        <v>63.7</v>
      </c>
      <c r="I26" s="8">
        <v>32500</v>
      </c>
      <c r="M26" s="16">
        <v>0</v>
      </c>
    </row>
    <row r="27" spans="1:13">
      <c r="A27" s="5" t="s">
        <v>83</v>
      </c>
      <c r="B27" s="6" t="s">
        <v>84</v>
      </c>
      <c r="C27" s="6" t="s">
        <v>17</v>
      </c>
      <c r="D27" s="6" t="s">
        <v>18</v>
      </c>
      <c r="E27" s="7">
        <v>44866</v>
      </c>
      <c r="F27" s="6" t="s">
        <v>41</v>
      </c>
      <c r="G27" s="8">
        <v>43100</v>
      </c>
      <c r="H27" s="9">
        <v>33.799999999999997</v>
      </c>
      <c r="I27" s="8">
        <v>43100</v>
      </c>
      <c r="M27" s="16"/>
    </row>
    <row r="28" spans="1:13">
      <c r="A28" s="5" t="s">
        <v>85</v>
      </c>
      <c r="B28" s="6" t="s">
        <v>86</v>
      </c>
      <c r="C28" s="6" t="s">
        <v>17</v>
      </c>
      <c r="D28" s="6" t="s">
        <v>12</v>
      </c>
      <c r="E28" s="7">
        <v>43571</v>
      </c>
      <c r="F28" s="6" t="s">
        <v>45</v>
      </c>
      <c r="G28" s="8">
        <v>60000</v>
      </c>
      <c r="H28" s="9">
        <v>28.8</v>
      </c>
      <c r="I28" s="8">
        <v>60000</v>
      </c>
      <c r="L28">
        <v>3</v>
      </c>
      <c r="M28" s="20" t="s">
        <v>87</v>
      </c>
    </row>
    <row r="29" spans="1:13">
      <c r="A29" s="5" t="s">
        <v>88</v>
      </c>
      <c r="B29" s="6" t="s">
        <v>89</v>
      </c>
      <c r="C29" s="6" t="s">
        <v>11</v>
      </c>
      <c r="D29" s="6" t="s">
        <v>32</v>
      </c>
      <c r="E29" s="7">
        <v>43382</v>
      </c>
      <c r="F29" s="6" t="s">
        <v>49</v>
      </c>
      <c r="G29" s="8">
        <v>82100</v>
      </c>
      <c r="H29" s="9">
        <v>32.700000000000003</v>
      </c>
      <c r="I29" s="8">
        <v>82100</v>
      </c>
      <c r="M29" t="str" cm="1">
        <f t="array" ref="M29:M36">TRANSPOSE(_xlfn.XLOOKUP("Jim"&amp;"*",A2:A36,A2:H36,,2))</f>
        <v>Jimmy Charter</v>
      </c>
    </row>
    <row r="30" spans="1:13">
      <c r="A30" s="5" t="s">
        <v>90</v>
      </c>
      <c r="B30" s="6" t="s">
        <v>91</v>
      </c>
      <c r="C30" s="6" t="s">
        <v>11</v>
      </c>
      <c r="D30" s="6" t="s">
        <v>22</v>
      </c>
      <c r="E30" s="7">
        <v>45072</v>
      </c>
      <c r="F30" s="6" t="s">
        <v>19</v>
      </c>
      <c r="G30" s="8">
        <v>35900</v>
      </c>
      <c r="H30" s="9">
        <v>29.9</v>
      </c>
      <c r="I30" s="8">
        <v>35900</v>
      </c>
      <c r="M30" t="str">
        <v>AC0007</v>
      </c>
    </row>
    <row r="31" spans="1:13">
      <c r="A31" s="5" t="s">
        <v>92</v>
      </c>
      <c r="B31" s="6" t="s">
        <v>93</v>
      </c>
      <c r="C31" s="6" t="s">
        <v>11</v>
      </c>
      <c r="D31" s="6" t="s">
        <v>18</v>
      </c>
      <c r="E31" s="7">
        <v>43843</v>
      </c>
      <c r="F31" s="6" t="s">
        <v>23</v>
      </c>
      <c r="G31" s="8">
        <v>31100</v>
      </c>
      <c r="H31" s="9">
        <v>27</v>
      </c>
      <c r="I31" s="8">
        <v>31100</v>
      </c>
      <c r="M31" t="str">
        <v>Male</v>
      </c>
    </row>
    <row r="32" spans="1:13">
      <c r="A32" s="5" t="s">
        <v>94</v>
      </c>
      <c r="B32" s="6" t="s">
        <v>95</v>
      </c>
      <c r="C32" s="6" t="s">
        <v>11</v>
      </c>
      <c r="D32" s="6" t="s">
        <v>12</v>
      </c>
      <c r="E32" s="7">
        <v>43308</v>
      </c>
      <c r="F32" s="6" t="s">
        <v>59</v>
      </c>
      <c r="G32" s="8">
        <v>74200</v>
      </c>
      <c r="H32" s="9">
        <v>30.6</v>
      </c>
      <c r="I32" s="8">
        <v>74200</v>
      </c>
      <c r="M32" t="str">
        <v>High School Diploma</v>
      </c>
    </row>
    <row r="33" spans="1:21">
      <c r="A33" s="5" t="s">
        <v>96</v>
      </c>
      <c r="B33" s="6" t="s">
        <v>97</v>
      </c>
      <c r="C33" s="6" t="s">
        <v>11</v>
      </c>
      <c r="D33" s="6" t="s">
        <v>32</v>
      </c>
      <c r="E33" s="7">
        <v>43538</v>
      </c>
      <c r="F33" s="6" t="s">
        <v>45</v>
      </c>
      <c r="G33" s="8">
        <v>57100</v>
      </c>
      <c r="H33" s="9">
        <v>28.7</v>
      </c>
      <c r="I33" s="8">
        <v>57100</v>
      </c>
      <c r="M33">
        <v>44563</v>
      </c>
    </row>
    <row r="34" spans="1:21">
      <c r="A34" s="5" t="s">
        <v>98</v>
      </c>
      <c r="B34" s="6" t="s">
        <v>99</v>
      </c>
      <c r="C34" s="6" t="s">
        <v>11</v>
      </c>
      <c r="D34" s="6" t="s">
        <v>22</v>
      </c>
      <c r="E34" s="7">
        <v>44832</v>
      </c>
      <c r="F34" s="6" t="s">
        <v>23</v>
      </c>
      <c r="G34" s="8">
        <v>35200</v>
      </c>
      <c r="H34" s="9">
        <v>33.700000000000003</v>
      </c>
      <c r="I34" s="8">
        <v>35200</v>
      </c>
      <c r="M34" t="str">
        <v>Production Operator</v>
      </c>
    </row>
    <row r="35" spans="1:21">
      <c r="A35" s="5" t="s">
        <v>100</v>
      </c>
      <c r="B35" s="6" t="s">
        <v>101</v>
      </c>
      <c r="C35" s="6" t="s">
        <v>11</v>
      </c>
      <c r="D35" s="6" t="s">
        <v>18</v>
      </c>
      <c r="E35" s="7">
        <v>44297</v>
      </c>
      <c r="F35" s="6" t="s">
        <v>41</v>
      </c>
      <c r="G35" s="8">
        <v>42800</v>
      </c>
      <c r="H35" s="9">
        <v>31.2</v>
      </c>
      <c r="I35" s="8">
        <v>42800</v>
      </c>
      <c r="M35">
        <v>33000</v>
      </c>
    </row>
    <row r="36" spans="1:21">
      <c r="A36" s="10" t="s">
        <v>102</v>
      </c>
      <c r="B36" s="11" t="s">
        <v>103</v>
      </c>
      <c r="C36" s="11" t="s">
        <v>11</v>
      </c>
      <c r="D36" s="11" t="s">
        <v>12</v>
      </c>
      <c r="E36" s="12">
        <v>43856</v>
      </c>
      <c r="F36" s="11" t="s">
        <v>37</v>
      </c>
      <c r="G36" s="13">
        <v>46900</v>
      </c>
      <c r="H36" s="14">
        <v>34.9</v>
      </c>
      <c r="I36" s="13">
        <v>46900</v>
      </c>
      <c r="M36">
        <v>31.8</v>
      </c>
    </row>
    <row r="38" spans="1:21">
      <c r="L38">
        <v>5</v>
      </c>
      <c r="M38" s="20" t="s">
        <v>104</v>
      </c>
    </row>
    <row r="39" spans="1:21">
      <c r="M39" t="s">
        <v>6</v>
      </c>
      <c r="N39" s="17">
        <v>50000</v>
      </c>
    </row>
    <row r="40" spans="1:21">
      <c r="M40" t="s">
        <v>105</v>
      </c>
      <c r="N40" t="str" cm="1">
        <f t="array" ref="N40:U40">_xlfn.XLOOKUP(N39,G2:G36,A2:H36,,1)</f>
        <v>Barank Obama</v>
      </c>
      <c r="O40" t="str">
        <v>AC0001</v>
      </c>
      <c r="P40" t="str">
        <v>Male</v>
      </c>
      <c r="Q40" t="str">
        <v>Bachelor's Degree</v>
      </c>
      <c r="R40">
        <v>43994</v>
      </c>
      <c r="S40" t="str">
        <v>Chocolatier</v>
      </c>
      <c r="T40">
        <v>51300</v>
      </c>
      <c r="U40">
        <v>26</v>
      </c>
    </row>
    <row r="43" spans="1:21">
      <c r="L43">
        <v>6</v>
      </c>
      <c r="M43" s="20" t="s">
        <v>106</v>
      </c>
    </row>
    <row r="44" spans="1:21">
      <c r="M44" t="s">
        <v>2</v>
      </c>
      <c r="N44" t="s">
        <v>107</v>
      </c>
    </row>
    <row r="45" spans="1:21">
      <c r="M45" t="s">
        <v>17</v>
      </c>
      <c r="N45" t="s">
        <v>18</v>
      </c>
    </row>
    <row r="46" spans="1:21">
      <c r="M46" s="16" t="str" cm="1">
        <f t="array" ref="M46:M53">TRANSPOSE(_xlfn.XLOOKUP(1,(C2:C36=M45)*(D2:D36=N45),A2:H36))</f>
        <v>Large Bush</v>
      </c>
    </row>
    <row r="47" spans="1:21">
      <c r="M47" t="str">
        <v>AC0002</v>
      </c>
    </row>
    <row r="48" spans="1:21">
      <c r="M48" t="str">
        <v>Female</v>
      </c>
    </row>
    <row r="49" spans="12:20">
      <c r="M49" t="str">
        <v>Diploma</v>
      </c>
    </row>
    <row r="50" spans="12:20">
      <c r="M50">
        <v>44245</v>
      </c>
    </row>
    <row r="51" spans="12:20">
      <c r="M51" t="str">
        <v>Production Operator</v>
      </c>
    </row>
    <row r="52" spans="12:20">
      <c r="M52">
        <v>38300</v>
      </c>
    </row>
    <row r="53" spans="12:20">
      <c r="M53">
        <v>32.700000000000003</v>
      </c>
    </row>
    <row r="55" spans="12:20">
      <c r="L55">
        <v>7</v>
      </c>
      <c r="M55" s="20" t="s">
        <v>108</v>
      </c>
    </row>
    <row r="56" spans="12:20">
      <c r="M56" s="18">
        <v>42946</v>
      </c>
      <c r="N56" s="18">
        <v>44562</v>
      </c>
    </row>
    <row r="57" spans="12:20">
      <c r="M57" t="str" cm="1">
        <f t="array" ref="M57">_xlfn.XLOOKUP(1,(E2:E36&gt;M56)*(E2:E36&lt;N56),A2:A36)</f>
        <v>Barank Obama</v>
      </c>
    </row>
    <row r="60" spans="12:20">
      <c r="L60">
        <v>8</v>
      </c>
      <c r="M60" s="20" t="s">
        <v>109</v>
      </c>
    </row>
    <row r="61" spans="12:20">
      <c r="M61" t="str" cm="1">
        <f t="array" ref="M61:T61">_xlfn.XLOOKUP(MAX(G2:G36),G2:G36,A2:H36)</f>
        <v>Abraham LinColumn</v>
      </c>
      <c r="N61" t="str">
        <v>AC0010</v>
      </c>
      <c r="O61" t="str">
        <v>Male</v>
      </c>
      <c r="P61" t="str">
        <v>Master's Degree</v>
      </c>
      <c r="Q61">
        <v>43641</v>
      </c>
      <c r="R61" t="str">
        <v>Product Manager</v>
      </c>
      <c r="S61">
        <v>82900</v>
      </c>
      <c r="T61">
        <v>31.1</v>
      </c>
    </row>
    <row r="64" spans="12:20">
      <c r="L64">
        <v>9</v>
      </c>
      <c r="M64" t="s">
        <v>110</v>
      </c>
    </row>
    <row r="65" spans="12:20">
      <c r="M65" s="20" t="str" cm="1">
        <f t="array" ref="M65:T65">_xlfn.XLOOKUP(MAX(E2:E36),E2:E36,A2:H36)</f>
        <v>ShaHIDE Kapoor</v>
      </c>
      <c r="N65" t="str">
        <v>AC0029</v>
      </c>
      <c r="O65" t="str">
        <v>Male</v>
      </c>
      <c r="P65" t="str">
        <v>High School Diploma</v>
      </c>
      <c r="Q65">
        <v>45072</v>
      </c>
      <c r="R65" t="str">
        <v>Production Operator</v>
      </c>
      <c r="S65">
        <v>35900</v>
      </c>
      <c r="T65">
        <v>29.9</v>
      </c>
    </row>
    <row r="69" spans="12:20">
      <c r="L69">
        <v>10</v>
      </c>
      <c r="M69" s="20" t="s">
        <v>111</v>
      </c>
    </row>
    <row r="70" spans="12:20">
      <c r="M70" s="19" t="s">
        <v>49</v>
      </c>
    </row>
    <row r="71" spans="12:20">
      <c r="M71" t="str" cm="1">
        <f t="array" ref="M71:M73">_xlfn._xlws.FILTER(A2:A36,F2:F36=M70)</f>
        <v>Abraham LinColumn</v>
      </c>
    </row>
    <row r="72" spans="12:20">
      <c r="M72" t="str">
        <v>Shahrukh SCAN</v>
      </c>
    </row>
    <row r="73" spans="12:20">
      <c r="M73" t="str">
        <v>VALUE Arjun</v>
      </c>
    </row>
  </sheetData>
  <conditionalFormatting sqref="H2:H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{DF90E4C8-BA7F-4F58-A2BD-A42150288FBE}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90E4C8-BA7F-4F58-A2BD-A42150288F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Aadseh nath</cp:lastModifiedBy>
  <cp:revision/>
  <dcterms:created xsi:type="dcterms:W3CDTF">2024-03-26T07:47:06Z</dcterms:created>
  <dcterms:modified xsi:type="dcterms:W3CDTF">2024-03-26T10:14:54Z</dcterms:modified>
  <cp:category/>
  <cp:contentStatus/>
</cp:coreProperties>
</file>