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ra\OneDrive\Desktop\IrrigationSim\"/>
    </mc:Choice>
  </mc:AlternateContent>
  <xr:revisionPtr revIDLastSave="0" documentId="13_ncr:1_{C23C9AA9-C609-42E1-BC82-10994E8DEF44}" xr6:coauthVersionLast="47" xr6:coauthVersionMax="47" xr10:uidLastSave="{00000000-0000-0000-0000-000000000000}"/>
  <bookViews>
    <workbookView xWindow="-96" yWindow="0" windowWidth="11712" windowHeight="12336" activeTab="1" xr2:uid="{0C615E7C-16CC-4FB8-8932-10FB233C1D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7" i="2"/>
  <c r="D1" i="2"/>
  <c r="K36" i="1"/>
  <c r="I36" i="1"/>
  <c r="G36" i="1"/>
  <c r="I38" i="1" s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<sst xmlns="http://schemas.openxmlformats.org/spreadsheetml/2006/main" count="55" uniqueCount="54">
  <si>
    <t>Spiral</t>
  </si>
  <si>
    <t>Hydram</t>
  </si>
  <si>
    <t>Capillary</t>
  </si>
  <si>
    <t>PUMPS</t>
  </si>
  <si>
    <t>COST</t>
  </si>
  <si>
    <t>No.</t>
  </si>
  <si>
    <t>Total Time</t>
  </si>
  <si>
    <t>Supply Rate Ltr/hr</t>
  </si>
  <si>
    <t>Target</t>
  </si>
  <si>
    <t>X</t>
  </si>
  <si>
    <t>Total Cost</t>
  </si>
  <si>
    <t>ax+by+cz=budget</t>
  </si>
  <si>
    <t>20000x</t>
  </si>
  <si>
    <t>10000y</t>
  </si>
  <si>
    <t>5000z</t>
  </si>
  <si>
    <t>100 Lt/hr</t>
  </si>
  <si>
    <t>+</t>
  </si>
  <si>
    <t>cost rvr</t>
  </si>
  <si>
    <t>cost hdrm</t>
  </si>
  <si>
    <t>200 Lt/hr</t>
  </si>
  <si>
    <t>Y</t>
  </si>
  <si>
    <t>cost cplr</t>
  </si>
  <si>
    <t>50 Lt/hr</t>
  </si>
  <si>
    <t>=</t>
  </si>
  <si>
    <t>Z</t>
  </si>
  <si>
    <t>cost/ltr</t>
  </si>
  <si>
    <t>100/1</t>
  </si>
  <si>
    <t>100x+100y+10z = 250000</t>
  </si>
  <si>
    <t>Ltr/hr</t>
  </si>
  <si>
    <t>20x</t>
  </si>
  <si>
    <t>x</t>
  </si>
  <si>
    <t>y</t>
  </si>
  <si>
    <t>z</t>
  </si>
  <si>
    <t>20x+10y+z = 2500</t>
  </si>
  <si>
    <t>Calc ltr/hr rate flow individually</t>
  </si>
  <si>
    <t>use values as coefficient denominator</t>
  </si>
  <si>
    <t>use individual cost as nominator</t>
  </si>
  <si>
    <t>coefficient = cost-hour/litre</t>
  </si>
  <si>
    <t>maximize variable next to highest ltr/hr value in eqn limitied by budget</t>
  </si>
  <si>
    <t xml:space="preserve">Total time = </t>
  </si>
  <si>
    <t>Vol. Ltr</t>
  </si>
  <si>
    <t>z*ltr/hr</t>
  </si>
  <si>
    <t>x*ltr/hr +</t>
  </si>
  <si>
    <t>y*ltr/hr +</t>
  </si>
  <si>
    <t>inc qty of max ltr/ht</t>
  </si>
  <si>
    <t>dec qty of most exp</t>
  </si>
  <si>
    <t>if 120 min&gt;</t>
  </si>
  <si>
    <t>if 30 mins&lt;</t>
  </si>
  <si>
    <t>sprl_cost</t>
  </si>
  <si>
    <t>sprl_outflw</t>
  </si>
  <si>
    <t>hdrm_cost</t>
  </si>
  <si>
    <t>hdrm_outflw</t>
  </si>
  <si>
    <t>cplr_cost</t>
  </si>
  <si>
    <t>cplr_outflw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</si>
</sst>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2" xfId="0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DA4B-41A7-4FA3-B120-7841A8942549}">
  <dimension ref="A1:S48"/>
  <sheetViews>
    <sheetView topLeftCell="F1" zoomScale="79" zoomScaleNormal="179" workbookViewId="0">
      <selection activeCell="R31" sqref="R31"/>
    </sheetView>
  </sheetViews>
  <sheetFormatPr defaultRowHeight="14.4" x14ac:dyDescent="0.3"/>
  <cols>
    <col min="3" max="3" width="11.21875" customWidth="1"/>
    <col min="4" max="4" width="19.77734375" customWidth="1"/>
    <col min="6" max="6" width="10.21875" customWidth="1"/>
    <col min="7" max="7" width="8.88671875" customWidth="1"/>
    <col min="14" max="14" width="11.6640625" customWidth="1"/>
    <col min="15" max="15" width="10.88671875" customWidth="1"/>
    <col min="20" max="22" width="10.109375" customWidth="1"/>
  </cols>
  <sheetData>
    <row r="1" spans="1:12" x14ac:dyDescent="0.3">
      <c r="A1" s="1" t="s">
        <v>3</v>
      </c>
      <c r="B1" t="s">
        <v>4</v>
      </c>
      <c r="D1" t="s">
        <v>7</v>
      </c>
      <c r="E1" t="s">
        <v>5</v>
      </c>
      <c r="F1" t="s">
        <v>6</v>
      </c>
      <c r="G1" t="s">
        <v>8</v>
      </c>
      <c r="H1" t="s">
        <v>10</v>
      </c>
    </row>
    <row r="2" spans="1:12" x14ac:dyDescent="0.3">
      <c r="A2" t="s">
        <v>0</v>
      </c>
      <c r="B2">
        <v>10000</v>
      </c>
      <c r="D2">
        <v>100</v>
      </c>
      <c r="E2">
        <v>1</v>
      </c>
      <c r="F2">
        <f>60*500/D2</f>
        <v>300</v>
      </c>
      <c r="G2">
        <v>500</v>
      </c>
      <c r="H2">
        <f>B2*E2</f>
        <v>10000</v>
      </c>
    </row>
    <row r="3" spans="1:12" x14ac:dyDescent="0.3">
      <c r="B3">
        <v>10000</v>
      </c>
      <c r="D3">
        <f>100*E3</f>
        <v>200</v>
      </c>
      <c r="E3">
        <v>2</v>
      </c>
      <c r="F3">
        <f t="shared" ref="F3:F11" si="0">60*500/D3</f>
        <v>150</v>
      </c>
      <c r="H3">
        <f t="shared" ref="H3:H11" si="1">B3*E3</f>
        <v>20000</v>
      </c>
    </row>
    <row r="4" spans="1:12" x14ac:dyDescent="0.3">
      <c r="B4">
        <v>10000</v>
      </c>
      <c r="D4">
        <f t="shared" ref="D4:D11" si="2">100*E4</f>
        <v>300</v>
      </c>
      <c r="E4">
        <v>3</v>
      </c>
      <c r="F4">
        <f t="shared" si="0"/>
        <v>100</v>
      </c>
      <c r="H4">
        <f t="shared" si="1"/>
        <v>30000</v>
      </c>
    </row>
    <row r="5" spans="1:12" x14ac:dyDescent="0.3">
      <c r="B5">
        <v>10000</v>
      </c>
      <c r="D5">
        <f t="shared" si="2"/>
        <v>400</v>
      </c>
      <c r="E5">
        <v>4</v>
      </c>
      <c r="F5">
        <f t="shared" si="0"/>
        <v>75</v>
      </c>
      <c r="H5">
        <f t="shared" si="1"/>
        <v>40000</v>
      </c>
    </row>
    <row r="6" spans="1:12" x14ac:dyDescent="0.3">
      <c r="B6">
        <v>10000</v>
      </c>
      <c r="D6">
        <f t="shared" si="2"/>
        <v>500</v>
      </c>
      <c r="E6">
        <v>5</v>
      </c>
      <c r="F6">
        <f t="shared" si="0"/>
        <v>60</v>
      </c>
      <c r="H6">
        <f t="shared" si="1"/>
        <v>50000</v>
      </c>
    </row>
    <row r="7" spans="1:12" x14ac:dyDescent="0.3">
      <c r="A7" t="s">
        <v>1</v>
      </c>
      <c r="B7">
        <v>10000</v>
      </c>
      <c r="D7">
        <f t="shared" si="2"/>
        <v>600</v>
      </c>
      <c r="E7">
        <v>6</v>
      </c>
      <c r="F7">
        <f t="shared" si="0"/>
        <v>50</v>
      </c>
      <c r="H7">
        <f t="shared" si="1"/>
        <v>60000</v>
      </c>
    </row>
    <row r="8" spans="1:12" x14ac:dyDescent="0.3">
      <c r="A8" t="s">
        <v>2</v>
      </c>
      <c r="B8">
        <v>10000</v>
      </c>
      <c r="D8">
        <f t="shared" si="2"/>
        <v>700</v>
      </c>
      <c r="E8">
        <v>7</v>
      </c>
      <c r="F8">
        <f t="shared" si="0"/>
        <v>42.857142857142854</v>
      </c>
      <c r="H8">
        <f t="shared" si="1"/>
        <v>70000</v>
      </c>
    </row>
    <row r="9" spans="1:12" x14ac:dyDescent="0.3">
      <c r="B9">
        <v>10000</v>
      </c>
      <c r="D9">
        <f t="shared" si="2"/>
        <v>800</v>
      </c>
      <c r="E9">
        <v>8</v>
      </c>
      <c r="F9">
        <f t="shared" si="0"/>
        <v>37.5</v>
      </c>
      <c r="H9">
        <f t="shared" si="1"/>
        <v>80000</v>
      </c>
    </row>
    <row r="10" spans="1:12" x14ac:dyDescent="0.3">
      <c r="B10">
        <v>10000</v>
      </c>
      <c r="D10">
        <f t="shared" si="2"/>
        <v>900</v>
      </c>
      <c r="E10">
        <v>9</v>
      </c>
      <c r="F10">
        <f t="shared" si="0"/>
        <v>33.333333333333336</v>
      </c>
      <c r="H10">
        <f t="shared" si="1"/>
        <v>90000</v>
      </c>
      <c r="L10">
        <v>250000</v>
      </c>
    </row>
    <row r="11" spans="1:12" x14ac:dyDescent="0.3">
      <c r="B11">
        <v>10000</v>
      </c>
      <c r="D11">
        <f t="shared" si="2"/>
        <v>1000</v>
      </c>
      <c r="E11">
        <v>10</v>
      </c>
      <c r="F11">
        <f t="shared" si="0"/>
        <v>30</v>
      </c>
      <c r="H11">
        <f t="shared" si="1"/>
        <v>100000</v>
      </c>
    </row>
    <row r="20" spans="6:19" x14ac:dyDescent="0.3">
      <c r="F20" t="s">
        <v>11</v>
      </c>
    </row>
    <row r="21" spans="6:19" x14ac:dyDescent="0.3">
      <c r="F21" t="s">
        <v>12</v>
      </c>
      <c r="G21" t="s">
        <v>13</v>
      </c>
      <c r="H21" t="s">
        <v>14</v>
      </c>
      <c r="I21">
        <v>250000</v>
      </c>
    </row>
    <row r="24" spans="6:19" x14ac:dyDescent="0.3">
      <c r="F24" s="3" t="s">
        <v>17</v>
      </c>
      <c r="G24" s="12" t="s">
        <v>9</v>
      </c>
      <c r="H24" s="13" t="s">
        <v>16</v>
      </c>
      <c r="I24" s="4" t="s">
        <v>18</v>
      </c>
      <c r="J24" s="12" t="s">
        <v>20</v>
      </c>
      <c r="K24" s="13" t="s">
        <v>16</v>
      </c>
      <c r="L24" s="4" t="s">
        <v>21</v>
      </c>
      <c r="M24" s="12" t="s">
        <v>24</v>
      </c>
      <c r="N24" s="13" t="s">
        <v>23</v>
      </c>
      <c r="O24" s="13">
        <v>250000</v>
      </c>
      <c r="P24" s="2"/>
    </row>
    <row r="25" spans="6:19" x14ac:dyDescent="0.3">
      <c r="F25" s="5" t="s">
        <v>15</v>
      </c>
      <c r="G25" s="12"/>
      <c r="H25" s="13"/>
      <c r="I25" s="6" t="s">
        <v>19</v>
      </c>
      <c r="J25" s="12"/>
      <c r="K25" s="13"/>
      <c r="L25" s="6" t="s">
        <v>22</v>
      </c>
      <c r="M25" s="12"/>
      <c r="N25" s="13"/>
      <c r="O25" s="13"/>
      <c r="P25" s="2"/>
    </row>
    <row r="29" spans="6:19" x14ac:dyDescent="0.3">
      <c r="F29" t="s">
        <v>25</v>
      </c>
      <c r="G29" t="s">
        <v>26</v>
      </c>
      <c r="L29" s="18" t="s">
        <v>44</v>
      </c>
      <c r="M29" s="18"/>
      <c r="N29" s="10" t="s">
        <v>46</v>
      </c>
      <c r="O29" s="17" t="s">
        <v>39</v>
      </c>
      <c r="P29" s="14" t="s">
        <v>40</v>
      </c>
      <c r="Q29" s="15"/>
      <c r="R29" s="16"/>
      <c r="S29" s="8"/>
    </row>
    <row r="30" spans="6:19" x14ac:dyDescent="0.3">
      <c r="L30" s="18" t="s">
        <v>45</v>
      </c>
      <c r="M30" s="18"/>
      <c r="N30" s="10" t="s">
        <v>47</v>
      </c>
      <c r="O30" s="17"/>
      <c r="P30" s="11" t="s">
        <v>42</v>
      </c>
      <c r="Q30" s="11" t="s">
        <v>43</v>
      </c>
      <c r="R30" s="11" t="s">
        <v>41</v>
      </c>
    </row>
    <row r="31" spans="6:19" x14ac:dyDescent="0.3">
      <c r="F31" t="s">
        <v>27</v>
      </c>
    </row>
    <row r="32" spans="6:19" x14ac:dyDescent="0.3">
      <c r="F32" t="s">
        <v>33</v>
      </c>
    </row>
    <row r="33" spans="5:19" x14ac:dyDescent="0.3">
      <c r="S33" s="9"/>
    </row>
    <row r="34" spans="5:19" x14ac:dyDescent="0.3">
      <c r="F34" t="s">
        <v>28</v>
      </c>
    </row>
    <row r="35" spans="5:19" x14ac:dyDescent="0.3">
      <c r="F35" t="s">
        <v>30</v>
      </c>
      <c r="G35">
        <v>87</v>
      </c>
      <c r="H35" s="7" t="s">
        <v>31</v>
      </c>
      <c r="I35">
        <v>50</v>
      </c>
      <c r="J35" s="7" t="s">
        <v>32</v>
      </c>
      <c r="K35">
        <v>25</v>
      </c>
    </row>
    <row r="36" spans="5:19" x14ac:dyDescent="0.3">
      <c r="F36" t="s">
        <v>29</v>
      </c>
      <c r="G36">
        <f>20*G35</f>
        <v>1740</v>
      </c>
      <c r="H36">
        <v>10</v>
      </c>
      <c r="I36">
        <f>H36*I35</f>
        <v>500</v>
      </c>
      <c r="J36">
        <v>10</v>
      </c>
      <c r="K36">
        <f>J36*K35</f>
        <v>250</v>
      </c>
    </row>
    <row r="38" spans="5:19" x14ac:dyDescent="0.3">
      <c r="I38">
        <f>G36+I36+K36</f>
        <v>2490</v>
      </c>
    </row>
    <row r="44" spans="5:19" x14ac:dyDescent="0.3">
      <c r="E44">
        <v>1</v>
      </c>
      <c r="F44" t="s">
        <v>34</v>
      </c>
    </row>
    <row r="45" spans="5:19" x14ac:dyDescent="0.3">
      <c r="E45">
        <v>2</v>
      </c>
      <c r="F45" t="s">
        <v>35</v>
      </c>
    </row>
    <row r="46" spans="5:19" x14ac:dyDescent="0.3">
      <c r="E46">
        <v>3</v>
      </c>
      <c r="F46" t="s">
        <v>36</v>
      </c>
    </row>
    <row r="47" spans="5:19" x14ac:dyDescent="0.3">
      <c r="E47">
        <v>4</v>
      </c>
      <c r="F47" t="s">
        <v>37</v>
      </c>
    </row>
    <row r="48" spans="5:19" x14ac:dyDescent="0.3">
      <c r="E48">
        <v>5</v>
      </c>
      <c r="F48" t="s">
        <v>38</v>
      </c>
    </row>
  </sheetData>
  <mergeCells count="11">
    <mergeCell ref="O24:O25"/>
    <mergeCell ref="P29:R29"/>
    <mergeCell ref="O29:O30"/>
    <mergeCell ref="L30:M30"/>
    <mergeCell ref="L29:M29"/>
    <mergeCell ref="N24:N25"/>
    <mergeCell ref="G24:G25"/>
    <mergeCell ref="H24:H25"/>
    <mergeCell ref="J24:J25"/>
    <mergeCell ref="K24:K25"/>
    <mergeCell ref="M24:M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621C-8F9D-49E8-989C-A3344967285F}">
  <dimension ref="A1:D9"/>
  <sheetViews>
    <sheetView tabSelected="1" workbookViewId="0">
      <selection activeCell="A9" sqref="A9"/>
    </sheetView>
  </sheetViews>
  <sheetFormatPr defaultRowHeight="14.4" x14ac:dyDescent="0.3"/>
  <sheetData>
    <row r="1" spans="1:4" x14ac:dyDescent="0.3">
      <c r="A1" t="s">
        <v>48</v>
      </c>
      <c r="B1">
        <v>5000</v>
      </c>
      <c r="D1">
        <f>B1/B2</f>
        <v>166.66666666666666</v>
      </c>
    </row>
    <row r="2" spans="1:4" x14ac:dyDescent="0.3">
      <c r="A2" t="s">
        <v>49</v>
      </c>
      <c r="B2">
        <v>30</v>
      </c>
    </row>
    <row r="4" spans="1:4" x14ac:dyDescent="0.3">
      <c r="A4" t="s">
        <v>50</v>
      </c>
      <c r="B4">
        <v>6000</v>
      </c>
      <c r="D4">
        <f t="shared" ref="D2:D8" si="0">B4/B5</f>
        <v>150</v>
      </c>
    </row>
    <row r="5" spans="1:4" x14ac:dyDescent="0.3">
      <c r="A5" t="s">
        <v>51</v>
      </c>
      <c r="B5">
        <v>40</v>
      </c>
    </row>
    <row r="7" spans="1:4" x14ac:dyDescent="0.3">
      <c r="A7" t="s">
        <v>52</v>
      </c>
      <c r="B7">
        <v>2000</v>
      </c>
      <c r="D7">
        <f t="shared" si="0"/>
        <v>200</v>
      </c>
    </row>
    <row r="8" spans="1:4" x14ac:dyDescent="0.3">
      <c r="A8" t="s">
        <v>53</v>
      </c>
      <c r="B8">
        <v>10</v>
      </c>
    </row>
    <row r="9" spans="1:4" x14ac:dyDescent="0.3">
      <c r="B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Yograj Rudhanker</dc:creator>
  <cp:lastModifiedBy>Yograj Rudhanker</cp:lastModifiedBy>
  <dcterms:created xsi:type="dcterms:W3CDTF">2023-08-16T15:40:07Z</dcterms:created>
  <dcterms:modified xsi:type="dcterms:W3CDTF">2023-09-02T19:43:16Z</dcterms:modified>
</cp:coreProperties>
</file>