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ihum\Dropbox\zCodeLinuxTorikumi\zRinshoExcels\RenalFunction\"/>
    </mc:Choice>
  </mc:AlternateContent>
  <xr:revisionPtr revIDLastSave="0" documentId="13_ncr:1_{9D6199DB-2CF3-4D11-8798-FE9B618EE5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14" i="1"/>
  <c r="C10" i="1"/>
  <c r="C11" i="1" s="1"/>
  <c r="C13" i="1" l="1"/>
</calcChain>
</file>

<file path=xl/sharedStrings.xml><?xml version="1.0" encoding="utf-8"?>
<sst xmlns="http://schemas.openxmlformats.org/spreadsheetml/2006/main" count="23" uniqueCount="21">
  <si>
    <t>M or F</t>
    <phoneticPr fontId="1"/>
  </si>
  <si>
    <t>kg</t>
    <phoneticPr fontId="1"/>
  </si>
  <si>
    <t>mg/dL</t>
    <phoneticPr fontId="1"/>
  </si>
  <si>
    <t>sCr</t>
    <phoneticPr fontId="1"/>
  </si>
  <si>
    <t>Age</t>
    <phoneticPr fontId="1"/>
  </si>
  <si>
    <t>y.o.</t>
    <phoneticPr fontId="1"/>
  </si>
  <si>
    <t>Height</t>
    <phoneticPr fontId="1"/>
  </si>
  <si>
    <t>cm</t>
    <phoneticPr fontId="1"/>
  </si>
  <si>
    <t>eGFRcr</t>
    <phoneticPr fontId="1"/>
  </si>
  <si>
    <t>mL/min/1.73m^2</t>
    <phoneticPr fontId="1"/>
  </si>
  <si>
    <t>※sCr(血清クレアチニン)は酵素法を用いてください。</t>
    <rPh sb="5" eb="7">
      <t>ケッセイ</t>
    </rPh>
    <rPh sb="15" eb="18">
      <t>コウソホウ</t>
    </rPh>
    <rPh sb="19" eb="20">
      <t>モチ</t>
    </rPh>
    <phoneticPr fontId="1"/>
  </si>
  <si>
    <t>Body Weight</t>
    <phoneticPr fontId="1"/>
  </si>
  <si>
    <t>eCCr</t>
    <phoneticPr fontId="1"/>
  </si>
  <si>
    <t>m^2</t>
    <phoneticPr fontId="1"/>
  </si>
  <si>
    <t>体表面積(DuBois)</t>
    <rPh sb="0" eb="4">
      <t>タイヒョウメンセキ</t>
    </rPh>
    <phoneticPr fontId="1"/>
  </si>
  <si>
    <t>補正eCCr</t>
    <rPh sb="0" eb="2">
      <t>ホセイ</t>
    </rPh>
    <phoneticPr fontId="1"/>
  </si>
  <si>
    <t>補正eGFRcr</t>
    <rPh sb="0" eb="2">
      <t>ホセイ</t>
    </rPh>
    <phoneticPr fontId="1"/>
  </si>
  <si>
    <t>mL/min(未補正)</t>
    <rPh sb="7" eb="10">
      <t>ミホセイ</t>
    </rPh>
    <phoneticPr fontId="1"/>
  </si>
  <si>
    <t>ml/min(未補正)</t>
    <rPh sb="7" eb="10">
      <t>ミホセイ</t>
    </rPh>
    <phoneticPr fontId="1"/>
  </si>
  <si>
    <t>腎機能の評価に用いる</t>
    <rPh sb="0" eb="3">
      <t>ジンキノウ</t>
    </rPh>
    <rPh sb="4" eb="6">
      <t>ヒョウカ</t>
    </rPh>
    <rPh sb="7" eb="8">
      <t>モチ</t>
    </rPh>
    <phoneticPr fontId="1"/>
  </si>
  <si>
    <t>薬物投与設計に用いる</t>
    <rPh sb="0" eb="2">
      <t>ヤクブツ</t>
    </rPh>
    <rPh sb="2" eb="4">
      <t>トウヨ</t>
    </rPh>
    <rPh sb="4" eb="6">
      <t>セッケイ</t>
    </rPh>
    <rPh sb="7" eb="8">
      <t>モチ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</si>
</sst>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2" xfId="0" applyFont="1" applyBorder="1"/>
    <xf numFmtId="0" fontId="2" fillId="0" borderId="3" xfId="0" applyFont="1" applyBorder="1"/>
    <xf numFmtId="0" fontId="2" fillId="0" borderId="1" xfId="0" applyFont="1" applyBorder="1"/>
    <xf numFmtId="0" fontId="2" fillId="0" borderId="4" xfId="0" applyFont="1" applyBorder="1"/>
    <xf numFmtId="177" fontId="2" fillId="2" borderId="5" xfId="0" applyNumberFormat="1" applyFont="1" applyFill="1" applyBorder="1" applyAlignment="1" applyProtection="1">
      <alignment horizontal="right"/>
      <protection locked="0"/>
    </xf>
    <xf numFmtId="0" fontId="2" fillId="2" borderId="5" xfId="0" applyFont="1" applyFill="1" applyBorder="1" applyAlignment="1" applyProtection="1">
      <alignment horizontal="right"/>
      <protection locked="0"/>
    </xf>
    <xf numFmtId="176" fontId="2" fillId="2" borderId="5" xfId="0" applyNumberFormat="1" applyFont="1" applyFill="1" applyBorder="1" applyAlignment="1" applyProtection="1">
      <alignment horizontal="right"/>
      <protection locked="0"/>
    </xf>
    <xf numFmtId="177" fontId="2" fillId="2" borderId="4" xfId="0" applyNumberFormat="1" applyFont="1" applyFill="1" applyBorder="1" applyAlignment="1" applyProtection="1">
      <alignment horizontal="right"/>
      <protection locked="0"/>
    </xf>
    <xf numFmtId="176" fontId="2" fillId="3" borderId="4" xfId="0" applyNumberFormat="1" applyFont="1" applyFill="1" applyBorder="1" applyAlignment="1">
      <alignment horizontal="right"/>
    </xf>
    <xf numFmtId="176" fontId="2" fillId="3" borderId="4" xfId="0" applyNumberFormat="1" applyFont="1" applyFill="1" applyBorder="1"/>
    <xf numFmtId="0" fontId="2" fillId="0" borderId="6" xfId="0" applyFont="1" applyBorder="1"/>
    <xf numFmtId="176" fontId="2" fillId="4" borderId="6" xfId="0" applyNumberFormat="1" applyFont="1" applyFill="1" applyBorder="1" applyAlignment="1">
      <alignment horizontal="right"/>
    </xf>
    <xf numFmtId="176" fontId="2" fillId="3" borderId="3" xfId="0" applyNumberFormat="1" applyFont="1" applyFill="1" applyBorder="1" applyAlignment="1">
      <alignment horizontal="right"/>
    </xf>
    <xf numFmtId="176" fontId="2" fillId="0" borderId="0" xfId="0" applyNumberFormat="1" applyFont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6"/>
  <sheetViews>
    <sheetView tabSelected="1" workbookViewId="0">
      <selection activeCell="C2" sqref="C2"/>
    </sheetView>
  </sheetViews>
  <sheetFormatPr defaultRowHeight="19.5"/>
  <cols>
    <col min="1" max="1" width="9" style="1"/>
    <col min="2" max="2" width="18.625" style="1" customWidth="1"/>
    <col min="3" max="3" width="10.75" style="1" bestFit="1" customWidth="1"/>
    <col min="4" max="4" width="20.375" style="1" bestFit="1" customWidth="1"/>
    <col min="5" max="16384" width="9" style="1"/>
  </cols>
  <sheetData>
    <row r="2" spans="2:5">
      <c r="B2" s="3" t="s">
        <v>4</v>
      </c>
      <c r="C2" s="10"/>
      <c r="D2" s="4" t="s">
        <v>5</v>
      </c>
    </row>
    <row r="3" spans="2:5">
      <c r="B3" s="3" t="s">
        <v>6</v>
      </c>
      <c r="C3" s="10"/>
      <c r="D3" s="4" t="s">
        <v>7</v>
      </c>
    </row>
    <row r="4" spans="2:5">
      <c r="B4" s="3" t="s">
        <v>11</v>
      </c>
      <c r="C4" s="7"/>
      <c r="D4" s="4" t="s">
        <v>1</v>
      </c>
    </row>
    <row r="5" spans="2:5">
      <c r="B5" s="3" t="s">
        <v>0</v>
      </c>
      <c r="C5" s="8"/>
      <c r="D5" s="4"/>
    </row>
    <row r="6" spans="2:5">
      <c r="B6" s="5" t="s">
        <v>3</v>
      </c>
      <c r="C6" s="9"/>
      <c r="D6" s="6" t="s">
        <v>2</v>
      </c>
    </row>
    <row r="7" spans="2:5">
      <c r="C7" s="2"/>
    </row>
    <row r="8" spans="2:5">
      <c r="B8" s="1" t="s">
        <v>14</v>
      </c>
      <c r="C8" s="16">
        <f>C4^0.425*C3^0.725*7184*10^-6</f>
        <v>0</v>
      </c>
      <c r="D8" s="1" t="s">
        <v>13</v>
      </c>
    </row>
    <row r="9" spans="2:5">
      <c r="C9" s="2"/>
    </row>
    <row r="10" spans="2:5">
      <c r="B10" s="4" t="s">
        <v>12</v>
      </c>
      <c r="C10" s="15" t="e">
        <f>IF(C5="F", 0.85,1) *((140-C2) * C4 /(72*C6))</f>
        <v>#DIV/0!</v>
      </c>
      <c r="D10" s="4" t="s">
        <v>17</v>
      </c>
      <c r="E10" s="1" t="s">
        <v>20</v>
      </c>
    </row>
    <row r="11" spans="2:5">
      <c r="B11" s="6" t="s">
        <v>15</v>
      </c>
      <c r="C11" s="11" t="e">
        <f>C10*(1.73/C8)</f>
        <v>#DIV/0!</v>
      </c>
      <c r="D11" s="6" t="s">
        <v>9</v>
      </c>
    </row>
    <row r="12" spans="2:5">
      <c r="B12" s="13"/>
      <c r="C12" s="14"/>
      <c r="D12" s="13"/>
    </row>
    <row r="13" spans="2:5">
      <c r="B13" s="4" t="s">
        <v>8</v>
      </c>
      <c r="C13" s="15" t="e">
        <f>C14*(C8/1.73)</f>
        <v>#DIV/0!</v>
      </c>
      <c r="D13" s="4" t="s">
        <v>18</v>
      </c>
      <c r="E13" s="1" t="s">
        <v>20</v>
      </c>
    </row>
    <row r="14" spans="2:5">
      <c r="B14" s="6" t="s">
        <v>16</v>
      </c>
      <c r="C14" s="12" t="e">
        <f>IF(C5="F", 0.739,1)*194*C6^(-1.094)*C2^(-0.287)</f>
        <v>#DIV/0!</v>
      </c>
      <c r="D14" s="6" t="s">
        <v>9</v>
      </c>
      <c r="E14" s="1" t="s">
        <v>19</v>
      </c>
    </row>
    <row r="16" spans="2:5">
      <c r="B16" s="1" t="s">
        <v>10</v>
      </c>
    </row>
  </sheetData>
  <sheetProtection sheet="1" objects="1" scenarios="1" selectLockedCells="1"/>
  <phoneticPr fontId="1"/>
  <dataValidations count="1">
    <dataValidation type="list" allowBlank="1" showInputMessage="1" showErrorMessage="1" sqref="C5" xr:uid="{95211240-8876-4562-B371-D74DD46C2EE1}">
      <formula1>"M, F"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hihumizzz hihumizzz</dc:creator>
  <cp:lastModifiedBy>hihumizzz hihumizzz</cp:lastModifiedBy>
  <dcterms:created xsi:type="dcterms:W3CDTF">2015-06-05T18:19:34Z</dcterms:created>
  <dcterms:modified xsi:type="dcterms:W3CDTF">2023-05-04T10:13:45Z</dcterms:modified>
</cp:coreProperties>
</file>