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dagogicaedu-my.sharepoint.com/personal/ymrodriguezg_upn_edu_co/Documents/"/>
    </mc:Choice>
  </mc:AlternateContent>
  <xr:revisionPtr revIDLastSave="0" documentId="8_{18C522BD-8C47-4B5D-A6E3-5185E13402BA}" xr6:coauthVersionLast="47" xr6:coauthVersionMax="47" xr10:uidLastSave="{00000000-0000-0000-0000-000000000000}"/>
  <bookViews>
    <workbookView xWindow="-120" yWindow="-120" windowWidth="20730" windowHeight="11760" activeTab="1" xr2:uid="{551C4716-7C71-4BA4-91AC-0CDE482C7BD1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6" i="2"/>
  <c r="J5" i="2"/>
  <c r="J11" i="2"/>
  <c r="H10" i="2"/>
  <c r="G12" i="2"/>
  <c r="G10" i="2"/>
  <c r="F12" i="2"/>
  <c r="F10" i="2"/>
  <c r="E12" i="2"/>
  <c r="E10" i="2"/>
  <c r="D12" i="2"/>
  <c r="D10" i="2"/>
  <c r="H4" i="2"/>
  <c r="G4" i="2"/>
  <c r="F4" i="2"/>
  <c r="E4" i="2"/>
  <c r="D4" i="2"/>
  <c r="G6" i="2"/>
  <c r="F6" i="2"/>
  <c r="E6" i="2"/>
  <c r="D6" i="2"/>
  <c r="H20" i="2"/>
  <c r="G20" i="2"/>
  <c r="H19" i="2"/>
  <c r="H18" i="2"/>
  <c r="H17" i="2"/>
  <c r="G19" i="2"/>
  <c r="G18" i="2"/>
  <c r="G17" i="2"/>
  <c r="H14" i="2"/>
  <c r="G11" i="2"/>
  <c r="G9" i="2"/>
  <c r="F14" i="2"/>
  <c r="E14" i="2"/>
  <c r="D14" i="2"/>
  <c r="J13" i="2"/>
  <c r="G5" i="2"/>
  <c r="G14" i="2" s="1"/>
  <c r="G3" i="2"/>
  <c r="J11" i="1"/>
  <c r="J13" i="1"/>
  <c r="G11" i="1"/>
  <c r="H18" i="1"/>
  <c r="H17" i="1"/>
  <c r="G18" i="1"/>
  <c r="G17" i="1"/>
  <c r="H12" i="1"/>
  <c r="G9" i="1"/>
  <c r="G10" i="1"/>
  <c r="G5" i="1"/>
  <c r="G6" i="1" s="1"/>
  <c r="H14" i="1"/>
  <c r="J5" i="1"/>
  <c r="H10" i="1"/>
  <c r="H4" i="1"/>
  <c r="D12" i="1"/>
  <c r="E12" i="1"/>
  <c r="F12" i="1"/>
  <c r="D6" i="1"/>
  <c r="D14" i="1" s="1"/>
  <c r="E6" i="1"/>
  <c r="E14" i="1" s="1"/>
  <c r="F6" i="1"/>
  <c r="F14" i="1" s="1"/>
  <c r="E10" i="1"/>
  <c r="F10" i="1"/>
  <c r="D10" i="1"/>
  <c r="G3" i="1"/>
  <c r="G4" i="1" s="1"/>
  <c r="E4" i="1"/>
  <c r="F4" i="1"/>
  <c r="D4" i="1"/>
  <c r="G12" i="1"/>
  <c r="G14" i="1" s="1"/>
  <c r="G19" i="1" l="1"/>
  <c r="G20" i="1"/>
  <c r="H19" i="1"/>
  <c r="H20" i="1"/>
</calcChain>
</file>

<file path=xl/sharedStrings.xml><?xml version="1.0" encoding="utf-8"?>
<sst xmlns="http://schemas.openxmlformats.org/spreadsheetml/2006/main" count="66" uniqueCount="19">
  <si>
    <t>q1</t>
  </si>
  <si>
    <t>q2</t>
  </si>
  <si>
    <t>q3</t>
  </si>
  <si>
    <t>AVG</t>
  </si>
  <si>
    <t>HOME</t>
  </si>
  <si>
    <t>AWAY</t>
  </si>
  <si>
    <t>Historial</t>
  </si>
  <si>
    <t>q4</t>
  </si>
  <si>
    <t>Life</t>
  </si>
  <si>
    <t>Puntos</t>
  </si>
  <si>
    <t>ITEM</t>
  </si>
  <si>
    <t>Puntos avg</t>
  </si>
  <si>
    <t>SUM</t>
  </si>
  <si>
    <t>SUM_AVG</t>
  </si>
  <si>
    <t>MEDIA</t>
  </si>
  <si>
    <t>MEDIANA</t>
  </si>
  <si>
    <t>DIST_MAX</t>
  </si>
  <si>
    <t>DIST_MIN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</si>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</sst>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D8F0-0BB3-4A3E-B30D-A13FC816196B}">
  <dimension ref="B2:R35"/>
  <sheetViews>
    <sheetView topLeftCell="B1" workbookViewId="0">
      <selection activeCell="J12" sqref="J12"/>
    </sheetView>
  </sheetViews>
  <sheetFormatPr baseColWidth="10" defaultRowHeight="15" x14ac:dyDescent="0.25"/>
  <cols>
    <col min="1" max="2" width="11.42578125" style="1"/>
    <col min="3" max="3" width="11.42578125" style="4"/>
    <col min="4" max="10" width="11.42578125" style="1"/>
    <col min="11" max="11" width="4.140625" style="1" customWidth="1"/>
    <col min="12" max="16384" width="11.42578125" style="1"/>
  </cols>
  <sheetData>
    <row r="2" spans="2:18" x14ac:dyDescent="0.25">
      <c r="B2" s="7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12</v>
      </c>
      <c r="H2" s="3" t="s">
        <v>7</v>
      </c>
      <c r="N2" s="16">
        <v>15</v>
      </c>
      <c r="O2" s="16">
        <v>1</v>
      </c>
      <c r="P2" s="16">
        <v>4</v>
      </c>
    </row>
    <row r="3" spans="2:18" x14ac:dyDescent="0.25">
      <c r="B3" s="7" t="s">
        <v>6</v>
      </c>
      <c r="C3" s="3" t="s">
        <v>11</v>
      </c>
      <c r="D3" s="6">
        <v>23.52</v>
      </c>
      <c r="E3" s="6">
        <v>22.23</v>
      </c>
      <c r="F3" s="6">
        <v>22.41</v>
      </c>
      <c r="G3" s="6">
        <f>SUM(D3:F3)</f>
        <v>68.16</v>
      </c>
      <c r="H3" s="11">
        <v>22.26</v>
      </c>
      <c r="N3" s="16">
        <v>16</v>
      </c>
      <c r="O3" s="16">
        <v>2</v>
      </c>
      <c r="P3" s="16">
        <v>9</v>
      </c>
    </row>
    <row r="4" spans="2:18" x14ac:dyDescent="0.25">
      <c r="C4" s="8" t="s">
        <v>3</v>
      </c>
      <c r="D4" s="10">
        <f>D3/10</f>
        <v>2.3519999999999999</v>
      </c>
      <c r="E4" s="10">
        <f t="shared" ref="E4:G4" si="0">E3/10</f>
        <v>2.2229999999999999</v>
      </c>
      <c r="F4" s="10">
        <f t="shared" si="0"/>
        <v>2.2410000000000001</v>
      </c>
      <c r="G4" s="10">
        <f>G3/40</f>
        <v>1.704</v>
      </c>
      <c r="H4" s="12">
        <f>H3/10</f>
        <v>2.226</v>
      </c>
      <c r="I4" s="2" t="s">
        <v>18</v>
      </c>
      <c r="N4" s="16">
        <v>17</v>
      </c>
      <c r="O4" s="16">
        <v>3</v>
      </c>
      <c r="P4" s="16">
        <v>13</v>
      </c>
    </row>
    <row r="5" spans="2:18" x14ac:dyDescent="0.25">
      <c r="B5" s="7" t="s">
        <v>8</v>
      </c>
      <c r="C5" s="3" t="s">
        <v>9</v>
      </c>
      <c r="D5" s="2">
        <v>22</v>
      </c>
      <c r="E5" s="2">
        <v>17</v>
      </c>
      <c r="F5" s="2">
        <v>30</v>
      </c>
      <c r="G5" s="2">
        <f>SUM(D5:F5)</f>
        <v>69</v>
      </c>
      <c r="H5" s="22">
        <v>22</v>
      </c>
      <c r="I5" s="2">
        <v>28</v>
      </c>
      <c r="J5" s="5">
        <f>D5+E5+F5+H5</f>
        <v>91</v>
      </c>
      <c r="N5" s="16">
        <v>18</v>
      </c>
      <c r="O5" s="16">
        <v>4</v>
      </c>
      <c r="P5" s="16">
        <v>16</v>
      </c>
    </row>
    <row r="6" spans="2:18" x14ac:dyDescent="0.25">
      <c r="C6" s="8" t="s">
        <v>3</v>
      </c>
      <c r="D6" s="8">
        <f>D5/10</f>
        <v>2.2000000000000002</v>
      </c>
      <c r="E6" s="8">
        <f>E5/10</f>
        <v>1.7</v>
      </c>
      <c r="F6" s="8">
        <f>F5/10</f>
        <v>3</v>
      </c>
      <c r="G6" s="8">
        <f>G5/30</f>
        <v>2.2999999999999998</v>
      </c>
      <c r="H6" s="13">
        <v>22</v>
      </c>
      <c r="J6" s="5"/>
      <c r="N6" s="16">
        <v>18</v>
      </c>
      <c r="O6" s="16">
        <v>5</v>
      </c>
      <c r="P6" s="16">
        <v>18</v>
      </c>
    </row>
    <row r="7" spans="2:18" x14ac:dyDescent="0.25">
      <c r="H7" s="13"/>
      <c r="J7" s="5"/>
      <c r="N7" s="16">
        <v>18</v>
      </c>
      <c r="O7" s="16">
        <v>6</v>
      </c>
      <c r="P7" s="16">
        <v>19</v>
      </c>
    </row>
    <row r="8" spans="2:18" x14ac:dyDescent="0.25">
      <c r="B8" s="3" t="s">
        <v>5</v>
      </c>
      <c r="C8" s="3" t="s">
        <v>10</v>
      </c>
      <c r="D8" s="3" t="s">
        <v>0</v>
      </c>
      <c r="E8" s="3" t="s">
        <v>1</v>
      </c>
      <c r="F8" s="3" t="s">
        <v>2</v>
      </c>
      <c r="G8" s="3" t="s">
        <v>12</v>
      </c>
      <c r="H8" s="3" t="s">
        <v>7</v>
      </c>
      <c r="J8" s="5"/>
      <c r="N8" s="16">
        <v>19</v>
      </c>
      <c r="O8" s="16">
        <v>7</v>
      </c>
      <c r="P8" s="16">
        <v>19</v>
      </c>
    </row>
    <row r="9" spans="2:18" x14ac:dyDescent="0.25">
      <c r="B9" s="7" t="s">
        <v>6</v>
      </c>
      <c r="C9" s="3" t="s">
        <v>11</v>
      </c>
      <c r="D9" s="11">
        <v>22.19</v>
      </c>
      <c r="E9" s="11">
        <v>22.83</v>
      </c>
      <c r="F9" s="11">
        <v>18.57</v>
      </c>
      <c r="G9" s="11">
        <f>SUM(D9:F9)</f>
        <v>63.589999999999996</v>
      </c>
      <c r="H9" s="11">
        <v>19.38</v>
      </c>
      <c r="J9" s="5"/>
      <c r="N9" s="16">
        <v>19</v>
      </c>
      <c r="O9" s="16">
        <v>8</v>
      </c>
      <c r="P9" s="16">
        <v>20</v>
      </c>
    </row>
    <row r="10" spans="2:18" x14ac:dyDescent="0.25">
      <c r="C10" s="8" t="s">
        <v>3</v>
      </c>
      <c r="D10" s="12">
        <f>D9/10</f>
        <v>2.2190000000000003</v>
      </c>
      <c r="E10" s="12">
        <f t="shared" ref="E10:G10" si="1">E9/10</f>
        <v>2.2829999999999999</v>
      </c>
      <c r="F10" s="12">
        <f t="shared" si="1"/>
        <v>1.857</v>
      </c>
      <c r="G10" s="12">
        <f>G9/30</f>
        <v>2.1196666666666664</v>
      </c>
      <c r="H10" s="12">
        <f>H9/10</f>
        <v>1.9379999999999999</v>
      </c>
      <c r="I10" s="2" t="s">
        <v>18</v>
      </c>
      <c r="J10" s="5"/>
      <c r="N10" s="16">
        <v>20</v>
      </c>
      <c r="O10" s="16">
        <v>9</v>
      </c>
      <c r="P10" s="16">
        <v>21</v>
      </c>
    </row>
    <row r="11" spans="2:18" x14ac:dyDescent="0.25">
      <c r="B11" s="7" t="s">
        <v>8</v>
      </c>
      <c r="C11" s="3" t="s">
        <v>9</v>
      </c>
      <c r="D11" s="2">
        <v>23</v>
      </c>
      <c r="E11" s="2">
        <v>32</v>
      </c>
      <c r="F11" s="2">
        <v>21</v>
      </c>
      <c r="G11" s="2">
        <f>SUM(D11:F11)</f>
        <v>76</v>
      </c>
      <c r="H11" s="22">
        <v>20</v>
      </c>
      <c r="I11" s="2">
        <v>18</v>
      </c>
      <c r="J11" s="5">
        <f>D11+E11+F11+H11</f>
        <v>96</v>
      </c>
      <c r="N11" s="16">
        <v>20</v>
      </c>
      <c r="O11" s="16">
        <v>10</v>
      </c>
      <c r="P11" s="16">
        <v>21</v>
      </c>
    </row>
    <row r="12" spans="2:18" x14ac:dyDescent="0.25">
      <c r="C12" s="8" t="s">
        <v>3</v>
      </c>
      <c r="D12" s="8">
        <f>D11/10</f>
        <v>2.2999999999999998</v>
      </c>
      <c r="E12" s="8">
        <f t="shared" ref="E12:F12" si="2">E11/10</f>
        <v>3.2</v>
      </c>
      <c r="F12" s="8">
        <f t="shared" si="2"/>
        <v>2.1</v>
      </c>
      <c r="G12" s="10">
        <f>G11/30</f>
        <v>2.5333333333333332</v>
      </c>
      <c r="H12" s="13">
        <f>H11/10</f>
        <v>2</v>
      </c>
      <c r="N12" s="16">
        <v>20</v>
      </c>
      <c r="O12" s="16">
        <v>11</v>
      </c>
      <c r="P12" s="16">
        <v>22</v>
      </c>
      <c r="R12" s="20"/>
    </row>
    <row r="13" spans="2:18" x14ac:dyDescent="0.25">
      <c r="H13" s="13"/>
      <c r="J13" s="5">
        <f>J5+J11</f>
        <v>187</v>
      </c>
      <c r="N13" s="16">
        <v>21</v>
      </c>
      <c r="O13" s="16">
        <v>12</v>
      </c>
      <c r="P13" s="16">
        <v>22</v>
      </c>
      <c r="R13" s="20"/>
    </row>
    <row r="14" spans="2:18" x14ac:dyDescent="0.25">
      <c r="C14" s="1" t="s">
        <v>13</v>
      </c>
      <c r="D14" s="3">
        <f>D6+D12</f>
        <v>4.5</v>
      </c>
      <c r="E14" s="3">
        <f>E6+E12</f>
        <v>4.9000000000000004</v>
      </c>
      <c r="F14" s="3">
        <f>F6+F12</f>
        <v>5.0999999999999996</v>
      </c>
      <c r="G14" s="14">
        <f>G6+G12</f>
        <v>4.833333333333333</v>
      </c>
      <c r="H14" s="3">
        <f t="shared" ref="E14:H14" si="3">H6+H12</f>
        <v>24</v>
      </c>
      <c r="N14" s="16">
        <v>21</v>
      </c>
      <c r="O14" s="16">
        <v>13</v>
      </c>
      <c r="P14" s="16">
        <v>22</v>
      </c>
      <c r="R14" s="20"/>
    </row>
    <row r="15" spans="2:18" x14ac:dyDescent="0.25">
      <c r="H15" s="13"/>
      <c r="L15" s="18"/>
      <c r="M15" s="17"/>
      <c r="N15" s="16">
        <v>22</v>
      </c>
      <c r="O15" s="16">
        <v>14</v>
      </c>
      <c r="P15" s="16">
        <v>23</v>
      </c>
      <c r="Q15" s="19"/>
    </row>
    <row r="16" spans="2:18" x14ac:dyDescent="0.25">
      <c r="L16" s="18"/>
      <c r="M16" s="17"/>
      <c r="N16" s="16">
        <v>22</v>
      </c>
      <c r="O16" s="16">
        <v>15</v>
      </c>
      <c r="P16" s="16">
        <v>23</v>
      </c>
      <c r="Q16" s="19"/>
    </row>
    <row r="17" spans="6:17" x14ac:dyDescent="0.25">
      <c r="F17" s="21" t="s">
        <v>14</v>
      </c>
      <c r="G17" s="2">
        <f>AVERAGE(N2:N35)</f>
        <v>22.264705882352942</v>
      </c>
      <c r="H17" s="2">
        <f>AVERAGE(P2:P32)</f>
        <v>21.903225806451612</v>
      </c>
      <c r="L17" s="18"/>
      <c r="M17" s="17"/>
      <c r="N17" s="16">
        <v>22</v>
      </c>
      <c r="O17" s="16">
        <v>16</v>
      </c>
      <c r="P17" s="16">
        <v>23</v>
      </c>
      <c r="Q17" s="19"/>
    </row>
    <row r="18" spans="6:17" x14ac:dyDescent="0.25">
      <c r="F18" s="9" t="s">
        <v>15</v>
      </c>
      <c r="G18" s="2">
        <f>MEDIAN(N2:N35)</f>
        <v>22.5</v>
      </c>
      <c r="H18" s="2">
        <f>MEDIAN(P2:P32)</f>
        <v>23</v>
      </c>
      <c r="L18" s="18"/>
      <c r="M18" s="17"/>
      <c r="N18" s="16">
        <v>22</v>
      </c>
      <c r="O18" s="16">
        <v>17</v>
      </c>
      <c r="P18" s="16">
        <v>23</v>
      </c>
      <c r="Q18" s="19"/>
    </row>
    <row r="19" spans="6:17" x14ac:dyDescent="0.25">
      <c r="F19" s="2" t="s">
        <v>17</v>
      </c>
      <c r="G19" s="6">
        <f>G17-N2</f>
        <v>7.264705882352942</v>
      </c>
      <c r="H19" s="6">
        <f>H17-P2</f>
        <v>17.903225806451612</v>
      </c>
      <c r="N19" s="16">
        <v>23</v>
      </c>
      <c r="O19" s="16">
        <v>18</v>
      </c>
      <c r="P19" s="16">
        <v>23</v>
      </c>
      <c r="Q19" s="19"/>
    </row>
    <row r="20" spans="6:17" x14ac:dyDescent="0.25">
      <c r="F20" s="2" t="s">
        <v>16</v>
      </c>
      <c r="G20" s="6">
        <f>N35-G17</f>
        <v>6.735294117647058</v>
      </c>
      <c r="H20" s="6">
        <f>P32-H17</f>
        <v>12.096774193548388</v>
      </c>
      <c r="N20" s="16">
        <v>23</v>
      </c>
      <c r="O20" s="16">
        <v>19</v>
      </c>
      <c r="P20" s="16">
        <v>23</v>
      </c>
      <c r="Q20" s="19"/>
    </row>
    <row r="21" spans="6:17" x14ac:dyDescent="0.25">
      <c r="N21" s="16">
        <v>23</v>
      </c>
      <c r="O21" s="16">
        <v>20</v>
      </c>
      <c r="P21" s="16">
        <v>23</v>
      </c>
      <c r="Q21" s="19"/>
    </row>
    <row r="22" spans="6:17" x14ac:dyDescent="0.25">
      <c r="N22" s="16">
        <v>23</v>
      </c>
      <c r="O22" s="16">
        <v>21</v>
      </c>
      <c r="P22" s="16">
        <v>23</v>
      </c>
      <c r="Q22" s="19"/>
    </row>
    <row r="23" spans="6:17" x14ac:dyDescent="0.25">
      <c r="N23" s="16">
        <v>23</v>
      </c>
      <c r="O23" s="16">
        <v>22</v>
      </c>
      <c r="P23" s="16">
        <v>24</v>
      </c>
    </row>
    <row r="24" spans="6:17" x14ac:dyDescent="0.25">
      <c r="N24" s="16">
        <v>24</v>
      </c>
      <c r="O24" s="16">
        <v>23</v>
      </c>
      <c r="P24" s="16">
        <v>24</v>
      </c>
    </row>
    <row r="25" spans="6:17" x14ac:dyDescent="0.25">
      <c r="N25" s="16">
        <v>24</v>
      </c>
      <c r="O25" s="16">
        <v>24</v>
      </c>
      <c r="P25" s="16">
        <v>25</v>
      </c>
    </row>
    <row r="26" spans="6:17" x14ac:dyDescent="0.25">
      <c r="N26" s="16">
        <v>25</v>
      </c>
      <c r="O26" s="16">
        <v>25</v>
      </c>
      <c r="P26" s="16">
        <v>26</v>
      </c>
    </row>
    <row r="27" spans="6:17" x14ac:dyDescent="0.25">
      <c r="N27" s="16">
        <v>25</v>
      </c>
      <c r="O27" s="16">
        <v>26</v>
      </c>
      <c r="P27" s="16">
        <v>26</v>
      </c>
    </row>
    <row r="28" spans="6:17" x14ac:dyDescent="0.25">
      <c r="N28" s="16">
        <v>25</v>
      </c>
      <c r="O28" s="16">
        <v>27</v>
      </c>
      <c r="P28" s="16">
        <v>27</v>
      </c>
    </row>
    <row r="29" spans="6:17" x14ac:dyDescent="0.25">
      <c r="N29" s="16">
        <v>26</v>
      </c>
      <c r="O29" s="16">
        <v>28</v>
      </c>
      <c r="P29" s="16">
        <v>27</v>
      </c>
    </row>
    <row r="30" spans="6:17" x14ac:dyDescent="0.25">
      <c r="N30" s="16">
        <v>26</v>
      </c>
      <c r="O30" s="16">
        <v>29</v>
      </c>
      <c r="P30" s="16">
        <v>28</v>
      </c>
    </row>
    <row r="31" spans="6:17" x14ac:dyDescent="0.25">
      <c r="N31" s="16">
        <v>27</v>
      </c>
      <c r="O31" s="16">
        <v>30</v>
      </c>
      <c r="P31" s="16">
        <v>28</v>
      </c>
    </row>
    <row r="32" spans="6:17" x14ac:dyDescent="0.25">
      <c r="N32" s="16">
        <v>27</v>
      </c>
      <c r="O32" s="16">
        <v>31</v>
      </c>
      <c r="P32" s="16">
        <v>34</v>
      </c>
    </row>
    <row r="33" spans="14:15" x14ac:dyDescent="0.25">
      <c r="N33" s="16">
        <v>27</v>
      </c>
      <c r="O33" s="16">
        <v>32</v>
      </c>
    </row>
    <row r="34" spans="14:15" x14ac:dyDescent="0.25">
      <c r="N34" s="16">
        <v>27</v>
      </c>
      <c r="O34" s="16">
        <v>33</v>
      </c>
    </row>
    <row r="35" spans="14:15" x14ac:dyDescent="0.25">
      <c r="N35" s="16">
        <v>29</v>
      </c>
      <c r="O35" s="16">
        <v>34</v>
      </c>
    </row>
  </sheetData>
  <conditionalFormatting sqref="D6">
    <cfRule type="expression" dxfId="69" priority="15">
      <formula>$D$6&gt;$D$4</formula>
    </cfRule>
    <cfRule type="expression" dxfId="68" priority="16">
      <formula>$D$6&lt;$D$4</formula>
    </cfRule>
  </conditionalFormatting>
  <conditionalFormatting sqref="E6">
    <cfRule type="expression" dxfId="67" priority="13">
      <formula>$E$6&gt;$E$4</formula>
    </cfRule>
    <cfRule type="expression" dxfId="66" priority="14">
      <formula>$E$6&lt;$E$4</formula>
    </cfRule>
  </conditionalFormatting>
  <conditionalFormatting sqref="F6">
    <cfRule type="expression" dxfId="65" priority="11">
      <formula>$F$6&gt;$F$4</formula>
    </cfRule>
    <cfRule type="expression" dxfId="64" priority="12">
      <formula>$F$6&lt;$F$4</formula>
    </cfRule>
  </conditionalFormatting>
  <conditionalFormatting sqref="G6">
    <cfRule type="expression" dxfId="63" priority="9">
      <formula>$G$6&gt;$G$4</formula>
    </cfRule>
    <cfRule type="expression" dxfId="62" priority="10">
      <formula>$G$6&lt;$G$4</formula>
    </cfRule>
  </conditionalFormatting>
  <conditionalFormatting sqref="D12">
    <cfRule type="expression" dxfId="61" priority="7">
      <formula>$D$12&gt;$D$10</formula>
    </cfRule>
    <cfRule type="expression" dxfId="60" priority="8">
      <formula>$D$12&lt;$D$10</formula>
    </cfRule>
  </conditionalFormatting>
  <conditionalFormatting sqref="E12">
    <cfRule type="expression" dxfId="59" priority="5">
      <formula>$E$12&gt;$E$10</formula>
    </cfRule>
    <cfRule type="expression" dxfId="58" priority="6">
      <formula>$E$12&lt;$E$10</formula>
    </cfRule>
  </conditionalFormatting>
  <conditionalFormatting sqref="F12">
    <cfRule type="expression" dxfId="57" priority="3">
      <formula>$F$12&gt;$F$10</formula>
    </cfRule>
    <cfRule type="expression" dxfId="56" priority="4">
      <formula>$F$12&lt;$F$10</formula>
    </cfRule>
  </conditionalFormatting>
  <conditionalFormatting sqref="G12">
    <cfRule type="expression" dxfId="55" priority="1">
      <formula>$G$12&gt;$G$10</formula>
    </cfRule>
    <cfRule type="expression" dxfId="54" priority="2">
      <formula>$G$12&lt;$G$10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BD2C-7EA0-4CA2-9D15-ECAA2AE71DB6}">
  <dimension ref="B2:R46"/>
  <sheetViews>
    <sheetView tabSelected="1" topLeftCell="B1" workbookViewId="0">
      <selection activeCell="I16" sqref="I16"/>
    </sheetView>
  </sheetViews>
  <sheetFormatPr baseColWidth="10" defaultRowHeight="15" x14ac:dyDescent="0.25"/>
  <cols>
    <col min="1" max="2" width="11.42578125" style="1"/>
    <col min="3" max="3" width="11.42578125" style="4"/>
    <col min="4" max="10" width="11.42578125" style="1"/>
    <col min="11" max="11" width="4.140625" style="1" customWidth="1"/>
    <col min="12" max="16384" width="11.42578125" style="1"/>
  </cols>
  <sheetData>
    <row r="2" spans="2:16" x14ac:dyDescent="0.25">
      <c r="B2" s="7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12</v>
      </c>
      <c r="H2" s="3" t="s">
        <v>7</v>
      </c>
      <c r="L2" s="1">
        <v>12</v>
      </c>
      <c r="M2" s="1">
        <v>36</v>
      </c>
      <c r="N2" s="15">
        <v>16</v>
      </c>
      <c r="O2" s="16">
        <v>1</v>
      </c>
      <c r="P2" s="15">
        <v>16</v>
      </c>
    </row>
    <row r="3" spans="2:16" x14ac:dyDescent="0.25">
      <c r="B3" s="7" t="s">
        <v>6</v>
      </c>
      <c r="C3" s="3" t="s">
        <v>11</v>
      </c>
      <c r="D3" s="6">
        <v>30.51</v>
      </c>
      <c r="E3" s="6">
        <v>29.04</v>
      </c>
      <c r="F3" s="6">
        <v>28.17</v>
      </c>
      <c r="G3" s="6">
        <f>SUM(D3:F3)</f>
        <v>87.72</v>
      </c>
      <c r="H3" s="11">
        <v>27</v>
      </c>
      <c r="N3" s="15">
        <v>16</v>
      </c>
      <c r="O3" s="16">
        <v>2</v>
      </c>
      <c r="P3" s="15">
        <v>16</v>
      </c>
    </row>
    <row r="4" spans="2:16" x14ac:dyDescent="0.25">
      <c r="C4" s="8" t="s">
        <v>3</v>
      </c>
      <c r="D4" s="10">
        <f>D3/L2</f>
        <v>2.5425</v>
      </c>
      <c r="E4" s="10">
        <f>E3/L2</f>
        <v>2.42</v>
      </c>
      <c r="F4" s="10">
        <f>F3/L2</f>
        <v>2.3475000000000001</v>
      </c>
      <c r="G4" s="10">
        <f>G3/M2</f>
        <v>2.4366666666666665</v>
      </c>
      <c r="H4" s="12">
        <f>H3/L2</f>
        <v>2.25</v>
      </c>
      <c r="I4" s="2" t="s">
        <v>18</v>
      </c>
      <c r="N4" s="15">
        <v>17</v>
      </c>
      <c r="O4" s="16">
        <v>3</v>
      </c>
      <c r="P4" s="15">
        <v>16</v>
      </c>
    </row>
    <row r="5" spans="2:16" x14ac:dyDescent="0.25">
      <c r="B5" s="7" t="s">
        <v>8</v>
      </c>
      <c r="C5" s="3" t="s">
        <v>9</v>
      </c>
      <c r="D5" s="2">
        <v>14</v>
      </c>
      <c r="E5" s="2">
        <v>36</v>
      </c>
      <c r="F5" s="2">
        <v>34</v>
      </c>
      <c r="G5" s="2">
        <f>SUM(D5:F5)</f>
        <v>84</v>
      </c>
      <c r="H5" s="22">
        <v>26</v>
      </c>
      <c r="I5" s="2">
        <v>28</v>
      </c>
      <c r="J5" s="5">
        <f>D5+E5+F5+H5</f>
        <v>110</v>
      </c>
      <c r="N5" s="15">
        <v>19</v>
      </c>
      <c r="O5" s="16">
        <v>4</v>
      </c>
      <c r="P5" s="15">
        <v>17</v>
      </c>
    </row>
    <row r="6" spans="2:16" x14ac:dyDescent="0.25">
      <c r="C6" s="8" t="s">
        <v>3</v>
      </c>
      <c r="D6" s="8">
        <f>D5/L2</f>
        <v>1.1666666666666667</v>
      </c>
      <c r="E6" s="8">
        <f>E5/L2</f>
        <v>3</v>
      </c>
      <c r="F6" s="8">
        <f>F5/L2</f>
        <v>2.8333333333333335</v>
      </c>
      <c r="G6" s="8">
        <f>G5/M2</f>
        <v>2.3333333333333335</v>
      </c>
      <c r="H6" s="24">
        <f>H5/L2</f>
        <v>2.1666666666666665</v>
      </c>
      <c r="J6" s="5"/>
      <c r="N6" s="15">
        <v>21</v>
      </c>
      <c r="O6" s="16">
        <v>5</v>
      </c>
      <c r="P6" s="15">
        <v>20</v>
      </c>
    </row>
    <row r="7" spans="2:16" x14ac:dyDescent="0.25">
      <c r="H7" s="13"/>
      <c r="J7" s="5"/>
      <c r="N7" s="15">
        <v>21</v>
      </c>
      <c r="O7" s="16">
        <v>6</v>
      </c>
      <c r="P7" s="15">
        <v>21</v>
      </c>
    </row>
    <row r="8" spans="2:16" x14ac:dyDescent="0.25">
      <c r="B8" s="3" t="s">
        <v>5</v>
      </c>
      <c r="C8" s="3" t="s">
        <v>10</v>
      </c>
      <c r="D8" s="3" t="s">
        <v>0</v>
      </c>
      <c r="E8" s="3" t="s">
        <v>1</v>
      </c>
      <c r="F8" s="3" t="s">
        <v>2</v>
      </c>
      <c r="G8" s="3" t="s">
        <v>12</v>
      </c>
      <c r="H8" s="3" t="s">
        <v>7</v>
      </c>
      <c r="J8" s="5"/>
      <c r="N8" s="15">
        <v>22</v>
      </c>
      <c r="O8" s="16">
        <v>7</v>
      </c>
      <c r="P8" s="15">
        <v>21</v>
      </c>
    </row>
    <row r="9" spans="2:16" x14ac:dyDescent="0.25">
      <c r="B9" s="7" t="s">
        <v>6</v>
      </c>
      <c r="C9" s="3" t="s">
        <v>11</v>
      </c>
      <c r="D9" s="11">
        <v>27.22</v>
      </c>
      <c r="E9" s="11">
        <v>28.73</v>
      </c>
      <c r="F9" s="11">
        <v>25.35</v>
      </c>
      <c r="G9" s="11">
        <f>SUM(D9:F9)</f>
        <v>81.300000000000011</v>
      </c>
      <c r="H9" s="11">
        <v>26.66</v>
      </c>
      <c r="J9" s="5"/>
      <c r="N9" s="15">
        <v>23</v>
      </c>
      <c r="O9" s="16">
        <v>8</v>
      </c>
      <c r="P9" s="15">
        <v>22</v>
      </c>
    </row>
    <row r="10" spans="2:16" x14ac:dyDescent="0.25">
      <c r="C10" s="8" t="s">
        <v>3</v>
      </c>
      <c r="D10" s="12">
        <f>D9/L2</f>
        <v>2.2683333333333331</v>
      </c>
      <c r="E10" s="12">
        <f>E9/L2</f>
        <v>2.3941666666666666</v>
      </c>
      <c r="F10" s="12">
        <f>F9/L2</f>
        <v>2.1125000000000003</v>
      </c>
      <c r="G10" s="12">
        <f>G9/M2</f>
        <v>2.2583333333333337</v>
      </c>
      <c r="H10" s="12">
        <f>H9/L2</f>
        <v>2.2216666666666667</v>
      </c>
      <c r="I10" s="2" t="s">
        <v>18</v>
      </c>
      <c r="J10" s="5"/>
      <c r="N10" s="15">
        <v>23</v>
      </c>
      <c r="O10" s="16">
        <v>9</v>
      </c>
      <c r="P10" s="15">
        <v>22</v>
      </c>
    </row>
    <row r="11" spans="2:16" x14ac:dyDescent="0.25">
      <c r="B11" s="7" t="s">
        <v>8</v>
      </c>
      <c r="C11" s="3" t="s">
        <v>9</v>
      </c>
      <c r="D11" s="2">
        <v>24</v>
      </c>
      <c r="E11" s="2">
        <v>23</v>
      </c>
      <c r="F11" s="2">
        <v>27</v>
      </c>
      <c r="G11" s="2">
        <f>SUM(D11:F11)</f>
        <v>74</v>
      </c>
      <c r="H11" s="22">
        <v>25</v>
      </c>
      <c r="I11" s="2">
        <v>18</v>
      </c>
      <c r="J11" s="5">
        <f>D11+E11+F11+H11</f>
        <v>99</v>
      </c>
      <c r="N11" s="15">
        <v>23</v>
      </c>
      <c r="O11" s="16">
        <v>10</v>
      </c>
      <c r="P11" s="15">
        <v>22</v>
      </c>
    </row>
    <row r="12" spans="2:16" x14ac:dyDescent="0.25">
      <c r="C12" s="8" t="s">
        <v>3</v>
      </c>
      <c r="D12" s="8">
        <f>D11/L2</f>
        <v>2</v>
      </c>
      <c r="E12" s="8">
        <f>E11/L2</f>
        <v>1.9166666666666667</v>
      </c>
      <c r="F12" s="8">
        <f>F11/L2</f>
        <v>2.25</v>
      </c>
      <c r="G12" s="10">
        <f>G11/M2</f>
        <v>2.0555555555555554</v>
      </c>
      <c r="H12" s="24">
        <f>H11/L2</f>
        <v>2.0833333333333335</v>
      </c>
      <c r="N12" s="15">
        <v>24</v>
      </c>
      <c r="O12" s="16">
        <v>11</v>
      </c>
      <c r="P12" s="15">
        <v>23</v>
      </c>
    </row>
    <row r="13" spans="2:16" x14ac:dyDescent="0.25">
      <c r="H13" s="13"/>
      <c r="J13" s="5">
        <f>J5+J11</f>
        <v>209</v>
      </c>
      <c r="N13" s="15">
        <v>24</v>
      </c>
      <c r="O13" s="16">
        <v>12</v>
      </c>
      <c r="P13" s="15">
        <v>23</v>
      </c>
    </row>
    <row r="14" spans="2:16" x14ac:dyDescent="0.25">
      <c r="C14" s="1" t="s">
        <v>13</v>
      </c>
      <c r="D14" s="3">
        <f>D6+D12</f>
        <v>3.166666666666667</v>
      </c>
      <c r="E14" s="3">
        <f>E6+E12</f>
        <v>4.916666666666667</v>
      </c>
      <c r="F14" s="3">
        <f>F6+F12</f>
        <v>5.0833333333333339</v>
      </c>
      <c r="G14" s="14">
        <f>G6+G12</f>
        <v>4.3888888888888893</v>
      </c>
      <c r="H14" s="3">
        <f t="shared" ref="H14:K14" si="0">H6+H12</f>
        <v>4.25</v>
      </c>
      <c r="N14" s="15">
        <v>24</v>
      </c>
      <c r="O14" s="16">
        <v>13</v>
      </c>
      <c r="P14" s="15">
        <v>23</v>
      </c>
    </row>
    <row r="15" spans="2:16" x14ac:dyDescent="0.25">
      <c r="H15" s="13"/>
      <c r="N15" s="15">
        <v>24</v>
      </c>
      <c r="O15" s="16">
        <v>14</v>
      </c>
      <c r="P15" s="15">
        <v>23</v>
      </c>
    </row>
    <row r="16" spans="2:16" x14ac:dyDescent="0.25">
      <c r="N16" s="15">
        <v>25</v>
      </c>
      <c r="O16" s="16">
        <v>15</v>
      </c>
      <c r="P16" s="15">
        <v>24</v>
      </c>
    </row>
    <row r="17" spans="6:18" x14ac:dyDescent="0.25">
      <c r="F17" s="21" t="s">
        <v>14</v>
      </c>
      <c r="G17" s="2">
        <f>AVERAGE(N2:N46)</f>
        <v>27</v>
      </c>
      <c r="H17" s="2">
        <f>AVERAGE(P2:P46)</f>
        <v>26.666666666666668</v>
      </c>
      <c r="N17" s="15">
        <v>25</v>
      </c>
      <c r="O17" s="16">
        <v>16</v>
      </c>
      <c r="P17" s="15">
        <v>25</v>
      </c>
      <c r="Q17" s="19"/>
    </row>
    <row r="18" spans="6:18" x14ac:dyDescent="0.25">
      <c r="F18" s="9" t="s">
        <v>15</v>
      </c>
      <c r="G18" s="2">
        <f>MEDIAN(N2:N46)</f>
        <v>26</v>
      </c>
      <c r="H18" s="2">
        <f>MEDIAN(P2:P46)</f>
        <v>25</v>
      </c>
      <c r="N18" s="15">
        <v>25</v>
      </c>
      <c r="O18" s="16">
        <v>17</v>
      </c>
      <c r="P18" s="15">
        <v>25</v>
      </c>
      <c r="Q18" s="19"/>
    </row>
    <row r="19" spans="6:18" x14ac:dyDescent="0.25">
      <c r="F19" s="2" t="s">
        <v>17</v>
      </c>
      <c r="G19" s="6">
        <f>G17-N2</f>
        <v>11</v>
      </c>
      <c r="H19" s="6">
        <f>H17-P2</f>
        <v>10.666666666666668</v>
      </c>
      <c r="N19" s="15">
        <v>25</v>
      </c>
      <c r="O19" s="16">
        <v>18</v>
      </c>
      <c r="P19" s="15">
        <v>25</v>
      </c>
      <c r="Q19" s="19"/>
    </row>
    <row r="20" spans="6:18" x14ac:dyDescent="0.25">
      <c r="F20" s="2" t="s">
        <v>16</v>
      </c>
      <c r="G20" s="6">
        <f>N46-G17</f>
        <v>13</v>
      </c>
      <c r="H20" s="6">
        <f>P46-H17</f>
        <v>11.333333333333332</v>
      </c>
      <c r="M20" s="17"/>
      <c r="N20" s="15">
        <v>26</v>
      </c>
      <c r="O20" s="16">
        <v>19</v>
      </c>
      <c r="P20" s="15">
        <v>25</v>
      </c>
      <c r="Q20" s="19"/>
    </row>
    <row r="21" spans="6:18" x14ac:dyDescent="0.25">
      <c r="M21" s="17"/>
      <c r="N21" s="15">
        <v>26</v>
      </c>
      <c r="O21" s="16">
        <v>20</v>
      </c>
      <c r="P21" s="15">
        <v>25</v>
      </c>
      <c r="Q21" s="19"/>
    </row>
    <row r="22" spans="6:18" x14ac:dyDescent="0.25">
      <c r="M22" s="17"/>
      <c r="N22" s="15">
        <v>26</v>
      </c>
      <c r="O22" s="16">
        <v>21</v>
      </c>
      <c r="P22" s="15">
        <v>25</v>
      </c>
      <c r="Q22" s="19"/>
    </row>
    <row r="23" spans="6:18" x14ac:dyDescent="0.25">
      <c r="M23" s="17"/>
      <c r="N23" s="15">
        <v>26</v>
      </c>
      <c r="O23" s="16">
        <v>22</v>
      </c>
      <c r="P23" s="15">
        <v>25</v>
      </c>
      <c r="Q23" s="19"/>
    </row>
    <row r="24" spans="6:18" x14ac:dyDescent="0.25">
      <c r="M24" s="17"/>
      <c r="N24" s="15">
        <v>26</v>
      </c>
      <c r="O24" s="16">
        <v>23</v>
      </c>
      <c r="P24" s="15">
        <v>25</v>
      </c>
      <c r="Q24" s="19"/>
    </row>
    <row r="25" spans="6:18" x14ac:dyDescent="0.25">
      <c r="L25" s="18"/>
      <c r="N25" s="15">
        <v>27</v>
      </c>
      <c r="O25" s="16">
        <v>24</v>
      </c>
      <c r="P25" s="15">
        <v>26</v>
      </c>
      <c r="R25" s="20"/>
    </row>
    <row r="26" spans="6:18" x14ac:dyDescent="0.25">
      <c r="L26" s="18"/>
      <c r="N26" s="15">
        <v>27</v>
      </c>
      <c r="O26" s="16">
        <v>25</v>
      </c>
      <c r="P26" s="15">
        <v>27</v>
      </c>
      <c r="R26" s="23"/>
    </row>
    <row r="27" spans="6:18" x14ac:dyDescent="0.25">
      <c r="L27" s="18"/>
      <c r="N27" s="15">
        <v>27</v>
      </c>
      <c r="O27" s="16">
        <v>26</v>
      </c>
      <c r="P27" s="15">
        <v>28</v>
      </c>
      <c r="R27" s="23"/>
    </row>
    <row r="28" spans="6:18" x14ac:dyDescent="0.25">
      <c r="L28" s="18"/>
      <c r="N28" s="15">
        <v>27</v>
      </c>
      <c r="O28" s="16">
        <v>27</v>
      </c>
      <c r="P28" s="15">
        <v>28</v>
      </c>
    </row>
    <row r="29" spans="6:18" x14ac:dyDescent="0.25">
      <c r="N29" s="15">
        <v>29</v>
      </c>
      <c r="O29" s="16">
        <v>28</v>
      </c>
      <c r="P29" s="15">
        <v>29</v>
      </c>
    </row>
    <row r="30" spans="6:18" x14ac:dyDescent="0.25">
      <c r="N30" s="15">
        <v>29</v>
      </c>
      <c r="O30" s="16">
        <v>29</v>
      </c>
      <c r="P30" s="15">
        <v>29</v>
      </c>
    </row>
    <row r="31" spans="6:18" x14ac:dyDescent="0.25">
      <c r="N31" s="15">
        <v>29</v>
      </c>
      <c r="O31" s="16">
        <v>30</v>
      </c>
      <c r="P31" s="15">
        <v>29</v>
      </c>
    </row>
    <row r="32" spans="6:18" x14ac:dyDescent="0.25">
      <c r="N32" s="15">
        <v>29</v>
      </c>
      <c r="O32" s="16">
        <v>31</v>
      </c>
      <c r="P32" s="15">
        <v>30</v>
      </c>
    </row>
    <row r="33" spans="14:16" x14ac:dyDescent="0.25">
      <c r="N33" s="15">
        <v>29</v>
      </c>
      <c r="O33" s="16">
        <v>32</v>
      </c>
      <c r="P33" s="15">
        <v>30</v>
      </c>
    </row>
    <row r="34" spans="14:16" x14ac:dyDescent="0.25">
      <c r="N34" s="15">
        <v>30</v>
      </c>
      <c r="O34" s="16">
        <v>33</v>
      </c>
      <c r="P34" s="15">
        <v>31</v>
      </c>
    </row>
    <row r="35" spans="14:16" x14ac:dyDescent="0.25">
      <c r="N35" s="15">
        <v>31</v>
      </c>
      <c r="O35" s="16">
        <v>34</v>
      </c>
      <c r="P35" s="15">
        <v>31</v>
      </c>
    </row>
    <row r="36" spans="14:16" x14ac:dyDescent="0.25">
      <c r="N36" s="15">
        <v>31</v>
      </c>
      <c r="O36" s="16">
        <v>35</v>
      </c>
      <c r="P36" s="15">
        <v>31</v>
      </c>
    </row>
    <row r="37" spans="14:16" x14ac:dyDescent="0.25">
      <c r="N37" s="15">
        <v>32</v>
      </c>
      <c r="O37" s="16">
        <v>36</v>
      </c>
      <c r="P37" s="15">
        <v>31</v>
      </c>
    </row>
    <row r="38" spans="14:16" x14ac:dyDescent="0.25">
      <c r="N38" s="15">
        <v>32</v>
      </c>
      <c r="O38" s="16">
        <v>37</v>
      </c>
      <c r="P38" s="15">
        <v>31</v>
      </c>
    </row>
    <row r="39" spans="14:16" x14ac:dyDescent="0.25">
      <c r="N39" s="15">
        <v>32</v>
      </c>
      <c r="O39" s="16">
        <v>38</v>
      </c>
      <c r="P39" s="15">
        <v>32</v>
      </c>
    </row>
    <row r="40" spans="14:16" x14ac:dyDescent="0.25">
      <c r="N40" s="15">
        <v>32</v>
      </c>
      <c r="O40" s="16">
        <v>39</v>
      </c>
      <c r="P40" s="15">
        <v>32</v>
      </c>
    </row>
    <row r="41" spans="14:16" x14ac:dyDescent="0.25">
      <c r="N41" s="15">
        <v>32</v>
      </c>
      <c r="O41" s="16">
        <v>40</v>
      </c>
      <c r="P41" s="15">
        <v>33</v>
      </c>
    </row>
    <row r="42" spans="14:16" x14ac:dyDescent="0.25">
      <c r="N42" s="15">
        <v>34</v>
      </c>
      <c r="O42" s="16">
        <v>41</v>
      </c>
      <c r="P42" s="15">
        <v>33</v>
      </c>
    </row>
    <row r="43" spans="14:16" x14ac:dyDescent="0.25">
      <c r="N43" s="15">
        <v>35</v>
      </c>
      <c r="O43" s="16">
        <v>42</v>
      </c>
      <c r="P43" s="15">
        <v>37</v>
      </c>
    </row>
    <row r="44" spans="14:16" x14ac:dyDescent="0.25">
      <c r="N44" s="15">
        <v>35</v>
      </c>
      <c r="O44" s="16">
        <v>43</v>
      </c>
      <c r="P44" s="15">
        <v>37</v>
      </c>
    </row>
    <row r="45" spans="14:16" x14ac:dyDescent="0.25">
      <c r="N45" s="15">
        <v>39</v>
      </c>
      <c r="O45" s="16">
        <v>44</v>
      </c>
      <c r="P45" s="15">
        <v>38</v>
      </c>
    </row>
    <row r="46" spans="14:16" x14ac:dyDescent="0.25">
      <c r="N46" s="15">
        <v>40</v>
      </c>
      <c r="O46" s="16">
        <v>45</v>
      </c>
      <c r="P46" s="15">
        <v>38</v>
      </c>
    </row>
  </sheetData>
  <conditionalFormatting sqref="D6">
    <cfRule type="expression" dxfId="37" priority="19">
      <formula>$D$6&gt;$D$4</formula>
    </cfRule>
    <cfRule type="expression" dxfId="36" priority="20">
      <formula>$D$6&lt;$D$4</formula>
    </cfRule>
  </conditionalFormatting>
  <conditionalFormatting sqref="E6">
    <cfRule type="expression" dxfId="35" priority="17">
      <formula>$E$6&gt;$E$4</formula>
    </cfRule>
    <cfRule type="expression" dxfId="34" priority="18">
      <formula>$E$6&lt;$E$4</formula>
    </cfRule>
  </conditionalFormatting>
  <conditionalFormatting sqref="F6">
    <cfRule type="expression" dxfId="33" priority="15">
      <formula>$F$6&gt;$F$4</formula>
    </cfRule>
    <cfRule type="expression" dxfId="32" priority="16">
      <formula>$F$6&lt;$F$4</formula>
    </cfRule>
  </conditionalFormatting>
  <conditionalFormatting sqref="G6">
    <cfRule type="expression" dxfId="31" priority="13">
      <formula>$G$6&gt;$G$4</formula>
    </cfRule>
    <cfRule type="expression" dxfId="30" priority="14">
      <formula>$G$6&lt;$G$4</formula>
    </cfRule>
  </conditionalFormatting>
  <conditionalFormatting sqref="D12">
    <cfRule type="expression" dxfId="29" priority="11">
      <formula>$D$12&gt;$D$10</formula>
    </cfRule>
    <cfRule type="expression" dxfId="28" priority="12">
      <formula>$D$12&lt;$D$10</formula>
    </cfRule>
  </conditionalFormatting>
  <conditionalFormatting sqref="E12">
    <cfRule type="expression" dxfId="27" priority="9">
      <formula>$E$12&gt;$E$10</formula>
    </cfRule>
    <cfRule type="expression" dxfId="26" priority="10">
      <formula>$E$12&lt;$E$10</formula>
    </cfRule>
  </conditionalFormatting>
  <conditionalFormatting sqref="F12">
    <cfRule type="expression" dxfId="25" priority="7">
      <formula>$F$12&gt;$F$10</formula>
    </cfRule>
    <cfRule type="expression" dxfId="24" priority="8">
      <formula>$F$12&lt;$F$10</formula>
    </cfRule>
  </conditionalFormatting>
  <conditionalFormatting sqref="G12">
    <cfRule type="expression" dxfId="23" priority="5">
      <formula>$G$12&gt;$G$10</formula>
    </cfRule>
    <cfRule type="expression" dxfId="22" priority="6">
      <formula>$G$12&lt;$G$10</formula>
    </cfRule>
  </conditionalFormatting>
  <conditionalFormatting sqref="H6">
    <cfRule type="expression" dxfId="21" priority="4">
      <formula>$H$6&lt;$H$4</formula>
    </cfRule>
    <cfRule type="expression" dxfId="20" priority="3">
      <formula>$H$6&gt;$H$4</formula>
    </cfRule>
  </conditionalFormatting>
  <conditionalFormatting sqref="H12">
    <cfRule type="expression" dxfId="18" priority="2">
      <formula>$H$12&lt;$H$10</formula>
    </cfRule>
    <cfRule type="expression" dxfId="19" priority="1">
      <formula>$H$12&gt;$H$10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2023-05-10T18:26:57Z</dcterms:created>
  <dcterms:modified xsi:type="dcterms:W3CDTF">2023-05-11T06:45:27Z</dcterms:modified>
</cp:coreProperties>
</file>