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894DD5C4-E9FE-4AD2-AEA5-929E95908B27}" xr6:coauthVersionLast="47" xr6:coauthVersionMax="47" xr10:uidLastSave="{00000000-0000-0000-0000-000000000000}"/>
  <bookViews>
    <workbookView xWindow="-120" yWindow="-120" windowWidth="20730" windowHeight="11310" tabRatio="821" activeTab="2" xr2:uid="{00000000-000D-0000-FFFF-FFFF00000000}"/>
  </bookViews>
  <sheets>
    <sheet name="Cover" sheetId="97" r:id="rId1"/>
    <sheet name="Export all carrier choices" sheetId="122" r:id="rId2"/>
    <sheet name="Test Report" sheetId="107" r:id="rId3"/>
  </sheets>
  <externalReferences>
    <externalReference r:id="rId4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81029"/>
</workbook>
</file>

<file path=xl/calcChain.xml><?xml version="1.0" encoding="utf-8"?>
<calcChain xmlns="http://schemas.openxmlformats.org/spreadsheetml/2006/main">
  <c r="G8" i="107" l="1"/>
  <c r="G10" i="107" s="1"/>
  <c r="D8" i="107"/>
  <c r="D10" i="107" s="1"/>
  <c r="E8" i="107"/>
  <c r="E10" i="107" s="1"/>
  <c r="D6" i="122"/>
  <c r="F8" i="107" s="1"/>
  <c r="F10" i="107" s="1"/>
  <c r="C8" i="107"/>
  <c r="E13" i="107" l="1"/>
  <c r="E12" i="107"/>
</calcChain>
</file>

<file path=xl/sharedStrings.xml><?xml version="1.0" encoding="utf-8"?>
<sst xmlns="http://schemas.openxmlformats.org/spreadsheetml/2006/main" count="79" uniqueCount="68">
  <si>
    <t>TC1</t>
  </si>
  <si>
    <t>TC2</t>
  </si>
  <si>
    <t>TC3</t>
  </si>
  <si>
    <t>TC4</t>
  </si>
  <si>
    <t>TC5</t>
  </si>
  <si>
    <t>Fail</t>
  </si>
  <si>
    <t>Date</t>
    <phoneticPr fontId="13"/>
  </si>
  <si>
    <t>TEST CASE</t>
  </si>
  <si>
    <t>Test Case Description</t>
  </si>
  <si>
    <t>Result</t>
  </si>
  <si>
    <t>Change location</t>
  </si>
  <si>
    <t>Change description</t>
  </si>
  <si>
    <t>Note:</t>
  </si>
  <si>
    <t>TEST REPORT</t>
  </si>
  <si>
    <t>Effective Date</t>
  </si>
  <si>
    <t>First creation</t>
  </si>
  <si>
    <t>Reviewer/
Approver</t>
  </si>
  <si>
    <t>Originator</t>
  </si>
  <si>
    <t>Issue date:</t>
  </si>
  <si>
    <t>Test Case Procedure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</si>
  <si>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</si>
  <si>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</si>
  <si>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</si>
  <si>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</si>
  <si>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</si>
  <si>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</si>
  <si>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</si>
  <si>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Record of change:</t>
  </si>
  <si>
    <t>Version</t>
  </si>
  <si>
    <t>Reference</t>
  </si>
  <si>
    <t>Test date</t>
  </si>
  <si>
    <t>Number of test cases:</t>
  </si>
  <si>
    <t>Expected Output</t>
  </si>
  <si>
    <t>Test requirement:</t>
  </si>
  <si>
    <t>ID</t>
  </si>
  <si>
    <t>Note</t>
  </si>
  <si>
    <t>Version:</t>
  </si>
  <si>
    <t>Project Name:</t>
  </si>
  <si>
    <t>Project Code:</t>
  </si>
  <si>
    <r>
      <t>System Name</t>
    </r>
    <r>
      <rPr>
        <b/>
        <sz val="10"/>
        <rFont val="ＭＳ Ｐゴシック"/>
        <family val="3"/>
        <charset val="128"/>
      </rPr>
      <t>：</t>
    </r>
  </si>
  <si>
    <r>
      <t>Module Code</t>
    </r>
    <r>
      <rPr>
        <b/>
        <sz val="10"/>
        <rFont val="MS Gothic"/>
        <family val="3"/>
      </rPr>
      <t>：</t>
    </r>
  </si>
  <si>
    <t>Pass</t>
  </si>
  <si>
    <t>Pending</t>
  </si>
  <si>
    <t>1.0</t>
  </si>
  <si>
    <t xml:space="preserve">CR1 - </t>
  </si>
  <si>
    <t>Sauce Demo App</t>
  </si>
  <si>
    <t>SDA</t>
  </si>
  <si>
    <t>Yohana Simanungkalit</t>
  </si>
  <si>
    <t>Eduwork QA Free</t>
  </si>
  <si>
    <t xml:space="preserve">CR100 </t>
  </si>
  <si>
    <t>1. User Authentication</t>
  </si>
  <si>
    <t>Checking if the user can login with the appropriate Username and Password</t>
  </si>
  <si>
    <t xml:space="preserve">1: Go to the system (https://www.saucedemo.com/)
2: Fill the username field
3: Fill the Password field
4: Click Login
</t>
  </si>
  <si>
    <t>User successfully login to the sistem</t>
  </si>
  <si>
    <t>2. User Activity</t>
  </si>
  <si>
    <t>Checking if the user can choose the product</t>
  </si>
  <si>
    <t>1: User choose the product via button ADD TO CHART
2: Product can be choosen more than 1 item</t>
  </si>
  <si>
    <t>The product added to chart</t>
  </si>
  <si>
    <t>Checking If the user can remove the product that has been added before to chart</t>
  </si>
  <si>
    <t xml:space="preserve">1: User click the chart icon in right top
2: Remove the product that will be delete
</t>
  </si>
  <si>
    <t>The product can be delete</t>
  </si>
  <si>
    <t>Checking if the user can confirmation the procudt</t>
  </si>
  <si>
    <t>1: User click the chart icon in right top
2: Click the CHECKOUT button
3: User fiil the First Name Field
4: User fiil the Last Name Field
5: User fiil the ZIP/Postal Code Field
6: User click the CONTINUE button</t>
  </si>
  <si>
    <t>User can make the confirmation</t>
  </si>
  <si>
    <t>Checking if the user can logout from the system</t>
  </si>
  <si>
    <t xml:space="preserve">1: User click the menu icon in LEFT TOP
2: Click the LOGOUT menu
</t>
  </si>
  <si>
    <t>User can logout from the system</t>
  </si>
  <si>
    <t>3. Otorasi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</si>
</sst>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.000"/>
  </numFmts>
  <fonts count="24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b/>
      <sz val="10"/>
      <color indexed="60"/>
      <name val="Tahoma"/>
      <family val="2"/>
    </font>
    <font>
      <b/>
      <sz val="10"/>
      <name val="ＭＳ Ｐゴシック"/>
      <family val="3"/>
      <charset val="128"/>
    </font>
    <font>
      <b/>
      <sz val="10"/>
      <name val="MS Gothic"/>
      <family val="3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  <font>
      <sz val="8"/>
      <name val="ＭＳ Ｐゴシック"/>
      <charset val="128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  <font>
      <b/>
      <sz val="10"/>
      <color indexed="8"/>
      <name val="Tahoma"/>
      <family val="2"/>
    </font>
    <font>
      <sz val="10"/>
      <color indexed="1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 applyProtection="0"/>
    <xf numFmtId="0" fontId="3" fillId="0" borderId="0"/>
  </cellStyleXfs>
  <cellXfs count="146">
    <xf numFmtId="0" fontId="0" fillId="0" borderId="0" xfId="0"/>
    <xf numFmtId="0" fontId="8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vertical="top"/>
    </xf>
    <xf numFmtId="0" fontId="10" fillId="0" borderId="0" xfId="0" applyFont="1"/>
    <xf numFmtId="0" fontId="5" fillId="2" borderId="0" xfId="0" applyFont="1" applyFill="1" applyAlignment="1">
      <alignment wrapText="1"/>
    </xf>
    <xf numFmtId="0" fontId="5" fillId="2" borderId="0" xfId="0" applyFont="1" applyFill="1" applyAlignment="1"/>
    <xf numFmtId="0" fontId="6" fillId="2" borderId="0" xfId="0" applyFont="1" applyFill="1" applyBorder="1" applyAlignment="1">
      <alignment horizontal="center" wrapText="1"/>
    </xf>
    <xf numFmtId="0" fontId="6" fillId="2" borderId="0" xfId="0" applyFont="1" applyFill="1" applyAlignment="1"/>
    <xf numFmtId="0" fontId="6" fillId="2" borderId="1" xfId="0" applyFont="1" applyFill="1" applyBorder="1" applyAlignment="1">
      <alignment horizontal="center" wrapText="1"/>
    </xf>
    <xf numFmtId="15" fontId="4" fillId="0" borderId="0" xfId="0" applyNumberFormat="1" applyFont="1" applyAlignment="1">
      <alignment horizontal="left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right"/>
    </xf>
    <xf numFmtId="0" fontId="7" fillId="0" borderId="0" xfId="1" applyFont="1" applyBorder="1"/>
    <xf numFmtId="0" fontId="9" fillId="0" borderId="0" xfId="1" applyFont="1" applyBorder="1"/>
    <xf numFmtId="0" fontId="4" fillId="0" borderId="0" xfId="1" applyFont="1" applyBorder="1"/>
    <xf numFmtId="164" fontId="4" fillId="0" borderId="0" xfId="1" applyNumberFormat="1" applyFont="1" applyBorder="1"/>
    <xf numFmtId="0" fontId="4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10" fontId="4" fillId="0" borderId="0" xfId="0" applyNumberFormat="1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2" fontId="14" fillId="0" borderId="0" xfId="0" applyNumberFormat="1" applyFont="1" applyBorder="1" applyAlignment="1">
      <alignment horizontal="right" wrapText="1"/>
    </xf>
    <xf numFmtId="0" fontId="6" fillId="0" borderId="0" xfId="0" applyFont="1" applyBorder="1" applyAlignment="1">
      <alignment horizontal="center" wrapText="1"/>
    </xf>
    <xf numFmtId="0" fontId="8" fillId="2" borderId="0" xfId="0" applyFont="1" applyFill="1"/>
    <xf numFmtId="0" fontId="7" fillId="2" borderId="0" xfId="0" applyFont="1" applyFill="1"/>
    <xf numFmtId="0" fontId="10" fillId="2" borderId="0" xfId="0" applyFont="1" applyFill="1"/>
    <xf numFmtId="0" fontId="4" fillId="2" borderId="0" xfId="0" applyFont="1" applyFill="1"/>
    <xf numFmtId="0" fontId="6" fillId="0" borderId="5" xfId="0" applyFont="1" applyBorder="1" applyAlignment="1">
      <alignment horizontal="center"/>
    </xf>
    <xf numFmtId="0" fontId="8" fillId="0" borderId="0" xfId="0" applyFont="1" applyBorder="1"/>
    <xf numFmtId="0" fontId="4" fillId="0" borderId="6" xfId="0" applyNumberFormat="1" applyFont="1" applyBorder="1" applyAlignment="1">
      <alignment horizontal="center"/>
    </xf>
    <xf numFmtId="0" fontId="4" fillId="0" borderId="6" xfId="0" applyNumberFormat="1" applyFont="1" applyBorder="1"/>
    <xf numFmtId="0" fontId="4" fillId="0" borderId="7" xfId="0" applyNumberFormat="1" applyFont="1" applyBorder="1" applyAlignment="1">
      <alignment horizontal="center"/>
    </xf>
    <xf numFmtId="0" fontId="4" fillId="0" borderId="8" xfId="0" applyNumberFormat="1" applyFont="1" applyBorder="1" applyAlignment="1">
      <alignment horizont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7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/>
    </xf>
    <xf numFmtId="15" fontId="4" fillId="0" borderId="6" xfId="0" applyNumberFormat="1" applyFont="1" applyBorder="1" applyAlignment="1">
      <alignment horizontal="left" vertical="center"/>
    </xf>
    <xf numFmtId="49" fontId="4" fillId="0" borderId="6" xfId="0" quotePrefix="1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64" fontId="4" fillId="0" borderId="7" xfId="0" applyNumberFormat="1" applyFont="1" applyBorder="1" applyAlignment="1">
      <alignment vertical="center"/>
    </xf>
    <xf numFmtId="49" fontId="4" fillId="0" borderId="6" xfId="0" applyNumberFormat="1" applyFont="1" applyBorder="1" applyAlignment="1">
      <alignment vertical="center"/>
    </xf>
    <xf numFmtId="0" fontId="8" fillId="0" borderId="8" xfId="0" applyFont="1" applyBorder="1" applyAlignment="1">
      <alignment vertical="center"/>
    </xf>
    <xf numFmtId="164" fontId="4" fillId="0" borderId="9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164" fontId="15" fillId="3" borderId="12" xfId="0" applyNumberFormat="1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 wrapText="1"/>
    </xf>
    <xf numFmtId="0" fontId="15" fillId="3" borderId="12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 wrapText="1"/>
    </xf>
    <xf numFmtId="0" fontId="15" fillId="3" borderId="14" xfId="0" applyNumberFormat="1" applyFont="1" applyFill="1" applyBorder="1" applyAlignment="1">
      <alignment horizontal="center" wrapText="1"/>
    </xf>
    <xf numFmtId="0" fontId="16" fillId="3" borderId="9" xfId="0" applyNumberFormat="1" applyFont="1" applyFill="1" applyBorder="1" applyAlignment="1">
      <alignment horizontal="center"/>
    </xf>
    <xf numFmtId="0" fontId="15" fillId="3" borderId="10" xfId="0" applyFont="1" applyFill="1" applyBorder="1"/>
    <xf numFmtId="0" fontId="16" fillId="3" borderId="10" xfId="0" applyFont="1" applyFill="1" applyBorder="1" applyAlignment="1">
      <alignment horizontal="center"/>
    </xf>
    <xf numFmtId="0" fontId="16" fillId="3" borderId="11" xfId="0" applyFont="1" applyFill="1" applyBorder="1" applyAlignment="1">
      <alignment horizontal="center"/>
    </xf>
    <xf numFmtId="0" fontId="4" fillId="2" borderId="0" xfId="0" applyNumberFormat="1" applyFont="1" applyFill="1" applyAlignment="1">
      <alignment horizontal="left"/>
    </xf>
    <xf numFmtId="0" fontId="9" fillId="2" borderId="0" xfId="2" applyFont="1" applyFill="1" applyAlignment="1"/>
    <xf numFmtId="0" fontId="9" fillId="2" borderId="15" xfId="2" applyFont="1" applyFill="1" applyBorder="1" applyAlignment="1">
      <alignment horizontal="left" wrapText="1"/>
    </xf>
    <xf numFmtId="1" fontId="6" fillId="2" borderId="16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4" fillId="2" borderId="0" xfId="2" applyFont="1" applyFill="1" applyBorder="1" applyAlignment="1">
      <alignment horizontal="left" wrapText="1"/>
    </xf>
    <xf numFmtId="1" fontId="6" fillId="2" borderId="0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/>
    <xf numFmtId="0" fontId="6" fillId="0" borderId="0" xfId="0" applyFont="1" applyBorder="1" applyAlignment="1"/>
    <xf numFmtId="0" fontId="9" fillId="2" borderId="2" xfId="2" applyFont="1" applyFill="1" applyBorder="1" applyAlignment="1">
      <alignment horizontal="left" vertical="center" wrapText="1"/>
    </xf>
    <xf numFmtId="0" fontId="4" fillId="0" borderId="0" xfId="0" applyFont="1" applyBorder="1" applyAlignment="1">
      <alignment wrapText="1"/>
    </xf>
    <xf numFmtId="0" fontId="4" fillId="0" borderId="7" xfId="0" applyNumberFormat="1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15" fontId="4" fillId="0" borderId="6" xfId="0" applyNumberFormat="1" applyFont="1" applyBorder="1" applyAlignment="1">
      <alignment horizontal="center" vertical="center"/>
    </xf>
    <xf numFmtId="0" fontId="17" fillId="0" borderId="6" xfId="0" applyFont="1" applyBorder="1" applyAlignment="1">
      <alignment horizontal="center"/>
    </xf>
    <xf numFmtId="0" fontId="4" fillId="2" borderId="0" xfId="2" applyFont="1" applyFill="1" applyBorder="1" applyAlignment="1">
      <alignment horizontal="left" vertical="center" wrapText="1"/>
    </xf>
    <xf numFmtId="0" fontId="6" fillId="2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19" fillId="2" borderId="0" xfId="0" applyFont="1" applyFill="1" applyAlignment="1"/>
    <xf numFmtId="0" fontId="19" fillId="0" borderId="0" xfId="0" applyFont="1" applyAlignment="1"/>
    <xf numFmtId="0" fontId="21" fillId="0" borderId="0" xfId="0" applyFont="1"/>
    <xf numFmtId="0" fontId="6" fillId="0" borderId="1" xfId="0" quotePrefix="1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165" fontId="6" fillId="0" borderId="1" xfId="0" applyNumberFormat="1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center" wrapText="1"/>
    </xf>
    <xf numFmtId="0" fontId="15" fillId="3" borderId="19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2" fontId="0" fillId="0" borderId="0" xfId="0" applyNumberFormat="1"/>
    <xf numFmtId="0" fontId="23" fillId="0" borderId="1" xfId="0" applyFont="1" applyBorder="1" applyAlignment="1">
      <alignment horizontal="left" vertical="top" wrapText="1"/>
    </xf>
    <xf numFmtId="0" fontId="6" fillId="2" borderId="1" xfId="0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0" fontId="6" fillId="0" borderId="1" xfId="0" applyFont="1" applyBorder="1" applyAlignment="1">
      <alignment vertical="top" wrapText="1"/>
    </xf>
    <xf numFmtId="0" fontId="0" fillId="0" borderId="0" xfId="0" applyAlignment="1"/>
    <xf numFmtId="0" fontId="6" fillId="0" borderId="20" xfId="0" applyFont="1" applyBorder="1" applyAlignment="1">
      <alignment horizontal="left" vertical="top" wrapText="1"/>
    </xf>
    <xf numFmtId="0" fontId="0" fillId="0" borderId="1" xfId="0" applyBorder="1"/>
    <xf numFmtId="0" fontId="4" fillId="0" borderId="1" xfId="0" applyFont="1" applyBorder="1"/>
    <xf numFmtId="0" fontId="6" fillId="0" borderId="21" xfId="0" applyFont="1" applyBorder="1" applyAlignment="1">
      <alignment horizontal="center" vertical="top" wrapText="1"/>
    </xf>
    <xf numFmtId="0" fontId="6" fillId="0" borderId="21" xfId="0" applyFont="1" applyBorder="1" applyAlignment="1">
      <alignment horizontal="left" vertical="top" wrapText="1"/>
    </xf>
    <xf numFmtId="0" fontId="22" fillId="4" borderId="22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2" fontId="0" fillId="0" borderId="0" xfId="0" applyNumberFormat="1" applyAlignment="1">
      <alignment vertical="top"/>
    </xf>
    <xf numFmtId="0" fontId="23" fillId="0" borderId="20" xfId="0" applyFont="1" applyBorder="1" applyAlignment="1">
      <alignment horizontal="left" vertical="top" wrapText="1"/>
    </xf>
    <xf numFmtId="15" fontId="4" fillId="0" borderId="6" xfId="0" applyNumberFormat="1" applyFont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/>
    </xf>
    <xf numFmtId="0" fontId="6" fillId="2" borderId="0" xfId="0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0" fontId="6" fillId="2" borderId="33" xfId="0" applyFont="1" applyFill="1" applyBorder="1" applyAlignment="1">
      <alignment horizontal="center" wrapText="1"/>
    </xf>
    <xf numFmtId="0" fontId="4" fillId="2" borderId="23" xfId="2" applyFont="1" applyFill="1" applyBorder="1" applyAlignment="1">
      <alignment horizontal="left" wrapText="1"/>
    </xf>
    <xf numFmtId="0" fontId="4" fillId="2" borderId="24" xfId="2" applyFont="1" applyFill="1" applyBorder="1" applyAlignment="1">
      <alignment horizontal="left" wrapText="1"/>
    </xf>
    <xf numFmtId="0" fontId="22" fillId="4" borderId="20" xfId="2" applyFont="1" applyFill="1" applyBorder="1" applyAlignment="1">
      <alignment horizontal="left" vertical="center" wrapText="1"/>
    </xf>
    <xf numFmtId="0" fontId="22" fillId="4" borderId="22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top" wrapText="1"/>
    </xf>
    <xf numFmtId="0" fontId="6" fillId="0" borderId="22" xfId="0" applyFont="1" applyBorder="1" applyAlignment="1">
      <alignment horizontal="left" vertical="top" wrapText="1"/>
    </xf>
    <xf numFmtId="0" fontId="22" fillId="0" borderId="20" xfId="0" applyFont="1" applyBorder="1" applyAlignment="1">
      <alignment horizontal="left" vertical="top" wrapText="1"/>
    </xf>
    <xf numFmtId="0" fontId="15" fillId="5" borderId="30" xfId="2" applyFont="1" applyFill="1" applyBorder="1" applyAlignment="1">
      <alignment horizontal="center" vertical="center" wrapText="1"/>
    </xf>
    <xf numFmtId="0" fontId="15" fillId="5" borderId="1" xfId="2" applyFont="1" applyFill="1" applyBorder="1" applyAlignment="1">
      <alignment horizontal="center" vertical="center" wrapText="1"/>
    </xf>
    <xf numFmtId="0" fontId="15" fillId="5" borderId="30" xfId="2" applyFont="1" applyFill="1" applyBorder="1" applyAlignment="1">
      <alignment vertical="center" wrapText="1"/>
    </xf>
    <xf numFmtId="0" fontId="15" fillId="5" borderId="1" xfId="2" applyFont="1" applyFill="1" applyBorder="1" applyAlignment="1">
      <alignment vertical="center" wrapText="1"/>
    </xf>
    <xf numFmtId="0" fontId="15" fillId="5" borderId="31" xfId="2" applyFont="1" applyFill="1" applyBorder="1" applyAlignment="1">
      <alignment horizontal="center" vertical="center" wrapText="1"/>
    </xf>
    <xf numFmtId="0" fontId="15" fillId="5" borderId="0" xfId="2" applyFont="1" applyFill="1" applyBorder="1" applyAlignment="1">
      <alignment horizontal="center" vertical="center" wrapText="1"/>
    </xf>
    <xf numFmtId="0" fontId="15" fillId="5" borderId="32" xfId="2" applyFont="1" applyFill="1" applyBorder="1" applyAlignment="1">
      <alignment horizontal="center" vertical="center" wrapText="1"/>
    </xf>
    <xf numFmtId="0" fontId="15" fillId="5" borderId="27" xfId="2" applyFont="1" applyFill="1" applyBorder="1" applyAlignment="1">
      <alignment horizontal="center" vertical="center" wrapText="1"/>
    </xf>
    <xf numFmtId="0" fontId="15" fillId="5" borderId="33" xfId="2" applyFont="1" applyFill="1" applyBorder="1" applyAlignment="1">
      <alignment horizontal="center" vertical="center" wrapText="1"/>
    </xf>
    <xf numFmtId="0" fontId="15" fillId="5" borderId="34" xfId="2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wrapText="1"/>
    </xf>
    <xf numFmtId="0" fontId="5" fillId="2" borderId="28" xfId="0" applyFont="1" applyFill="1" applyBorder="1" applyAlignment="1">
      <alignment horizontal="center" wrapText="1"/>
    </xf>
    <xf numFmtId="0" fontId="6" fillId="2" borderId="29" xfId="0" applyFont="1" applyFill="1" applyBorder="1" applyAlignment="1">
      <alignment horizontal="center"/>
    </xf>
    <xf numFmtId="0" fontId="4" fillId="2" borderId="20" xfId="2" applyFont="1" applyFill="1" applyBorder="1" applyAlignment="1">
      <alignment horizontal="left" vertical="center" wrapText="1"/>
    </xf>
    <xf numFmtId="0" fontId="4" fillId="2" borderId="22" xfId="2" applyFont="1" applyFill="1" applyBorder="1" applyAlignment="1">
      <alignment horizontal="left" vertical="center" wrapText="1"/>
    </xf>
    <xf numFmtId="0" fontId="4" fillId="2" borderId="25" xfId="2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wrapText="1"/>
    </xf>
    <xf numFmtId="0" fontId="4" fillId="2" borderId="20" xfId="2" applyFont="1" applyFill="1" applyBorder="1" applyAlignment="1">
      <alignment horizontal="left" vertical="top" wrapText="1"/>
    </xf>
    <xf numFmtId="0" fontId="4" fillId="2" borderId="22" xfId="2" applyFont="1" applyFill="1" applyBorder="1" applyAlignment="1">
      <alignment horizontal="left" vertical="top" wrapText="1"/>
    </xf>
    <xf numFmtId="0" fontId="4" fillId="2" borderId="25" xfId="2" applyFont="1" applyFill="1" applyBorder="1" applyAlignment="1">
      <alignment horizontal="left" vertical="top" wrapText="1"/>
    </xf>
    <xf numFmtId="0" fontId="15" fillId="5" borderId="26" xfId="2" applyFont="1" applyFill="1" applyBorder="1" applyAlignment="1">
      <alignment horizontal="center" vertical="center" wrapText="1"/>
    </xf>
    <xf numFmtId="0" fontId="20" fillId="6" borderId="22" xfId="0" applyFont="1" applyFill="1" applyBorder="1" applyAlignment="1">
      <alignment horizontal="left" vertical="center"/>
    </xf>
    <xf numFmtId="0" fontId="20" fillId="6" borderId="17" xfId="0" applyFont="1" applyFill="1" applyBorder="1" applyAlignment="1">
      <alignment horizontal="left" vertical="center"/>
    </xf>
    <xf numFmtId="0" fontId="6" fillId="0" borderId="2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top" wrapText="1"/>
    </xf>
  </cellXfs>
  <cellStyles count="4">
    <cellStyle name="Normal" xfId="0" builtinId="0"/>
    <cellStyle name="Normal_Functional Test Case v1.0" xfId="1" xr:uid="{00000000-0005-0000-0000-000000000000}"/>
    <cellStyle name="Normal_Sheet1_Vanco_CR022a1_TestCase_v0.1" xfId="2" xr:uid="{00000000-0005-0000-0000-000001000000}"/>
    <cellStyle name="標準_結合試験(AllOvertheWorld)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dc-nt2\osdc\Documents%20and%20Settings\ThoanCT\My%20Documents\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>
        <row r="2">
          <cell r="A2" t="str">
            <v>AFGHANISTAN</v>
          </cell>
          <cell r="B2" t="str">
            <v>MPLS Matrix</v>
          </cell>
          <cell r="C2" t="str">
            <v>MPLS, ADSL, No Contention</v>
          </cell>
        </row>
        <row r="3">
          <cell r="A3" t="str">
            <v>ALAND ISLANDS</v>
          </cell>
          <cell r="B3" t="str">
            <v>DIA</v>
          </cell>
          <cell r="C3" t="str">
            <v>MPLS, ADSL, Low Contention</v>
          </cell>
          <cell r="E3" t="str">
            <v>56Kbps</v>
          </cell>
          <cell r="F3" t="str">
            <v>56Kbps</v>
          </cell>
          <cell r="G3" t="str">
            <v>16Kbps</v>
          </cell>
          <cell r="H3" t="str">
            <v>None</v>
          </cell>
        </row>
        <row r="4">
          <cell r="A4" t="str">
            <v>ALBANIA</v>
          </cell>
          <cell r="C4" t="str">
            <v>MPLS, ADSL, Medium Contention</v>
          </cell>
          <cell r="E4" t="str">
            <v>64Kbps</v>
          </cell>
          <cell r="F4" t="str">
            <v>64Kbps</v>
          </cell>
          <cell r="G4" t="str">
            <v>32Kbps</v>
          </cell>
          <cell r="H4" t="str">
            <v>Basic</v>
          </cell>
        </row>
        <row r="5">
          <cell r="A5" t="str">
            <v>ALGERIA</v>
          </cell>
          <cell r="C5" t="str">
            <v>MPLS, ADSL, High, Contention</v>
          </cell>
          <cell r="E5" t="str">
            <v>128Kbps</v>
          </cell>
          <cell r="F5" t="str">
            <v>128Kbps</v>
          </cell>
          <cell r="G5" t="str">
            <v>48Kbps</v>
          </cell>
        </row>
        <row r="6">
          <cell r="A6" t="str">
            <v>AMERICAN SAMOA</v>
          </cell>
          <cell r="C6" t="str">
            <v>MPLS, SDSL, No Contention</v>
          </cell>
          <cell r="E6" t="str">
            <v>192Kbps</v>
          </cell>
          <cell r="F6" t="str">
            <v>192Kbps</v>
          </cell>
          <cell r="G6" t="str">
            <v>56Kbps</v>
          </cell>
        </row>
        <row r="7">
          <cell r="A7" t="str">
            <v>ANDORRA</v>
          </cell>
          <cell r="C7" t="str">
            <v>MPLS, SDSL, Low Contention</v>
          </cell>
          <cell r="E7" t="str">
            <v>256Kbps</v>
          </cell>
          <cell r="F7" t="str">
            <v>256Kbps</v>
          </cell>
          <cell r="G7" t="str">
            <v>64Kbps</v>
          </cell>
        </row>
        <row r="8">
          <cell r="A8" t="str">
            <v>ANGOLA</v>
          </cell>
          <cell r="C8" t="str">
            <v>MPLS, SDSL, Medium Contention</v>
          </cell>
          <cell r="E8" t="str">
            <v>384Kbps</v>
          </cell>
          <cell r="F8" t="str">
            <v>384Kbps</v>
          </cell>
          <cell r="G8" t="str">
            <v>96Kbps</v>
          </cell>
        </row>
        <row r="9">
          <cell r="A9" t="str">
            <v>ANGUILLA</v>
          </cell>
          <cell r="C9" t="str">
            <v>MPLS, SDSL, High Contention</v>
          </cell>
          <cell r="E9" t="str">
            <v>512Kbps</v>
          </cell>
          <cell r="F9" t="str">
            <v>512Kbps</v>
          </cell>
          <cell r="G9" t="str">
            <v>128Kbps</v>
          </cell>
        </row>
        <row r="10">
          <cell r="A10" t="str">
            <v>ANTARCTICA</v>
          </cell>
          <cell r="C10" t="str">
            <v>MPLS, Leased Line</v>
          </cell>
          <cell r="E10" t="str">
            <v>768Kbps</v>
          </cell>
          <cell r="F10" t="str">
            <v>768Kbps</v>
          </cell>
          <cell r="G10" t="str">
            <v>160Kbps</v>
          </cell>
        </row>
        <row r="11">
          <cell r="A11" t="str">
            <v>ANTIGUA AND BARBUDA</v>
          </cell>
          <cell r="C11" t="str">
            <v>MPLS, Frame Relay</v>
          </cell>
          <cell r="E11" t="str">
            <v>1Mbps</v>
          </cell>
          <cell r="F11" t="str">
            <v>1Mbps</v>
          </cell>
          <cell r="G11" t="str">
            <v>192Kbps</v>
          </cell>
        </row>
        <row r="12">
          <cell r="A12" t="str">
            <v>ARGENTINA</v>
          </cell>
          <cell r="C12" t="str">
            <v>MPLS, ATM</v>
          </cell>
          <cell r="E12" t="str">
            <v>T1</v>
          </cell>
          <cell r="F12" t="str">
            <v>1.5Mbps</v>
          </cell>
          <cell r="G12" t="str">
            <v>256Kbps</v>
          </cell>
        </row>
        <row r="13">
          <cell r="A13" t="str">
            <v>ARMENIA</v>
          </cell>
          <cell r="C13" t="str">
            <v>MPLS, Ethernet</v>
          </cell>
          <cell r="E13" t="str">
            <v>E1</v>
          </cell>
          <cell r="F13" t="str">
            <v>2Mbps</v>
          </cell>
          <cell r="G13" t="str">
            <v>320Kbps</v>
          </cell>
        </row>
        <row r="14">
          <cell r="A14" t="str">
            <v>ARUBA</v>
          </cell>
          <cell r="C14" t="str">
            <v>MPLS, Fast Ethernet</v>
          </cell>
          <cell r="E14" t="str">
            <v>2xT1</v>
          </cell>
          <cell r="F14" t="str">
            <v>3Mbps</v>
          </cell>
          <cell r="G14" t="str">
            <v>384Kbps</v>
          </cell>
        </row>
        <row r="15">
          <cell r="A15" t="str">
            <v>ASCENSION ISLAND</v>
          </cell>
          <cell r="C15" t="str">
            <v>MPLS, GigaBit Ethernet</v>
          </cell>
          <cell r="E15" t="str">
            <v>2xE1</v>
          </cell>
          <cell r="F15" t="str">
            <v>4Mbps</v>
          </cell>
          <cell r="G15" t="str">
            <v>448Kbps</v>
          </cell>
        </row>
        <row r="16">
          <cell r="A16" t="str">
            <v>AUSTRALIA</v>
          </cell>
          <cell r="C16" t="str">
            <v>MPLS, Protected Access</v>
          </cell>
          <cell r="E16" t="str">
            <v>3xT1</v>
          </cell>
          <cell r="F16" t="str">
            <v>4.5Mbps</v>
          </cell>
          <cell r="G16" t="str">
            <v>512Kbps</v>
          </cell>
        </row>
        <row r="17">
          <cell r="A17" t="str">
            <v>AUSTRIA</v>
          </cell>
          <cell r="C17" t="str">
            <v>DIA, ADSL, Business Performance, Static IP Address</v>
          </cell>
          <cell r="E17" t="str">
            <v>3xE1</v>
          </cell>
          <cell r="F17" t="str">
            <v>5Mbps</v>
          </cell>
          <cell r="G17" t="str">
            <v>768Kbps</v>
          </cell>
        </row>
        <row r="18">
          <cell r="A18" t="str">
            <v>AZERBAIJAN</v>
          </cell>
          <cell r="C18" t="str">
            <v>DIA, ADSL, Standard Performance, Static IP Address</v>
          </cell>
          <cell r="E18" t="str">
            <v>4xT1</v>
          </cell>
          <cell r="F18" t="str">
            <v>6Mbps</v>
          </cell>
          <cell r="G18" t="str">
            <v>1Mbps</v>
          </cell>
        </row>
        <row r="19">
          <cell r="A19" t="str">
            <v>BAHAMAS</v>
          </cell>
          <cell r="C19" t="str">
            <v>DIA, ADSL, Lower Performance, Dynamic IP Address</v>
          </cell>
          <cell r="E19" t="str">
            <v>4xE1</v>
          </cell>
          <cell r="F19" t="str">
            <v>8Mbps</v>
          </cell>
          <cell r="G19" t="str">
            <v>1.5Mbps</v>
          </cell>
        </row>
        <row r="20">
          <cell r="A20" t="str">
            <v>BAHRAIN</v>
          </cell>
          <cell r="C20" t="str">
            <v>DIA, ADSL, Lower Performance, Static IP Address</v>
          </cell>
          <cell r="E20" t="str">
            <v>Ethernet</v>
          </cell>
          <cell r="F20" t="str">
            <v>10Mbps</v>
          </cell>
          <cell r="G20" t="str">
            <v>2Mbps</v>
          </cell>
        </row>
        <row r="21">
          <cell r="A21" t="str">
            <v>BAKER ISLAND</v>
          </cell>
          <cell r="C21" t="str">
            <v>DIA, SDSL, Business Performance, Static IP Address</v>
          </cell>
          <cell r="E21" t="str">
            <v>E3</v>
          </cell>
          <cell r="F21" t="str">
            <v>12Mbps</v>
          </cell>
          <cell r="G21" t="str">
            <v>3Mbps</v>
          </cell>
        </row>
        <row r="22">
          <cell r="A22" t="str">
            <v>BANGLADESH</v>
          </cell>
          <cell r="C22" t="str">
            <v>DIA, SDSL, Standard Performance, Static IP Address</v>
          </cell>
          <cell r="E22" t="str">
            <v>DS3</v>
          </cell>
          <cell r="F22" t="str">
            <v>14Mbps</v>
          </cell>
          <cell r="G22" t="str">
            <v>4Mbps</v>
          </cell>
        </row>
        <row r="23">
          <cell r="A23" t="str">
            <v>BARBADOS</v>
          </cell>
          <cell r="C23" t="str">
            <v>DIA, SDSL, Lower Performance, Dynamic IP Address</v>
          </cell>
          <cell r="E23" t="str">
            <v>Fast Ethernet</v>
          </cell>
          <cell r="F23" t="str">
            <v>16Mbps</v>
          </cell>
          <cell r="G23" t="str">
            <v>4.5Mpbs</v>
          </cell>
        </row>
        <row r="24">
          <cell r="A24" t="str">
            <v>BELARUS</v>
          </cell>
          <cell r="C24" t="str">
            <v>DIA, SDSL, Lower Performance, Static IP Address</v>
          </cell>
          <cell r="E24" t="str">
            <v>STM1/OC3</v>
          </cell>
          <cell r="F24" t="str">
            <v>18Mbps</v>
          </cell>
          <cell r="G24" t="str">
            <v>5Mbps</v>
          </cell>
        </row>
        <row r="25">
          <cell r="A25" t="str">
            <v>BELGIUM</v>
          </cell>
          <cell r="C25" t="str">
            <v>DIA Leased Line</v>
          </cell>
          <cell r="E25" t="str">
            <v>Gigabit Ethernet</v>
          </cell>
          <cell r="F25" t="str">
            <v>20Mbps</v>
          </cell>
          <cell r="G25" t="str">
            <v>6Mbps</v>
          </cell>
        </row>
        <row r="26">
          <cell r="A26" t="str">
            <v>BELIZE</v>
          </cell>
          <cell r="C26" t="str">
            <v>DIA Ethernet</v>
          </cell>
          <cell r="E26" t="str">
            <v>64/128</v>
          </cell>
          <cell r="F26" t="str">
            <v>25Mbps</v>
          </cell>
          <cell r="G26" t="str">
            <v>8Mbps</v>
          </cell>
        </row>
        <row r="27">
          <cell r="A27" t="str">
            <v>BENIN</v>
          </cell>
          <cell r="C27" t="str">
            <v>DIA Fast Ethenet</v>
          </cell>
          <cell r="E27" t="str">
            <v>64/192</v>
          </cell>
          <cell r="F27" t="str">
            <v>30Mbps</v>
          </cell>
          <cell r="G27" t="str">
            <v>10Mbps</v>
          </cell>
        </row>
        <row r="28">
          <cell r="A28" t="str">
            <v>BERMUDA</v>
          </cell>
          <cell r="C28" t="str">
            <v>DIA Gigabit Ethernet</v>
          </cell>
          <cell r="E28" t="str">
            <v>64/256</v>
          </cell>
          <cell r="F28" t="str">
            <v>35Mbps</v>
          </cell>
          <cell r="G28" t="str">
            <v>12Mbps</v>
          </cell>
        </row>
        <row r="29">
          <cell r="A29" t="str">
            <v>BHUTAN</v>
          </cell>
          <cell r="C29" t="str">
            <v>DIA Protected Access</v>
          </cell>
          <cell r="E29" t="str">
            <v>64/384</v>
          </cell>
          <cell r="F29" t="str">
            <v>40Mbps</v>
          </cell>
          <cell r="G29" t="str">
            <v>14Mbps</v>
          </cell>
        </row>
        <row r="30">
          <cell r="A30" t="str">
            <v>BOLIVIA</v>
          </cell>
          <cell r="E30" t="str">
            <v>64/512</v>
          </cell>
          <cell r="F30" t="str">
            <v>45Mbps</v>
          </cell>
          <cell r="G30" t="str">
            <v>16Mbps</v>
          </cell>
        </row>
        <row r="31">
          <cell r="A31" t="str">
            <v>BOSNIA AND HERZEGOVINA</v>
          </cell>
          <cell r="E31" t="str">
            <v>64/640</v>
          </cell>
          <cell r="F31" t="str">
            <v>50Mbps</v>
          </cell>
          <cell r="G31" t="str">
            <v>18Mbps</v>
          </cell>
        </row>
        <row r="32">
          <cell r="A32" t="str">
            <v>BOTSWANA</v>
          </cell>
          <cell r="E32" t="str">
            <v>64/768</v>
          </cell>
          <cell r="F32" t="str">
            <v>60Mbps</v>
          </cell>
          <cell r="G32" t="str">
            <v>20Mbps</v>
          </cell>
        </row>
        <row r="33">
          <cell r="A33" t="str">
            <v>BOUVET ISLAND</v>
          </cell>
          <cell r="E33" t="str">
            <v>64/896</v>
          </cell>
          <cell r="F33" t="str">
            <v>70Mbps</v>
          </cell>
          <cell r="G33" t="str">
            <v>25Mbps</v>
          </cell>
        </row>
        <row r="34">
          <cell r="A34" t="str">
            <v>BRAZIL</v>
          </cell>
          <cell r="E34" t="str">
            <v>64/1024</v>
          </cell>
          <cell r="F34" t="str">
            <v>90Mbps</v>
          </cell>
          <cell r="G34" t="str">
            <v>30Mbps</v>
          </cell>
        </row>
        <row r="35">
          <cell r="A35" t="str">
            <v>BRITISH INDIAN OCEAN TERRITORY</v>
          </cell>
          <cell r="E35" t="str">
            <v>128/64</v>
          </cell>
          <cell r="F35" t="str">
            <v>100Mbps</v>
          </cell>
          <cell r="G35" t="str">
            <v>35Mbps</v>
          </cell>
        </row>
        <row r="36">
          <cell r="A36" t="str">
            <v>BRITISH VIRGIN ISLANDS</v>
          </cell>
          <cell r="E36" t="str">
            <v>128/192</v>
          </cell>
          <cell r="F36" t="str">
            <v>110Mbps</v>
          </cell>
          <cell r="G36" t="str">
            <v>40Mbps</v>
          </cell>
        </row>
        <row r="37">
          <cell r="A37" t="str">
            <v>BRUNEI</v>
          </cell>
          <cell r="E37" t="str">
            <v>128/256</v>
          </cell>
          <cell r="F37" t="str">
            <v>120Mbps</v>
          </cell>
          <cell r="G37" t="str">
            <v>45Mbps</v>
          </cell>
        </row>
        <row r="38">
          <cell r="A38" t="str">
            <v>BULGARIA</v>
          </cell>
          <cell r="E38" t="str">
            <v>128/384</v>
          </cell>
          <cell r="F38" t="str">
            <v>130Mbps</v>
          </cell>
          <cell r="G38" t="str">
            <v>50Mbps</v>
          </cell>
        </row>
        <row r="39">
          <cell r="A39" t="str">
            <v>BURKINA FASO</v>
          </cell>
          <cell r="E39" t="str">
            <v>128/512</v>
          </cell>
          <cell r="F39" t="str">
            <v>140Mbps</v>
          </cell>
          <cell r="G39" t="str">
            <v>60Mbps</v>
          </cell>
        </row>
        <row r="40">
          <cell r="A40" t="str">
            <v>BURUNDI</v>
          </cell>
          <cell r="E40" t="str">
            <v>128/640</v>
          </cell>
          <cell r="F40" t="str">
            <v>150Mbps</v>
          </cell>
          <cell r="G40" t="str">
            <v>70Mbps</v>
          </cell>
        </row>
        <row r="41">
          <cell r="A41" t="str">
            <v>CAMBODIA</v>
          </cell>
          <cell r="E41" t="str">
            <v>128/768</v>
          </cell>
          <cell r="G41" t="str">
            <v>90Mbps</v>
          </cell>
        </row>
        <row r="42">
          <cell r="A42" t="str">
            <v>CAMEROON</v>
          </cell>
          <cell r="E42" t="str">
            <v>128/896</v>
          </cell>
          <cell r="G42" t="str">
            <v>100Mbps</v>
          </cell>
        </row>
        <row r="43">
          <cell r="A43" t="str">
            <v>CANADA</v>
          </cell>
          <cell r="E43" t="str">
            <v>128/1024</v>
          </cell>
          <cell r="G43" t="str">
            <v>110Mbps</v>
          </cell>
        </row>
        <row r="44">
          <cell r="A44" t="str">
            <v>CAPE VERDE</v>
          </cell>
          <cell r="E44" t="str">
            <v>192/64</v>
          </cell>
          <cell r="G44" t="str">
            <v>120Mbps</v>
          </cell>
        </row>
        <row r="45">
          <cell r="A45" t="str">
            <v>CAYMAN ISLANDS</v>
          </cell>
          <cell r="E45" t="str">
            <v>192/128</v>
          </cell>
          <cell r="G45" t="str">
            <v>130Mbps</v>
          </cell>
        </row>
        <row r="46">
          <cell r="A46" t="str">
            <v>CENTRAL AFRICAN REPUBLIC</v>
          </cell>
          <cell r="E46" t="str">
            <v>192/192</v>
          </cell>
          <cell r="G46" t="str">
            <v>140Mbps</v>
          </cell>
        </row>
        <row r="47">
          <cell r="A47" t="str">
            <v>CHAD</v>
          </cell>
          <cell r="E47" t="str">
            <v>192/256</v>
          </cell>
          <cell r="G47" t="str">
            <v>150Mbps</v>
          </cell>
        </row>
        <row r="48">
          <cell r="A48" t="str">
            <v>CHILE</v>
          </cell>
          <cell r="E48" t="str">
            <v>192/384</v>
          </cell>
        </row>
        <row r="49">
          <cell r="A49" t="str">
            <v>CHINA</v>
          </cell>
          <cell r="E49" t="str">
            <v>192/256</v>
          </cell>
        </row>
        <row r="50">
          <cell r="A50" t="str">
            <v>CHRISTMAS ISLAND</v>
          </cell>
          <cell r="E50" t="str">
            <v>192/384</v>
          </cell>
        </row>
        <row r="51">
          <cell r="A51" t="str">
            <v>COCOS (KEELING) ISLANDS</v>
          </cell>
          <cell r="E51" t="str">
            <v>192/512</v>
          </cell>
        </row>
        <row r="52">
          <cell r="A52" t="str">
            <v>COLOMBIA</v>
          </cell>
          <cell r="E52" t="str">
            <v>192/640</v>
          </cell>
        </row>
        <row r="53">
          <cell r="A53" t="str">
            <v>COMOROS</v>
          </cell>
          <cell r="E53" t="str">
            <v>192/768</v>
          </cell>
        </row>
        <row r="54">
          <cell r="A54" t="str">
            <v>CONGO, DEM. REP.</v>
          </cell>
          <cell r="E54" t="str">
            <v>192/896</v>
          </cell>
        </row>
        <row r="55">
          <cell r="A55" t="str">
            <v>CONGO, REP.</v>
          </cell>
          <cell r="E55" t="str">
            <v>192/1024</v>
          </cell>
        </row>
        <row r="56">
          <cell r="A56" t="str">
            <v>COOK ISLANDS</v>
          </cell>
          <cell r="E56" t="str">
            <v>256/64</v>
          </cell>
        </row>
        <row r="57">
          <cell r="A57" t="str">
            <v>COSTA RICA</v>
          </cell>
          <cell r="E57" t="str">
            <v>256/128</v>
          </cell>
        </row>
        <row r="58">
          <cell r="A58" t="str">
            <v>COTE D'IVOIRE</v>
          </cell>
          <cell r="E58" t="str">
            <v>256/192</v>
          </cell>
        </row>
        <row r="59">
          <cell r="A59" t="str">
            <v>CROATIA</v>
          </cell>
          <cell r="E59" t="str">
            <v>256/384</v>
          </cell>
        </row>
        <row r="60">
          <cell r="A60" t="str">
            <v>CUBA</v>
          </cell>
          <cell r="E60" t="str">
            <v>256/512</v>
          </cell>
        </row>
        <row r="61">
          <cell r="A61" t="str">
            <v>CYPRUS</v>
          </cell>
          <cell r="E61" t="str">
            <v>256/640</v>
          </cell>
        </row>
        <row r="62">
          <cell r="A62" t="str">
            <v>CZECH REPUBLIC</v>
          </cell>
          <cell r="E62" t="str">
            <v>256/768</v>
          </cell>
        </row>
        <row r="63">
          <cell r="A63" t="str">
            <v>DENMARK</v>
          </cell>
          <cell r="E63" t="str">
            <v>256/896</v>
          </cell>
        </row>
        <row r="64">
          <cell r="A64" t="str">
            <v>DJIBOUTI</v>
          </cell>
          <cell r="E64" t="str">
            <v>256/1024</v>
          </cell>
        </row>
        <row r="65">
          <cell r="A65" t="str">
            <v>DOMINICA</v>
          </cell>
          <cell r="E65" t="str">
            <v>384/64</v>
          </cell>
        </row>
        <row r="66">
          <cell r="A66" t="str">
            <v>DOMINICAN REPUBLIC</v>
          </cell>
          <cell r="E66" t="str">
            <v>384/128</v>
          </cell>
        </row>
        <row r="67">
          <cell r="A67" t="str">
            <v>EAST TIMOR</v>
          </cell>
          <cell r="E67" t="str">
            <v>384/192</v>
          </cell>
        </row>
        <row r="68">
          <cell r="A68" t="str">
            <v>ECUADOR</v>
          </cell>
          <cell r="E68" t="str">
            <v>384/256</v>
          </cell>
        </row>
        <row r="69">
          <cell r="A69" t="str">
            <v>EGYPT</v>
          </cell>
          <cell r="E69" t="str">
            <v>384/512</v>
          </cell>
        </row>
        <row r="70">
          <cell r="A70" t="str">
            <v>EL SALVADOR</v>
          </cell>
          <cell r="E70" t="str">
            <v>384/640</v>
          </cell>
        </row>
        <row r="71">
          <cell r="A71" t="str">
            <v>EQUATORIAL GUINEA</v>
          </cell>
          <cell r="E71" t="str">
            <v>384/768</v>
          </cell>
        </row>
        <row r="72">
          <cell r="A72" t="str">
            <v>ERITREA</v>
          </cell>
          <cell r="E72" t="str">
            <v>384/896</v>
          </cell>
        </row>
        <row r="73">
          <cell r="A73" t="str">
            <v>ESTONIA</v>
          </cell>
          <cell r="E73" t="str">
            <v>384/1024</v>
          </cell>
        </row>
        <row r="74">
          <cell r="A74" t="str">
            <v>ETHIOPIA</v>
          </cell>
          <cell r="E74" t="str">
            <v>512/64</v>
          </cell>
        </row>
        <row r="75">
          <cell r="A75" t="str">
            <v>FALKLAND ISLANDS</v>
          </cell>
          <cell r="E75" t="str">
            <v>512/128</v>
          </cell>
        </row>
        <row r="76">
          <cell r="A76" t="str">
            <v>FAROE ISLANDS</v>
          </cell>
          <cell r="E76" t="str">
            <v>512/192</v>
          </cell>
        </row>
        <row r="77">
          <cell r="A77" t="str">
            <v>FIJI</v>
          </cell>
          <cell r="E77" t="str">
            <v>512/256</v>
          </cell>
        </row>
        <row r="78">
          <cell r="A78" t="str">
            <v>FINLAND</v>
          </cell>
          <cell r="E78" t="str">
            <v>512/384</v>
          </cell>
        </row>
        <row r="79">
          <cell r="A79" t="str">
            <v>FRANCE</v>
          </cell>
          <cell r="E79" t="str">
            <v>512/640</v>
          </cell>
        </row>
        <row r="80">
          <cell r="A80" t="str">
            <v>FRENCH GUIANA</v>
          </cell>
          <cell r="E80" t="str">
            <v>512/768</v>
          </cell>
        </row>
        <row r="81">
          <cell r="A81" t="str">
            <v>FRENCH POLYNESIA</v>
          </cell>
          <cell r="E81" t="str">
            <v>512/896</v>
          </cell>
        </row>
        <row r="82">
          <cell r="A82" t="str">
            <v>FRENCH SOUTHERN TERRITORIES</v>
          </cell>
          <cell r="E82" t="str">
            <v>512/1024</v>
          </cell>
        </row>
        <row r="83">
          <cell r="A83" t="str">
            <v>GABON</v>
          </cell>
          <cell r="E83" t="str">
            <v>640/64</v>
          </cell>
        </row>
        <row r="84">
          <cell r="A84" t="str">
            <v>GAMBIA, THE</v>
          </cell>
          <cell r="E84" t="str">
            <v>640/128</v>
          </cell>
        </row>
        <row r="85">
          <cell r="A85" t="str">
            <v>GEORGIA</v>
          </cell>
          <cell r="E85" t="str">
            <v>640/768</v>
          </cell>
        </row>
        <row r="86">
          <cell r="A86" t="str">
            <v>GERMANY</v>
          </cell>
          <cell r="E86" t="str">
            <v>640/896</v>
          </cell>
        </row>
        <row r="87">
          <cell r="A87" t="str">
            <v>GHANA</v>
          </cell>
          <cell r="E87" t="str">
            <v>640/1024</v>
          </cell>
        </row>
        <row r="88">
          <cell r="A88" t="str">
            <v>GIBRALTAR</v>
          </cell>
          <cell r="E88" t="str">
            <v>768/64</v>
          </cell>
        </row>
        <row r="89">
          <cell r="A89" t="str">
            <v>GREECE</v>
          </cell>
          <cell r="E89" t="str">
            <v>768/128</v>
          </cell>
        </row>
        <row r="90">
          <cell r="A90" t="str">
            <v>GREENLAND</v>
          </cell>
          <cell r="E90" t="str">
            <v>768/192</v>
          </cell>
        </row>
        <row r="91">
          <cell r="A91" t="str">
            <v>GRENADA</v>
          </cell>
          <cell r="E91" t="str">
            <v>768/256</v>
          </cell>
        </row>
        <row r="92">
          <cell r="A92" t="str">
            <v>GUADELOUPE</v>
          </cell>
          <cell r="E92" t="str">
            <v>768/384</v>
          </cell>
        </row>
        <row r="93">
          <cell r="A93" t="str">
            <v>GUAM</v>
          </cell>
          <cell r="E93" t="str">
            <v>768/512</v>
          </cell>
        </row>
        <row r="94">
          <cell r="A94" t="str">
            <v>GUATEMALA</v>
          </cell>
          <cell r="E94" t="str">
            <v>768/640</v>
          </cell>
        </row>
        <row r="95">
          <cell r="A95" t="str">
            <v>GUERNSEY</v>
          </cell>
          <cell r="E95" t="str">
            <v>768/896</v>
          </cell>
        </row>
        <row r="96">
          <cell r="A96" t="str">
            <v>GUINEA</v>
          </cell>
          <cell r="E96" t="str">
            <v>768/1024</v>
          </cell>
        </row>
        <row r="97">
          <cell r="A97" t="str">
            <v>GUINEA-BISSAU</v>
          </cell>
          <cell r="E97" t="str">
            <v>896/64</v>
          </cell>
        </row>
        <row r="98">
          <cell r="A98" t="str">
            <v>GUYANA</v>
          </cell>
          <cell r="E98" t="str">
            <v>896/128</v>
          </cell>
        </row>
        <row r="99">
          <cell r="A99" t="str">
            <v>HAITI</v>
          </cell>
          <cell r="E99" t="str">
            <v>896/192</v>
          </cell>
        </row>
        <row r="100">
          <cell r="A100" t="str">
            <v>HEARD ISLAND AND MCDONALD ISLANDS</v>
          </cell>
          <cell r="E100" t="str">
            <v>896/256</v>
          </cell>
        </row>
        <row r="101">
          <cell r="A101" t="str">
            <v>HONDURAS</v>
          </cell>
          <cell r="E101" t="str">
            <v>896/256</v>
          </cell>
        </row>
        <row r="102">
          <cell r="A102" t="str">
            <v>HONG KONG</v>
          </cell>
          <cell r="E102" t="str">
            <v>896/384</v>
          </cell>
        </row>
        <row r="103">
          <cell r="A103" t="str">
            <v>HOWLAND ISLAND</v>
          </cell>
          <cell r="E103" t="str">
            <v>896/512</v>
          </cell>
        </row>
        <row r="104">
          <cell r="A104" t="str">
            <v>HUNGARY</v>
          </cell>
          <cell r="E104" t="str">
            <v>896/640</v>
          </cell>
        </row>
        <row r="105">
          <cell r="A105" t="str">
            <v>ICELAND</v>
          </cell>
          <cell r="E105" t="str">
            <v>896/768</v>
          </cell>
        </row>
        <row r="106">
          <cell r="A106" t="str">
            <v>INDIA</v>
          </cell>
          <cell r="E106" t="str">
            <v>896/1024</v>
          </cell>
        </row>
        <row r="107">
          <cell r="A107" t="str">
            <v>INDONESIA</v>
          </cell>
          <cell r="E107" t="str">
            <v>1024/64</v>
          </cell>
        </row>
        <row r="108">
          <cell r="A108" t="str">
            <v>IRAN</v>
          </cell>
          <cell r="E108" t="str">
            <v>1024/128</v>
          </cell>
        </row>
        <row r="109">
          <cell r="A109" t="str">
            <v>IRAQ</v>
          </cell>
          <cell r="E109" t="str">
            <v>1024/192</v>
          </cell>
        </row>
        <row r="110">
          <cell r="A110" t="str">
            <v>IRELAND</v>
          </cell>
          <cell r="E110" t="str">
            <v>1024/256</v>
          </cell>
        </row>
        <row r="111">
          <cell r="A111" t="str">
            <v>ISRAEL</v>
          </cell>
          <cell r="E111" t="str">
            <v>1024/384</v>
          </cell>
        </row>
        <row r="112">
          <cell r="A112" t="str">
            <v>ITALY</v>
          </cell>
          <cell r="E112" t="str">
            <v>1024/512</v>
          </cell>
        </row>
        <row r="113">
          <cell r="A113" t="str">
            <v>JAMAICA</v>
          </cell>
          <cell r="E113" t="str">
            <v>1024/640</v>
          </cell>
        </row>
        <row r="114">
          <cell r="A114" t="str">
            <v>JAPAN</v>
          </cell>
          <cell r="E114" t="str">
            <v>1024/768</v>
          </cell>
        </row>
        <row r="115">
          <cell r="A115" t="str">
            <v>JARVIS ISLAND</v>
          </cell>
          <cell r="E115" t="str">
            <v>1024/896</v>
          </cell>
        </row>
        <row r="116">
          <cell r="A116" t="str">
            <v>JERSEY</v>
          </cell>
          <cell r="E116" t="str">
            <v>1152/64</v>
          </cell>
        </row>
        <row r="117">
          <cell r="A117" t="str">
            <v>JOHNSTON ATOLL</v>
          </cell>
          <cell r="E117" t="str">
            <v>1152/128</v>
          </cell>
        </row>
        <row r="118">
          <cell r="A118" t="str">
            <v>JORDAN</v>
          </cell>
          <cell r="E118" t="str">
            <v>1152/192</v>
          </cell>
        </row>
        <row r="119">
          <cell r="A119" t="str">
            <v>KAZAKHSTAN</v>
          </cell>
          <cell r="E119" t="str">
            <v>1152/256</v>
          </cell>
        </row>
        <row r="120">
          <cell r="A120" t="str">
            <v>KENYA</v>
          </cell>
          <cell r="E120" t="str">
            <v>1152/384</v>
          </cell>
        </row>
        <row r="121">
          <cell r="A121" t="str">
            <v>KIRIBATI</v>
          </cell>
          <cell r="E121" t="str">
            <v>1152/512</v>
          </cell>
        </row>
        <row r="122">
          <cell r="A122" t="str">
            <v>KOREA, NORTH</v>
          </cell>
          <cell r="E122" t="str">
            <v>1152/640</v>
          </cell>
        </row>
        <row r="123">
          <cell r="A123" t="str">
            <v>KOREA, SOUTH</v>
          </cell>
          <cell r="E123" t="str">
            <v>1152/768</v>
          </cell>
        </row>
        <row r="124">
          <cell r="A124" t="str">
            <v>KUWAIT</v>
          </cell>
          <cell r="E124" t="str">
            <v>1152/896</v>
          </cell>
        </row>
        <row r="125">
          <cell r="A125" t="str">
            <v>KYRGYZSTAN</v>
          </cell>
          <cell r="E125" t="str">
            <v>1152/1024</v>
          </cell>
        </row>
        <row r="126">
          <cell r="A126" t="str">
            <v>LAOS</v>
          </cell>
          <cell r="E126" t="str">
            <v>1280/64</v>
          </cell>
        </row>
        <row r="127">
          <cell r="A127" t="str">
            <v>LATVIA</v>
          </cell>
          <cell r="E127" t="str">
            <v>1280/128</v>
          </cell>
        </row>
        <row r="128">
          <cell r="A128" t="str">
            <v>LEBANON</v>
          </cell>
          <cell r="E128" t="str">
            <v>1280/192</v>
          </cell>
        </row>
        <row r="129">
          <cell r="A129" t="str">
            <v>LESOTHO</v>
          </cell>
          <cell r="E129" t="str">
            <v>1280/256</v>
          </cell>
        </row>
        <row r="130">
          <cell r="A130" t="str">
            <v>LIBERIA</v>
          </cell>
          <cell r="E130" t="str">
            <v>1280/384</v>
          </cell>
        </row>
        <row r="131">
          <cell r="A131" t="str">
            <v>LIBYA</v>
          </cell>
          <cell r="E131" t="str">
            <v>1280/512</v>
          </cell>
        </row>
        <row r="132">
          <cell r="A132" t="str">
            <v>LIECHTENSTEIN</v>
          </cell>
          <cell r="E132" t="str">
            <v>1280/640</v>
          </cell>
        </row>
        <row r="133">
          <cell r="A133" t="str">
            <v>LITHUANIA</v>
          </cell>
          <cell r="E133" t="str">
            <v>1280/768</v>
          </cell>
        </row>
        <row r="134">
          <cell r="A134" t="str">
            <v>LUXEMBOURG</v>
          </cell>
          <cell r="E134" t="str">
            <v>1280/896</v>
          </cell>
        </row>
        <row r="135">
          <cell r="A135" t="str">
            <v>MACAO</v>
          </cell>
          <cell r="E135" t="str">
            <v>1280/1024</v>
          </cell>
        </row>
        <row r="136">
          <cell r="A136" t="str">
            <v>MACEDONIA</v>
          </cell>
          <cell r="E136" t="str">
            <v>1408/64</v>
          </cell>
        </row>
        <row r="137">
          <cell r="A137" t="str">
            <v>MADAGASCAR</v>
          </cell>
          <cell r="E137" t="str">
            <v>1408/128</v>
          </cell>
        </row>
        <row r="138">
          <cell r="A138" t="str">
            <v>MALAWI</v>
          </cell>
          <cell r="E138" t="str">
            <v>1408/192</v>
          </cell>
        </row>
        <row r="139">
          <cell r="A139" t="str">
            <v>MALAYSIA</v>
          </cell>
          <cell r="E139" t="str">
            <v>1408/256</v>
          </cell>
        </row>
        <row r="140">
          <cell r="A140" t="str">
            <v>MALDIVES</v>
          </cell>
          <cell r="E140" t="str">
            <v>1408/384</v>
          </cell>
        </row>
        <row r="141">
          <cell r="A141" t="str">
            <v>MALI</v>
          </cell>
          <cell r="E141" t="str">
            <v>1408/512</v>
          </cell>
        </row>
        <row r="142">
          <cell r="A142" t="str">
            <v>MALTA</v>
          </cell>
          <cell r="E142" t="str">
            <v>1408/640</v>
          </cell>
        </row>
        <row r="143">
          <cell r="A143" t="str">
            <v>MANN</v>
          </cell>
          <cell r="E143" t="str">
            <v>1408/768</v>
          </cell>
        </row>
        <row r="144">
          <cell r="A144" t="str">
            <v>MARSHALL ISLANDS</v>
          </cell>
          <cell r="E144" t="str">
            <v>1408/896</v>
          </cell>
        </row>
        <row r="145">
          <cell r="A145" t="str">
            <v>MARTINIQUE</v>
          </cell>
          <cell r="E145" t="str">
            <v>1408/1024</v>
          </cell>
        </row>
        <row r="146">
          <cell r="A146" t="str">
            <v>MAURITANIA</v>
          </cell>
          <cell r="E146" t="str">
            <v>1536/64</v>
          </cell>
        </row>
        <row r="147">
          <cell r="A147" t="str">
            <v>MAURITIUS</v>
          </cell>
          <cell r="E147" t="str">
            <v>1536/128</v>
          </cell>
        </row>
        <row r="148">
          <cell r="A148" t="str">
            <v>MAYOTTE</v>
          </cell>
          <cell r="E148" t="str">
            <v>1536/192</v>
          </cell>
        </row>
        <row r="149">
          <cell r="A149" t="str">
            <v>MEXICO</v>
          </cell>
          <cell r="E149" t="str">
            <v>1536/256</v>
          </cell>
        </row>
        <row r="150">
          <cell r="A150" t="str">
            <v>MICRONESIA</v>
          </cell>
          <cell r="E150" t="str">
            <v>1536/384</v>
          </cell>
        </row>
        <row r="151">
          <cell r="A151" t="str">
            <v>MIDWAY ISLAND</v>
          </cell>
          <cell r="E151" t="str">
            <v>1536/512</v>
          </cell>
        </row>
        <row r="152">
          <cell r="A152" t="str">
            <v>MOLDOVA</v>
          </cell>
          <cell r="E152" t="str">
            <v>1536/640</v>
          </cell>
        </row>
        <row r="153">
          <cell r="A153" t="str">
            <v>MONACO</v>
          </cell>
          <cell r="E153" t="str">
            <v>1536/768</v>
          </cell>
        </row>
        <row r="154">
          <cell r="A154" t="str">
            <v>MONGOLIA</v>
          </cell>
          <cell r="E154" t="str">
            <v>1536/896</v>
          </cell>
        </row>
        <row r="155">
          <cell r="A155" t="str">
            <v>MONTSERRAT</v>
          </cell>
          <cell r="E155" t="str">
            <v>1536/1024</v>
          </cell>
        </row>
        <row r="156">
          <cell r="A156" t="str">
            <v>MOROCCO</v>
          </cell>
          <cell r="E156" t="str">
            <v>1664/64</v>
          </cell>
        </row>
        <row r="157">
          <cell r="A157" t="str">
            <v>MOZAMBIQUE</v>
          </cell>
          <cell r="E157" t="str">
            <v>1664/128</v>
          </cell>
        </row>
        <row r="158">
          <cell r="A158" t="str">
            <v>MYANMAR</v>
          </cell>
          <cell r="E158" t="str">
            <v>1664/192</v>
          </cell>
        </row>
        <row r="159">
          <cell r="A159" t="str">
            <v>NAMIBIA</v>
          </cell>
          <cell r="E159" t="str">
            <v>1664/256</v>
          </cell>
        </row>
        <row r="160">
          <cell r="A160" t="str">
            <v>NAURU</v>
          </cell>
          <cell r="E160" t="str">
            <v>1664/384</v>
          </cell>
        </row>
        <row r="161">
          <cell r="A161" t="str">
            <v>NAVASSA ISLAND</v>
          </cell>
          <cell r="E161" t="str">
            <v>1664/512</v>
          </cell>
        </row>
        <row r="162">
          <cell r="A162" t="str">
            <v>NEPAL</v>
          </cell>
          <cell r="E162" t="str">
            <v>1664/640</v>
          </cell>
        </row>
        <row r="163">
          <cell r="A163" t="str">
            <v>NETHERLANDS</v>
          </cell>
          <cell r="E163" t="str">
            <v>1664/768</v>
          </cell>
        </row>
        <row r="164">
          <cell r="A164" t="str">
            <v>NETHERLANDS ANTILLES</v>
          </cell>
          <cell r="E164" t="str">
            <v>1664/896</v>
          </cell>
        </row>
        <row r="165">
          <cell r="A165" t="str">
            <v>NEW CALEDONIA</v>
          </cell>
          <cell r="E165" t="str">
            <v>1664/1024</v>
          </cell>
        </row>
        <row r="166">
          <cell r="A166" t="str">
            <v>NEW ZEALAND</v>
          </cell>
          <cell r="E166" t="str">
            <v>1792/64</v>
          </cell>
        </row>
        <row r="167">
          <cell r="A167" t="str">
            <v>NICARAGUA</v>
          </cell>
          <cell r="E167" t="str">
            <v>1792/128</v>
          </cell>
        </row>
        <row r="168">
          <cell r="A168" t="str">
            <v>NIGER</v>
          </cell>
          <cell r="E168" t="str">
            <v>1792/192</v>
          </cell>
        </row>
        <row r="169">
          <cell r="A169" t="str">
            <v>NIGERIA</v>
          </cell>
          <cell r="E169" t="str">
            <v>1792/256</v>
          </cell>
        </row>
        <row r="170">
          <cell r="A170" t="str">
            <v>NIUE</v>
          </cell>
          <cell r="E170" t="str">
            <v>1792/384</v>
          </cell>
        </row>
        <row r="171">
          <cell r="A171" t="str">
            <v>NORFOLK ISLAND</v>
          </cell>
          <cell r="E171" t="str">
            <v>1792/512</v>
          </cell>
        </row>
        <row r="172">
          <cell r="A172" t="str">
            <v>NORTHERN MARIANA ISLANDS</v>
          </cell>
          <cell r="E172" t="str">
            <v>1792/640</v>
          </cell>
        </row>
        <row r="173">
          <cell r="A173" t="str">
            <v>NORWAY</v>
          </cell>
          <cell r="E173" t="str">
            <v>1792/768</v>
          </cell>
        </row>
        <row r="174">
          <cell r="A174" t="str">
            <v>OMAN</v>
          </cell>
          <cell r="E174" t="str">
            <v>1792/896</v>
          </cell>
        </row>
        <row r="175">
          <cell r="A175" t="str">
            <v>PAKISTAN</v>
          </cell>
          <cell r="E175" t="str">
            <v>1792/1024</v>
          </cell>
        </row>
        <row r="176">
          <cell r="A176" t="str">
            <v>PALAU</v>
          </cell>
          <cell r="E176" t="str">
            <v>1920/64</v>
          </cell>
        </row>
        <row r="177">
          <cell r="A177" t="str">
            <v>PALESTINIAN TERRITORY</v>
          </cell>
          <cell r="E177" t="str">
            <v xml:space="preserve">1920/128 </v>
          </cell>
        </row>
        <row r="178">
          <cell r="A178" t="str">
            <v>PALMYRA ATOLL</v>
          </cell>
          <cell r="E178" t="str">
            <v>1920/192</v>
          </cell>
        </row>
        <row r="179">
          <cell r="A179" t="str">
            <v>PANAMA</v>
          </cell>
          <cell r="E179" t="str">
            <v>1920/256</v>
          </cell>
        </row>
        <row r="180">
          <cell r="A180" t="str">
            <v>PAPUA NEW GUINEA</v>
          </cell>
          <cell r="E180" t="str">
            <v>1920/384</v>
          </cell>
        </row>
        <row r="181">
          <cell r="A181" t="str">
            <v>PARAGUAY</v>
          </cell>
          <cell r="E181" t="str">
            <v>1920/512</v>
          </cell>
        </row>
        <row r="182">
          <cell r="A182" t="str">
            <v>PERU</v>
          </cell>
          <cell r="E182" t="str">
            <v>1920/640</v>
          </cell>
        </row>
        <row r="183">
          <cell r="A183" t="str">
            <v>PHILIPPINES</v>
          </cell>
          <cell r="E183" t="str">
            <v>1920/768</v>
          </cell>
        </row>
        <row r="184">
          <cell r="A184" t="str">
            <v>PITCAIRN</v>
          </cell>
          <cell r="E184" t="str">
            <v>1920/896</v>
          </cell>
        </row>
        <row r="185">
          <cell r="A185" t="str">
            <v>POLAND</v>
          </cell>
          <cell r="E185" t="str">
            <v>1920/1024</v>
          </cell>
        </row>
        <row r="186">
          <cell r="A186" t="str">
            <v>PORTUGAL</v>
          </cell>
          <cell r="E186" t="str">
            <v>2048/64</v>
          </cell>
        </row>
        <row r="187">
          <cell r="A187" t="str">
            <v>PUERTO RICO</v>
          </cell>
          <cell r="E187" t="str">
            <v>2048/128</v>
          </cell>
        </row>
        <row r="188">
          <cell r="A188" t="str">
            <v>QATAR</v>
          </cell>
          <cell r="E188" t="str">
            <v>2048/192</v>
          </cell>
        </row>
        <row r="189">
          <cell r="A189" t="str">
            <v>REUNION</v>
          </cell>
          <cell r="E189" t="str">
            <v>2048/256</v>
          </cell>
        </row>
        <row r="190">
          <cell r="A190" t="str">
            <v>ROMANIA</v>
          </cell>
          <cell r="E190" t="str">
            <v>2048/384</v>
          </cell>
        </row>
        <row r="191">
          <cell r="A191" t="str">
            <v>RUSSIAN FEDERATION</v>
          </cell>
          <cell r="E191" t="str">
            <v>2048/512</v>
          </cell>
        </row>
        <row r="192">
          <cell r="A192" t="str">
            <v>RWANDA</v>
          </cell>
          <cell r="E192" t="str">
            <v>2048/640</v>
          </cell>
        </row>
        <row r="193">
          <cell r="A193" t="str">
            <v>SAINT HELENA</v>
          </cell>
          <cell r="E193" t="str">
            <v>2048/768</v>
          </cell>
        </row>
        <row r="194">
          <cell r="A194" t="str">
            <v>SAINT KITTS AND NEVIS</v>
          </cell>
          <cell r="E194" t="str">
            <v>2048/896</v>
          </cell>
        </row>
        <row r="195">
          <cell r="A195" t="str">
            <v>SAINT LUCIA</v>
          </cell>
          <cell r="E195" t="str">
            <v>2048/1024</v>
          </cell>
        </row>
        <row r="196">
          <cell r="A196" t="str">
            <v>SAINT PIERRE AND MIQUELON</v>
          </cell>
          <cell r="E196" t="str">
            <v>3072/64</v>
          </cell>
        </row>
        <row r="197">
          <cell r="A197" t="str">
            <v>SAINT VINCENT AND THE GRENADINES</v>
          </cell>
          <cell r="E197" t="str">
            <v>3072/128</v>
          </cell>
        </row>
        <row r="198">
          <cell r="A198" t="str">
            <v>SAMOA</v>
          </cell>
          <cell r="E198" t="str">
            <v>3072/192</v>
          </cell>
        </row>
        <row r="199">
          <cell r="A199" t="str">
            <v>SAN MARINO</v>
          </cell>
          <cell r="E199" t="str">
            <v>3072/256</v>
          </cell>
        </row>
        <row r="200">
          <cell r="A200" t="str">
            <v>SAO TOME AND PRINCIPE</v>
          </cell>
          <cell r="E200" t="str">
            <v>3072/384</v>
          </cell>
        </row>
        <row r="201">
          <cell r="A201" t="str">
            <v>SAUDI ARABIA</v>
          </cell>
          <cell r="E201" t="str">
            <v>3072/512</v>
          </cell>
        </row>
        <row r="202">
          <cell r="A202" t="str">
            <v>SENEGAL</v>
          </cell>
          <cell r="E202" t="str">
            <v>3072/640</v>
          </cell>
        </row>
        <row r="203">
          <cell r="A203" t="str">
            <v>SERBIA AND MONTENEGRO</v>
          </cell>
          <cell r="E203" t="str">
            <v>3072/768</v>
          </cell>
        </row>
        <row r="204">
          <cell r="A204" t="str">
            <v>SEYCHELLES</v>
          </cell>
          <cell r="E204" t="str">
            <v>3072/896</v>
          </cell>
        </row>
        <row r="205">
          <cell r="A205" t="str">
            <v>SIERRA LEONE</v>
          </cell>
          <cell r="E205" t="str">
            <v>3072/1024</v>
          </cell>
        </row>
        <row r="206">
          <cell r="A206" t="str">
            <v>SINGAPORE</v>
          </cell>
          <cell r="E206" t="str">
            <v>4096/64</v>
          </cell>
        </row>
        <row r="207">
          <cell r="A207" t="str">
            <v>SLOVAKIA</v>
          </cell>
          <cell r="E207" t="str">
            <v>4096/128</v>
          </cell>
        </row>
        <row r="208">
          <cell r="A208" t="str">
            <v>SLOVENIA</v>
          </cell>
          <cell r="E208" t="str">
            <v>4096/192</v>
          </cell>
        </row>
        <row r="209">
          <cell r="A209" t="str">
            <v>SOLOMON ISLANDS</v>
          </cell>
          <cell r="E209" t="str">
            <v>4096/256</v>
          </cell>
        </row>
        <row r="210">
          <cell r="A210" t="str">
            <v>SOMALIA</v>
          </cell>
          <cell r="E210" t="str">
            <v>4096/384</v>
          </cell>
        </row>
        <row r="211">
          <cell r="A211" t="str">
            <v>SOUTH AFRICA</v>
          </cell>
          <cell r="E211" t="str">
            <v>4096/512</v>
          </cell>
        </row>
        <row r="212">
          <cell r="A212" t="str">
            <v>SOUTH GEORGIA AND THE SOUTH SANDWICH ISLANDS</v>
          </cell>
          <cell r="E212" t="str">
            <v>4096/640</v>
          </cell>
        </row>
        <row r="213">
          <cell r="A213" t="str">
            <v>SPAIN</v>
          </cell>
          <cell r="E213" t="str">
            <v>4096/768</v>
          </cell>
        </row>
        <row r="214">
          <cell r="A214" t="str">
            <v>SPRATLY ISLANDS</v>
          </cell>
          <cell r="E214" t="str">
            <v>4096/896</v>
          </cell>
        </row>
        <row r="215">
          <cell r="A215" t="str">
            <v>SRI LANKA</v>
          </cell>
          <cell r="E215" t="str">
            <v>4096/1024</v>
          </cell>
        </row>
        <row r="216">
          <cell r="A216" t="str">
            <v>SUDAN</v>
          </cell>
          <cell r="E216" t="str">
            <v>64/64</v>
          </cell>
        </row>
        <row r="217">
          <cell r="A217" t="str">
            <v>SURINAME</v>
          </cell>
          <cell r="E217" t="str">
            <v>128/128</v>
          </cell>
        </row>
        <row r="218">
          <cell r="A218" t="str">
            <v>SVALBARD AND JAN MAYEN</v>
          </cell>
          <cell r="E218" t="str">
            <v>256/256</v>
          </cell>
        </row>
        <row r="219">
          <cell r="A219" t="str">
            <v>SWAZILAND</v>
          </cell>
          <cell r="E219" t="str">
            <v>384/384</v>
          </cell>
        </row>
        <row r="220">
          <cell r="A220" t="str">
            <v>SWEDEN</v>
          </cell>
          <cell r="E220" t="str">
            <v>512/512</v>
          </cell>
        </row>
        <row r="221">
          <cell r="A221" t="str">
            <v>SWITZERLAND</v>
          </cell>
          <cell r="E221" t="str">
            <v>768/768</v>
          </cell>
        </row>
        <row r="222">
          <cell r="A222" t="str">
            <v>SYRIA</v>
          </cell>
          <cell r="E222" t="str">
            <v>896/896</v>
          </cell>
        </row>
        <row r="223">
          <cell r="A223" t="str">
            <v>TAIWAN</v>
          </cell>
          <cell r="E223" t="str">
            <v>1024/1024</v>
          </cell>
        </row>
        <row r="224">
          <cell r="A224" t="str">
            <v>TAJIKISTAN</v>
          </cell>
        </row>
        <row r="225">
          <cell r="A225" t="str">
            <v>TANZANIA</v>
          </cell>
        </row>
        <row r="226">
          <cell r="A226" t="str">
            <v>THAILAND</v>
          </cell>
        </row>
        <row r="227">
          <cell r="A227" t="str">
            <v>TOGO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TRISTAN DA CUNHA</v>
          </cell>
        </row>
        <row r="232">
          <cell r="A232" t="str">
            <v>TROMELIN ISLAND</v>
          </cell>
        </row>
        <row r="233">
          <cell r="A233" t="str">
            <v>TUNISIA</v>
          </cell>
        </row>
        <row r="234">
          <cell r="A234" t="str">
            <v>TURKEY</v>
          </cell>
        </row>
        <row r="235">
          <cell r="A235" t="str">
            <v>TURKMENISTAN</v>
          </cell>
        </row>
        <row r="236">
          <cell r="A236" t="str">
            <v>TURKS AND CAICOS ISLANDS</v>
          </cell>
        </row>
        <row r="237">
          <cell r="A237" t="str">
            <v>TUVALU</v>
          </cell>
        </row>
        <row r="238">
          <cell r="A238" t="str">
            <v>UGANDA</v>
          </cell>
        </row>
        <row r="239">
          <cell r="A239" t="str">
            <v>UKRAINE</v>
          </cell>
        </row>
        <row r="240">
          <cell r="A240" t="str">
            <v>UNITED ARAB EMIRATES</v>
          </cell>
        </row>
        <row r="241">
          <cell r="A241" t="str">
            <v>UNITED KINGDOM</v>
          </cell>
        </row>
        <row r="242">
          <cell r="A242" t="str">
            <v>UNITED STATES</v>
          </cell>
        </row>
        <row r="243">
          <cell r="A243" t="str">
            <v>URUGUAY</v>
          </cell>
        </row>
        <row r="244">
          <cell r="A244" t="str">
            <v>US VIRGIN ISLANDS</v>
          </cell>
        </row>
        <row r="245">
          <cell r="A245" t="str">
            <v>UZBEKISTAN</v>
          </cell>
        </row>
        <row r="246">
          <cell r="A246" t="str">
            <v>VANUATU</v>
          </cell>
        </row>
        <row r="247">
          <cell r="A247" t="str">
            <v>VATICAN CITY</v>
          </cell>
        </row>
        <row r="248">
          <cell r="A248" t="str">
            <v>VENEZUELA</v>
          </cell>
        </row>
        <row r="249">
          <cell r="A249" t="str">
            <v>VIETNAM</v>
          </cell>
        </row>
        <row r="250">
          <cell r="A250" t="str">
            <v>WAKE ISLAND</v>
          </cell>
        </row>
        <row r="251">
          <cell r="A251" t="str">
            <v>WALLIS AND FUTUNA</v>
          </cell>
        </row>
        <row r="252">
          <cell r="A252" t="str">
            <v>WESTERN SAHARA</v>
          </cell>
        </row>
        <row r="253">
          <cell r="A253" t="str">
            <v>YEMEN</v>
          </cell>
        </row>
        <row r="254">
          <cell r="A254" t="str">
            <v>ZAMBIA</v>
          </cell>
        </row>
        <row r="255">
          <cell r="A255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showGridLines="0" topLeftCell="A2" workbookViewId="0">
      <selection activeCell="I19" sqref="I19"/>
    </sheetView>
  </sheetViews>
  <sheetFormatPr defaultRowHeight="14.25"/>
  <cols>
    <col min="1" max="1" width="9" style="1"/>
    <col min="2" max="2" width="14.25" style="1" customWidth="1"/>
    <col min="3" max="3" width="9" style="1"/>
    <col min="4" max="4" width="15" style="1" customWidth="1"/>
    <col min="5" max="5" width="32.5" style="1" customWidth="1"/>
    <col min="6" max="6" width="23.875" style="1" customWidth="1"/>
    <col min="7" max="7" width="20.5" style="1" customWidth="1"/>
    <col min="8" max="8" width="26.75" style="1" customWidth="1"/>
    <col min="9" max="16384" width="9" style="1"/>
  </cols>
  <sheetData>
    <row r="1" spans="1:8">
      <c r="B1" s="31"/>
      <c r="C1" s="31"/>
    </row>
    <row r="2" spans="1:8" ht="22.5">
      <c r="A2" s="26"/>
      <c r="B2" s="27" t="s">
        <v>7</v>
      </c>
      <c r="C2" s="26"/>
      <c r="D2" s="26"/>
      <c r="E2" s="26"/>
      <c r="F2" s="26"/>
      <c r="G2" s="26"/>
    </row>
    <row r="3" spans="1:8">
      <c r="A3" s="26"/>
      <c r="B3" s="28" t="s">
        <v>36</v>
      </c>
      <c r="C3" s="63">
        <v>1</v>
      </c>
      <c r="D3" s="29"/>
      <c r="E3" s="26"/>
      <c r="F3" s="26"/>
      <c r="G3" s="26"/>
    </row>
    <row r="4" spans="1:8">
      <c r="A4" s="26"/>
      <c r="B4" s="28" t="s">
        <v>18</v>
      </c>
      <c r="C4" s="11">
        <v>44620</v>
      </c>
      <c r="D4" s="11"/>
      <c r="E4" s="26"/>
      <c r="F4" s="26"/>
      <c r="G4" s="26"/>
    </row>
    <row r="5" spans="1:8" ht="15" thickBot="1">
      <c r="A5" s="26"/>
      <c r="B5" s="28"/>
      <c r="C5" s="29"/>
      <c r="D5" s="29"/>
      <c r="E5" s="26"/>
      <c r="F5" s="26"/>
      <c r="G5" s="26"/>
    </row>
    <row r="6" spans="1:8" ht="14.25" customHeight="1" thickBot="1">
      <c r="A6" s="26"/>
      <c r="B6" s="28" t="s">
        <v>37</v>
      </c>
      <c r="C6" s="112" t="s">
        <v>45</v>
      </c>
      <c r="D6" s="112"/>
      <c r="E6" s="113"/>
      <c r="F6" s="26"/>
      <c r="G6" s="26"/>
    </row>
    <row r="7" spans="1:8">
      <c r="A7" s="26"/>
      <c r="B7" s="28" t="s">
        <v>38</v>
      </c>
      <c r="C7" s="112" t="s">
        <v>46</v>
      </c>
      <c r="D7" s="112"/>
      <c r="E7" s="113"/>
      <c r="F7" s="26"/>
      <c r="G7" s="26"/>
    </row>
    <row r="8" spans="1:8">
      <c r="A8" s="26"/>
      <c r="B8" s="28"/>
      <c r="C8" s="26"/>
      <c r="D8" s="26"/>
      <c r="E8" s="26"/>
      <c r="F8" s="26"/>
      <c r="G8" s="26"/>
    </row>
    <row r="9" spans="1:8">
      <c r="A9" s="26"/>
      <c r="B9" s="19"/>
      <c r="C9" s="19"/>
      <c r="D9" s="19"/>
      <c r="E9" s="19"/>
      <c r="F9" s="26"/>
      <c r="G9" s="26"/>
    </row>
    <row r="10" spans="1:8">
      <c r="B10" s="5" t="s">
        <v>27</v>
      </c>
    </row>
    <row r="11" spans="1:8" s="36" customFormat="1" ht="25.5">
      <c r="B11" s="52" t="s">
        <v>14</v>
      </c>
      <c r="C11" s="53" t="s">
        <v>28</v>
      </c>
      <c r="D11" s="53" t="s">
        <v>10</v>
      </c>
      <c r="E11" s="53" t="s">
        <v>11</v>
      </c>
      <c r="F11" s="53" t="s">
        <v>17</v>
      </c>
      <c r="G11" s="54" t="s">
        <v>16</v>
      </c>
      <c r="H11" s="90" t="s">
        <v>29</v>
      </c>
    </row>
    <row r="12" spans="1:8" s="36" customFormat="1">
      <c r="B12" s="38">
        <v>44620</v>
      </c>
      <c r="C12" s="39" t="s">
        <v>43</v>
      </c>
      <c r="D12" s="40"/>
      <c r="E12" s="41" t="s">
        <v>15</v>
      </c>
      <c r="F12" s="77" t="s">
        <v>47</v>
      </c>
      <c r="G12" s="89"/>
      <c r="H12" s="91" t="s">
        <v>48</v>
      </c>
    </row>
    <row r="13" spans="1:8" s="36" customFormat="1">
      <c r="B13" s="108"/>
      <c r="C13" s="39"/>
      <c r="D13" s="40"/>
      <c r="E13" s="41"/>
      <c r="F13" s="77"/>
      <c r="G13" s="107"/>
      <c r="H13" s="91"/>
    </row>
    <row r="14" spans="1:8" s="37" customFormat="1" ht="12.75">
      <c r="B14" s="38"/>
      <c r="C14" s="39"/>
      <c r="D14" s="40"/>
      <c r="E14" s="41"/>
      <c r="F14" s="77"/>
      <c r="G14" s="107"/>
      <c r="H14" s="91"/>
    </row>
    <row r="15" spans="1:8" s="37" customFormat="1" ht="12.75">
      <c r="B15" s="45"/>
      <c r="C15" s="46"/>
      <c r="D15" s="43"/>
      <c r="E15" s="43"/>
      <c r="F15" s="43"/>
      <c r="G15" s="43"/>
      <c r="H15" s="44"/>
    </row>
    <row r="16" spans="1:8" s="36" customFormat="1">
      <c r="B16" s="38"/>
      <c r="C16" s="42"/>
      <c r="D16" s="40"/>
      <c r="E16" s="43"/>
      <c r="F16" s="43"/>
      <c r="G16" s="43"/>
      <c r="H16" s="47"/>
    </row>
    <row r="17" spans="2:8" s="36" customFormat="1">
      <c r="B17" s="45"/>
      <c r="C17" s="46"/>
      <c r="D17" s="43"/>
      <c r="E17" s="43"/>
      <c r="F17" s="43"/>
      <c r="G17" s="43"/>
      <c r="H17" s="44"/>
    </row>
    <row r="18" spans="2:8" s="36" customFormat="1">
      <c r="B18" s="45"/>
      <c r="C18" s="46"/>
      <c r="D18" s="43"/>
      <c r="E18" s="43"/>
      <c r="F18" s="43"/>
      <c r="G18" s="43"/>
      <c r="H18" s="44"/>
    </row>
    <row r="19" spans="2:8" s="36" customFormat="1">
      <c r="B19" s="45"/>
      <c r="C19" s="46"/>
      <c r="D19" s="43"/>
      <c r="E19" s="43"/>
      <c r="F19" s="43"/>
      <c r="G19" s="43"/>
      <c r="H19" s="44"/>
    </row>
    <row r="20" spans="2:8" s="36" customFormat="1">
      <c r="B20" s="45"/>
      <c r="C20" s="46"/>
      <c r="D20" s="43"/>
      <c r="E20" s="43"/>
      <c r="F20" s="43"/>
      <c r="G20" s="43"/>
      <c r="H20" s="44"/>
    </row>
    <row r="21" spans="2:8" s="36" customFormat="1">
      <c r="B21" s="45"/>
      <c r="C21" s="46"/>
      <c r="D21" s="43"/>
      <c r="E21" s="43"/>
      <c r="F21" s="43"/>
      <c r="G21" s="43"/>
      <c r="H21" s="44"/>
    </row>
    <row r="22" spans="2:8" s="36" customFormat="1">
      <c r="B22" s="45"/>
      <c r="C22" s="46"/>
      <c r="D22" s="43"/>
      <c r="E22" s="43"/>
      <c r="F22" s="43"/>
      <c r="G22" s="43"/>
      <c r="H22" s="44"/>
    </row>
    <row r="23" spans="2:8" s="36" customFormat="1">
      <c r="B23" s="48"/>
      <c r="C23" s="49"/>
      <c r="D23" s="50"/>
      <c r="E23" s="50"/>
      <c r="F23" s="50"/>
      <c r="G23" s="50"/>
      <c r="H23" s="51"/>
    </row>
  </sheetData>
  <mergeCells count="2">
    <mergeCell ref="C6:E6"/>
    <mergeCell ref="C7:E7"/>
  </mergeCells>
  <phoneticPr fontId="0"/>
  <pageMargins left="0.37" right="0.47" top="0.5" bottom="0.38" header="0.5" footer="0.17"/>
  <pageSetup paperSize="9" orientation="landscape" horizontalDpi="96" verticalDpi="96" r:id="rId1"/>
  <headerFooter alignWithMargins="0">
    <oddFooter>&amp;L&amp;"Tahoma,Regular"&amp;8 02ae-BM/PM/HDCV/FSOFT v1/0&amp;R&amp;"Tahoma,Regular"&amp;10&amp;P/&amp;N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01"/>
  <sheetViews>
    <sheetView topLeftCell="A14" zoomScale="92" zoomScaleNormal="130" workbookViewId="0">
      <selection activeCell="B3" sqref="B3:D3"/>
    </sheetView>
  </sheetViews>
  <sheetFormatPr defaultRowHeight="14.25" outlineLevelRow="1"/>
  <cols>
    <col min="1" max="1" width="15.75" customWidth="1"/>
    <col min="2" max="2" width="18.125" style="97" customWidth="1"/>
    <col min="3" max="3" width="42.125" customWidth="1"/>
    <col min="6" max="6" width="23.625" customWidth="1"/>
    <col min="7" max="7" width="18.5" hidden="1" customWidth="1"/>
    <col min="8" max="8" width="17.25" customWidth="1"/>
    <col min="9" max="9" width="9" style="100"/>
    <col min="10" max="10" width="18" style="99" customWidth="1"/>
  </cols>
  <sheetData>
    <row r="1" spans="1:11" s="2" customFormat="1" ht="12.75" customHeight="1">
      <c r="A1" s="64" t="s">
        <v>7</v>
      </c>
      <c r="B1" s="130"/>
      <c r="C1" s="130"/>
      <c r="D1" s="130"/>
      <c r="E1" s="6"/>
      <c r="F1" s="6"/>
      <c r="G1" s="6"/>
      <c r="H1" s="6"/>
      <c r="I1" s="109"/>
      <c r="J1" s="110"/>
      <c r="K1" s="7"/>
    </row>
    <row r="2" spans="1:11" s="2" customFormat="1" ht="11.25" customHeight="1" thickBot="1">
      <c r="A2" s="7"/>
      <c r="B2" s="131"/>
      <c r="C2" s="131"/>
      <c r="D2" s="131"/>
      <c r="E2" s="6"/>
      <c r="F2" s="6"/>
      <c r="G2" s="6"/>
      <c r="H2" s="6"/>
      <c r="I2" s="109"/>
      <c r="J2" s="110"/>
      <c r="K2" s="7"/>
    </row>
    <row r="3" spans="1:11" s="3" customFormat="1" ht="15" customHeight="1">
      <c r="A3" s="65" t="s">
        <v>39</v>
      </c>
      <c r="B3" s="112" t="s">
        <v>45</v>
      </c>
      <c r="C3" s="112"/>
      <c r="D3" s="113"/>
      <c r="E3" s="68"/>
      <c r="F3" s="68"/>
      <c r="G3" s="68"/>
      <c r="H3" s="137"/>
      <c r="I3" s="137"/>
      <c r="J3" s="137"/>
      <c r="K3" s="9"/>
    </row>
    <row r="4" spans="1:11" s="3" customFormat="1" ht="12.75">
      <c r="A4" s="72" t="s">
        <v>40</v>
      </c>
      <c r="B4" s="138" t="s">
        <v>49</v>
      </c>
      <c r="C4" s="139"/>
      <c r="D4" s="140"/>
      <c r="E4" s="68"/>
      <c r="F4" s="68"/>
      <c r="G4" s="68"/>
      <c r="H4" s="137"/>
      <c r="I4" s="137"/>
      <c r="J4" s="137"/>
      <c r="K4" s="9"/>
    </row>
    <row r="5" spans="1:11" s="81" customFormat="1" ht="12.75">
      <c r="A5" s="72" t="s">
        <v>33</v>
      </c>
      <c r="B5" s="133" t="s">
        <v>44</v>
      </c>
      <c r="C5" s="134"/>
      <c r="D5" s="135"/>
      <c r="E5" s="79"/>
      <c r="F5" s="79"/>
      <c r="G5" s="79"/>
      <c r="H5" s="136"/>
      <c r="I5" s="136"/>
      <c r="J5" s="136"/>
      <c r="K5" s="80"/>
    </row>
    <row r="6" spans="1:11" s="3" customFormat="1" ht="15" customHeight="1">
      <c r="A6" s="12" t="s">
        <v>41</v>
      </c>
      <c r="B6" s="94">
        <v>5</v>
      </c>
      <c r="C6" s="10" t="s">
        <v>42</v>
      </c>
      <c r="D6" s="13">
        <f>COUNTIF(I10:I782,"Pending")</f>
        <v>0</v>
      </c>
      <c r="E6" s="8"/>
      <c r="F6" s="8"/>
      <c r="G6" s="8"/>
      <c r="H6" s="137"/>
      <c r="I6" s="137"/>
      <c r="J6" s="137"/>
      <c r="K6" s="9"/>
    </row>
    <row r="7" spans="1:11" s="3" customFormat="1" ht="15" customHeight="1" thickBot="1">
      <c r="A7" s="14" t="s">
        <v>5</v>
      </c>
      <c r="B7" s="95">
        <v>0</v>
      </c>
      <c r="C7" s="30" t="s">
        <v>31</v>
      </c>
      <c r="D7" s="66">
        <v>5</v>
      </c>
      <c r="E7" s="69"/>
      <c r="F7" s="69"/>
      <c r="G7" s="69"/>
      <c r="H7" s="137"/>
      <c r="I7" s="137"/>
      <c r="J7" s="137"/>
      <c r="K7" s="9"/>
    </row>
    <row r="8" spans="1:11" s="3" customFormat="1" ht="15" customHeight="1">
      <c r="A8" s="132"/>
      <c r="B8" s="132"/>
      <c r="C8" s="132"/>
      <c r="D8" s="132"/>
      <c r="E8" s="8"/>
      <c r="F8" s="8"/>
      <c r="G8" s="8"/>
      <c r="H8" s="8"/>
      <c r="I8" s="111"/>
      <c r="J8" s="111"/>
      <c r="K8" s="9"/>
    </row>
    <row r="9" spans="1:11" s="83" customFormat="1" ht="12" customHeight="1">
      <c r="A9" s="120" t="s">
        <v>34</v>
      </c>
      <c r="B9" s="122" t="s">
        <v>8</v>
      </c>
      <c r="C9" s="120" t="s">
        <v>19</v>
      </c>
      <c r="D9" s="124" t="s">
        <v>32</v>
      </c>
      <c r="E9" s="125"/>
      <c r="F9" s="125"/>
      <c r="G9" s="126"/>
      <c r="H9" s="141" t="s">
        <v>30</v>
      </c>
      <c r="I9" s="121" t="s">
        <v>9</v>
      </c>
      <c r="J9" s="121" t="s">
        <v>35</v>
      </c>
      <c r="K9" s="82"/>
    </row>
    <row r="10" spans="1:11" s="71" customFormat="1" ht="12" customHeight="1">
      <c r="A10" s="121"/>
      <c r="B10" s="123"/>
      <c r="C10" s="121"/>
      <c r="D10" s="127"/>
      <c r="E10" s="128"/>
      <c r="F10" s="128"/>
      <c r="G10" s="129"/>
      <c r="H10" s="127"/>
      <c r="I10" s="121"/>
      <c r="J10" s="121"/>
      <c r="K10" s="70"/>
    </row>
    <row r="11" spans="1:11" s="84" customFormat="1" ht="15">
      <c r="A11" s="142"/>
      <c r="B11" s="142"/>
      <c r="C11" s="142"/>
      <c r="D11" s="142"/>
      <c r="E11" s="142"/>
      <c r="F11" s="142"/>
      <c r="G11" s="142"/>
      <c r="H11" s="142"/>
      <c r="I11" s="142"/>
      <c r="J11" s="143"/>
    </row>
    <row r="12" spans="1:11" s="4" customFormat="1" ht="12.75">
      <c r="A12" s="114" t="s">
        <v>50</v>
      </c>
      <c r="B12" s="115"/>
      <c r="C12" s="115"/>
      <c r="D12" s="115"/>
      <c r="E12" s="115"/>
      <c r="F12" s="115"/>
      <c r="G12" s="115"/>
      <c r="H12" s="115"/>
      <c r="I12" s="115"/>
      <c r="J12" s="116"/>
    </row>
    <row r="13" spans="1:11" s="4" customFormat="1" ht="63.75" outlineLevel="1">
      <c r="A13" s="88" t="s">
        <v>0</v>
      </c>
      <c r="B13" s="96" t="s">
        <v>51</v>
      </c>
      <c r="C13" s="87" t="s">
        <v>52</v>
      </c>
      <c r="D13" s="117" t="s">
        <v>53</v>
      </c>
      <c r="E13" s="118"/>
      <c r="F13" s="118"/>
      <c r="G13" s="86"/>
      <c r="H13" s="106"/>
      <c r="I13" s="87" t="s">
        <v>41</v>
      </c>
      <c r="J13" s="85"/>
    </row>
    <row r="14" spans="1:11" s="4" customFormat="1" ht="12.75" outlineLevel="1">
      <c r="A14" s="114" t="s">
        <v>54</v>
      </c>
      <c r="B14" s="115"/>
      <c r="C14" s="115"/>
      <c r="D14" s="103"/>
      <c r="E14" s="103"/>
      <c r="F14" s="103"/>
      <c r="G14" s="103"/>
      <c r="H14" s="103"/>
      <c r="I14" s="103"/>
      <c r="J14" s="104"/>
    </row>
    <row r="15" spans="1:11" s="4" customFormat="1" ht="63.75" customHeight="1" outlineLevel="1">
      <c r="A15" s="88" t="s">
        <v>1</v>
      </c>
      <c r="B15" s="101" t="s">
        <v>55</v>
      </c>
      <c r="C15" s="144" t="s">
        <v>56</v>
      </c>
      <c r="D15" s="119" t="s">
        <v>57</v>
      </c>
      <c r="E15" s="118"/>
      <c r="F15" s="118"/>
      <c r="G15" s="86"/>
      <c r="H15" s="98"/>
      <c r="I15" s="87" t="s">
        <v>41</v>
      </c>
      <c r="J15" s="85"/>
    </row>
    <row r="16" spans="1:11" s="4" customFormat="1" ht="63.75" customHeight="1" outlineLevel="1">
      <c r="A16" s="88" t="s">
        <v>2</v>
      </c>
      <c r="B16" s="101" t="s">
        <v>58</v>
      </c>
      <c r="C16" s="102" t="s">
        <v>59</v>
      </c>
      <c r="D16" s="119" t="s">
        <v>60</v>
      </c>
      <c r="E16" s="118"/>
      <c r="F16" s="118"/>
      <c r="G16" s="86"/>
      <c r="H16" s="106"/>
      <c r="I16" s="87" t="s">
        <v>41</v>
      </c>
      <c r="J16" s="85"/>
    </row>
    <row r="17" spans="1:12" s="4" customFormat="1" ht="76.5" outlineLevel="1">
      <c r="A17" s="88" t="s">
        <v>3</v>
      </c>
      <c r="B17" s="101" t="s">
        <v>61</v>
      </c>
      <c r="C17" s="102" t="s">
        <v>62</v>
      </c>
      <c r="D17" s="117" t="s">
        <v>63</v>
      </c>
      <c r="E17" s="118"/>
      <c r="F17" s="118"/>
      <c r="G17" s="86"/>
      <c r="H17" s="93"/>
      <c r="I17" s="87" t="s">
        <v>41</v>
      </c>
      <c r="J17" s="85"/>
    </row>
    <row r="18" spans="1:12" s="4" customFormat="1" ht="12.75" outlineLevel="1">
      <c r="A18" s="114" t="s">
        <v>67</v>
      </c>
      <c r="B18" s="115"/>
      <c r="C18" s="115"/>
      <c r="D18" s="114"/>
      <c r="E18" s="115"/>
      <c r="F18" s="115"/>
      <c r="G18" s="114"/>
      <c r="H18" s="115"/>
      <c r="I18" s="115"/>
      <c r="J18" s="114"/>
      <c r="K18" s="115"/>
      <c r="L18" s="115"/>
    </row>
    <row r="19" spans="1:12" s="4" customFormat="1" ht="38.25" outlineLevel="1">
      <c r="A19" s="88" t="s">
        <v>4</v>
      </c>
      <c r="B19" s="145" t="s">
        <v>64</v>
      </c>
      <c r="C19" s="87" t="s">
        <v>65</v>
      </c>
      <c r="D19" s="117" t="s">
        <v>66</v>
      </c>
      <c r="E19" s="118"/>
      <c r="F19" s="118"/>
      <c r="G19" s="86"/>
      <c r="H19" s="93"/>
      <c r="I19" s="87" t="s">
        <v>41</v>
      </c>
      <c r="J19" s="85"/>
    </row>
    <row r="20" spans="1:12" s="4" customFormat="1" ht="63.75" customHeight="1" outlineLevel="1"/>
    <row r="21" spans="1:12" s="4" customFormat="1" ht="63.75" customHeight="1" outlineLevel="1"/>
    <row r="22" spans="1:12" s="4" customFormat="1" ht="10.5" outlineLevel="1"/>
    <row r="23" spans="1:12" s="4" customFormat="1" ht="10.5" outlineLevel="1"/>
    <row r="24" spans="1:12" s="4" customFormat="1" ht="10.5"/>
    <row r="25" spans="1:12" s="92" customFormat="1" ht="228.75" customHeight="1" outlineLevel="1"/>
    <row r="26" spans="1:12" s="92" customFormat="1" ht="207.75" customHeight="1" outlineLevel="1"/>
    <row r="27" spans="1:12" s="92" customFormat="1" ht="255" customHeight="1" outlineLevel="1">
      <c r="A27" s="105"/>
      <c r="B27" s="105"/>
      <c r="C27" s="105"/>
      <c r="D27" s="105"/>
    </row>
    <row r="28" spans="1:12" s="92" customFormat="1" ht="276.75" customHeight="1" outlineLevel="1"/>
    <row r="29" spans="1:12" s="4" customFormat="1" ht="10.5"/>
    <row r="30" spans="1:12" s="4" customFormat="1" ht="10.5" outlineLevel="1"/>
    <row r="31" spans="1:12" s="92" customFormat="1" ht="70.5" customHeight="1" outlineLevel="1"/>
    <row r="32" spans="1:12" s="92" customFormat="1" ht="87.75" customHeight="1" outlineLevel="1"/>
    <row r="33" s="92" customFormat="1" ht="87.75" customHeight="1" outlineLevel="1"/>
    <row r="34" s="92" customFormat="1" ht="59.25" customHeight="1" outlineLevel="1"/>
    <row r="35" s="92" customFormat="1" ht="56.25" customHeight="1" outlineLevel="1"/>
    <row r="36" s="92" customFormat="1" ht="87.75" customHeight="1" outlineLevel="1"/>
    <row r="37" s="92" customFormat="1" ht="62.25" customHeight="1" outlineLevel="1"/>
    <row r="38" s="4" customFormat="1" ht="10.5" outlineLevel="1"/>
    <row r="39" s="92" customFormat="1" ht="87.75" customHeight="1" outlineLevel="1"/>
    <row r="40" s="4" customFormat="1" ht="10.5"/>
    <row r="41" s="92" customFormat="1" ht="101.25" customHeight="1" outlineLevel="1"/>
    <row r="42" s="92" customFormat="1" ht="96" customHeight="1" outlineLevel="1"/>
    <row r="43" s="92" customFormat="1" ht="96" customHeight="1" outlineLevel="1"/>
    <row r="44" s="4" customFormat="1" ht="10.5"/>
    <row r="45" s="92" customFormat="1" ht="27.75" customHeight="1" outlineLevel="1"/>
    <row r="46" s="92" customFormat="1" ht="27.75" customHeight="1" outlineLevel="1"/>
    <row r="47" s="92" customFormat="1" ht="81" customHeight="1" outlineLevel="1"/>
    <row r="48" s="4" customFormat="1" ht="10.5"/>
    <row r="49" s="4" customFormat="1" ht="10.5" outlineLevel="1"/>
    <row r="50" s="92" customFormat="1" ht="87.75" customHeight="1" outlineLevel="1"/>
    <row r="51" s="92" customFormat="1" ht="87.75" customHeight="1" outlineLevel="1"/>
    <row r="52" s="4" customFormat="1" ht="10.5" outlineLevel="1"/>
    <row r="53" s="92" customFormat="1" ht="87.75" customHeight="1" outlineLevel="1"/>
    <row r="54" s="92" customFormat="1" ht="87.75" customHeight="1" outlineLevel="1"/>
    <row r="55" s="4" customFormat="1" ht="10.5" outlineLevel="1"/>
    <row r="56" s="92" customFormat="1" ht="87.75" customHeight="1" outlineLevel="1"/>
    <row r="57" s="92" customFormat="1" ht="87.75" customHeight="1" outlineLevel="1"/>
    <row r="58" s="4" customFormat="1" ht="10.5" outlineLevel="1"/>
    <row r="59" s="92" customFormat="1" ht="87.75" customHeight="1" outlineLevel="1"/>
    <row r="60" s="92" customFormat="1" ht="87.75" customHeight="1" outlineLevel="1"/>
    <row r="61" s="4" customFormat="1" ht="10.5"/>
    <row r="62" s="92" customFormat="1" ht="87.75" customHeight="1" outlineLevel="1"/>
    <row r="63" s="92" customFormat="1" ht="87.75" customHeight="1" outlineLevel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</sheetData>
  <mergeCells count="29">
    <mergeCell ref="J18:L18"/>
    <mergeCell ref="D19:F19"/>
    <mergeCell ref="B1:D2"/>
    <mergeCell ref="A8:D8"/>
    <mergeCell ref="B5:D5"/>
    <mergeCell ref="A12:J12"/>
    <mergeCell ref="H5:J5"/>
    <mergeCell ref="H6:J6"/>
    <mergeCell ref="H7:J7"/>
    <mergeCell ref="B3:D3"/>
    <mergeCell ref="H4:J4"/>
    <mergeCell ref="J9:J10"/>
    <mergeCell ref="H3:J3"/>
    <mergeCell ref="B4:D4"/>
    <mergeCell ref="H9:H10"/>
    <mergeCell ref="A11:J11"/>
    <mergeCell ref="I9:I10"/>
    <mergeCell ref="D18:F18"/>
    <mergeCell ref="A9:A10"/>
    <mergeCell ref="B9:B10"/>
    <mergeCell ref="C9:C10"/>
    <mergeCell ref="D9:G10"/>
    <mergeCell ref="A14:C14"/>
    <mergeCell ref="D15:F15"/>
    <mergeCell ref="D17:F17"/>
    <mergeCell ref="D13:F13"/>
    <mergeCell ref="D16:F16"/>
    <mergeCell ref="A18:C18"/>
    <mergeCell ref="G18:I18"/>
  </mergeCells>
  <phoneticPr fontId="18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tabSelected="1" workbookViewId="0">
      <selection activeCell="G17" sqref="G17"/>
    </sheetView>
  </sheetViews>
  <sheetFormatPr defaultRowHeight="13.5"/>
  <cols>
    <col min="3" max="3" width="22.875" customWidth="1"/>
    <col min="7" max="7" width="18.875" customWidth="1"/>
  </cols>
  <sheetData>
    <row r="1" spans="1:7" ht="22.5">
      <c r="A1" s="15" t="s">
        <v>13</v>
      </c>
      <c r="B1" s="16"/>
      <c r="C1" s="17"/>
      <c r="D1" s="17"/>
      <c r="E1" s="17"/>
      <c r="F1" s="17"/>
      <c r="G1" s="18"/>
    </row>
    <row r="2" spans="1:7" ht="14.25" customHeight="1">
      <c r="A2" s="15"/>
      <c r="B2" s="16"/>
      <c r="C2" s="17"/>
      <c r="D2" s="17"/>
      <c r="E2" s="17"/>
      <c r="F2" s="17"/>
      <c r="G2" s="18"/>
    </row>
    <row r="3" spans="1:7" ht="14.25">
      <c r="B3" s="19" t="s">
        <v>12</v>
      </c>
      <c r="C3" s="17"/>
      <c r="D3" s="17"/>
      <c r="E3" s="17"/>
      <c r="F3" s="17"/>
      <c r="G3" s="18"/>
    </row>
    <row r="4" spans="1:7" ht="14.25">
      <c r="B4" s="19" t="s">
        <v>6</v>
      </c>
      <c r="C4" s="108"/>
      <c r="D4" s="19"/>
      <c r="E4" s="19"/>
      <c r="F4" s="19"/>
      <c r="G4" s="19"/>
    </row>
    <row r="5" spans="1:7" ht="14.25">
      <c r="A5" s="19"/>
      <c r="B5" s="19"/>
      <c r="C5" s="19"/>
      <c r="D5" s="19"/>
      <c r="E5" s="19"/>
      <c r="F5" s="19"/>
      <c r="G5" s="19"/>
    </row>
    <row r="6" spans="1:7" ht="14.25">
      <c r="A6" s="19"/>
      <c r="B6" s="19"/>
      <c r="C6" s="19"/>
      <c r="D6" s="19"/>
      <c r="E6" s="19"/>
      <c r="F6" s="19"/>
      <c r="G6" s="19"/>
    </row>
    <row r="7" spans="1:7" ht="14.25">
      <c r="A7" s="20"/>
      <c r="B7" s="55" t="s">
        <v>20</v>
      </c>
      <c r="C7" s="56" t="s">
        <v>21</v>
      </c>
      <c r="D7" s="57" t="s">
        <v>41</v>
      </c>
      <c r="E7" s="56" t="s">
        <v>5</v>
      </c>
      <c r="F7" s="56" t="s">
        <v>42</v>
      </c>
      <c r="G7" s="58" t="s">
        <v>22</v>
      </c>
    </row>
    <row r="8" spans="1:7" s="67" customFormat="1" ht="14.25">
      <c r="A8" s="73"/>
      <c r="B8" s="74">
        <v>1</v>
      </c>
      <c r="C8" s="75" t="str">
        <f>'Export all carrier choices'!B4</f>
        <v xml:space="preserve">CR100 </v>
      </c>
      <c r="D8" s="76">
        <f>'Export all carrier choices'!B6</f>
        <v>5</v>
      </c>
      <c r="E8" s="75">
        <f>'Export all carrier choices'!B7</f>
        <v>0</v>
      </c>
      <c r="F8" s="75">
        <f>'Export all carrier choices'!D6</f>
        <v>0</v>
      </c>
      <c r="G8" s="76">
        <f>'Export all carrier choices'!D7</f>
        <v>5</v>
      </c>
    </row>
    <row r="9" spans="1:7" ht="14.25">
      <c r="A9" s="19"/>
      <c r="B9" s="34"/>
      <c r="C9" s="33"/>
      <c r="D9" s="78"/>
      <c r="E9" s="32"/>
      <c r="F9" s="32"/>
      <c r="G9" s="35"/>
    </row>
    <row r="10" spans="1:7" ht="14.25">
      <c r="A10" s="19"/>
      <c r="B10" s="59"/>
      <c r="C10" s="60" t="s">
        <v>23</v>
      </c>
      <c r="D10" s="61">
        <f>SUM(D6:D9)</f>
        <v>5</v>
      </c>
      <c r="E10" s="61">
        <f>SUM(E6:E9)</f>
        <v>0</v>
      </c>
      <c r="F10" s="61">
        <f>SUM(F6:F9)</f>
        <v>0</v>
      </c>
      <c r="G10" s="62">
        <f>SUM(G6:G9)</f>
        <v>5</v>
      </c>
    </row>
    <row r="11" spans="1:7" ht="14.25">
      <c r="A11" s="19"/>
      <c r="B11" s="21"/>
      <c r="C11" s="19"/>
      <c r="D11" s="22"/>
      <c r="E11" s="23"/>
      <c r="F11" s="23"/>
      <c r="G11" s="23"/>
    </row>
    <row r="12" spans="1:7" ht="14.25">
      <c r="A12" s="19"/>
      <c r="B12" s="19"/>
      <c r="C12" s="19" t="s">
        <v>24</v>
      </c>
      <c r="D12" s="19"/>
      <c r="E12" s="24">
        <f>(D10+E10)*100/G10</f>
        <v>100</v>
      </c>
      <c r="F12" s="19" t="s">
        <v>25</v>
      </c>
      <c r="G12" s="25"/>
    </row>
    <row r="13" spans="1:7" ht="14.25">
      <c r="A13" s="19"/>
      <c r="B13" s="19"/>
      <c r="C13" s="19" t="s">
        <v>26</v>
      </c>
      <c r="D13" s="19"/>
      <c r="E13" s="24">
        <f>D10*100/G10</f>
        <v>100</v>
      </c>
      <c r="F13" s="19" t="s">
        <v>25</v>
      </c>
      <c r="G13" s="25"/>
    </row>
  </sheetData>
  <phoneticPr fontId="13"/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Export all carrier choices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Asus</cp:lastModifiedBy>
  <cp:lastPrinted>2006-08-02T10:15:15Z</cp:lastPrinted>
  <dcterms:created xsi:type="dcterms:W3CDTF">2002-07-27T17:17:25Z</dcterms:created>
  <dcterms:modified xsi:type="dcterms:W3CDTF">2022-02-28T04:43:50Z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