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yoh\Desktop\爬塔Mod\"/>
    </mc:Choice>
  </mc:AlternateContent>
  <xr:revisionPtr revIDLastSave="0" documentId="13_ncr:1_{0953545E-9F71-4DA2-9E9C-FA034AFEE6F0}" xr6:coauthVersionLast="47" xr6:coauthVersionMax="47" xr10:uidLastSave="{00000000-0000-0000-0000-000000000000}"/>
  <bookViews>
    <workbookView xWindow="920" yWindow="1880" windowWidth="19200" windowHeight="10510" tabRatio="278" xr2:uid="{AD2E1A73-3376-4E41-A344-6779F4DBBFBB}"/>
  </bookViews>
  <sheets>
    <sheet name="Sheet1" sheetId="1" r:id="rId1"/>
  </sheets>
  <definedNames>
    <definedName name="_Hlk529464078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0" i="1"/>
  <c r="G20" i="1"/>
  <c r="G11" i="1" l="1"/>
  <c r="H11" i="1"/>
  <c r="I11" i="1"/>
  <c r="D13" i="1"/>
  <c r="C13" i="1"/>
  <c r="B13" i="1"/>
</calcChain>
</file>

<file path=xl/sharedStrings.xml><?xml version="1.0" encoding="utf-8"?>
<sst xmlns="http://schemas.openxmlformats.org/spreadsheetml/2006/main" count="47" uniqueCount="35">
  <si>
    <t>Common</t>
  </si>
  <si>
    <t>Uncommon</t>
  </si>
  <si>
    <t>Rare</t>
  </si>
  <si>
    <t>X</t>
  </si>
  <si>
    <t>4+</t>
  </si>
  <si>
    <t>Energy Distribution:</t>
  </si>
  <si>
    <t>Rarity Distribution:</t>
  </si>
  <si>
    <t>Ironclad</t>
  </si>
  <si>
    <t>Defect</t>
  </si>
  <si>
    <t>Silent</t>
  </si>
  <si>
    <t>Total</t>
  </si>
  <si>
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</si>
  <si>
    <t>Starter</t>
  </si>
  <si>
    <t xml:space="preserve">The silent also has reflex and tactitian which are unplayable, costless uncommon skills, not counted in the table. </t>
  </si>
  <si>
    <t>Type Distribution:</t>
  </si>
  <si>
    <t>Cost</t>
  </si>
  <si>
    <t>Rarity</t>
  </si>
  <si>
    <t>Type</t>
  </si>
  <si>
    <t>Attack</t>
  </si>
  <si>
    <t>Skill</t>
  </si>
  <si>
    <t>Power</t>
  </si>
  <si>
    <t>列1</t>
    <phoneticPr fontId="2" type="noConversion"/>
  </si>
  <si>
    <t xml:space="preserve">         4/4</t>
    <phoneticPr fontId="2" type="noConversion"/>
  </si>
  <si>
    <t>目前1/1</t>
    <phoneticPr fontId="2" type="noConversion"/>
  </si>
  <si>
    <t>目前3/3</t>
    <phoneticPr fontId="2" type="noConversion"/>
  </si>
  <si>
    <t>目前11/11</t>
    <phoneticPr fontId="2" type="noConversion"/>
  </si>
  <si>
    <t>不可打出</t>
    <phoneticPr fontId="2" type="noConversion"/>
  </si>
  <si>
    <t>目前36/36</t>
    <phoneticPr fontId="2" type="noConversion"/>
  </si>
  <si>
    <t>目前20/20</t>
    <phoneticPr fontId="2" type="noConversion"/>
  </si>
  <si>
    <t>目前25/25</t>
    <phoneticPr fontId="2" type="noConversion"/>
  </si>
  <si>
    <t xml:space="preserve"> 目前15/15</t>
    <phoneticPr fontId="2" type="noConversion"/>
  </si>
  <si>
    <t>目前14/14</t>
    <phoneticPr fontId="2" type="noConversion"/>
  </si>
  <si>
    <t>目前16/16</t>
    <phoneticPr fontId="2" type="noConversion"/>
  </si>
  <si>
    <t>目前35/35</t>
    <phoneticPr fontId="2" type="noConversion"/>
  </si>
  <si>
    <t>目前41/41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</si>
</sst>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4" borderId="0" xfId="3" applyBorder="1" applyAlignment="1">
      <alignment horizontal="center" vertical="center" wrapText="1"/>
    </xf>
    <xf numFmtId="0" fontId="1" fillId="7" borderId="0" xfId="5" applyFill="1" applyBorder="1" applyAlignment="1">
      <alignment horizontal="center" vertical="center" wrapText="1"/>
    </xf>
    <xf numFmtId="0" fontId="1" fillId="8" borderId="0" xfId="4" applyFill="1" applyBorder="1" applyAlignment="1">
      <alignment horizontal="center" vertical="center" wrapText="1"/>
    </xf>
    <xf numFmtId="0" fontId="0" fillId="9" borderId="0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" fontId="0" fillId="0" borderId="0" xfId="0" applyNumberFormat="1" applyAlignment="1">
      <alignment horizontal="center" vertical="center" wrapText="1"/>
    </xf>
    <xf numFmtId="17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6">
    <cellStyle name="40% - 着色 1" xfId="4" builtinId="31"/>
    <cellStyle name="40% - 着色 2" xfId="5" builtinId="35"/>
    <cellStyle name="40% - 着色 3" xfId="2" builtinId="39"/>
    <cellStyle name="60% - 着色 1" xfId="1" builtinId="32"/>
    <cellStyle name="60% - 着色 4" xfId="3" builtinId="44"/>
    <cellStyle name="常规" xfId="0" builtinId="0"/>
  </cellStyles>
  <dxfs count="3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2" formatCode="mmm\-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 xr9:uid="{588A353C-8878-412F-8D27-6178F08779F5}">
      <tableStyleElement type="wholeTable" dxfId="37"/>
      <tableStyleElement type="headerRow" dxfId="36"/>
    </tableStyle>
  </tableStyles>
  <colors>
    <mruColors>
      <color rgb="FF99FF66"/>
      <color rgb="FFFF5050"/>
      <color rgb="FFCC3399"/>
      <color rgb="FFD4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1A485-2482-4860-9E30-DE2D287A6F7A}" name="Table2" displayName="Table2" ref="A6:E13" totalsRowCount="1" headerRowDxfId="35" dataDxfId="34">
  <autoFilter ref="A6:E12" xr:uid="{D21865EF-8925-4FB2-A04B-9FCEFE94706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F4810EE-C708-4E37-835D-7BB9DD96E48C}" name="Cost" totalsRowLabel="Total" dataDxfId="33" totalsRowDxfId="4"/>
    <tableColumn id="2" xr3:uid="{4B7223C6-8335-433A-9378-28EFCCDBF04D}" name="Silent" totalsRowFunction="sum" dataDxfId="32" totalsRowDxfId="3"/>
    <tableColumn id="3" xr3:uid="{2C581A80-D6F5-4915-9D06-BA8D353C068D}" name="Ironclad" totalsRowFunction="sum" dataDxfId="31" totalsRowDxfId="2"/>
    <tableColumn id="4" xr3:uid="{BA528A4A-ED02-4115-906A-32084823D809}" name="Defect" totalsRowFunction="sum" dataDxfId="30" totalsRowDxfId="1"/>
    <tableColumn id="5" xr3:uid="{D7115D1F-FA6C-4BB1-9BA3-3467C29F1088}" name="列1" dataDxfId="29" totalsRowDxfId="0"/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8ADF9-4707-47E1-BDFA-3F006EA823AB}" name="Table24" displayName="Table24" ref="F6:J11" totalsRowCount="1" headerRowDxfId="28" dataDxfId="27">
  <autoFilter ref="F6:J10" xr:uid="{CE12703D-A0E8-4EAA-9688-E5928D5B5BF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8832C6B-C5A0-4B28-9B43-B972B39FC7E3}" name="Rarity" totalsRowLabel="Total" dataDxfId="26" totalsRowDxfId="9"/>
    <tableColumn id="2" xr3:uid="{BBDEB0D6-F456-42CF-9E45-0769D86C8EBC}" name="Silent" totalsRowFunction="sum" dataDxfId="25" totalsRowDxfId="8"/>
    <tableColumn id="3" xr3:uid="{FE11044C-0B04-4341-B805-DD3FC475A98D}" name="Ironclad" totalsRowFunction="sum" dataDxfId="24" totalsRowDxfId="7"/>
    <tableColumn id="4" xr3:uid="{3473F5BA-E9A0-42BC-A801-C0AA1A01137A}" name="Defect" totalsRowFunction="sum" dataDxfId="23" totalsRowDxfId="6"/>
    <tableColumn id="5" xr3:uid="{0ECDAEAE-581B-40D4-9B08-B8DD3A294054}" name="列1" dataDxfId="22" totalsRowDxfId="5"/>
  </tableColumns>
  <tableStyleInfo name="Gremy Simple Dar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C834A-9605-4DAB-8FC8-559DFE95E7CE}" name="Table242" displayName="Table242" ref="F16:J20" totalsRowCount="1" headerRowDxfId="21" dataDxfId="20">
  <autoFilter ref="F16:J19" xr:uid="{AB9EBA6F-19E5-4878-B4BF-640070BDE1CB}"/>
  <tableColumns count="5">
    <tableColumn id="1" xr3:uid="{10488BD1-9981-44C8-B679-8617EA80CFDF}" name="Type" totalsRowLabel="Total" dataDxfId="19" totalsRowDxfId="14"/>
    <tableColumn id="2" xr3:uid="{2BD6E313-819A-4120-B615-A73747A8BFF9}" name="Silent" totalsRowFunction="sum" dataDxfId="18" totalsRowDxfId="13"/>
    <tableColumn id="3" xr3:uid="{29092D1A-1D35-4F6E-9938-E644E403DC81}" name="Ironclad" totalsRowFunction="sum" dataDxfId="17" totalsRowDxfId="12"/>
    <tableColumn id="4" xr3:uid="{D8133038-6E03-4174-95AC-6C4D249B7298}" name="Defect" totalsRowFunction="sum" dataDxfId="16" totalsRowDxfId="11"/>
    <tableColumn id="5" xr3:uid="{FCC93A01-32D0-4BCB-902C-CFE65E7274F1}" name="列1" dataDxfId="15" totalsRowDxfId="10"/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905A-9702-4724-9D18-DFCD7AC58563}">
  <dimension ref="A1:J20"/>
  <sheetViews>
    <sheetView tabSelected="1" topLeftCell="A4" zoomScaleNormal="100" workbookViewId="0">
      <selection activeCell="K6" sqref="K6"/>
    </sheetView>
  </sheetViews>
  <sheetFormatPr defaultColWidth="12.4140625" defaultRowHeight="14" x14ac:dyDescent="0.3"/>
  <cols>
    <col min="1" max="16384" width="12.4140625" style="1"/>
  </cols>
  <sheetData>
    <row r="1" spans="1:10" ht="15" customHeight="1" x14ac:dyDescent="0.3">
      <c r="A1" s="12" t="s">
        <v>11</v>
      </c>
      <c r="B1" s="12"/>
      <c r="C1" s="12"/>
      <c r="D1" s="12"/>
      <c r="E1" s="12"/>
      <c r="F1" s="12"/>
      <c r="G1" s="12"/>
    </row>
    <row r="2" spans="1:10" x14ac:dyDescent="0.3">
      <c r="A2" s="12"/>
      <c r="B2" s="12"/>
      <c r="C2" s="12"/>
      <c r="D2" s="12"/>
      <c r="E2" s="12"/>
      <c r="F2" s="12"/>
      <c r="G2" s="12"/>
    </row>
    <row r="3" spans="1:10" x14ac:dyDescent="0.3">
      <c r="A3" s="12"/>
      <c r="B3" s="12"/>
      <c r="C3" s="12"/>
      <c r="D3" s="12"/>
      <c r="E3" s="12"/>
      <c r="F3" s="12"/>
      <c r="G3" s="12"/>
    </row>
    <row r="5" spans="1:10" x14ac:dyDescent="0.3">
      <c r="A5" s="12" t="s">
        <v>5</v>
      </c>
      <c r="B5" s="12"/>
      <c r="C5" s="12"/>
      <c r="D5" s="12"/>
      <c r="F5" s="12" t="s">
        <v>6</v>
      </c>
      <c r="G5" s="12"/>
      <c r="H5" s="12"/>
      <c r="I5" s="12"/>
    </row>
    <row r="6" spans="1:10" x14ac:dyDescent="0.3">
      <c r="A6" s="1" t="s">
        <v>15</v>
      </c>
      <c r="B6" s="1" t="s">
        <v>9</v>
      </c>
      <c r="C6" s="1" t="s">
        <v>7</v>
      </c>
      <c r="D6" s="1" t="s">
        <v>8</v>
      </c>
      <c r="E6" s="1" t="s">
        <v>21</v>
      </c>
      <c r="F6" s="1" t="s">
        <v>16</v>
      </c>
      <c r="G6" s="1" t="s">
        <v>9</v>
      </c>
      <c r="H6" s="1" t="s">
        <v>7</v>
      </c>
      <c r="I6" s="1" t="s">
        <v>8</v>
      </c>
      <c r="J6" s="1" t="s">
        <v>21</v>
      </c>
    </row>
    <row r="7" spans="1:10" x14ac:dyDescent="0.3">
      <c r="A7" s="1" t="s">
        <v>3</v>
      </c>
      <c r="B7" s="1">
        <v>3</v>
      </c>
      <c r="C7" s="1">
        <v>1</v>
      </c>
      <c r="D7" s="1">
        <v>3</v>
      </c>
      <c r="E7" s="11" t="s">
        <v>24</v>
      </c>
      <c r="F7" s="1" t="s">
        <v>12</v>
      </c>
      <c r="G7" s="1">
        <v>4</v>
      </c>
      <c r="H7" s="1">
        <v>3</v>
      </c>
      <c r="I7" s="1">
        <v>4</v>
      </c>
      <c r="J7" s="8" t="s">
        <v>22</v>
      </c>
    </row>
    <row r="8" spans="1:10" x14ac:dyDescent="0.3">
      <c r="A8" s="1">
        <v>0</v>
      </c>
      <c r="B8" s="1">
        <v>11</v>
      </c>
      <c r="C8" s="1">
        <v>12</v>
      </c>
      <c r="D8" s="1">
        <v>12</v>
      </c>
      <c r="E8" s="11" t="s">
        <v>25</v>
      </c>
      <c r="F8" s="2" t="s">
        <v>0</v>
      </c>
      <c r="G8" s="1">
        <v>19</v>
      </c>
      <c r="H8" s="1">
        <v>20</v>
      </c>
      <c r="I8" s="1">
        <v>18</v>
      </c>
      <c r="J8" s="9" t="s">
        <v>28</v>
      </c>
    </row>
    <row r="9" spans="1:10" x14ac:dyDescent="0.3">
      <c r="A9" s="1">
        <v>1</v>
      </c>
      <c r="B9" s="1">
        <v>42</v>
      </c>
      <c r="C9" s="1">
        <v>40</v>
      </c>
      <c r="D9" s="1">
        <v>43</v>
      </c>
      <c r="E9" s="10" t="s">
        <v>34</v>
      </c>
      <c r="F9" s="3" t="s">
        <v>1</v>
      </c>
      <c r="G9" s="1">
        <v>33</v>
      </c>
      <c r="H9" s="1">
        <v>36</v>
      </c>
      <c r="I9" s="1">
        <v>36</v>
      </c>
      <c r="J9" s="9" t="s">
        <v>33</v>
      </c>
    </row>
    <row r="10" spans="1:10" x14ac:dyDescent="0.3">
      <c r="A10" s="1">
        <v>2</v>
      </c>
      <c r="B10" s="1">
        <v>13</v>
      </c>
      <c r="C10" s="1">
        <v>17</v>
      </c>
      <c r="D10" s="1">
        <v>11</v>
      </c>
      <c r="E10" s="1" t="s">
        <v>30</v>
      </c>
      <c r="F10" s="4" t="s">
        <v>2</v>
      </c>
      <c r="G10" s="1">
        <v>19</v>
      </c>
      <c r="H10" s="1">
        <v>16</v>
      </c>
      <c r="I10" s="1">
        <v>17</v>
      </c>
      <c r="J10" s="9" t="s">
        <v>32</v>
      </c>
    </row>
    <row r="11" spans="1:10" x14ac:dyDescent="0.3">
      <c r="A11" s="1">
        <v>3</v>
      </c>
      <c r="B11" s="1">
        <v>3</v>
      </c>
      <c r="C11" s="1">
        <v>4</v>
      </c>
      <c r="D11" s="1">
        <v>4</v>
      </c>
      <c r="E11" s="1" t="s">
        <v>24</v>
      </c>
      <c r="F11" s="1" t="s">
        <v>10</v>
      </c>
      <c r="G11" s="1">
        <f>SUBTOTAL(109,Table24[Silent])</f>
        <v>75</v>
      </c>
      <c r="H11" s="1">
        <f>SUBTOTAL(109,Table24[Ironclad])</f>
        <v>75</v>
      </c>
      <c r="I11" s="1">
        <f>SUBTOTAL(109,Table24[Defect])</f>
        <v>75</v>
      </c>
      <c r="J11" s="9"/>
    </row>
    <row r="12" spans="1:10" x14ac:dyDescent="0.3">
      <c r="A12" s="1" t="s">
        <v>4</v>
      </c>
      <c r="B12" s="1">
        <v>1</v>
      </c>
      <c r="C12" s="1">
        <v>1</v>
      </c>
      <c r="D12" s="1">
        <v>2</v>
      </c>
      <c r="E12" s="1" t="s">
        <v>23</v>
      </c>
    </row>
    <row r="13" spans="1:10" x14ac:dyDescent="0.3">
      <c r="A13" s="1" t="s">
        <v>10</v>
      </c>
      <c r="B13" s="1">
        <f>SUBTOTAL(109,Table2[Silent])</f>
        <v>73</v>
      </c>
      <c r="C13" s="1">
        <f>SUBTOTAL(109,Table2[Ironclad])</f>
        <v>75</v>
      </c>
      <c r="D13" s="1">
        <f>SUBTOTAL(109,Table2[Defect])</f>
        <v>75</v>
      </c>
    </row>
    <row r="15" spans="1:10" ht="15" customHeight="1" x14ac:dyDescent="0.3">
      <c r="A15" s="13" t="s">
        <v>13</v>
      </c>
      <c r="B15" s="13"/>
      <c r="C15" s="13"/>
      <c r="D15" s="13"/>
      <c r="F15" s="12" t="s">
        <v>14</v>
      </c>
      <c r="G15" s="12"/>
      <c r="H15" s="12"/>
      <c r="I15" s="12"/>
    </row>
    <row r="16" spans="1:10" x14ac:dyDescent="0.3">
      <c r="A16" s="14"/>
      <c r="B16" s="14"/>
      <c r="C16" s="14"/>
      <c r="D16" s="14"/>
      <c r="F16" s="1" t="s">
        <v>17</v>
      </c>
      <c r="G16" s="1" t="s">
        <v>9</v>
      </c>
      <c r="H16" s="1" t="s">
        <v>7</v>
      </c>
      <c r="I16" s="1" t="s">
        <v>8</v>
      </c>
      <c r="J16" s="1" t="s">
        <v>21</v>
      </c>
    </row>
    <row r="17" spans="1:10" x14ac:dyDescent="0.3">
      <c r="A17" s="14"/>
      <c r="B17" s="14"/>
      <c r="C17" s="14"/>
      <c r="D17" s="14"/>
      <c r="F17" s="5" t="s">
        <v>18</v>
      </c>
      <c r="G17" s="1">
        <v>28</v>
      </c>
      <c r="H17" s="1">
        <v>32</v>
      </c>
      <c r="I17" s="1">
        <v>24</v>
      </c>
      <c r="J17" s="9" t="s">
        <v>29</v>
      </c>
    </row>
    <row r="18" spans="1:10" x14ac:dyDescent="0.3">
      <c r="A18" s="1" t="s">
        <v>26</v>
      </c>
      <c r="E18" s="11" t="s">
        <v>23</v>
      </c>
      <c r="F18" s="6" t="s">
        <v>19</v>
      </c>
      <c r="G18" s="1">
        <v>36</v>
      </c>
      <c r="H18" s="1">
        <v>29</v>
      </c>
      <c r="I18" s="1">
        <v>37</v>
      </c>
      <c r="J18" s="1" t="s">
        <v>27</v>
      </c>
    </row>
    <row r="19" spans="1:10" x14ac:dyDescent="0.3">
      <c r="F19" s="7" t="s">
        <v>20</v>
      </c>
      <c r="G19" s="1">
        <v>11</v>
      </c>
      <c r="H19" s="1">
        <v>14</v>
      </c>
      <c r="I19" s="1">
        <v>14</v>
      </c>
      <c r="J19" s="1" t="s">
        <v>31</v>
      </c>
    </row>
    <row r="20" spans="1:10" x14ac:dyDescent="0.3">
      <c r="F20" s="1" t="s">
        <v>10</v>
      </c>
      <c r="G20" s="1">
        <f>SUBTOTAL(109,Table242[Silent])</f>
        <v>75</v>
      </c>
      <c r="H20" s="1">
        <f>SUBTOTAL(109,Table242[Ironclad])</f>
        <v>75</v>
      </c>
      <c r="I20" s="1">
        <f>SUBTOTAL(109,Table242[Defect])</f>
        <v>75</v>
      </c>
    </row>
  </sheetData>
  <mergeCells count="5">
    <mergeCell ref="A5:D5"/>
    <mergeCell ref="A1:G3"/>
    <mergeCell ref="F5:I5"/>
    <mergeCell ref="A15:D17"/>
    <mergeCell ref="F15:I15"/>
  </mergeCells>
  <phoneticPr fontId="2" type="noConversion"/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Gremious</dc:creator>
  <cp:lastModifiedBy>Fuyoh Lan</cp:lastModifiedBy>
  <dcterms:created xsi:type="dcterms:W3CDTF">2019-01-12T15:22:17Z</dcterms:created>
  <dcterms:modified xsi:type="dcterms:W3CDTF">2024-05-29T10:21:29Z</dcterms:modified>
</cp:coreProperties>
</file>