
<file path=[Content_Types].xml><?xml version="1.0" encoding="utf-8"?>
<Types xmlns="http://schemas.openxmlformats.org/package/2006/content-types">
  <Default Extension="xml" ContentType="application/xml"/>
  <Default Extension="png" ContentType="image/png"/>
  <Default Extension="gif" ContentType="image/gi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19440" windowHeight="6855" tabRatio="617" activeTab="1"/>
  </bookViews>
  <sheets>
    <sheet name="INPUT DATA" sheetId="1" r:id="rId1"/>
    <sheet name="MUSIC _Q2" sheetId="2" r:id="rId2"/>
    <sheet name="ARTS_Q2" sheetId="3" r:id="rId3"/>
    <sheet name="PE_Q2" sheetId="4" r:id="rId4"/>
    <sheet name="HEALTH _Q2" sheetId="5" r:id="rId5"/>
    <sheet name="SUMMARY OF QUARTERLY GRADES" sheetId="6" r:id="rId6"/>
    <sheet name="DO NOT DELETE" sheetId="7" state="veryHidden" r:id="rId7"/>
  </sheets>
  <externalReferences>
    <externalReference r:id="rId9"/>
  </externalReferences>
  <definedNames>
    <definedName name="TRANSMUTATION_TABLE">'DO NOT DELETE'!$G$2:$J$42</definedName>
    <definedName name="_xlnm.Print_Area" localSheetId="5">'SUMMARY OF QUARTERLY GRADES'!$A$1:$AB$113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<sst xmlns="http://schemas.openxmlformats.org/spreadsheetml/2006/main" count="321" uniqueCount="148">
  <si>
    <t>Input Data Sheet for E-Class Record</t>
  </si>
  <si>
    <t>REGION</t>
  </si>
  <si>
    <t>DIVISION</t>
  </si>
  <si>
    <t>SCHOOL NAME</t>
  </si>
  <si>
    <t>ARMS DEMO NATIONAL HIGH SCHOOL</t>
  </si>
  <si>
    <t>SCHOOL ID</t>
  </si>
  <si>
    <t>DEMO-ARMS</t>
  </si>
  <si>
    <t>SCHOOL YEAR</t>
  </si>
  <si>
    <t>2026-2027</t>
  </si>
  <si>
    <t>SECOND QUARTER</t>
  </si>
  <si>
    <t xml:space="preserve">GRADE &amp; SECTION: </t>
  </si>
  <si>
    <t>GRADE 7 - ILANG-ILANG</t>
  </si>
  <si>
    <t>TEACHER:</t>
  </si>
  <si>
    <t>JOSELITO RAMOS</t>
  </si>
  <si>
    <t>SUBJECT:</t>
  </si>
  <si>
    <t>MAPEH</t>
  </si>
  <si>
    <t>LEARNERS' NAMES</t>
  </si>
  <si>
    <t xml:space="preserve">MALE </t>
  </si>
  <si>
    <t>LRN (do not edit)</t>
  </si>
  <si>
    <t>BAUTISTA, KYLE Z.</t>
  </si>
  <si>
    <t>999911000001</t>
  </si>
  <si>
    <t>FLORES, JEROME C.</t>
  </si>
  <si>
    <t>999911000002</t>
  </si>
  <si>
    <t>GONZALES, FRANCIS L.</t>
  </si>
  <si>
    <t>999911000003</t>
  </si>
  <si>
    <t>IGNACIO, CHRISTIAN D.</t>
  </si>
  <si>
    <t>999911000004</t>
  </si>
  <si>
    <t>LUMAPAS, JERICHO T.</t>
  </si>
  <si>
    <t>999911000005</t>
  </si>
  <si>
    <t>MENDOZA, EMMANUEL R.</t>
  </si>
  <si>
    <t>999911000006</t>
  </si>
  <si>
    <t>MENDOZA, JUAN MIGUEL O.</t>
  </si>
  <si>
    <t>999911000007</t>
  </si>
  <si>
    <t>MORALES, KYLE P.</t>
  </si>
  <si>
    <t>999911000008</t>
  </si>
  <si>
    <t>NAVARRO, MARK ANTHONY T.</t>
  </si>
  <si>
    <t>999911000009</t>
  </si>
  <si>
    <t>OCAMPO JR., CHRISTIAN U.</t>
  </si>
  <si>
    <t>999911000010</t>
  </si>
  <si>
    <t>PANGANIBAN, DOMINIC C.</t>
  </si>
  <si>
    <t>999911000011</t>
  </si>
  <si>
    <t>RAMOS, FRANCIS H.</t>
  </si>
  <si>
    <t>999911000012</t>
  </si>
  <si>
    <t>RAMOS JR., KYLE R.</t>
  </si>
  <si>
    <t>999911000013</t>
  </si>
  <si>
    <t>SANTOS, KYLE A.</t>
  </si>
  <si>
    <t>999911000014</t>
  </si>
  <si>
    <t>TOLENTINO, CARLO O.</t>
  </si>
  <si>
    <t>999911000015</t>
  </si>
  <si>
    <t>TOLENTINO, JEROME H.</t>
  </si>
  <si>
    <t>999911000016</t>
  </si>
  <si>
    <t>TORRES, EMMANUEL A.</t>
  </si>
  <si>
    <t>999911000017</t>
  </si>
  <si>
    <t>VILLANUEVA, BENEDICT Q.</t>
  </si>
  <si>
    <t>999911000018</t>
  </si>
  <si>
    <t>VILLANUEVA, NATHANIEL P.</t>
  </si>
  <si>
    <t>999911000019</t>
  </si>
  <si>
    <t>YBANEZ, JOSHUA V.</t>
  </si>
  <si>
    <t>999911000020</t>
  </si>
  <si>
    <t xml:space="preserve">FEMALE </t>
  </si>
  <si>
    <t>AQUINO, ANGELICA U.</t>
  </si>
  <si>
    <t>999911000021</t>
  </si>
  <si>
    <t>BAUTISTA, MARIA CLARA I.</t>
  </si>
  <si>
    <t>999911000022</t>
  </si>
  <si>
    <t>DELA CRUZ, KATHLEEN K.</t>
  </si>
  <si>
    <t>999911000023</t>
  </si>
  <si>
    <t>DIMACULANGAN, ELLAINE O.</t>
  </si>
  <si>
    <t>999911000024</t>
  </si>
  <si>
    <t>DIMACULANGAN, TRISHA S.</t>
  </si>
  <si>
    <t>999911000025</t>
  </si>
  <si>
    <t>FERNANDEZ, JILLIAN V.</t>
  </si>
  <si>
    <t>999911000026</t>
  </si>
  <si>
    <t>GONZALES, MIKAELA C.</t>
  </si>
  <si>
    <t>999911000027</t>
  </si>
  <si>
    <t>GUTIERREZ, PATRICIA N.</t>
  </si>
  <si>
    <t>999911000028</t>
  </si>
  <si>
    <t>IGNACIO, ANGELICA O.</t>
  </si>
  <si>
    <t>999911000029</t>
  </si>
  <si>
    <t>LACSON, BEA M.</t>
  </si>
  <si>
    <t>999911000030</t>
  </si>
  <si>
    <t>LACSON, MARIA CLARA K.</t>
  </si>
  <si>
    <t>999911000031</t>
  </si>
  <si>
    <t>LACSON, SHAIRA N.</t>
  </si>
  <si>
    <t>999911000032</t>
  </si>
  <si>
    <t>MACARAEG, KRISTINE C.</t>
  </si>
  <si>
    <t>999911000033</t>
  </si>
  <si>
    <t>MANALO, HANNAH H.</t>
  </si>
  <si>
    <t>999911000034</t>
  </si>
  <si>
    <t>MERCADO, ELLAINE U.</t>
  </si>
  <si>
    <t>999911000035</t>
  </si>
  <si>
    <t>MORALES, BIANCA M.</t>
  </si>
  <si>
    <t>999911000036</t>
  </si>
  <si>
    <t>OCAMPO, ELLAINE D.</t>
  </si>
  <si>
    <t>999911000037</t>
  </si>
  <si>
    <t>OCAMPO, TRISHA Q.</t>
  </si>
  <si>
    <t>999911000038</t>
  </si>
  <si>
    <t>PANGANIBAN, BIANCA E.</t>
  </si>
  <si>
    <t>999911000039</t>
  </si>
  <si>
    <t>PANGANIBAN, SOFIA J.</t>
  </si>
  <si>
    <t>999911000040</t>
  </si>
  <si>
    <t>SALAZAR, ERICA L.</t>
  </si>
  <si>
    <t>999911000041</t>
  </si>
  <si>
    <t>SARMIENTO, CAMILLE F.</t>
  </si>
  <si>
    <t>999911000042</t>
  </si>
  <si>
    <t xml:space="preserve">Class Record </t>
  </si>
  <si>
    <t>(Pursuant to Deped Order 8 series of 2015)</t>
  </si>
  <si>
    <t>MUSIC</t>
  </si>
  <si>
    <t>WRITTEN WORKS (20%)</t>
  </si>
  <si>
    <t>PERFORMANCE TASKS (60%)</t>
  </si>
  <si>
    <t>QUARTERLY ASSESSMENT (20%)</t>
  </si>
  <si>
    <t xml:space="preserve">Initial </t>
  </si>
  <si>
    <t xml:space="preserve">   Quarterly                 
</t>
  </si>
  <si>
    <t>Total</t>
  </si>
  <si>
    <t>PS</t>
  </si>
  <si>
    <t>WS</t>
  </si>
  <si>
    <t>Grade</t>
  </si>
  <si>
    <t>HIGHEST POSSIBLE SCORE</t>
  </si>
  <si>
    <t>ARTS</t>
  </si>
  <si>
    <t>PHYSICAL EDUCATION</t>
  </si>
  <si>
    <t>HEALTH</t>
  </si>
  <si>
    <t>Summary of Quarterly Grades</t>
  </si>
  <si>
    <t>DISTRICT</t>
  </si>
  <si>
    <t>SCHOOL YEAR:</t>
  </si>
  <si>
    <t>PE</t>
  </si>
  <si>
    <t>2nd Quarter</t>
  </si>
  <si>
    <t>2ND QUARTERLY GRADE</t>
  </si>
  <si>
    <t>SUBJECT</t>
  </si>
  <si>
    <t>WRITTEN WORK</t>
  </si>
  <si>
    <t>PERFORMANCE TASKS</t>
  </si>
  <si>
    <t>Q.
ASSESS-MENT</t>
  </si>
  <si>
    <t>TRANSMUTATION TABLE</t>
  </si>
  <si>
    <t>FILIPINO</t>
  </si>
  <si>
    <t>-</t>
  </si>
  <si>
    <t>ENGLISH</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</si>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</sst>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 numFmtId="177" formatCode="0;;"/>
  </numFmts>
  <fonts count="32">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style="medium">
        <color auto="1"/>
      </left>
      <right style="thick">
        <color auto="1"/>
      </right>
      <top style="medium">
        <color auto="1"/>
      </top>
      <bottom style="medium">
        <color auto="1"/>
      </bottom>
      <diagonal/>
    </border>
    <border>
      <left/>
      <right style="thick">
        <color auto="1"/>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n">
        <color auto="1"/>
      </right>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medium">
        <color auto="1"/>
      </left>
      <right style="thick">
        <color auto="1"/>
      </right>
      <top/>
      <bottom/>
      <diagonal/>
    </border>
    <border>
      <left style="thick">
        <color auto="1"/>
      </left>
      <right style="thin">
        <color auto="1"/>
      </right>
      <top style="thin">
        <color auto="1"/>
      </top>
      <bottom/>
      <diagonal/>
    </border>
    <border>
      <left style="thick">
        <color auto="1"/>
      </left>
      <right style="thick">
        <color auto="1"/>
      </right>
      <top/>
      <bottom/>
      <diagonal/>
    </border>
    <border>
      <left style="medium">
        <color auto="1"/>
      </left>
      <right style="medium">
        <color auto="1"/>
      </right>
      <top style="thin">
        <color auto="1"/>
      </top>
      <bottom style="thin">
        <color auto="1"/>
      </bottom>
      <diagonal/>
    </border>
    <border>
      <left style="medium">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ck">
        <color auto="1"/>
      </right>
      <top/>
      <bottom style="medium">
        <color auto="1"/>
      </bottom>
      <diagonal/>
    </border>
    <border>
      <left style="thick">
        <color auto="1"/>
      </left>
      <right style="thin">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0" fillId="0" borderId="0"/>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5" borderId="7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4" applyNumberFormat="0" applyFill="0" applyAlignment="0" applyProtection="0">
      <alignment vertical="center"/>
    </xf>
    <xf numFmtId="0" fontId="19" fillId="0" borderId="74" applyNumberFormat="0" applyFill="0" applyAlignment="0" applyProtection="0">
      <alignment vertical="center"/>
    </xf>
    <xf numFmtId="0" fontId="20" fillId="0" borderId="75" applyNumberFormat="0" applyFill="0" applyAlignment="0" applyProtection="0">
      <alignment vertical="center"/>
    </xf>
    <xf numFmtId="0" fontId="20" fillId="0" borderId="0" applyNumberFormat="0" applyFill="0" applyBorder="0" applyAlignment="0" applyProtection="0">
      <alignment vertical="center"/>
    </xf>
    <xf numFmtId="0" fontId="21" fillId="6" borderId="76" applyNumberFormat="0" applyAlignment="0" applyProtection="0">
      <alignment vertical="center"/>
    </xf>
    <xf numFmtId="0" fontId="22" fillId="7" borderId="77" applyNumberFormat="0" applyAlignment="0" applyProtection="0">
      <alignment vertical="center"/>
    </xf>
    <xf numFmtId="0" fontId="23" fillId="7" borderId="76" applyNumberFormat="0" applyAlignment="0" applyProtection="0">
      <alignment vertical="center"/>
    </xf>
    <xf numFmtId="0" fontId="24" fillId="8" borderId="78" applyNumberFormat="0" applyAlignment="0" applyProtection="0">
      <alignment vertical="center"/>
    </xf>
    <xf numFmtId="0" fontId="25" fillId="0" borderId="79" applyNumberFormat="0" applyFill="0" applyAlignment="0" applyProtection="0">
      <alignment vertical="center"/>
    </xf>
    <xf numFmtId="0" fontId="26" fillId="0" borderId="80"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1" fillId="0" borderId="0"/>
  </cellStyleXfs>
  <cellXfs count="231">
    <xf numFmtId="0" fontId="0" fillId="0" borderId="0" xfId="0"/>
    <xf numFmtId="0" fontId="1" fillId="0" borderId="0" xfId="49" applyProtection="1">
      <protection locked="0"/>
    </xf>
    <xf numFmtId="0" fontId="1" fillId="0" borderId="0" xfId="49" applyAlignment="1" applyProtection="1">
      <alignment horizontal="center"/>
      <protection locked="0"/>
    </xf>
    <xf numFmtId="0" fontId="1" fillId="0" borderId="0" xfId="49"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Border="1" applyAlignment="1" applyProtection="1">
      <alignment horizontal="center"/>
      <protection locked="0"/>
    </xf>
    <xf numFmtId="0" fontId="0" fillId="0" borderId="1" xfId="0" applyBorder="1" applyProtection="1">
      <protection locked="0"/>
    </xf>
    <xf numFmtId="9" fontId="1" fillId="0" borderId="0" xfId="3" applyFont="1" applyProtection="1">
      <protection locked="0"/>
    </xf>
    <xf numFmtId="9" fontId="1" fillId="0" borderId="0" xfId="49" applyNumberFormat="1" applyProtection="1">
      <protection hidden="1"/>
    </xf>
    <xf numFmtId="0" fontId="1" fillId="2" borderId="2" xfId="49" applyFill="1" applyBorder="1" applyAlignment="1" applyProtection="1">
      <alignment horizontal="center" vertical="center"/>
      <protection locked="0"/>
    </xf>
    <xf numFmtId="0" fontId="1" fillId="3" borderId="2" xfId="49" applyFill="1" applyBorder="1" applyAlignment="1" applyProtection="1">
      <alignment horizontal="center" vertical="center"/>
      <protection locked="0"/>
    </xf>
    <xf numFmtId="176" fontId="1" fillId="0" borderId="0" xfId="49" applyNumberFormat="1" applyAlignment="1" applyProtection="1">
      <alignment horizontal="center" vertical="center"/>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3" fillId="0" borderId="0" xfId="0" applyFont="1" applyAlignment="1" applyProtection="1">
      <alignment horizontal="center"/>
      <protection locked="0"/>
    </xf>
    <xf numFmtId="0" fontId="3" fillId="0" borderId="0" xfId="0" applyFont="1" applyAlignment="1" applyProtection="1">
      <alignment horizontal="center"/>
      <protection hidden="1"/>
    </xf>
    <xf numFmtId="2" fontId="4" fillId="0" borderId="0" xfId="0" applyNumberFormat="1" applyFont="1" applyAlignment="1" applyProtection="1">
      <alignment horizontal="center"/>
      <protection locked="0"/>
    </xf>
    <xf numFmtId="0" fontId="4" fillId="0" borderId="0" xfId="0" applyFont="1" applyProtection="1">
      <protection locked="0"/>
    </xf>
    <xf numFmtId="0" fontId="5" fillId="0" borderId="0" xfId="0" applyFont="1" applyAlignment="1">
      <alignment horizontal="center"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pplyProtection="1">
      <alignment horizontal="center"/>
      <protection locked="0"/>
    </xf>
    <xf numFmtId="0" fontId="8" fillId="0" borderId="3" xfId="0" applyFont="1" applyBorder="1" applyAlignment="1" applyProtection="1">
      <alignment horizontal="right" vertical="center"/>
      <protection hidden="1"/>
    </xf>
    <xf numFmtId="0" fontId="0" fillId="0" borderId="0" xfId="0" applyProtection="1">
      <protection hidden="1"/>
    </xf>
    <xf numFmtId="0" fontId="0" fillId="0" borderId="3" xfId="0" applyBorder="1" applyProtection="1">
      <protection hidden="1"/>
    </xf>
    <xf numFmtId="177" fontId="9" fillId="0" borderId="4" xfId="0" applyNumberFormat="1" applyFont="1" applyBorder="1" applyAlignment="1" applyProtection="1">
      <alignment horizontal="center" vertical="center"/>
      <protection hidden="1"/>
    </xf>
    <xf numFmtId="0" fontId="0" fillId="0" borderId="5" xfId="0" applyBorder="1" applyProtection="1">
      <protection hidden="1"/>
    </xf>
    <xf numFmtId="0" fontId="0" fillId="0" borderId="6" xfId="0" applyBorder="1" applyProtection="1">
      <protection hidden="1"/>
    </xf>
    <xf numFmtId="177" fontId="3" fillId="0" borderId="0" xfId="0" applyNumberFormat="1" applyFont="1" applyAlignment="1" applyProtection="1">
      <alignment horizontal="center"/>
      <protection locked="0"/>
    </xf>
    <xf numFmtId="177" fontId="8" fillId="0" borderId="7" xfId="0" applyNumberFormat="1" applyFont="1" applyBorder="1" applyAlignment="1" applyProtection="1">
      <alignment horizontal="right" vertical="center"/>
      <protection hidden="1"/>
    </xf>
    <xf numFmtId="0" fontId="0" fillId="0" borderId="1" xfId="0" applyBorder="1" applyProtection="1">
      <protection hidden="1"/>
    </xf>
    <xf numFmtId="0" fontId="0" fillId="0" borderId="7" xfId="0" applyBorder="1" applyProtection="1">
      <protection hidden="1"/>
    </xf>
    <xf numFmtId="177" fontId="9" fillId="0" borderId="2" xfId="0" applyNumberFormat="1" applyFont="1" applyBorder="1" applyAlignment="1" applyProtection="1">
      <alignment horizontal="center" vertical="center"/>
      <protection hidden="1"/>
    </xf>
    <xf numFmtId="0" fontId="0" fillId="0" borderId="8" xfId="0" applyBorder="1" applyProtection="1">
      <protection hidden="1"/>
    </xf>
    <xf numFmtId="0" fontId="0" fillId="0" borderId="9" xfId="0" applyBorder="1" applyProtection="1">
      <protection hidden="1"/>
    </xf>
    <xf numFmtId="177" fontId="8" fillId="0" borderId="0" xfId="0" applyNumberFormat="1" applyFont="1" applyAlignment="1" applyProtection="1">
      <alignment horizontal="right" vertical="center"/>
      <protection hidden="1"/>
    </xf>
    <xf numFmtId="0" fontId="10" fillId="0" borderId="0" xfId="0" applyFont="1" applyAlignment="1" applyProtection="1">
      <alignment vertical="center"/>
      <protection hidden="1"/>
    </xf>
    <xf numFmtId="0" fontId="8"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9" fillId="0" borderId="0" xfId="0" applyFont="1" applyAlignment="1" applyProtection="1">
      <alignment vertical="center"/>
      <protection hidden="1"/>
    </xf>
    <xf numFmtId="0" fontId="4" fillId="0" borderId="10" xfId="0" applyFont="1" applyBorder="1" applyAlignment="1" applyProtection="1">
      <alignment horizontal="center" vertical="center"/>
      <protection locked="0"/>
    </xf>
    <xf numFmtId="0" fontId="8" fillId="0" borderId="11" xfId="0" applyFont="1" applyBorder="1" applyAlignment="1" applyProtection="1">
      <alignment horizontal="center" vertical="center" shrinkToFit="1"/>
      <protection locked="0"/>
    </xf>
    <xf numFmtId="0" fontId="0" fillId="0" borderId="12" xfId="0" applyBorder="1" applyProtection="1">
      <protection locked="0"/>
    </xf>
    <xf numFmtId="0" fontId="0" fillId="0" borderId="13" xfId="0" applyBorder="1" applyProtection="1">
      <protection locked="0"/>
    </xf>
    <xf numFmtId="0" fontId="4" fillId="0" borderId="14" xfId="0" applyFont="1" applyBorder="1" applyAlignment="1" applyProtection="1">
      <alignment horizontal="right" vertical="center"/>
      <protection locked="0"/>
    </xf>
    <xf numFmtId="0" fontId="0" fillId="0" borderId="15" xfId="0" applyBorder="1" applyProtection="1">
      <protection locked="0"/>
    </xf>
    <xf numFmtId="177" fontId="3" fillId="0" borderId="11" xfId="0" applyNumberFormat="1" applyFont="1" applyBorder="1" applyAlignment="1" applyProtection="1">
      <alignment horizontal="center" vertical="center"/>
      <protection hidden="1"/>
    </xf>
    <xf numFmtId="0" fontId="0" fillId="0" borderId="15" xfId="0" applyBorder="1" applyProtection="1">
      <protection hidden="1"/>
    </xf>
    <xf numFmtId="0" fontId="0" fillId="0" borderId="11" xfId="0" applyBorder="1" applyProtection="1">
      <protection hidden="1"/>
    </xf>
    <xf numFmtId="177" fontId="4" fillId="0" borderId="14" xfId="0" applyNumberFormat="1" applyFont="1" applyBorder="1" applyAlignment="1" applyProtection="1">
      <alignment horizontal="center" vertical="center"/>
      <protection locked="0"/>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0" fillId="0" borderId="0" xfId="0" applyProtection="1">
      <protection locked="0"/>
    </xf>
    <xf numFmtId="0" fontId="0" fillId="0" borderId="16" xfId="0" applyBorder="1" applyProtection="1">
      <protection locked="0"/>
    </xf>
    <xf numFmtId="0" fontId="0" fillId="0" borderId="17" xfId="0" applyBorder="1" applyProtection="1">
      <protection locked="0"/>
    </xf>
    <xf numFmtId="177" fontId="3" fillId="0" borderId="13" xfId="0" applyNumberFormat="1" applyFont="1" applyBorder="1" applyAlignment="1" applyProtection="1">
      <alignment horizontal="center" vertical="center"/>
      <protection hidden="1"/>
    </xf>
    <xf numFmtId="0" fontId="0" fillId="0" borderId="12" xfId="0" applyBorder="1" applyProtection="1">
      <protection hidden="1"/>
    </xf>
    <xf numFmtId="0" fontId="0" fillId="0" borderId="13" xfId="0" applyBorder="1" applyProtection="1">
      <protection hidden="1"/>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0" fontId="10" fillId="0" borderId="18" xfId="0" applyFont="1" applyBorder="1" applyAlignment="1" applyProtection="1">
      <alignment horizontal="center"/>
      <protection locked="0"/>
    </xf>
    <xf numFmtId="9" fontId="4" fillId="0" borderId="0" xfId="3" applyFont="1" applyAlignment="1" applyProtection="1">
      <alignment horizontal="center"/>
      <protection hidden="1"/>
    </xf>
    <xf numFmtId="2" fontId="4" fillId="0" borderId="0" xfId="3" applyNumberFormat="1" applyFont="1" applyAlignment="1" applyProtection="1">
      <alignment horizontal="center"/>
      <protection hidden="1"/>
    </xf>
    <xf numFmtId="0" fontId="0" fillId="0" borderId="19" xfId="0" applyBorder="1" applyProtection="1">
      <protection locked="0"/>
    </xf>
    <xf numFmtId="0" fontId="0" fillId="0" borderId="20" xfId="0" applyBorder="1" applyProtection="1">
      <protection locked="0"/>
    </xf>
    <xf numFmtId="0" fontId="0" fillId="0" borderId="21" xfId="0" applyBorder="1" applyProtection="1">
      <protection locked="0"/>
    </xf>
    <xf numFmtId="0" fontId="10" fillId="0" borderId="19" xfId="0" applyFont="1" applyBorder="1" applyAlignment="1" applyProtection="1">
      <alignment horizontal="center" shrinkToFit="1"/>
      <protection locked="0"/>
    </xf>
    <xf numFmtId="0" fontId="10" fillId="0" borderId="21" xfId="0" applyFont="1" applyBorder="1" applyAlignment="1" applyProtection="1">
      <alignment horizontal="center" shrinkToFit="1"/>
      <protection locked="0"/>
    </xf>
    <xf numFmtId="2" fontId="4" fillId="0" borderId="0" xfId="0" applyNumberFormat="1" applyFont="1" applyAlignment="1" applyProtection="1">
      <alignment horizontal="center"/>
      <protection hidden="1"/>
    </xf>
    <xf numFmtId="0" fontId="4" fillId="0" borderId="0" xfId="0" applyFont="1" applyAlignment="1" applyProtection="1">
      <alignment horizontal="center" shrinkToFit="1"/>
      <protection locked="0"/>
    </xf>
    <xf numFmtId="1" fontId="4" fillId="0" borderId="0" xfId="0" applyNumberFormat="1" applyFont="1" applyAlignment="1" applyProtection="1">
      <alignment horizontal="center"/>
      <protection hidden="1"/>
    </xf>
    <xf numFmtId="0" fontId="4" fillId="0" borderId="0" xfId="0" applyFont="1" applyProtection="1">
      <protection hidden="1"/>
    </xf>
    <xf numFmtId="0" fontId="4" fillId="4" borderId="14" xfId="0" applyFont="1" applyFill="1" applyBorder="1" applyAlignment="1" applyProtection="1">
      <alignment horizontal="center" shrinkToFit="1"/>
      <protection locked="0"/>
    </xf>
    <xf numFmtId="0" fontId="4" fillId="4" borderId="14" xfId="0" applyFont="1" applyFill="1" applyBorder="1" applyAlignment="1" applyProtection="1">
      <alignment horizontal="left" vertical="center" shrinkToFit="1"/>
      <protection locked="0"/>
    </xf>
    <xf numFmtId="0" fontId="4" fillId="4" borderId="19" xfId="0" applyFont="1" applyFill="1" applyBorder="1" applyAlignment="1" applyProtection="1">
      <alignment horizontal="center" shrinkToFit="1"/>
      <protection locked="0"/>
    </xf>
    <xf numFmtId="0" fontId="4" fillId="4" borderId="21" xfId="0" applyFont="1" applyFill="1" applyBorder="1" applyAlignment="1" applyProtection="1">
      <alignment horizontal="center" shrinkToFit="1"/>
      <protection locked="0"/>
    </xf>
    <xf numFmtId="0" fontId="4" fillId="4" borderId="18" xfId="0" applyFont="1" applyFill="1" applyBorder="1" applyAlignment="1" applyProtection="1">
      <alignment horizontal="center" shrinkToFit="1"/>
      <protection locked="0"/>
    </xf>
    <xf numFmtId="0" fontId="4" fillId="0" borderId="22" xfId="0" applyFont="1" applyBorder="1" applyAlignment="1" applyProtection="1">
      <alignment horizontal="center"/>
      <protection locked="0"/>
    </xf>
    <xf numFmtId="177" fontId="3" fillId="0" borderId="22" xfId="0" applyNumberFormat="1" applyFont="1" applyBorder="1" applyAlignment="1" applyProtection="1">
      <alignment horizontal="left"/>
      <protection hidden="1"/>
    </xf>
    <xf numFmtId="177" fontId="11" fillId="0" borderId="1" xfId="0" applyNumberFormat="1" applyFont="1" applyBorder="1" applyAlignment="1" applyProtection="1">
      <alignment horizontal="left" vertical="center" wrapText="1"/>
      <protection hidden="1"/>
    </xf>
    <xf numFmtId="177" fontId="9" fillId="0" borderId="23" xfId="0" applyNumberFormat="1" applyFont="1" applyBorder="1" applyAlignment="1" applyProtection="1">
      <alignment horizontal="center"/>
      <protection hidden="1"/>
    </xf>
    <xf numFmtId="177" fontId="9" fillId="0" borderId="24" xfId="0" applyNumberFormat="1" applyFont="1" applyBorder="1" applyAlignment="1" applyProtection="1">
      <alignment horizontal="center"/>
      <protection hidden="1"/>
    </xf>
    <xf numFmtId="0" fontId="0" fillId="0" borderId="25" xfId="0" applyBorder="1" applyProtection="1">
      <protection hidden="1"/>
    </xf>
    <xf numFmtId="0" fontId="0" fillId="0" borderId="26" xfId="0" applyBorder="1" applyProtection="1">
      <protection hidden="1"/>
    </xf>
    <xf numFmtId="0" fontId="4" fillId="0" borderId="0" xfId="0" applyFont="1" applyAlignment="1" applyProtection="1">
      <alignment shrinkToFit="1"/>
      <protection hidden="1"/>
    </xf>
    <xf numFmtId="0" fontId="4" fillId="0" borderId="27" xfId="0" applyFont="1" applyBorder="1" applyAlignment="1" applyProtection="1">
      <alignment horizontal="center"/>
      <protection locked="0"/>
    </xf>
    <xf numFmtId="177" fontId="11" fillId="0" borderId="8" xfId="0" applyNumberFormat="1" applyFont="1" applyBorder="1" applyAlignment="1" applyProtection="1">
      <alignment horizontal="left" vertical="center" wrapText="1"/>
      <protection hidden="1"/>
    </xf>
    <xf numFmtId="177" fontId="9" fillId="0" borderId="28" xfId="0" applyNumberFormat="1" applyFont="1" applyBorder="1" applyAlignment="1" applyProtection="1">
      <alignment horizontal="center"/>
      <protection hidden="1"/>
    </xf>
    <xf numFmtId="177" fontId="11" fillId="0" borderId="29" xfId="0" applyNumberFormat="1" applyFont="1" applyBorder="1" applyAlignment="1" applyProtection="1">
      <alignment horizontal="left" vertical="center" wrapText="1"/>
      <protection hidden="1"/>
    </xf>
    <xf numFmtId="0" fontId="4" fillId="0" borderId="0" xfId="0" applyFont="1" applyAlignment="1" applyProtection="1">
      <alignment horizontal="left"/>
      <protection locked="0"/>
    </xf>
    <xf numFmtId="0" fontId="4" fillId="0" borderId="30" xfId="0" applyFont="1" applyBorder="1" applyAlignment="1" applyProtection="1">
      <alignment horizontal="center"/>
      <protection locked="0"/>
    </xf>
    <xf numFmtId="177" fontId="11" fillId="0" borderId="5" xfId="0" applyNumberFormat="1" applyFont="1" applyBorder="1" applyAlignment="1" applyProtection="1">
      <alignment horizontal="left" vertical="center" wrapText="1"/>
      <protection hidden="1"/>
    </xf>
    <xf numFmtId="177" fontId="11" fillId="0" borderId="31" xfId="0" applyNumberFormat="1" applyFont="1" applyBorder="1" applyAlignment="1" applyProtection="1">
      <alignment horizontal="left" vertical="center" wrapText="1"/>
      <protection hidden="1"/>
    </xf>
    <xf numFmtId="177" fontId="9" fillId="0" borderId="32" xfId="0" applyNumberFormat="1" applyFont="1" applyBorder="1" applyAlignment="1" applyProtection="1">
      <alignment horizontal="center"/>
      <protection hidden="1"/>
    </xf>
    <xf numFmtId="0" fontId="4" fillId="4" borderId="10" xfId="0" applyFont="1" applyFill="1" applyBorder="1" applyAlignment="1" applyProtection="1">
      <alignment horizontal="left" vertical="center" shrinkToFit="1"/>
      <protection locked="0"/>
    </xf>
    <xf numFmtId="0" fontId="0" fillId="0" borderId="11" xfId="0" applyBorder="1" applyProtection="1">
      <protection locked="0"/>
    </xf>
    <xf numFmtId="177" fontId="9" fillId="4" borderId="33" xfId="0" applyNumberFormat="1" applyFont="1" applyFill="1" applyBorder="1" applyAlignment="1" applyProtection="1">
      <alignment horizontal="center"/>
      <protection locked="0"/>
    </xf>
    <xf numFmtId="0" fontId="0" fillId="0" borderId="34" xfId="0" applyBorder="1" applyProtection="1">
      <protection locked="0"/>
    </xf>
    <xf numFmtId="177" fontId="9" fillId="4" borderId="33" xfId="0" applyNumberFormat="1" applyFont="1" applyFill="1" applyBorder="1" applyAlignment="1" applyProtection="1">
      <alignment horizontal="center"/>
      <protection hidden="1"/>
    </xf>
    <xf numFmtId="0" fontId="0" fillId="0" borderId="34" xfId="0" applyBorder="1" applyProtection="1">
      <protection hidden="1"/>
    </xf>
    <xf numFmtId="177" fontId="11" fillId="0" borderId="35" xfId="0" applyNumberFormat="1" applyFont="1" applyBorder="1" applyAlignment="1" applyProtection="1">
      <alignment horizontal="left" vertical="center" wrapText="1"/>
      <protection hidden="1"/>
    </xf>
    <xf numFmtId="177" fontId="3" fillId="0" borderId="27" xfId="0" applyNumberFormat="1" applyFont="1" applyBorder="1" applyAlignment="1" applyProtection="1">
      <alignment horizontal="left"/>
      <protection hidden="1"/>
    </xf>
    <xf numFmtId="0" fontId="4" fillId="0" borderId="36" xfId="0" applyFont="1" applyBorder="1" applyAlignment="1" applyProtection="1">
      <alignment horizontal="center"/>
      <protection locked="0"/>
    </xf>
    <xf numFmtId="177" fontId="3" fillId="0" borderId="36" xfId="0" applyNumberFormat="1" applyFont="1" applyBorder="1" applyAlignment="1" applyProtection="1">
      <alignment horizontal="left"/>
      <protection hidden="1"/>
    </xf>
    <xf numFmtId="177" fontId="11" fillId="0" borderId="37" xfId="0" applyNumberFormat="1" applyFont="1" applyBorder="1" applyAlignment="1" applyProtection="1">
      <alignment horizontal="left" vertical="center" wrapText="1"/>
      <protection hidden="1"/>
    </xf>
    <xf numFmtId="177" fontId="11" fillId="0" borderId="38" xfId="0" applyNumberFormat="1" applyFont="1" applyBorder="1" applyAlignment="1" applyProtection="1">
      <alignment horizontal="left" vertical="center" wrapText="1"/>
      <protection hidden="1"/>
    </xf>
    <xf numFmtId="177" fontId="9" fillId="0" borderId="39" xfId="0" applyNumberFormat="1" applyFont="1" applyBorder="1" applyAlignment="1" applyProtection="1">
      <alignment horizontal="center"/>
      <protection hidden="1"/>
    </xf>
    <xf numFmtId="0" fontId="0" fillId="0" borderId="37" xfId="0" applyBorder="1" applyProtection="1">
      <protection hidden="1"/>
    </xf>
    <xf numFmtId="0" fontId="0" fillId="0" borderId="40" xfId="0" applyBorder="1" applyProtection="1">
      <protection hidden="1"/>
    </xf>
    <xf numFmtId="0" fontId="5" fillId="0" borderId="0" xfId="0" applyFont="1" applyAlignment="1" applyProtection="1">
      <alignment horizontal="center" vertical="top" wrapText="1"/>
      <protection locked="0"/>
    </xf>
    <xf numFmtId="0" fontId="6" fillId="0" borderId="0" xfId="0" applyFont="1" applyAlignment="1" applyProtection="1">
      <alignment horizontal="center" vertical="top" wrapText="1"/>
      <protection locked="0"/>
    </xf>
    <xf numFmtId="177" fontId="8" fillId="0" borderId="1" xfId="0" applyNumberFormat="1" applyFont="1" applyBorder="1" applyAlignment="1" applyProtection="1">
      <alignment horizontal="right" vertical="center"/>
      <protection hidden="1"/>
    </xf>
    <xf numFmtId="177" fontId="10" fillId="0" borderId="0" xfId="0" applyNumberFormat="1" applyFont="1" applyAlignment="1" applyProtection="1">
      <alignment vertical="center"/>
      <protection hidden="1"/>
    </xf>
    <xf numFmtId="177" fontId="9" fillId="0" borderId="0" xfId="0" applyNumberFormat="1" applyFont="1" applyAlignment="1" applyProtection="1">
      <alignment horizontal="center" vertical="center"/>
      <protection hidden="1"/>
    </xf>
    <xf numFmtId="177" fontId="4" fillId="0" borderId="0" xfId="0" applyNumberFormat="1" applyFont="1" applyAlignment="1" applyProtection="1">
      <alignment horizontal="center"/>
      <protection locked="0"/>
    </xf>
    <xf numFmtId="177" fontId="3" fillId="0" borderId="0" xfId="0" applyNumberFormat="1" applyFont="1" applyProtection="1">
      <protection locked="0"/>
    </xf>
    <xf numFmtId="177" fontId="8" fillId="0" borderId="41" xfId="0" applyNumberFormat="1" applyFont="1" applyBorder="1" applyAlignment="1" applyProtection="1">
      <alignment horizontal="right" vertical="center"/>
      <protection hidden="1"/>
    </xf>
    <xf numFmtId="0" fontId="9" fillId="0" borderId="42" xfId="0" applyFont="1" applyBorder="1" applyAlignment="1" applyProtection="1">
      <alignment vertical="center"/>
      <protection hidden="1"/>
    </xf>
    <xf numFmtId="177" fontId="4" fillId="0" borderId="15" xfId="0" applyNumberFormat="1" applyFont="1" applyBorder="1" applyAlignment="1" applyProtection="1">
      <alignment horizontal="center" vertical="center"/>
      <protection locked="0"/>
    </xf>
    <xf numFmtId="177" fontId="4" fillId="0" borderId="14" xfId="0" applyNumberFormat="1" applyFont="1" applyBorder="1" applyAlignment="1" applyProtection="1">
      <alignment horizontal="right" vertical="center"/>
      <protection locked="0"/>
    </xf>
    <xf numFmtId="177" fontId="3" fillId="0" borderId="11" xfId="0" applyNumberFormat="1" applyFont="1" applyBorder="1" applyAlignment="1" applyProtection="1">
      <alignment horizontal="center" vertical="center"/>
      <protection locked="0"/>
    </xf>
    <xf numFmtId="0" fontId="4" fillId="0" borderId="10" xfId="0" applyFont="1" applyBorder="1" applyAlignment="1" applyProtection="1">
      <alignment horizontal="center" vertical="center" textRotation="90" shrinkToFit="1"/>
      <protection locked="0"/>
    </xf>
    <xf numFmtId="0" fontId="8" fillId="0" borderId="18" xfId="0" applyFont="1" applyBorder="1" applyAlignment="1" applyProtection="1">
      <alignment horizontal="center" vertical="center" wrapText="1"/>
      <protection locked="0"/>
    </xf>
    <xf numFmtId="0" fontId="8" fillId="0" borderId="43" xfId="0" applyFont="1" applyBorder="1" applyAlignment="1" applyProtection="1">
      <alignment horizontal="center" vertical="center"/>
      <protection locked="0"/>
    </xf>
    <xf numFmtId="0" fontId="0" fillId="0" borderId="44" xfId="0" applyBorder="1" applyProtection="1">
      <protection locked="0"/>
    </xf>
    <xf numFmtId="0" fontId="8" fillId="0" borderId="45" xfId="0" applyFont="1" applyBorder="1" applyAlignment="1" applyProtection="1">
      <alignment horizontal="center" vertical="center"/>
      <protection locked="0"/>
    </xf>
    <xf numFmtId="0" fontId="8" fillId="0" borderId="44" xfId="0" applyFont="1" applyBorder="1" applyAlignment="1" applyProtection="1">
      <alignment horizontal="center" vertical="center" wrapText="1"/>
      <protection locked="0"/>
    </xf>
    <xf numFmtId="2" fontId="4" fillId="0" borderId="46" xfId="0" applyNumberFormat="1" applyFont="1" applyBorder="1" applyAlignment="1" applyProtection="1">
      <alignment horizontal="center" vertical="center" wrapText="1"/>
      <protection locked="0"/>
    </xf>
    <xf numFmtId="2" fontId="4" fillId="0" borderId="47" xfId="0" applyNumberFormat="1" applyFont="1" applyBorder="1" applyAlignment="1" applyProtection="1">
      <alignment horizontal="center" vertical="center" wrapText="1"/>
      <protection locked="0"/>
    </xf>
    <xf numFmtId="0" fontId="4" fillId="0" borderId="10" xfId="0" applyFont="1" applyBorder="1" applyAlignment="1" applyProtection="1">
      <alignment vertical="center"/>
      <protection locked="0"/>
    </xf>
    <xf numFmtId="0" fontId="4" fillId="0" borderId="15" xfId="0" applyFont="1" applyBorder="1" applyAlignment="1" applyProtection="1">
      <alignment vertical="center"/>
      <protection locked="0"/>
    </xf>
    <xf numFmtId="0" fontId="4" fillId="0" borderId="11" xfId="0" applyFont="1" applyBorder="1" applyAlignment="1" applyProtection="1">
      <alignment vertical="center"/>
      <protection locked="0"/>
    </xf>
    <xf numFmtId="0" fontId="4" fillId="0" borderId="48" xfId="0" applyFont="1" applyBorder="1" applyAlignment="1" applyProtection="1">
      <alignment horizontal="center" vertical="center"/>
      <protection locked="0"/>
    </xf>
    <xf numFmtId="0" fontId="4" fillId="0" borderId="41" xfId="0" applyFont="1" applyBorder="1" applyAlignment="1" applyProtection="1">
      <alignment horizontal="center" vertical="center"/>
      <protection locked="0"/>
    </xf>
    <xf numFmtId="0" fontId="4" fillId="0" borderId="42" xfId="0" applyFont="1" applyBorder="1" applyAlignment="1" applyProtection="1">
      <alignment horizontal="center" vertical="center"/>
      <protection locked="0"/>
    </xf>
    <xf numFmtId="2" fontId="4" fillId="0" borderId="18" xfId="0" applyNumberFormat="1" applyFont="1" applyBorder="1" applyAlignment="1" applyProtection="1">
      <alignment horizontal="center" vertical="center"/>
      <protection locked="0"/>
    </xf>
    <xf numFmtId="9" fontId="4" fillId="0" borderId="49" xfId="3" applyFont="1" applyBorder="1" applyAlignment="1" applyProtection="1">
      <alignment horizontal="center" vertical="center"/>
      <protection hidden="1"/>
    </xf>
    <xf numFmtId="0" fontId="4" fillId="0" borderId="50" xfId="0" applyFont="1" applyBorder="1" applyAlignment="1" applyProtection="1">
      <alignment horizontal="center" vertical="center"/>
      <protection locked="0"/>
    </xf>
    <xf numFmtId="2" fontId="4" fillId="0" borderId="51" xfId="3" applyNumberFormat="1" applyFont="1" applyBorder="1" applyAlignment="1" applyProtection="1">
      <alignment horizontal="center" vertical="top"/>
      <protection hidden="1"/>
    </xf>
    <xf numFmtId="2" fontId="4" fillId="0" borderId="52" xfId="3" applyNumberFormat="1" applyFont="1" applyBorder="1" applyAlignment="1" applyProtection="1">
      <alignment horizontal="center" vertical="top"/>
      <protection hidden="1"/>
    </xf>
    <xf numFmtId="0" fontId="4" fillId="0" borderId="10" xfId="0" applyFont="1" applyBorder="1" applyAlignment="1" applyProtection="1">
      <alignment horizontal="center" shrinkToFit="1"/>
      <protection locked="0"/>
    </xf>
    <xf numFmtId="0" fontId="4" fillId="0" borderId="10" xfId="0" applyFont="1" applyBorder="1" applyAlignment="1" applyProtection="1">
      <alignment horizontal="right" shrinkToFit="1"/>
      <protection locked="0"/>
    </xf>
    <xf numFmtId="0" fontId="4" fillId="0" borderId="33" xfId="0" applyFont="1" applyBorder="1" applyAlignment="1" applyProtection="1">
      <alignment horizontal="center" shrinkToFit="1"/>
      <protection locked="0"/>
    </xf>
    <xf numFmtId="0" fontId="4" fillId="0" borderId="53" xfId="0" applyFont="1" applyBorder="1" applyAlignment="1" applyProtection="1">
      <alignment horizontal="center" shrinkToFit="1"/>
      <protection locked="0"/>
    </xf>
    <xf numFmtId="0" fontId="4" fillId="0" borderId="10" xfId="0" applyFont="1" applyBorder="1" applyAlignment="1" applyProtection="1">
      <alignment horizontal="center"/>
      <protection hidden="1"/>
    </xf>
    <xf numFmtId="2" fontId="4" fillId="0" borderId="10" xfId="0" applyNumberFormat="1" applyFont="1" applyBorder="1" applyAlignment="1" applyProtection="1">
      <alignment horizontal="center"/>
      <protection hidden="1"/>
    </xf>
    <xf numFmtId="9" fontId="4" fillId="0" borderId="43" xfId="0" applyNumberFormat="1" applyFont="1" applyBorder="1" applyAlignment="1" applyProtection="1">
      <alignment horizontal="center"/>
      <protection hidden="1"/>
    </xf>
    <xf numFmtId="0" fontId="4" fillId="0" borderId="15" xfId="0" applyFont="1" applyBorder="1" applyAlignment="1" applyProtection="1">
      <alignment horizontal="center" shrinkToFit="1"/>
      <protection locked="0"/>
    </xf>
    <xf numFmtId="0" fontId="0" fillId="0" borderId="51" xfId="0" applyBorder="1" applyProtection="1">
      <protection hidden="1"/>
    </xf>
    <xf numFmtId="0" fontId="0" fillId="0" borderId="52" xfId="0" applyBorder="1" applyProtection="1">
      <protection hidden="1"/>
    </xf>
    <xf numFmtId="0" fontId="4" fillId="4" borderId="33" xfId="0" applyFont="1" applyFill="1" applyBorder="1" applyAlignment="1" applyProtection="1">
      <alignment horizontal="center" shrinkToFit="1"/>
      <protection locked="0"/>
    </xf>
    <xf numFmtId="0" fontId="4" fillId="4" borderId="53" xfId="0" applyFont="1" applyFill="1" applyBorder="1" applyAlignment="1" applyProtection="1">
      <alignment horizontal="center" shrinkToFit="1"/>
      <protection locked="0"/>
    </xf>
    <xf numFmtId="0" fontId="4" fillId="4" borderId="54" xfId="0" applyFont="1" applyFill="1" applyBorder="1" applyAlignment="1" applyProtection="1">
      <alignment horizontal="center" shrinkToFit="1"/>
      <protection locked="0"/>
    </xf>
    <xf numFmtId="0" fontId="4" fillId="4" borderId="10" xfId="0" applyFont="1" applyFill="1" applyBorder="1" applyAlignment="1" applyProtection="1">
      <alignment horizontal="center"/>
      <protection hidden="1"/>
    </xf>
    <xf numFmtId="2" fontId="4" fillId="4" borderId="10" xfId="0" applyNumberFormat="1" applyFont="1" applyFill="1" applyBorder="1" applyAlignment="1" applyProtection="1">
      <alignment horizontal="center"/>
      <protection hidden="1"/>
    </xf>
    <xf numFmtId="2" fontId="4" fillId="4" borderId="43" xfId="0" applyNumberFormat="1" applyFont="1" applyFill="1" applyBorder="1" applyAlignment="1" applyProtection="1">
      <alignment horizontal="center"/>
      <protection hidden="1"/>
    </xf>
    <xf numFmtId="0" fontId="4" fillId="4" borderId="55" xfId="0" applyFont="1" applyFill="1" applyBorder="1" applyAlignment="1" applyProtection="1">
      <alignment horizontal="center" shrinkToFit="1"/>
      <protection locked="0"/>
    </xf>
    <xf numFmtId="0" fontId="4" fillId="4" borderId="15" xfId="0" applyFont="1" applyFill="1" applyBorder="1" applyAlignment="1" applyProtection="1">
      <alignment horizontal="center" shrinkToFit="1"/>
      <protection locked="0"/>
    </xf>
    <xf numFmtId="2" fontId="4" fillId="4" borderId="45" xfId="0" applyNumberFormat="1" applyFont="1" applyFill="1" applyBorder="1" applyAlignment="1" applyProtection="1">
      <alignment horizontal="center"/>
      <protection hidden="1"/>
    </xf>
    <xf numFmtId="1" fontId="4" fillId="4" borderId="11" xfId="0" applyNumberFormat="1" applyFont="1" applyFill="1" applyBorder="1" applyAlignment="1" applyProtection="1">
      <alignment horizontal="center"/>
      <protection hidden="1"/>
    </xf>
    <xf numFmtId="0" fontId="3" fillId="0" borderId="23" xfId="0" applyFont="1" applyBorder="1" applyAlignment="1" applyProtection="1">
      <alignment horizontal="center"/>
      <protection locked="0"/>
    </xf>
    <xf numFmtId="0" fontId="3" fillId="0" borderId="56" xfId="0" applyFont="1" applyBorder="1" applyAlignment="1" applyProtection="1">
      <alignment horizontal="center"/>
      <protection locked="0"/>
    </xf>
    <xf numFmtId="1" fontId="3" fillId="0" borderId="57" xfId="0" applyNumberFormat="1" applyFont="1" applyBorder="1" applyAlignment="1" applyProtection="1">
      <alignment horizontal="center"/>
      <protection hidden="1"/>
    </xf>
    <xf numFmtId="2" fontId="4" fillId="0" borderId="57" xfId="0" applyNumberFormat="1" applyFont="1" applyBorder="1" applyAlignment="1" applyProtection="1">
      <alignment horizontal="center"/>
      <protection hidden="1"/>
    </xf>
    <xf numFmtId="2" fontId="4" fillId="0" borderId="58" xfId="0" applyNumberFormat="1" applyFont="1" applyBorder="1" applyAlignment="1" applyProtection="1">
      <alignment horizontal="center"/>
      <protection hidden="1"/>
    </xf>
    <xf numFmtId="0" fontId="3" fillId="0" borderId="59" xfId="0" applyFont="1" applyBorder="1" applyAlignment="1" applyProtection="1">
      <alignment horizontal="center"/>
      <protection locked="0"/>
    </xf>
    <xf numFmtId="0" fontId="3" fillId="0" borderId="1" xfId="0" applyFont="1" applyBorder="1" applyAlignment="1" applyProtection="1">
      <alignment horizontal="center"/>
      <protection locked="0"/>
    </xf>
    <xf numFmtId="2" fontId="4" fillId="0" borderId="60" xfId="0" applyNumberFormat="1" applyFont="1" applyBorder="1" applyAlignment="1" applyProtection="1">
      <alignment horizontal="center"/>
      <protection hidden="1"/>
    </xf>
    <xf numFmtId="1" fontId="4" fillId="0" borderId="35" xfId="0" applyNumberFormat="1" applyFont="1" applyBorder="1" applyAlignment="1" applyProtection="1">
      <alignment horizontal="center"/>
      <protection hidden="1"/>
    </xf>
    <xf numFmtId="0" fontId="3" fillId="0" borderId="28"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0" borderId="61" xfId="0" applyFont="1" applyBorder="1" applyAlignment="1" applyProtection="1">
      <alignment horizontal="center"/>
      <protection locked="0"/>
    </xf>
    <xf numFmtId="177" fontId="3" fillId="0" borderId="30" xfId="0" applyNumberFormat="1" applyFont="1" applyBorder="1" applyAlignment="1" applyProtection="1">
      <alignment horizontal="left"/>
      <protection hidden="1"/>
    </xf>
    <xf numFmtId="0" fontId="3" fillId="0" borderId="32" xfId="0" applyFont="1" applyBorder="1" applyAlignment="1" applyProtection="1">
      <alignment horizontal="center"/>
      <protection locked="0"/>
    </xf>
    <xf numFmtId="0" fontId="3" fillId="0" borderId="4" xfId="0" applyFont="1" applyBorder="1" applyAlignment="1" applyProtection="1">
      <alignment horizontal="center"/>
      <protection locked="0"/>
    </xf>
    <xf numFmtId="1" fontId="3" fillId="0" borderId="16" xfId="0" applyNumberFormat="1" applyFont="1" applyBorder="1" applyAlignment="1" applyProtection="1">
      <alignment horizontal="center"/>
      <protection hidden="1"/>
    </xf>
    <xf numFmtId="2" fontId="4" fillId="0" borderId="16" xfId="0" applyNumberFormat="1" applyFont="1" applyBorder="1" applyAlignment="1" applyProtection="1">
      <alignment horizontal="center"/>
      <protection hidden="1"/>
    </xf>
    <xf numFmtId="2" fontId="4" fillId="0" borderId="62" xfId="0" applyNumberFormat="1" applyFont="1" applyBorder="1" applyAlignment="1" applyProtection="1">
      <alignment horizontal="center"/>
      <protection hidden="1"/>
    </xf>
    <xf numFmtId="0" fontId="3" fillId="0" borderId="63" xfId="0" applyFont="1" applyBorder="1" applyAlignment="1" applyProtection="1">
      <alignment horizontal="center"/>
      <protection locked="0"/>
    </xf>
    <xf numFmtId="2" fontId="4" fillId="0" borderId="64" xfId="0" applyNumberFormat="1" applyFont="1" applyBorder="1" applyAlignment="1" applyProtection="1">
      <alignment horizontal="center"/>
      <protection hidden="1"/>
    </xf>
    <xf numFmtId="1" fontId="4" fillId="0" borderId="17" xfId="0" applyNumberFormat="1" applyFont="1" applyBorder="1" applyAlignment="1" applyProtection="1">
      <alignment horizontal="center"/>
      <protection hidden="1"/>
    </xf>
    <xf numFmtId="0" fontId="3" fillId="4" borderId="33" xfId="0" applyFont="1" applyFill="1" applyBorder="1" applyAlignment="1" applyProtection="1">
      <alignment horizontal="center"/>
      <protection locked="0"/>
    </xf>
    <xf numFmtId="0" fontId="3" fillId="4" borderId="53" xfId="0" applyFont="1" applyFill="1" applyBorder="1" applyAlignment="1" applyProtection="1">
      <alignment horizontal="center"/>
      <protection locked="0"/>
    </xf>
    <xf numFmtId="0" fontId="3" fillId="4" borderId="54" xfId="0" applyFont="1" applyFill="1" applyBorder="1" applyAlignment="1" applyProtection="1">
      <alignment horizontal="center"/>
      <protection locked="0"/>
    </xf>
    <xf numFmtId="0" fontId="3" fillId="4" borderId="14" xfId="0" applyFont="1" applyFill="1" applyBorder="1" applyAlignment="1" applyProtection="1">
      <alignment horizontal="center"/>
      <protection locked="0"/>
    </xf>
    <xf numFmtId="0" fontId="3" fillId="4" borderId="10" xfId="0" applyFont="1" applyFill="1" applyBorder="1" applyAlignment="1" applyProtection="1">
      <alignment horizontal="center"/>
      <protection locked="0"/>
    </xf>
    <xf numFmtId="0" fontId="3" fillId="4" borderId="15" xfId="0" applyFont="1" applyFill="1" applyBorder="1" applyAlignment="1" applyProtection="1">
      <alignment horizontal="center"/>
      <protection locked="0"/>
    </xf>
    <xf numFmtId="0" fontId="3" fillId="4" borderId="55" xfId="0" applyFont="1" applyFill="1" applyBorder="1" applyAlignment="1" applyProtection="1">
      <alignment horizontal="center"/>
      <protection locked="0"/>
    </xf>
    <xf numFmtId="1" fontId="3" fillId="0" borderId="65" xfId="0" applyNumberFormat="1" applyFont="1" applyBorder="1" applyAlignment="1" applyProtection="1">
      <alignment horizontal="center"/>
      <protection hidden="1"/>
    </xf>
    <xf numFmtId="2" fontId="4" fillId="0" borderId="65" xfId="0" applyNumberFormat="1" applyFont="1" applyBorder="1" applyAlignment="1" applyProtection="1">
      <alignment horizontal="center"/>
      <protection hidden="1"/>
    </xf>
    <xf numFmtId="2" fontId="4" fillId="0" borderId="66" xfId="0" applyNumberFormat="1" applyFont="1" applyBorder="1" applyAlignment="1" applyProtection="1">
      <alignment horizontal="center"/>
      <protection hidden="1"/>
    </xf>
    <xf numFmtId="0" fontId="3" fillId="0" borderId="8" xfId="0" applyFont="1" applyBorder="1" applyAlignment="1" applyProtection="1">
      <alignment horizontal="center"/>
      <protection locked="0"/>
    </xf>
    <xf numFmtId="2" fontId="4" fillId="0" borderId="67" xfId="0" applyNumberFormat="1" applyFont="1" applyBorder="1" applyAlignment="1" applyProtection="1">
      <alignment horizontal="center"/>
      <protection hidden="1"/>
    </xf>
    <xf numFmtId="0" fontId="3" fillId="0" borderId="39" xfId="0" applyFont="1" applyBorder="1" applyAlignment="1" applyProtection="1">
      <alignment horizontal="center"/>
      <protection locked="0"/>
    </xf>
    <xf numFmtId="0" fontId="3" fillId="0" borderId="68" xfId="0" applyFont="1" applyBorder="1" applyAlignment="1" applyProtection="1">
      <alignment horizontal="center"/>
      <protection locked="0"/>
    </xf>
    <xf numFmtId="1" fontId="3" fillId="0" borderId="19" xfId="0" applyNumberFormat="1" applyFont="1" applyBorder="1" applyAlignment="1" applyProtection="1">
      <alignment horizontal="center"/>
      <protection hidden="1"/>
    </xf>
    <xf numFmtId="2" fontId="4" fillId="0" borderId="19" xfId="0" applyNumberFormat="1" applyFont="1" applyBorder="1" applyAlignment="1" applyProtection="1">
      <alignment horizontal="center"/>
      <protection hidden="1"/>
    </xf>
    <xf numFmtId="2" fontId="4" fillId="0" borderId="69" xfId="0" applyNumberFormat="1" applyFont="1" applyBorder="1" applyAlignment="1" applyProtection="1">
      <alignment horizontal="center"/>
      <protection hidden="1"/>
    </xf>
    <xf numFmtId="0" fontId="3" fillId="0" borderId="70" xfId="0" applyFont="1" applyBorder="1" applyAlignment="1" applyProtection="1">
      <alignment horizontal="center"/>
      <protection locked="0"/>
    </xf>
    <xf numFmtId="0" fontId="3" fillId="0" borderId="20" xfId="0" applyFont="1" applyBorder="1" applyAlignment="1" applyProtection="1">
      <alignment horizontal="center"/>
      <protection locked="0"/>
    </xf>
    <xf numFmtId="2" fontId="4" fillId="0" borderId="51" xfId="0" applyNumberFormat="1" applyFont="1" applyBorder="1" applyAlignment="1" applyProtection="1">
      <alignment horizontal="center"/>
      <protection hidden="1"/>
    </xf>
    <xf numFmtId="0" fontId="6" fillId="0" borderId="0" xfId="0" applyFont="1" applyAlignment="1">
      <alignment horizontal="center" vertical="top" wrapText="1"/>
    </xf>
    <xf numFmtId="0" fontId="9" fillId="0" borderId="4" xfId="0" applyFont="1" applyBorder="1" applyAlignment="1" applyProtection="1">
      <alignment horizontal="center" vertical="center"/>
      <protection locked="0"/>
    </xf>
    <xf numFmtId="0" fontId="0" fillId="0" borderId="5" xfId="0" applyBorder="1" applyProtection="1">
      <protection locked="0"/>
    </xf>
    <xf numFmtId="0" fontId="0" fillId="0" borderId="6" xfId="0" applyBorder="1" applyProtection="1">
      <protection locked="0"/>
    </xf>
    <xf numFmtId="0" fontId="8" fillId="0" borderId="1" xfId="0" applyFont="1" applyBorder="1" applyAlignment="1" applyProtection="1">
      <alignment horizontal="right" vertical="center"/>
      <protection hidden="1"/>
    </xf>
    <xf numFmtId="0" fontId="9" fillId="0" borderId="2" xfId="0" applyFont="1" applyBorder="1" applyAlignment="1" applyProtection="1">
      <alignment horizontal="center" vertical="center"/>
      <protection hidden="1"/>
    </xf>
    <xf numFmtId="0" fontId="9" fillId="0" borderId="2" xfId="0" applyFont="1" applyBorder="1" applyAlignment="1" applyProtection="1">
      <alignment horizontal="center" vertical="center"/>
      <protection locked="0"/>
    </xf>
    <xf numFmtId="0" fontId="0" fillId="0" borderId="8" xfId="0" applyBorder="1" applyProtection="1">
      <protection locked="0"/>
    </xf>
    <xf numFmtId="0" fontId="0" fillId="0" borderId="9" xfId="0" applyBorder="1" applyProtection="1">
      <protection locked="0"/>
    </xf>
    <xf numFmtId="0" fontId="8" fillId="0" borderId="41" xfId="0" applyFont="1" applyBorder="1" applyAlignment="1" applyProtection="1">
      <alignment horizontal="right" vertical="center"/>
      <protection hidden="1"/>
    </xf>
    <xf numFmtId="0" fontId="3" fillId="0" borderId="11" xfId="0" applyFont="1" applyBorder="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4" fillId="0" borderId="12" xfId="0" applyFont="1" applyBorder="1" applyAlignment="1" applyProtection="1">
      <alignment horizontal="center" vertical="center" textRotation="90"/>
      <protection locked="0"/>
    </xf>
    <xf numFmtId="2" fontId="4" fillId="0" borderId="12" xfId="0" applyNumberFormat="1"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4" fillId="0" borderId="12" xfId="0" applyFont="1" applyBorder="1" applyAlignment="1" applyProtection="1">
      <alignment horizontal="center" vertical="center" textRotation="90" wrapText="1"/>
      <protection locked="0"/>
    </xf>
    <xf numFmtId="2" fontId="4" fillId="0" borderId="12" xfId="0" applyNumberFormat="1" applyFont="1" applyBorder="1" applyAlignment="1" applyProtection="1">
      <alignment horizontal="center" vertical="center" textRotation="90" wrapText="1"/>
      <protection locked="0"/>
    </xf>
    <xf numFmtId="2" fontId="4" fillId="0" borderId="12" xfId="0" applyNumberFormat="1" applyFont="1" applyBorder="1" applyAlignment="1" applyProtection="1">
      <alignment horizontal="left" vertical="center" textRotation="90" wrapText="1"/>
      <protection locked="0"/>
    </xf>
    <xf numFmtId="0" fontId="4" fillId="0" borderId="72" xfId="0" applyFont="1" applyBorder="1" applyAlignment="1" applyProtection="1">
      <alignment horizontal="center"/>
      <protection locked="0"/>
    </xf>
    <xf numFmtId="0" fontId="4" fillId="0" borderId="10" xfId="0" applyFont="1" applyBorder="1" applyAlignment="1" applyProtection="1">
      <alignment horizontal="center"/>
      <protection locked="0"/>
    </xf>
    <xf numFmtId="0" fontId="4" fillId="0" borderId="72" xfId="0" applyFont="1" applyBorder="1" applyAlignment="1" applyProtection="1">
      <alignment horizontal="center" shrinkToFit="1"/>
      <protection locked="0"/>
    </xf>
    <xf numFmtId="0" fontId="4" fillId="0" borderId="0" xfId="0" applyFont="1" applyAlignment="1" applyProtection="1">
      <alignment horizontal="center"/>
      <protection hidden="1"/>
    </xf>
    <xf numFmtId="0" fontId="3" fillId="0" borderId="72" xfId="0" applyFont="1" applyBorder="1" applyAlignment="1" applyProtection="1">
      <alignment horizontal="center"/>
      <protection locked="0"/>
    </xf>
    <xf numFmtId="1" fontId="3" fillId="0" borderId="0" xfId="0" applyNumberFormat="1" applyFont="1" applyAlignment="1" applyProtection="1">
      <alignment horizontal="center"/>
      <protection hidden="1"/>
    </xf>
    <xf numFmtId="49" fontId="0" fillId="0" borderId="0" xfId="0" applyNumberFormat="1"/>
    <xf numFmtId="177" fontId="4" fillId="4" borderId="10" xfId="0" applyNumberFormat="1" applyFont="1" applyFill="1" applyBorder="1" applyAlignment="1" applyProtection="1">
      <alignment horizontal="left" vertical="center" shrinkToFit="1"/>
      <protection locked="0"/>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r:embed="rId1" cstate="print"/>
        <a:srcRect/>
        <a:stretch>
          <a:fillRect/>
        </a:stretch>
      </xdr:blipFill>
      <xdr:spPr>
        <a:xfrm>
          <a:off x="321945" y="55880"/>
          <a:ext cx="1104900" cy="990600"/>
        </a:xfrm>
        <a:prstGeom prst="rect">
          <a:avLst/>
        </a:prstGeom>
        <a:noFill/>
        <a:ln>
          <a:noFill/>
          <a:prstDash val="solid"/>
        </a:ln>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2" cstate="print"/>
        <a:srcRect/>
        <a:stretch>
          <a:fillRect/>
        </a:stretch>
      </xdr:blipFill>
      <xdr:spPr>
        <a:xfrm>
          <a:off x="12280265" y="0"/>
          <a:ext cx="1948815" cy="758190"/>
        </a:xfrm>
        <a:prstGeom prst="rect">
          <a:avLst/>
        </a:prstGeom>
        <a:noFill/>
        <a:ln>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r:embed="rId1" cstate="print"/>
        <a:srcRect/>
        <a:stretch>
          <a:fillRect/>
        </a:stretch>
      </xdr:blipFill>
      <xdr:spPr>
        <a:xfrm>
          <a:off x="293370" y="47625"/>
          <a:ext cx="1057275" cy="9906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2"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2"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r:embed="rId2"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r:embed="rId2"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r:embed="rId2"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r:embed="rId2"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r:embed="rId2" cstate="print"/>
        <a:srcRect/>
        <a:stretch>
          <a:fillRect/>
        </a:stretch>
      </xdr:blipFill>
      <xdr:spPr>
        <a:xfrm>
          <a:off x="293370" y="47625"/>
          <a:ext cx="1057275" cy="9906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r:embed="rId2" cstate="print"/>
        <a:srcRect/>
        <a:stretch>
          <a:fillRect/>
        </a:stretch>
      </xdr:blipFill>
      <xdr:spPr>
        <a:xfrm>
          <a:off x="312420" y="47625"/>
          <a:ext cx="1057275" cy="9906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r:embed="rId2" cstate="print"/>
        <a:srcRect/>
        <a:stretch>
          <a:fillRect/>
        </a:stretch>
      </xdr:blipFill>
      <xdr:spPr>
        <a:xfrm>
          <a:off x="312420" y="57150"/>
          <a:ext cx="1057275" cy="9906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8089265" y="0"/>
          <a:ext cx="1774825" cy="661035"/>
        </a:xfrm>
        <a:prstGeom prst="rect">
          <a:avLst/>
        </a:prstGeom>
        <a:noFill/>
        <a:ln>
          <a:prstDash val="solid"/>
        </a:ln>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r:embed="rId2" cstate="print"/>
        <a:srcRect/>
        <a:stretch>
          <a:fillRect/>
        </a:stretch>
      </xdr:blipFill>
      <xdr:spPr>
        <a:xfrm>
          <a:off x="283845" y="47625"/>
          <a:ext cx="1266190" cy="1151255"/>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309235"/>
    <xdr:pic>
      <xdr:nvPicPr>
        <xdr:cNvPr id="2" name="Picture 1" descr="Screen Clipping"/>
        <xdr:cNvPicPr>
          <a:picLocks noChangeAspect="1"/>
        </xdr:cNvPicPr>
      </xdr:nvPicPr>
      <xdr:blipFill>
        <a:blip r:embed="rId1" cstate="print"/>
        <a:srcRect/>
        <a:stretch>
          <a:fillRect/>
        </a:stretch>
      </xdr:blipFill>
      <xdr:spPr>
        <a:xfrm>
          <a:off x="14591665" y="0"/>
          <a:ext cx="4524375" cy="5309235"/>
        </a:xfrm>
        <a:prstGeom prst="rect">
          <a:avLst/>
        </a:prstGeom>
        <a:noFill/>
        <a:ln>
          <a:noFill/>
          <a:prstDash val="solid"/>
        </a:ln>
      </xdr:spPr>
    </xdr:pic>
    <xdr:clientData/>
  </xdr:oneCellAnchor>
  <xdr:oneCellAnchor>
    <xdr:from>
      <xdr:col>10</xdr:col>
      <xdr:colOff>133350</xdr:colOff>
      <xdr:row>0</xdr:row>
      <xdr:rowOff>161925</xdr:rowOff>
    </xdr:from>
    <xdr:ext cx="5648325" cy="1756410"/>
    <xdr:pic>
      <xdr:nvPicPr>
        <xdr:cNvPr id="3" name="Picture 20" descr="Screen Clipping"/>
        <xdr:cNvPicPr>
          <a:picLocks noChangeAspect="1"/>
        </xdr:cNvPicPr>
      </xdr:nvPicPr>
      <xdr:blipFill>
        <a:blip r:embed="rId2" cstate="print"/>
        <a:srcRect/>
        <a:stretch>
          <a:fillRect/>
        </a:stretch>
      </xdr:blipFill>
      <xdr:spPr>
        <a:xfrm>
          <a:off x="13974445" y="161925"/>
          <a:ext cx="5648325" cy="1756410"/>
        </a:xfrm>
        <a:prstGeom prst="rect">
          <a:avLst/>
        </a:prstGeom>
        <a:noFill/>
        <a:ln>
          <a:noFill/>
          <a:prstDash val="solid"/>
        </a:ln>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RADE%207-10_%201%20ST%20QUARTER%20MAPEH.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MUSIC _Q1"/>
      <sheetName val="ARTS_Q1"/>
      <sheetName val="PE_Q1"/>
      <sheetName val="HEALTH _Q1"/>
      <sheetName val="SUMMARY OF QUARTERLY GRADES"/>
      <sheetName val="DO NOT DELETE"/>
    </sheetNames>
    <sheetDataSet>
      <sheetData sheetId="0">
        <row r="5">
          <cell r="X5">
            <v>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sheetPr>
  <dimension ref="A1:BF119"/>
  <sheetViews>
    <sheetView showGridLines="0" workbookViewId="0">
      <selection activeCell="K18" sqref="K18"/>
    </sheetView>
  </sheetViews>
  <sheetFormatPr defaultColWidth="4.71296296296296" defaultRowHeight="13.8"/>
  <cols>
    <col min="1" max="1" width="4.13888888888889" style="16" customWidth="1"/>
    <col min="2" max="2" width="28.712962962963" style="16" customWidth="1"/>
    <col min="3" max="5" width="3.28703703703704" style="17" customWidth="1"/>
    <col min="6" max="16" width="4.42592592592593" style="16" customWidth="1"/>
    <col min="17" max="18" width="7.13888888888889" style="18" customWidth="1"/>
    <col min="19" max="29" width="4.42592592592593" style="16" customWidth="1"/>
    <col min="30" max="31" width="7.13888888888889" style="18" customWidth="1"/>
    <col min="32" max="32" width="10.287037037037" style="16" customWidth="1"/>
    <col min="33" max="35" width="7.13888888888889" style="18" customWidth="1"/>
    <col min="36" max="36" width="7.13888888888889" style="14" customWidth="1"/>
    <col min="37" max="39" width="4.71296296296296" style="13" hidden="1" customWidth="1"/>
    <col min="40" max="56" width="4.71296296296296" style="19"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20" t="s">
        <v>0</v>
      </c>
    </row>
    <row r="2" ht="15" customHeight="1"/>
    <row r="3" ht="15" customHeight="1" spans="1:58">
      <c r="A3" s="205"/>
    </row>
    <row r="4" ht="21" customHeight="1" spans="1:58">
      <c r="B4" s="23"/>
      <c r="C4" s="39" t="s">
        <v>1</v>
      </c>
      <c r="D4" s="25"/>
      <c r="E4" s="25"/>
      <c r="F4" s="25"/>
      <c r="G4" s="206"/>
      <c r="H4" s="207"/>
      <c r="I4" s="207"/>
      <c r="J4" s="208"/>
      <c r="L4" s="209" t="s">
        <v>2</v>
      </c>
      <c r="M4" s="32"/>
      <c r="N4" s="32"/>
      <c r="O4" s="210"/>
      <c r="P4" s="35"/>
      <c r="Q4" s="35"/>
      <c r="R4" s="36"/>
      <c r="S4" s="38"/>
      <c r="T4" s="37"/>
      <c r="U4" s="25"/>
      <c r="V4" s="25"/>
      <c r="W4" s="25"/>
      <c r="X4" s="117"/>
      <c r="Y4" s="25"/>
      <c r="Z4" s="25"/>
      <c r="AA4" s="25"/>
      <c r="AB4" s="25"/>
      <c r="AC4" s="25"/>
      <c r="AE4" s="13"/>
      <c r="AF4" s="38"/>
      <c r="AG4" s="38"/>
      <c r="AH4" s="38"/>
      <c r="AI4" s="38"/>
      <c r="AJ4" s="38"/>
      <c r="AK4" s="38"/>
      <c r="AL4" s="38"/>
      <c r="AM4" s="38"/>
      <c r="AN4" s="38"/>
    </row>
    <row r="5" ht="21.75" customHeight="1" spans="1:58">
      <c r="B5" s="39" t="s">
        <v>3</v>
      </c>
      <c r="C5" s="25"/>
      <c r="D5" s="25"/>
      <c r="E5" s="25"/>
      <c r="F5" s="25"/>
      <c r="G5" s="211" t="s">
        <v>4</v>
      </c>
      <c r="H5" s="212"/>
      <c r="I5" s="212"/>
      <c r="J5" s="212"/>
      <c r="K5" s="212"/>
      <c r="L5" s="212"/>
      <c r="M5" s="212"/>
      <c r="N5" s="212"/>
      <c r="O5" s="212"/>
      <c r="P5" s="212"/>
      <c r="Q5" s="212"/>
      <c r="R5" s="213"/>
      <c r="T5" s="37" t="s">
        <v>5</v>
      </c>
      <c r="U5" s="25"/>
      <c r="V5" s="25"/>
      <c r="W5" s="25"/>
      <c r="X5" s="34" t="s">
        <v>6</v>
      </c>
      <c r="Y5" s="35"/>
      <c r="Z5" s="35"/>
      <c r="AA5" s="35"/>
      <c r="AB5" s="35"/>
      <c r="AC5" s="36"/>
      <c r="AD5" s="214" t="s">
        <v>7</v>
      </c>
      <c r="AE5" s="25"/>
      <c r="AF5" s="26"/>
      <c r="AG5" s="210" t="s">
        <v>8</v>
      </c>
      <c r="AH5" s="35"/>
      <c r="AI5" s="36"/>
      <c r="AJ5" s="121"/>
      <c r="AK5" s="38"/>
      <c r="AL5" s="38"/>
      <c r="AM5" s="38"/>
      <c r="AN5" s="38"/>
    </row>
    <row r="6" ht="15.75" customHeight="1"/>
    <row r="7" s="13" customFormat="1" ht="23.25" customHeight="1" spans="1:58">
      <c r="A7" s="42" t="s">
        <v>9</v>
      </c>
      <c r="B7" s="47"/>
      <c r="C7" s="47"/>
      <c r="D7" s="47"/>
      <c r="E7" s="99"/>
      <c r="F7" s="46" t="s">
        <v>10</v>
      </c>
      <c r="G7" s="47"/>
      <c r="H7" s="47"/>
      <c r="I7" s="47"/>
      <c r="J7" s="47"/>
      <c r="K7" s="124" t="s">
        <v>11</v>
      </c>
      <c r="L7" s="47"/>
      <c r="M7" s="47"/>
      <c r="N7" s="47"/>
      <c r="O7" s="47"/>
      <c r="P7" s="99"/>
      <c r="Q7" s="122" t="s">
        <v>12</v>
      </c>
      <c r="R7" s="47"/>
      <c r="S7" s="124" t="s">
        <v>13</v>
      </c>
      <c r="T7" s="47"/>
      <c r="U7" s="47"/>
      <c r="V7" s="47"/>
      <c r="W7" s="47"/>
      <c r="X7" s="47"/>
      <c r="Y7" s="47"/>
      <c r="Z7" s="47"/>
      <c r="AA7" s="47"/>
      <c r="AB7" s="99"/>
      <c r="AC7" s="46" t="s">
        <v>14</v>
      </c>
      <c r="AD7" s="47"/>
      <c r="AE7" s="47"/>
      <c r="AF7" s="47"/>
      <c r="AG7" s="215" t="s">
        <v>15</v>
      </c>
      <c r="AH7" s="47"/>
      <c r="AI7" s="47"/>
      <c r="AJ7" s="99"/>
      <c r="AN7" s="19"/>
      <c r="AO7" s="19"/>
      <c r="AP7" s="19"/>
      <c r="AQ7" s="19"/>
      <c r="AR7" s="19"/>
      <c r="AS7" s="19"/>
      <c r="AT7" s="19"/>
      <c r="AU7" s="19"/>
      <c r="AV7" s="19"/>
      <c r="AW7" s="19"/>
      <c r="AX7" s="19"/>
      <c r="AY7" s="19"/>
      <c r="AZ7" s="19"/>
      <c r="BA7" s="19"/>
      <c r="BB7" s="19"/>
      <c r="BC7" s="19"/>
      <c r="BD7" s="19"/>
    </row>
    <row r="8" s="14" customFormat="1" ht="68.25" customHeight="1" spans="1:58">
      <c r="A8" s="125"/>
      <c r="B8" s="126" t="s">
        <v>16</v>
      </c>
      <c r="C8" s="44"/>
      <c r="D8" s="44"/>
      <c r="E8" s="45"/>
      <c r="F8" s="216"/>
      <c r="G8" s="44"/>
      <c r="H8" s="44"/>
      <c r="I8" s="44"/>
      <c r="J8" s="44"/>
      <c r="K8" s="44"/>
      <c r="L8" s="44"/>
      <c r="M8" s="44"/>
      <c r="N8" s="44"/>
      <c r="O8" s="44"/>
      <c r="P8" s="217"/>
      <c r="Q8" s="218"/>
      <c r="R8" s="218"/>
      <c r="S8" s="219"/>
      <c r="T8" s="44"/>
      <c r="U8" s="44"/>
      <c r="V8" s="44"/>
      <c r="W8" s="44"/>
      <c r="X8" s="44"/>
      <c r="Y8" s="44"/>
      <c r="Z8" s="44"/>
      <c r="AA8" s="44"/>
      <c r="AB8" s="44"/>
      <c r="AC8" s="217"/>
      <c r="AD8" s="218"/>
      <c r="AE8" s="218"/>
      <c r="AF8" s="220"/>
      <c r="AG8" s="218"/>
      <c r="AH8" s="218"/>
      <c r="AI8" s="221"/>
      <c r="AJ8" s="222"/>
    </row>
    <row r="9" s="14" customFormat="1" ht="0.75" customHeight="1" spans="1:58">
      <c r="A9" s="223"/>
      <c r="B9" s="224"/>
      <c r="C9" s="47"/>
      <c r="D9" s="47"/>
      <c r="E9" s="99"/>
      <c r="F9" s="223"/>
      <c r="G9" s="14"/>
      <c r="H9" s="14"/>
      <c r="I9" s="14"/>
      <c r="J9" s="14"/>
      <c r="K9" s="14"/>
      <c r="L9" s="14"/>
      <c r="M9" s="14"/>
      <c r="N9" s="14"/>
      <c r="O9" s="14"/>
      <c r="P9" s="54"/>
      <c r="Q9" s="18"/>
      <c r="R9" s="65"/>
      <c r="S9" s="14"/>
      <c r="T9" s="14"/>
      <c r="U9" s="14"/>
      <c r="V9" s="14"/>
      <c r="W9" s="14"/>
      <c r="X9" s="14"/>
      <c r="Y9" s="14"/>
      <c r="Z9" s="14"/>
      <c r="AA9" s="14"/>
      <c r="AB9" s="14"/>
      <c r="AC9" s="54"/>
      <c r="AD9" s="18"/>
      <c r="AE9" s="65"/>
      <c r="AF9" s="14"/>
      <c r="AG9" s="18"/>
      <c r="AH9" s="65"/>
      <c r="AI9" s="66"/>
      <c r="AJ9" s="66"/>
      <c r="AN9" s="19"/>
      <c r="AO9" s="54"/>
      <c r="AP9" s="54"/>
      <c r="AQ9" s="54"/>
      <c r="AR9" s="54"/>
      <c r="AS9" s="54"/>
      <c r="AT9" s="54"/>
      <c r="AU9" s="54"/>
      <c r="AV9" s="54"/>
      <c r="AW9" s="54"/>
      <c r="AX9" s="54"/>
      <c r="AY9" s="54"/>
      <c r="AZ9" s="54"/>
      <c r="BA9" s="54"/>
      <c r="BB9" s="54"/>
      <c r="BC9" s="54"/>
      <c r="BD9" s="54"/>
      <c r="BE9" s="54"/>
      <c r="BF9" s="54"/>
    </row>
    <row r="10" s="15" customFormat="1" ht="18" hidden="1" customHeight="1" spans="1:58">
      <c r="A10" s="144"/>
      <c r="B10" s="144"/>
      <c r="C10" s="47"/>
      <c r="D10" s="47"/>
      <c r="E10" s="99"/>
      <c r="F10" s="225"/>
      <c r="G10" s="73"/>
      <c r="H10" s="73"/>
      <c r="I10" s="73"/>
      <c r="J10" s="73"/>
      <c r="K10" s="73"/>
      <c r="L10" s="73"/>
      <c r="M10" s="73"/>
      <c r="N10" s="73"/>
      <c r="O10" s="73"/>
      <c r="P10" s="226"/>
      <c r="Q10" s="72"/>
      <c r="R10" s="72"/>
      <c r="S10" s="73"/>
      <c r="T10" s="73"/>
      <c r="U10" s="73"/>
      <c r="V10" s="73"/>
      <c r="W10" s="73"/>
      <c r="X10" s="73"/>
      <c r="Y10" s="73"/>
      <c r="Z10" s="73"/>
      <c r="AA10" s="73"/>
      <c r="AB10" s="73"/>
      <c r="AC10" s="226"/>
      <c r="AD10" s="72"/>
      <c r="AE10" s="72"/>
      <c r="AF10" s="73"/>
      <c r="AG10" s="72"/>
      <c r="AH10" s="72"/>
      <c r="AI10" s="72"/>
      <c r="AJ10" s="74"/>
      <c r="AN10" s="75"/>
      <c r="AO10" s="19"/>
      <c r="AP10" s="19"/>
      <c r="AQ10" s="19"/>
      <c r="AR10" s="19"/>
      <c r="AS10" s="19"/>
      <c r="AT10" s="19"/>
      <c r="AU10" s="19"/>
      <c r="AV10" s="19"/>
      <c r="AW10" s="19"/>
      <c r="AX10" s="19"/>
      <c r="AY10" s="19"/>
      <c r="AZ10" s="19"/>
      <c r="BA10" s="19"/>
      <c r="BB10" s="19"/>
      <c r="BC10" s="19"/>
      <c r="BD10" s="19"/>
      <c r="BE10" s="19"/>
      <c r="BF10" s="19"/>
    </row>
    <row r="11" s="15" customFormat="1" ht="18" customHeight="1" spans="1:58">
      <c r="A11" s="76"/>
      <c r="B11" s="98" t="s">
        <v>17</v>
      </c>
      <c r="C11" s="47"/>
      <c r="D11" s="47"/>
      <c r="E11" s="99"/>
      <c r="F11" s="225"/>
      <c r="G11" s="73"/>
      <c r="H11" s="73"/>
      <c r="I11" s="73"/>
      <c r="J11" s="73"/>
      <c r="K11" s="73"/>
      <c r="L11" s="73"/>
      <c r="M11" s="73"/>
      <c r="N11" s="73"/>
      <c r="O11" s="73"/>
      <c r="P11" s="226"/>
      <c r="Q11" s="72"/>
      <c r="R11" s="72"/>
      <c r="S11" s="73"/>
      <c r="T11" s="73"/>
      <c r="U11" s="73"/>
      <c r="V11" s="73"/>
      <c r="W11" s="73"/>
      <c r="X11" s="73"/>
      <c r="Y11" s="73"/>
      <c r="Z11" s="73"/>
      <c r="AA11" s="73"/>
      <c r="AB11" s="73"/>
      <c r="AC11" s="226"/>
      <c r="AD11" s="72"/>
      <c r="AE11" s="72"/>
      <c r="AF11" s="73"/>
      <c r="AG11" s="72"/>
      <c r="AH11" s="72"/>
      <c r="AI11" s="72"/>
      <c r="AJ11" s="74"/>
      <c r="AK11" t="s">
        <v>18</v>
      </c>
      <c r="AL11" s="15"/>
      <c r="AM11" s="15"/>
      <c r="AN11" s="75"/>
      <c r="AO11" s="19"/>
      <c r="AP11" s="19"/>
      <c r="AQ11" s="19"/>
      <c r="AR11" s="19"/>
      <c r="AS11" s="19"/>
      <c r="AT11" s="19"/>
      <c r="AU11" s="19"/>
      <c r="AV11" s="19"/>
      <c r="AW11" s="19"/>
      <c r="AX11" s="19"/>
      <c r="AY11" s="19"/>
      <c r="AZ11" s="19"/>
      <c r="BA11" s="19"/>
      <c r="BB11" s="19"/>
      <c r="BC11" s="19"/>
      <c r="BD11" s="19"/>
      <c r="BE11" s="19"/>
      <c r="BF11" s="19"/>
    </row>
    <row r="12" ht="18" customHeight="1" spans="1:58">
      <c r="A12" s="81">
        <v>1</v>
      </c>
      <c r="B12" s="82" t="s">
        <v>19</v>
      </c>
      <c r="C12" s="83">
        <v>0</v>
      </c>
      <c r="D12" s="83">
        <v>0</v>
      </c>
      <c r="E12" s="104">
        <v>0</v>
      </c>
      <c r="F12" s="227"/>
      <c r="P12" s="228"/>
      <c r="Q12" s="72"/>
      <c r="R12" s="72"/>
      <c r="AC12" s="228"/>
      <c r="AD12" s="72"/>
      <c r="AE12" s="72"/>
      <c r="AG12" s="72"/>
      <c r="AH12" s="72"/>
      <c r="AI12" s="72"/>
      <c r="AJ12" s="74"/>
      <c r="AK12" s="229" t="s">
        <v>20</v>
      </c>
      <c r="AL12" s="16"/>
      <c r="AN12" s="88"/>
      <c r="AO12" s="25"/>
      <c r="AP12" s="25"/>
      <c r="AQ12" s="25"/>
      <c r="AR12" s="25"/>
      <c r="AS12" s="25"/>
      <c r="AT12" s="25"/>
      <c r="AU12" s="25"/>
      <c r="AV12" s="25"/>
      <c r="AW12" s="25"/>
      <c r="AX12" s="25"/>
      <c r="AY12" s="25"/>
      <c r="AZ12" s="25"/>
      <c r="BA12" s="25"/>
      <c r="BB12" s="25"/>
      <c r="BC12" s="25"/>
      <c r="BD12" s="25"/>
      <c r="BE12" s="25"/>
      <c r="BF12" s="25"/>
    </row>
    <row r="13" ht="18" customHeight="1" spans="1:58">
      <c r="A13" s="89">
        <v>2</v>
      </c>
      <c r="B13" s="82" t="s">
        <v>21</v>
      </c>
      <c r="C13" s="83">
        <v>0</v>
      </c>
      <c r="D13" s="83">
        <v>0</v>
      </c>
      <c r="E13" s="104">
        <v>0</v>
      </c>
      <c r="F13" s="227"/>
      <c r="P13" s="228"/>
      <c r="Q13" s="72"/>
      <c r="R13" s="72"/>
      <c r="AC13" s="228"/>
      <c r="AD13" s="72"/>
      <c r="AE13" s="72"/>
      <c r="AG13" s="72"/>
      <c r="AH13" s="72"/>
      <c r="AI13" s="72"/>
      <c r="AJ13" s="74"/>
      <c r="AK13" s="229" t="s">
        <v>22</v>
      </c>
      <c r="AL13" s="16"/>
      <c r="AN13" s="88"/>
      <c r="AO13" s="25"/>
      <c r="AP13" s="25"/>
      <c r="AQ13" s="25"/>
      <c r="AR13" s="25"/>
      <c r="AS13" s="25"/>
      <c r="AT13" s="25"/>
      <c r="AU13" s="25"/>
      <c r="AV13" s="25"/>
      <c r="AW13" s="25"/>
      <c r="AX13" s="25"/>
      <c r="AY13" s="25"/>
      <c r="AZ13" s="25"/>
      <c r="BA13" s="25"/>
      <c r="BB13" s="25"/>
      <c r="BC13" s="25"/>
      <c r="BD13" s="25"/>
      <c r="BE13" s="25"/>
      <c r="BF13" s="25"/>
    </row>
    <row r="14" ht="18" customHeight="1" spans="1:58">
      <c r="A14" s="89">
        <v>3</v>
      </c>
      <c r="B14" s="82" t="s">
        <v>23</v>
      </c>
      <c r="C14" s="83">
        <v>0</v>
      </c>
      <c r="D14" s="83">
        <v>0</v>
      </c>
      <c r="E14" s="104">
        <v>0</v>
      </c>
      <c r="F14" s="227"/>
      <c r="P14" s="228"/>
      <c r="Q14" s="72"/>
      <c r="R14" s="72"/>
      <c r="AC14" s="228"/>
      <c r="AD14" s="72"/>
      <c r="AE14" s="72"/>
      <c r="AG14" s="72"/>
      <c r="AH14" s="72"/>
      <c r="AI14" s="72"/>
      <c r="AJ14" s="74"/>
      <c r="AK14" s="229" t="s">
        <v>24</v>
      </c>
      <c r="AL14" s="16"/>
      <c r="AN14" s="88"/>
      <c r="AO14" s="25"/>
      <c r="AP14" s="25"/>
      <c r="AQ14" s="25"/>
      <c r="AR14" s="25"/>
      <c r="AS14" s="25"/>
      <c r="AT14" s="25"/>
      <c r="AU14" s="25"/>
      <c r="AV14" s="25"/>
      <c r="AW14" s="25"/>
      <c r="AX14" s="25"/>
      <c r="AY14" s="25"/>
      <c r="AZ14" s="25"/>
      <c r="BA14" s="25"/>
      <c r="BB14" s="25"/>
      <c r="BC14" s="25"/>
      <c r="BD14" s="25"/>
      <c r="BE14" s="25"/>
      <c r="BF14" s="25"/>
    </row>
    <row r="15" ht="18" customHeight="1" spans="1:58">
      <c r="A15" s="89">
        <v>4</v>
      </c>
      <c r="B15" s="82" t="s">
        <v>25</v>
      </c>
      <c r="C15" s="83">
        <v>0</v>
      </c>
      <c r="D15" s="83">
        <v>0</v>
      </c>
      <c r="E15" s="104">
        <v>0</v>
      </c>
      <c r="F15" s="227"/>
      <c r="P15" s="228"/>
      <c r="Q15" s="72"/>
      <c r="R15" s="72"/>
      <c r="AC15" s="228"/>
      <c r="AD15" s="72"/>
      <c r="AE15" s="72"/>
      <c r="AG15" s="72"/>
      <c r="AH15" s="72"/>
      <c r="AI15" s="72"/>
      <c r="AJ15" s="74"/>
      <c r="AK15" s="229" t="s">
        <v>26</v>
      </c>
      <c r="AL15" s="16"/>
      <c r="AN15" s="88"/>
      <c r="AO15" s="25"/>
      <c r="AP15" s="25"/>
      <c r="AQ15" s="25"/>
      <c r="AR15" s="25"/>
      <c r="AS15" s="25"/>
      <c r="AT15" s="25"/>
      <c r="AU15" s="25"/>
      <c r="AV15" s="25"/>
      <c r="AW15" s="25"/>
      <c r="AX15" s="25"/>
      <c r="AY15" s="25"/>
      <c r="AZ15" s="25"/>
      <c r="BA15" s="25"/>
      <c r="BB15" s="25"/>
      <c r="BC15" s="25"/>
      <c r="BD15" s="25"/>
      <c r="BE15" s="25"/>
      <c r="BF15" s="25"/>
    </row>
    <row r="16" ht="18" customHeight="1" spans="1:58">
      <c r="A16" s="89">
        <v>5</v>
      </c>
      <c r="B16" s="82" t="s">
        <v>27</v>
      </c>
      <c r="C16" s="83">
        <v>0</v>
      </c>
      <c r="D16" s="83">
        <v>0</v>
      </c>
      <c r="E16" s="104">
        <v>0</v>
      </c>
      <c r="F16" s="227"/>
      <c r="P16" s="228"/>
      <c r="Q16" s="72"/>
      <c r="R16" s="72"/>
      <c r="AC16" s="228"/>
      <c r="AD16" s="72"/>
      <c r="AE16" s="72"/>
      <c r="AG16" s="72"/>
      <c r="AH16" s="72"/>
      <c r="AI16" s="72"/>
      <c r="AJ16" s="74"/>
      <c r="AK16" s="229" t="s">
        <v>28</v>
      </c>
      <c r="AL16" s="16"/>
      <c r="AN16" s="88"/>
      <c r="AO16" s="25"/>
      <c r="AP16" s="25"/>
      <c r="AQ16" s="25"/>
      <c r="AR16" s="25"/>
      <c r="AS16" s="25"/>
      <c r="AT16" s="25"/>
      <c r="AU16" s="25"/>
      <c r="AV16" s="25"/>
      <c r="AW16" s="25"/>
      <c r="AX16" s="25"/>
      <c r="AY16" s="25"/>
      <c r="AZ16" s="25"/>
      <c r="BA16" s="25"/>
      <c r="BB16" s="25"/>
      <c r="BC16" s="25"/>
      <c r="BD16" s="25"/>
      <c r="BE16" s="25"/>
      <c r="BF16" s="25"/>
    </row>
    <row r="17" ht="18" customHeight="1" spans="1:58">
      <c r="A17" s="89">
        <v>6</v>
      </c>
      <c r="B17" s="82" t="s">
        <v>29</v>
      </c>
      <c r="C17" s="83">
        <v>0</v>
      </c>
      <c r="D17" s="83">
        <v>0</v>
      </c>
      <c r="E17" s="104">
        <v>0</v>
      </c>
      <c r="F17" s="227"/>
      <c r="P17" s="228"/>
      <c r="Q17" s="72"/>
      <c r="R17" s="72"/>
      <c r="AC17" s="228"/>
      <c r="AD17" s="72"/>
      <c r="AE17" s="72"/>
      <c r="AG17" s="72"/>
      <c r="AH17" s="72"/>
      <c r="AI17" s="72"/>
      <c r="AJ17" s="74"/>
      <c r="AK17" s="229" t="s">
        <v>30</v>
      </c>
      <c r="AL17" s="16"/>
      <c r="AN17" s="88"/>
      <c r="AO17" s="25"/>
      <c r="AP17" s="25"/>
      <c r="AQ17" s="25"/>
      <c r="AR17" s="25"/>
      <c r="AS17" s="25"/>
      <c r="AT17" s="25"/>
      <c r="AU17" s="25"/>
      <c r="AV17" s="25"/>
      <c r="AW17" s="25"/>
      <c r="AX17" s="25"/>
      <c r="AY17" s="25"/>
      <c r="AZ17" s="25"/>
      <c r="BA17" s="25"/>
      <c r="BB17" s="25"/>
      <c r="BC17" s="25"/>
      <c r="BD17" s="25"/>
      <c r="BE17" s="25"/>
      <c r="BF17" s="25"/>
    </row>
    <row r="18" ht="18" customHeight="1" spans="1:58">
      <c r="A18" s="89">
        <v>7</v>
      </c>
      <c r="B18" s="82" t="s">
        <v>31</v>
      </c>
      <c r="C18" s="83">
        <v>0</v>
      </c>
      <c r="D18" s="83">
        <v>0</v>
      </c>
      <c r="E18" s="104">
        <v>0</v>
      </c>
      <c r="F18" s="227"/>
      <c r="P18" s="228"/>
      <c r="Q18" s="72"/>
      <c r="R18" s="72"/>
      <c r="AC18" s="228"/>
      <c r="AD18" s="72"/>
      <c r="AE18" s="72"/>
      <c r="AG18" s="72"/>
      <c r="AH18" s="72"/>
      <c r="AI18" s="72"/>
      <c r="AJ18" s="74"/>
      <c r="AK18" s="229" t="s">
        <v>32</v>
      </c>
      <c r="AL18" s="16"/>
      <c r="AN18" s="88"/>
      <c r="AO18" s="25"/>
      <c r="AP18" s="25"/>
      <c r="AQ18" s="25"/>
      <c r="AR18" s="25"/>
      <c r="AS18" s="25"/>
      <c r="AT18" s="25"/>
      <c r="AU18" s="25"/>
      <c r="AV18" s="25"/>
      <c r="AW18" s="25"/>
      <c r="AX18" s="25"/>
      <c r="AY18" s="25"/>
      <c r="AZ18" s="25"/>
      <c r="BA18" s="25"/>
      <c r="BB18" s="25"/>
      <c r="BC18" s="25"/>
      <c r="BD18" s="25"/>
      <c r="BE18" s="25"/>
      <c r="BF18" s="25"/>
    </row>
    <row r="19" ht="18" customHeight="1" spans="1:58">
      <c r="A19" s="89">
        <v>8</v>
      </c>
      <c r="B19" s="82" t="s">
        <v>33</v>
      </c>
      <c r="C19" s="83">
        <v>0</v>
      </c>
      <c r="D19" s="83">
        <v>0</v>
      </c>
      <c r="E19" s="104">
        <v>0</v>
      </c>
      <c r="F19" s="227"/>
      <c r="P19" s="228"/>
      <c r="Q19" s="72"/>
      <c r="R19" s="72"/>
      <c r="AC19" s="228"/>
      <c r="AD19" s="72"/>
      <c r="AE19" s="72"/>
      <c r="AG19" s="72"/>
      <c r="AH19" s="72"/>
      <c r="AI19" s="72"/>
      <c r="AJ19" s="74"/>
      <c r="AK19" s="229" t="s">
        <v>34</v>
      </c>
      <c r="AL19" s="16"/>
      <c r="AN19" s="88"/>
      <c r="AO19" s="25"/>
      <c r="AP19" s="25"/>
      <c r="AQ19" s="25"/>
      <c r="AR19" s="25"/>
      <c r="AS19" s="25"/>
      <c r="AT19" s="25"/>
      <c r="AU19" s="25"/>
      <c r="AV19" s="25"/>
      <c r="AW19" s="25"/>
      <c r="AX19" s="25"/>
      <c r="AY19" s="25"/>
      <c r="AZ19" s="25"/>
      <c r="BA19" s="25"/>
      <c r="BB19" s="25"/>
      <c r="BC19" s="25"/>
      <c r="BD19" s="25"/>
      <c r="BE19" s="25"/>
      <c r="BF19" s="25"/>
    </row>
    <row r="20" ht="18" customHeight="1" spans="1:58">
      <c r="A20" s="89">
        <v>9</v>
      </c>
      <c r="B20" s="82" t="s">
        <v>35</v>
      </c>
      <c r="C20" s="83">
        <v>0</v>
      </c>
      <c r="D20" s="83">
        <v>0</v>
      </c>
      <c r="E20" s="104">
        <v>0</v>
      </c>
      <c r="F20" s="227"/>
      <c r="P20" s="228"/>
      <c r="Q20" s="72"/>
      <c r="R20" s="72"/>
      <c r="AC20" s="228"/>
      <c r="AD20" s="72"/>
      <c r="AE20" s="72"/>
      <c r="AG20" s="72"/>
      <c r="AH20" s="72"/>
      <c r="AI20" s="72"/>
      <c r="AJ20" s="74"/>
      <c r="AK20" s="229" t="s">
        <v>36</v>
      </c>
      <c r="AL20" s="16"/>
      <c r="AN20" s="15"/>
      <c r="AO20" s="54"/>
      <c r="AP20" s="54"/>
      <c r="AQ20" s="54"/>
      <c r="AR20" s="54"/>
      <c r="AS20" s="54"/>
      <c r="AT20" s="54"/>
      <c r="AU20" s="54"/>
      <c r="AV20" s="54"/>
      <c r="AW20" s="54"/>
      <c r="AX20" s="54"/>
      <c r="AY20" s="54"/>
      <c r="AZ20" s="54"/>
      <c r="BA20" s="54"/>
      <c r="BB20" s="54"/>
      <c r="BC20" s="54"/>
      <c r="BD20" s="54"/>
      <c r="BE20" s="54"/>
      <c r="BF20" s="54"/>
    </row>
    <row r="21" ht="18" customHeight="1" spans="1:58">
      <c r="A21" s="89">
        <v>10</v>
      </c>
      <c r="B21" s="82" t="s">
        <v>37</v>
      </c>
      <c r="C21" s="83">
        <v>0</v>
      </c>
      <c r="D21" s="83">
        <v>0</v>
      </c>
      <c r="E21" s="104">
        <v>0</v>
      </c>
      <c r="F21" s="227"/>
      <c r="P21" s="228"/>
      <c r="Q21" s="72"/>
      <c r="R21" s="72"/>
      <c r="AC21" s="228"/>
      <c r="AD21" s="72"/>
      <c r="AE21" s="72"/>
      <c r="AG21" s="72"/>
      <c r="AH21" s="72"/>
      <c r="AI21" s="72"/>
      <c r="AJ21" s="74"/>
      <c r="AK21" s="229" t="s">
        <v>38</v>
      </c>
      <c r="AL21" s="16"/>
      <c r="AN21" s="15"/>
      <c r="AO21" s="54"/>
      <c r="AP21" s="54"/>
      <c r="AQ21" s="54"/>
      <c r="AR21" s="54"/>
      <c r="AS21" s="54"/>
      <c r="AT21" s="54"/>
      <c r="AU21" s="54"/>
      <c r="AV21" s="54"/>
      <c r="AW21" s="54"/>
      <c r="AX21" s="54"/>
      <c r="AY21" s="54"/>
      <c r="AZ21" s="54"/>
      <c r="BA21" s="54"/>
      <c r="BB21" s="54"/>
      <c r="BC21" s="54"/>
      <c r="BD21" s="54"/>
      <c r="BE21" s="54"/>
      <c r="BF21" s="54"/>
    </row>
    <row r="22" ht="18" customHeight="1" spans="1:58">
      <c r="A22" s="89">
        <v>11</v>
      </c>
      <c r="B22" s="82" t="s">
        <v>39</v>
      </c>
      <c r="C22" s="83">
        <v>0</v>
      </c>
      <c r="D22" s="83">
        <v>0</v>
      </c>
      <c r="E22" s="104">
        <v>0</v>
      </c>
      <c r="F22" s="227"/>
      <c r="P22" s="228"/>
      <c r="Q22" s="72"/>
      <c r="R22" s="72"/>
      <c r="AC22" s="228"/>
      <c r="AD22" s="72"/>
      <c r="AE22" s="72"/>
      <c r="AG22" s="72"/>
      <c r="AH22" s="72"/>
      <c r="AI22" s="72"/>
      <c r="AJ22" s="74"/>
      <c r="AK22" s="229" t="s">
        <v>40</v>
      </c>
      <c r="AL22" s="16"/>
      <c r="AO22" s="54"/>
      <c r="AP22" s="54"/>
      <c r="AQ22" s="54"/>
      <c r="AR22" s="54"/>
      <c r="AS22" s="54"/>
      <c r="AT22" s="54"/>
      <c r="AU22" s="54"/>
      <c r="AV22" s="54"/>
      <c r="AW22" s="54"/>
      <c r="AX22" s="54"/>
      <c r="AY22" s="54"/>
      <c r="AZ22" s="54"/>
      <c r="BA22" s="54"/>
      <c r="BB22" s="54"/>
      <c r="BC22" s="54"/>
      <c r="BD22" s="54"/>
      <c r="BE22" s="54"/>
      <c r="BF22" s="54"/>
    </row>
    <row r="23" ht="18" customHeight="1" spans="1:58">
      <c r="A23" s="89">
        <v>12</v>
      </c>
      <c r="B23" s="82" t="s">
        <v>41</v>
      </c>
      <c r="C23" s="83">
        <v>0</v>
      </c>
      <c r="D23" s="83">
        <v>0</v>
      </c>
      <c r="E23" s="104">
        <v>0</v>
      </c>
      <c r="F23" s="227"/>
      <c r="P23" s="228"/>
      <c r="Q23" s="72"/>
      <c r="R23" s="72"/>
      <c r="AC23" s="228"/>
      <c r="AD23" s="72"/>
      <c r="AE23" s="72"/>
      <c r="AG23" s="72"/>
      <c r="AH23" s="72"/>
      <c r="AI23" s="72"/>
      <c r="AJ23" s="74"/>
      <c r="AK23" s="229" t="s">
        <v>42</v>
      </c>
      <c r="AL23" s="16"/>
      <c r="AN23" s="93"/>
      <c r="AO23" s="54"/>
      <c r="AP23" s="54"/>
      <c r="AQ23" s="54"/>
      <c r="AR23" s="54"/>
      <c r="AS23" s="54"/>
      <c r="AT23" s="54"/>
      <c r="AU23" s="54"/>
      <c r="AV23" s="54"/>
      <c r="AW23" s="54"/>
      <c r="AX23" s="54"/>
      <c r="AY23" s="54"/>
      <c r="AZ23" s="54"/>
      <c r="BA23" s="54"/>
      <c r="BB23" s="54"/>
      <c r="BC23" s="54"/>
      <c r="BD23" s="54"/>
      <c r="BE23" s="54"/>
      <c r="BF23" s="54"/>
    </row>
    <row r="24" ht="18" customHeight="1" spans="1:58">
      <c r="A24" s="89">
        <v>13</v>
      </c>
      <c r="B24" s="82" t="s">
        <v>43</v>
      </c>
      <c r="C24" s="83">
        <v>0</v>
      </c>
      <c r="D24" s="83">
        <v>0</v>
      </c>
      <c r="E24" s="104">
        <v>0</v>
      </c>
      <c r="F24" s="227"/>
      <c r="P24" s="228"/>
      <c r="Q24" s="72"/>
      <c r="R24" s="72"/>
      <c r="AC24" s="228"/>
      <c r="AD24" s="72"/>
      <c r="AE24" s="72"/>
      <c r="AG24" s="72"/>
      <c r="AH24" s="72"/>
      <c r="AI24" s="72"/>
      <c r="AJ24" s="74"/>
      <c r="AK24" s="229" t="s">
        <v>44</v>
      </c>
      <c r="AL24" s="16"/>
      <c r="AN24" s="93"/>
      <c r="AO24" s="54"/>
      <c r="AP24" s="54"/>
      <c r="AQ24" s="54"/>
      <c r="AR24" s="54"/>
      <c r="AS24" s="54"/>
      <c r="AT24" s="54"/>
      <c r="AU24" s="54"/>
      <c r="AV24" s="54"/>
      <c r="AW24" s="54"/>
      <c r="AX24" s="54"/>
      <c r="AY24" s="54"/>
      <c r="AZ24" s="54"/>
      <c r="BA24" s="54"/>
      <c r="BB24" s="54"/>
      <c r="BC24" s="54"/>
      <c r="BD24" s="54"/>
      <c r="BE24" s="54"/>
      <c r="BF24" s="54"/>
    </row>
    <row r="25" ht="18" customHeight="1" spans="1:58">
      <c r="A25" s="89">
        <v>14</v>
      </c>
      <c r="B25" s="82" t="s">
        <v>45</v>
      </c>
      <c r="C25" s="83">
        <v>0</v>
      </c>
      <c r="D25" s="83">
        <v>0</v>
      </c>
      <c r="E25" s="104">
        <v>0</v>
      </c>
      <c r="F25" s="227"/>
      <c r="P25" s="228"/>
      <c r="Q25" s="72"/>
      <c r="R25" s="72"/>
      <c r="AC25" s="228"/>
      <c r="AD25" s="72"/>
      <c r="AE25" s="72"/>
      <c r="AG25" s="72"/>
      <c r="AH25" s="72"/>
      <c r="AI25" s="72"/>
      <c r="AJ25" s="74"/>
      <c r="AK25" s="229" t="s">
        <v>46</v>
      </c>
      <c r="AL25" s="16"/>
      <c r="AN25" s="93"/>
      <c r="AO25" s="54"/>
      <c r="AP25" s="54"/>
      <c r="AQ25" s="54"/>
      <c r="AR25" s="54"/>
      <c r="AS25" s="54"/>
      <c r="AT25" s="54"/>
      <c r="AU25" s="54"/>
      <c r="AV25" s="54"/>
      <c r="AW25" s="54"/>
      <c r="AX25" s="54"/>
      <c r="AY25" s="54"/>
      <c r="AZ25" s="54"/>
      <c r="BA25" s="54"/>
      <c r="BB25" s="54"/>
      <c r="BC25" s="54"/>
      <c r="BD25" s="54"/>
      <c r="BE25" s="54"/>
      <c r="BF25" s="54"/>
    </row>
    <row r="26" ht="18" customHeight="1" spans="1:58">
      <c r="A26" s="89">
        <v>15</v>
      </c>
      <c r="B26" s="82" t="s">
        <v>47</v>
      </c>
      <c r="C26" s="83">
        <v>0</v>
      </c>
      <c r="D26" s="83">
        <v>0</v>
      </c>
      <c r="E26" s="104">
        <v>0</v>
      </c>
      <c r="F26" s="227"/>
      <c r="P26" s="228"/>
      <c r="Q26" s="72"/>
      <c r="R26" s="72"/>
      <c r="AC26" s="228"/>
      <c r="AD26" s="72"/>
      <c r="AE26" s="72"/>
      <c r="AG26" s="72"/>
      <c r="AH26" s="72"/>
      <c r="AI26" s="72"/>
      <c r="AJ26" s="74"/>
      <c r="AK26" s="229" t="s">
        <v>48</v>
      </c>
      <c r="AL26" s="16"/>
    </row>
    <row r="27" ht="18" customHeight="1" spans="1:58">
      <c r="A27" s="89">
        <v>16</v>
      </c>
      <c r="B27" s="82" t="s">
        <v>49</v>
      </c>
      <c r="C27" s="83">
        <v>0</v>
      </c>
      <c r="D27" s="83">
        <v>0</v>
      </c>
      <c r="E27" s="104">
        <v>0</v>
      </c>
      <c r="F27" s="227"/>
      <c r="P27" s="228"/>
      <c r="Q27" s="72"/>
      <c r="R27" s="72"/>
      <c r="AC27" s="228"/>
      <c r="AD27" s="72"/>
      <c r="AE27" s="72"/>
      <c r="AG27" s="72"/>
      <c r="AH27" s="72"/>
      <c r="AI27" s="72"/>
      <c r="AJ27" s="74"/>
      <c r="AK27" s="229" t="s">
        <v>50</v>
      </c>
      <c r="AL27" s="16"/>
    </row>
    <row r="28" ht="18" customHeight="1" spans="1:58">
      <c r="A28" s="89">
        <v>17</v>
      </c>
      <c r="B28" s="82" t="s">
        <v>51</v>
      </c>
      <c r="C28" s="83">
        <v>0</v>
      </c>
      <c r="D28" s="83">
        <v>0</v>
      </c>
      <c r="E28" s="104">
        <v>0</v>
      </c>
      <c r="F28" s="227"/>
      <c r="P28" s="228"/>
      <c r="Q28" s="72"/>
      <c r="R28" s="72"/>
      <c r="AC28" s="228"/>
      <c r="AD28" s="72"/>
      <c r="AE28" s="72"/>
      <c r="AG28" s="72"/>
      <c r="AH28" s="72"/>
      <c r="AI28" s="72"/>
      <c r="AJ28" s="74"/>
      <c r="AK28" s="229" t="s">
        <v>52</v>
      </c>
      <c r="AL28" s="16"/>
    </row>
    <row r="29" ht="18" customHeight="1" spans="1:58">
      <c r="A29" s="89">
        <v>18</v>
      </c>
      <c r="B29" s="82" t="s">
        <v>53</v>
      </c>
      <c r="C29" s="83">
        <v>0</v>
      </c>
      <c r="D29" s="83">
        <v>0</v>
      </c>
      <c r="E29" s="104">
        <v>0</v>
      </c>
      <c r="F29" s="227"/>
      <c r="P29" s="228"/>
      <c r="Q29" s="72"/>
      <c r="R29" s="72"/>
      <c r="AC29" s="228"/>
      <c r="AD29" s="72"/>
      <c r="AE29" s="72"/>
      <c r="AG29" s="72"/>
      <c r="AH29" s="72"/>
      <c r="AI29" s="72"/>
      <c r="AJ29" s="74"/>
      <c r="AK29" s="229" t="s">
        <v>54</v>
      </c>
      <c r="AL29" s="16"/>
    </row>
    <row r="30" ht="18" customHeight="1" spans="1:58">
      <c r="A30" s="89">
        <v>19</v>
      </c>
      <c r="B30" s="82" t="s">
        <v>55</v>
      </c>
      <c r="C30" s="83">
        <v>0</v>
      </c>
      <c r="D30" s="83">
        <v>0</v>
      </c>
      <c r="E30" s="104">
        <v>0</v>
      </c>
      <c r="F30" s="227"/>
      <c r="P30" s="228"/>
      <c r="Q30" s="72"/>
      <c r="R30" s="72"/>
      <c r="AC30" s="228"/>
      <c r="AD30" s="72"/>
      <c r="AE30" s="72"/>
      <c r="AG30" s="72"/>
      <c r="AH30" s="72"/>
      <c r="AI30" s="72"/>
      <c r="AJ30" s="74"/>
      <c r="AK30" s="229" t="s">
        <v>56</v>
      </c>
      <c r="AL30" s="16"/>
    </row>
    <row r="31" ht="18" customHeight="1" spans="1:58">
      <c r="A31" s="89">
        <v>20</v>
      </c>
      <c r="B31" s="82" t="s">
        <v>57</v>
      </c>
      <c r="C31" s="83">
        <v>0</v>
      </c>
      <c r="D31" s="83">
        <v>0</v>
      </c>
      <c r="E31" s="104">
        <v>0</v>
      </c>
      <c r="F31" s="227"/>
      <c r="P31" s="228"/>
      <c r="Q31" s="72"/>
      <c r="R31" s="72"/>
      <c r="AC31" s="228"/>
      <c r="AD31" s="72"/>
      <c r="AE31" s="72"/>
      <c r="AG31" s="72"/>
      <c r="AH31" s="72"/>
      <c r="AI31" s="72"/>
      <c r="AJ31" s="74"/>
      <c r="AK31" s="229" t="s">
        <v>58</v>
      </c>
      <c r="AL31" s="16"/>
    </row>
    <row r="32" ht="18" customHeight="1" spans="1:58">
      <c r="A32" s="89">
        <v>21</v>
      </c>
      <c r="B32" s="82"/>
      <c r="C32" s="83">
        <v>0</v>
      </c>
      <c r="D32" s="83">
        <v>0</v>
      </c>
      <c r="E32" s="104">
        <v>0</v>
      </c>
      <c r="F32" s="227"/>
      <c r="P32" s="228"/>
      <c r="Q32" s="72"/>
      <c r="R32" s="72"/>
      <c r="AC32" s="228"/>
      <c r="AD32" s="72"/>
      <c r="AE32" s="72"/>
      <c r="AG32" s="72"/>
      <c r="AH32" s="72"/>
      <c r="AI32" s="72"/>
      <c r="AJ32" s="74"/>
      <c r="AL32" s="16"/>
    </row>
    <row r="33" s="13" customFormat="1" ht="18" customHeight="1" spans="1:40">
      <c r="A33" s="89">
        <v>22</v>
      </c>
      <c r="B33" s="82"/>
      <c r="C33" s="83">
        <v>0</v>
      </c>
      <c r="D33" s="83">
        <v>0</v>
      </c>
      <c r="E33" s="104">
        <v>0</v>
      </c>
      <c r="F33" s="227"/>
      <c r="G33" s="16"/>
      <c r="H33" s="16"/>
      <c r="I33" s="16"/>
      <c r="J33" s="16"/>
      <c r="K33" s="16"/>
      <c r="L33" s="16"/>
      <c r="M33" s="16"/>
      <c r="N33" s="16"/>
      <c r="O33" s="16"/>
      <c r="P33" s="228"/>
      <c r="Q33" s="72"/>
      <c r="R33" s="72"/>
      <c r="S33" s="16"/>
      <c r="T33" s="16"/>
      <c r="U33" s="16"/>
      <c r="V33" s="16"/>
      <c r="W33" s="16"/>
      <c r="X33" s="16"/>
      <c r="Y33" s="16"/>
      <c r="Z33" s="16"/>
      <c r="AA33" s="16"/>
      <c r="AB33" s="16"/>
      <c r="AC33" s="228"/>
      <c r="AD33" s="72"/>
      <c r="AE33" s="72"/>
      <c r="AF33" s="16"/>
      <c r="AG33" s="72"/>
      <c r="AH33" s="72"/>
      <c r="AI33" s="72"/>
      <c r="AJ33" s="74"/>
      <c r="AL33" s="16"/>
      <c r="AN33" s="19"/>
    </row>
    <row r="34" s="13" customFormat="1" ht="18" customHeight="1" spans="1:40">
      <c r="A34" s="89">
        <v>23</v>
      </c>
      <c r="B34" s="82"/>
      <c r="C34" s="83">
        <v>0</v>
      </c>
      <c r="D34" s="83">
        <v>0</v>
      </c>
      <c r="E34" s="104">
        <v>0</v>
      </c>
      <c r="F34" s="227"/>
      <c r="G34" s="16"/>
      <c r="H34" s="16"/>
      <c r="I34" s="16"/>
      <c r="J34" s="16"/>
      <c r="K34" s="16"/>
      <c r="L34" s="16"/>
      <c r="M34" s="16"/>
      <c r="N34" s="16"/>
      <c r="O34" s="16"/>
      <c r="P34" s="228"/>
      <c r="Q34" s="72"/>
      <c r="R34" s="72"/>
      <c r="S34" s="16"/>
      <c r="T34" s="16"/>
      <c r="U34" s="16"/>
      <c r="V34" s="16"/>
      <c r="W34" s="16"/>
      <c r="X34" s="16"/>
      <c r="Y34" s="16"/>
      <c r="Z34" s="16"/>
      <c r="AA34" s="16"/>
      <c r="AB34" s="16"/>
      <c r="AC34" s="228"/>
      <c r="AD34" s="72"/>
      <c r="AE34" s="72"/>
      <c r="AF34" s="16"/>
      <c r="AG34" s="72"/>
      <c r="AH34" s="72"/>
      <c r="AI34" s="72"/>
      <c r="AJ34" s="74"/>
      <c r="AL34" s="16"/>
      <c r="AN34" s="19"/>
    </row>
    <row r="35" s="13" customFormat="1" ht="18" customHeight="1" spans="1:40">
      <c r="A35" s="89">
        <v>24</v>
      </c>
      <c r="B35" s="82"/>
      <c r="C35" s="83">
        <v>0</v>
      </c>
      <c r="D35" s="83">
        <v>0</v>
      </c>
      <c r="E35" s="104">
        <v>0</v>
      </c>
      <c r="F35" s="227"/>
      <c r="G35" s="16"/>
      <c r="H35" s="16"/>
      <c r="I35" s="16"/>
      <c r="J35" s="16"/>
      <c r="K35" s="16"/>
      <c r="L35" s="16"/>
      <c r="M35" s="16"/>
      <c r="N35" s="16"/>
      <c r="O35" s="16"/>
      <c r="P35" s="228"/>
      <c r="Q35" s="72"/>
      <c r="R35" s="72"/>
      <c r="S35" s="16"/>
      <c r="T35" s="16"/>
      <c r="U35" s="16"/>
      <c r="V35" s="16"/>
      <c r="W35" s="16"/>
      <c r="X35" s="16"/>
      <c r="Y35" s="16"/>
      <c r="Z35" s="16"/>
      <c r="AA35" s="16"/>
      <c r="AB35" s="16"/>
      <c r="AC35" s="228"/>
      <c r="AD35" s="72"/>
      <c r="AE35" s="72"/>
      <c r="AF35" s="16"/>
      <c r="AG35" s="72"/>
      <c r="AH35" s="72"/>
      <c r="AI35" s="72"/>
      <c r="AJ35" s="74"/>
      <c r="AL35" s="16"/>
      <c r="AN35" s="19"/>
    </row>
    <row r="36" s="13" customFormat="1" ht="18" customHeight="1" spans="1:40">
      <c r="A36" s="89">
        <v>25</v>
      </c>
      <c r="B36" s="82"/>
      <c r="C36" s="83">
        <v>0</v>
      </c>
      <c r="D36" s="83">
        <v>0</v>
      </c>
      <c r="E36" s="104">
        <v>0</v>
      </c>
      <c r="F36" s="227"/>
      <c r="G36" s="16"/>
      <c r="H36" s="16"/>
      <c r="I36" s="16"/>
      <c r="J36" s="16"/>
      <c r="K36" s="16"/>
      <c r="L36" s="16"/>
      <c r="M36" s="16"/>
      <c r="N36" s="16"/>
      <c r="O36" s="16"/>
      <c r="P36" s="228"/>
      <c r="Q36" s="72"/>
      <c r="R36" s="72"/>
      <c r="S36" s="16"/>
      <c r="T36" s="16"/>
      <c r="U36" s="16"/>
      <c r="V36" s="16"/>
      <c r="W36" s="16"/>
      <c r="X36" s="16"/>
      <c r="Y36" s="16"/>
      <c r="Z36" s="16"/>
      <c r="AA36" s="16"/>
      <c r="AB36" s="16"/>
      <c r="AC36" s="228"/>
      <c r="AD36" s="72"/>
      <c r="AE36" s="72"/>
      <c r="AF36" s="16"/>
      <c r="AG36" s="72"/>
      <c r="AH36" s="72"/>
      <c r="AI36" s="72"/>
      <c r="AJ36" s="74"/>
      <c r="AL36" s="16"/>
      <c r="AN36" s="19"/>
    </row>
    <row r="37" s="13" customFormat="1" ht="18" customHeight="1" spans="1:40">
      <c r="A37" s="89">
        <v>26</v>
      </c>
      <c r="B37" s="82"/>
      <c r="C37" s="83">
        <v>0</v>
      </c>
      <c r="D37" s="83">
        <v>0</v>
      </c>
      <c r="E37" s="104">
        <v>0</v>
      </c>
      <c r="F37" s="227"/>
      <c r="G37" s="16"/>
      <c r="H37" s="16"/>
      <c r="I37" s="16"/>
      <c r="J37" s="16"/>
      <c r="K37" s="16"/>
      <c r="L37" s="16"/>
      <c r="M37" s="16"/>
      <c r="N37" s="16"/>
      <c r="O37" s="16"/>
      <c r="P37" s="228"/>
      <c r="Q37" s="72"/>
      <c r="R37" s="72"/>
      <c r="S37" s="16"/>
      <c r="T37" s="16"/>
      <c r="U37" s="16"/>
      <c r="V37" s="16"/>
      <c r="W37" s="16"/>
      <c r="X37" s="16"/>
      <c r="Y37" s="16"/>
      <c r="Z37" s="16"/>
      <c r="AA37" s="16"/>
      <c r="AB37" s="16"/>
      <c r="AC37" s="228"/>
      <c r="AD37" s="72"/>
      <c r="AE37" s="72"/>
      <c r="AF37" s="16"/>
      <c r="AG37" s="72"/>
      <c r="AH37" s="72"/>
      <c r="AI37" s="72"/>
      <c r="AJ37" s="74"/>
      <c r="AL37" s="16"/>
      <c r="AN37" s="19"/>
    </row>
    <row r="38" s="13" customFormat="1" ht="18" customHeight="1" spans="1:40">
      <c r="A38" s="89">
        <v>27</v>
      </c>
      <c r="B38" s="82"/>
      <c r="C38" s="83">
        <v>0</v>
      </c>
      <c r="D38" s="83">
        <v>0</v>
      </c>
      <c r="E38" s="104">
        <v>0</v>
      </c>
      <c r="F38" s="227"/>
      <c r="G38" s="16"/>
      <c r="H38" s="16"/>
      <c r="I38" s="16"/>
      <c r="J38" s="16"/>
      <c r="K38" s="16"/>
      <c r="L38" s="16"/>
      <c r="M38" s="16"/>
      <c r="N38" s="16"/>
      <c r="O38" s="16"/>
      <c r="P38" s="228"/>
      <c r="Q38" s="72"/>
      <c r="R38" s="72"/>
      <c r="S38" s="16"/>
      <c r="T38" s="16"/>
      <c r="U38" s="16"/>
      <c r="V38" s="16"/>
      <c r="W38" s="16"/>
      <c r="X38" s="16"/>
      <c r="Y38" s="16"/>
      <c r="Z38" s="16"/>
      <c r="AA38" s="16"/>
      <c r="AB38" s="16"/>
      <c r="AC38" s="228"/>
      <c r="AD38" s="72"/>
      <c r="AE38" s="72"/>
      <c r="AF38" s="16"/>
      <c r="AG38" s="72"/>
      <c r="AH38" s="72"/>
      <c r="AI38" s="72"/>
      <c r="AJ38" s="74"/>
      <c r="AL38" s="16"/>
      <c r="AN38" s="19"/>
    </row>
    <row r="39" s="13" customFormat="1" ht="18" customHeight="1" spans="1:40">
      <c r="A39" s="89">
        <v>28</v>
      </c>
      <c r="B39" s="82"/>
      <c r="C39" s="83">
        <v>0</v>
      </c>
      <c r="D39" s="83">
        <v>0</v>
      </c>
      <c r="E39" s="104">
        <v>0</v>
      </c>
      <c r="F39" s="227"/>
      <c r="G39" s="16"/>
      <c r="H39" s="16"/>
      <c r="I39" s="16"/>
      <c r="J39" s="16"/>
      <c r="K39" s="16"/>
      <c r="L39" s="16"/>
      <c r="M39" s="16"/>
      <c r="N39" s="16"/>
      <c r="O39" s="16"/>
      <c r="P39" s="228"/>
      <c r="Q39" s="72"/>
      <c r="R39" s="72"/>
      <c r="S39" s="16"/>
      <c r="T39" s="16"/>
      <c r="U39" s="16"/>
      <c r="V39" s="16"/>
      <c r="W39" s="16"/>
      <c r="X39" s="16"/>
      <c r="Y39" s="16"/>
      <c r="Z39" s="16"/>
      <c r="AA39" s="16"/>
      <c r="AB39" s="16"/>
      <c r="AC39" s="228"/>
      <c r="AD39" s="72"/>
      <c r="AE39" s="72"/>
      <c r="AF39" s="16"/>
      <c r="AG39" s="72"/>
      <c r="AH39" s="72"/>
      <c r="AI39" s="72"/>
      <c r="AJ39" s="74"/>
      <c r="AL39" s="16"/>
      <c r="AN39" s="19"/>
    </row>
    <row r="40" s="13" customFormat="1" ht="18" customHeight="1" spans="1:40">
      <c r="A40" s="89">
        <v>29</v>
      </c>
      <c r="B40" s="82"/>
      <c r="C40" s="83">
        <v>0</v>
      </c>
      <c r="D40" s="83">
        <v>0</v>
      </c>
      <c r="E40" s="104">
        <v>0</v>
      </c>
      <c r="F40" s="227"/>
      <c r="G40" s="16"/>
      <c r="H40" s="16"/>
      <c r="I40" s="16"/>
      <c r="J40" s="16"/>
      <c r="K40" s="16"/>
      <c r="L40" s="16"/>
      <c r="M40" s="16"/>
      <c r="N40" s="16"/>
      <c r="O40" s="16"/>
      <c r="P40" s="228"/>
      <c r="Q40" s="72"/>
      <c r="R40" s="72"/>
      <c r="S40" s="16"/>
      <c r="T40" s="16"/>
      <c r="U40" s="16"/>
      <c r="V40" s="16"/>
      <c r="W40" s="16"/>
      <c r="X40" s="16"/>
      <c r="Y40" s="16"/>
      <c r="Z40" s="16"/>
      <c r="AA40" s="16"/>
      <c r="AB40" s="16"/>
      <c r="AC40" s="228"/>
      <c r="AD40" s="72"/>
      <c r="AE40" s="72"/>
      <c r="AF40" s="16"/>
      <c r="AG40" s="72"/>
      <c r="AH40" s="72"/>
      <c r="AI40" s="72"/>
      <c r="AJ40" s="74"/>
      <c r="AL40" s="16"/>
      <c r="AN40" s="19"/>
    </row>
    <row r="41" s="13" customFormat="1" ht="18" customHeight="1" spans="1:40">
      <c r="A41" s="89">
        <v>30</v>
      </c>
      <c r="B41" s="82"/>
      <c r="C41" s="83">
        <v>0</v>
      </c>
      <c r="D41" s="83">
        <v>0</v>
      </c>
      <c r="E41" s="104">
        <v>0</v>
      </c>
      <c r="F41" s="227"/>
      <c r="G41" s="16"/>
      <c r="H41" s="16"/>
      <c r="I41" s="16"/>
      <c r="J41" s="16"/>
      <c r="K41" s="16"/>
      <c r="L41" s="16"/>
      <c r="M41" s="16"/>
      <c r="N41" s="16"/>
      <c r="O41" s="16"/>
      <c r="P41" s="228"/>
      <c r="Q41" s="72"/>
      <c r="R41" s="72"/>
      <c r="S41" s="16"/>
      <c r="T41" s="16"/>
      <c r="U41" s="16"/>
      <c r="V41" s="16"/>
      <c r="W41" s="16"/>
      <c r="X41" s="16"/>
      <c r="Y41" s="16"/>
      <c r="Z41" s="16"/>
      <c r="AA41" s="16"/>
      <c r="AB41" s="16"/>
      <c r="AC41" s="228"/>
      <c r="AD41" s="72"/>
      <c r="AE41" s="72"/>
      <c r="AF41" s="16"/>
      <c r="AG41" s="72"/>
      <c r="AH41" s="72"/>
      <c r="AI41" s="72"/>
      <c r="AJ41" s="74"/>
      <c r="AL41" s="16"/>
      <c r="AN41" s="19"/>
    </row>
    <row r="42" s="13" customFormat="1" ht="18" customHeight="1" spans="1:40">
      <c r="A42" s="89">
        <v>31</v>
      </c>
      <c r="B42" s="82"/>
      <c r="C42" s="83">
        <v>0</v>
      </c>
      <c r="D42" s="83">
        <v>0</v>
      </c>
      <c r="E42" s="104">
        <v>0</v>
      </c>
      <c r="F42" s="227"/>
      <c r="G42" s="16"/>
      <c r="H42" s="16"/>
      <c r="I42" s="16"/>
      <c r="J42" s="16"/>
      <c r="K42" s="16"/>
      <c r="L42" s="16"/>
      <c r="M42" s="16"/>
      <c r="N42" s="16"/>
      <c r="O42" s="16"/>
      <c r="P42" s="228"/>
      <c r="Q42" s="72"/>
      <c r="R42" s="72"/>
      <c r="S42" s="16"/>
      <c r="T42" s="16"/>
      <c r="U42" s="16"/>
      <c r="V42" s="16"/>
      <c r="W42" s="16"/>
      <c r="X42" s="16"/>
      <c r="Y42" s="16"/>
      <c r="Z42" s="16"/>
      <c r="AA42" s="16"/>
      <c r="AB42" s="16"/>
      <c r="AC42" s="228"/>
      <c r="AD42" s="72"/>
      <c r="AE42" s="72"/>
      <c r="AF42" s="16"/>
      <c r="AG42" s="72"/>
      <c r="AH42" s="72"/>
      <c r="AI42" s="72"/>
      <c r="AJ42" s="74"/>
      <c r="AL42" s="16"/>
      <c r="AN42" s="19"/>
    </row>
    <row r="43" s="13" customFormat="1" ht="18" customHeight="1" spans="1:40">
      <c r="A43" s="89">
        <v>32</v>
      </c>
      <c r="B43" s="82"/>
      <c r="C43" s="83">
        <v>0</v>
      </c>
      <c r="D43" s="83">
        <v>0</v>
      </c>
      <c r="E43" s="104">
        <v>0</v>
      </c>
      <c r="F43" s="227"/>
      <c r="G43" s="16"/>
      <c r="H43" s="16"/>
      <c r="I43" s="16"/>
      <c r="J43" s="16"/>
      <c r="K43" s="16"/>
      <c r="L43" s="16"/>
      <c r="M43" s="16"/>
      <c r="N43" s="16"/>
      <c r="O43" s="16"/>
      <c r="P43" s="228"/>
      <c r="Q43" s="72"/>
      <c r="R43" s="72"/>
      <c r="S43" s="16"/>
      <c r="T43" s="16"/>
      <c r="U43" s="16"/>
      <c r="V43" s="16"/>
      <c r="W43" s="16"/>
      <c r="X43" s="16"/>
      <c r="Y43" s="16"/>
      <c r="Z43" s="16"/>
      <c r="AA43" s="16"/>
      <c r="AB43" s="16"/>
      <c r="AC43" s="228"/>
      <c r="AD43" s="72"/>
      <c r="AE43" s="72"/>
      <c r="AF43" s="16"/>
      <c r="AG43" s="72"/>
      <c r="AH43" s="72"/>
      <c r="AI43" s="72"/>
      <c r="AJ43" s="74"/>
      <c r="AL43" s="16"/>
      <c r="AN43" s="19"/>
    </row>
    <row r="44" s="13" customFormat="1" ht="18" customHeight="1" spans="1:40">
      <c r="A44" s="89">
        <v>33</v>
      </c>
      <c r="B44" s="82"/>
      <c r="C44" s="83">
        <v>0</v>
      </c>
      <c r="D44" s="83">
        <v>0</v>
      </c>
      <c r="E44" s="104">
        <v>0</v>
      </c>
      <c r="F44" s="227"/>
      <c r="G44" s="16"/>
      <c r="H44" s="16"/>
      <c r="I44" s="16"/>
      <c r="J44" s="16"/>
      <c r="K44" s="16"/>
      <c r="L44" s="16"/>
      <c r="M44" s="16"/>
      <c r="N44" s="16"/>
      <c r="O44" s="16"/>
      <c r="P44" s="228"/>
      <c r="Q44" s="72"/>
      <c r="R44" s="72"/>
      <c r="S44" s="16"/>
      <c r="T44" s="16"/>
      <c r="U44" s="16"/>
      <c r="V44" s="16"/>
      <c r="W44" s="16"/>
      <c r="X44" s="16"/>
      <c r="Y44" s="16"/>
      <c r="Z44" s="16"/>
      <c r="AA44" s="16"/>
      <c r="AB44" s="16"/>
      <c r="AC44" s="228"/>
      <c r="AD44" s="72"/>
      <c r="AE44" s="72"/>
      <c r="AF44" s="16"/>
      <c r="AG44" s="72"/>
      <c r="AH44" s="72"/>
      <c r="AI44" s="72"/>
      <c r="AJ44" s="74"/>
      <c r="AL44" s="16"/>
      <c r="AN44" s="19"/>
    </row>
    <row r="45" s="13" customFormat="1" ht="18" customHeight="1" spans="1:40">
      <c r="A45" s="89">
        <v>34</v>
      </c>
      <c r="B45" s="82"/>
      <c r="C45" s="83">
        <v>0</v>
      </c>
      <c r="D45" s="83">
        <v>0</v>
      </c>
      <c r="E45" s="104">
        <v>0</v>
      </c>
      <c r="F45" s="227"/>
      <c r="G45" s="16"/>
      <c r="H45" s="16"/>
      <c r="I45" s="16"/>
      <c r="J45" s="16"/>
      <c r="K45" s="16"/>
      <c r="L45" s="16"/>
      <c r="M45" s="16"/>
      <c r="N45" s="16"/>
      <c r="O45" s="16"/>
      <c r="P45" s="228"/>
      <c r="Q45" s="72"/>
      <c r="R45" s="72"/>
      <c r="S45" s="16"/>
      <c r="T45" s="16"/>
      <c r="U45" s="16"/>
      <c r="V45" s="16"/>
      <c r="W45" s="16"/>
      <c r="X45" s="16"/>
      <c r="Y45" s="16"/>
      <c r="Z45" s="16"/>
      <c r="AA45" s="16"/>
      <c r="AB45" s="16"/>
      <c r="AC45" s="228"/>
      <c r="AD45" s="72"/>
      <c r="AE45" s="72"/>
      <c r="AF45" s="16"/>
      <c r="AG45" s="72"/>
      <c r="AH45" s="72"/>
      <c r="AI45" s="72"/>
      <c r="AJ45" s="74"/>
      <c r="AL45" s="16"/>
      <c r="AN45" s="19"/>
    </row>
    <row r="46" s="13" customFormat="1" ht="18" customHeight="1" spans="1:40">
      <c r="A46" s="89">
        <v>35</v>
      </c>
      <c r="B46" s="82"/>
      <c r="C46" s="83">
        <v>0</v>
      </c>
      <c r="D46" s="83">
        <v>0</v>
      </c>
      <c r="E46" s="104">
        <v>0</v>
      </c>
      <c r="F46" s="227"/>
      <c r="G46" s="16"/>
      <c r="H46" s="16"/>
      <c r="I46" s="16"/>
      <c r="J46" s="16"/>
      <c r="K46" s="16"/>
      <c r="L46" s="16"/>
      <c r="M46" s="16"/>
      <c r="N46" s="16"/>
      <c r="O46" s="16"/>
      <c r="P46" s="228"/>
      <c r="Q46" s="72"/>
      <c r="R46" s="72"/>
      <c r="S46" s="16"/>
      <c r="T46" s="16"/>
      <c r="U46" s="16"/>
      <c r="V46" s="16"/>
      <c r="W46" s="16"/>
      <c r="X46" s="16"/>
      <c r="Y46" s="16"/>
      <c r="Z46" s="16"/>
      <c r="AA46" s="16"/>
      <c r="AB46" s="16"/>
      <c r="AC46" s="228"/>
      <c r="AD46" s="72"/>
      <c r="AE46" s="72"/>
      <c r="AF46" s="16"/>
      <c r="AG46" s="72"/>
      <c r="AH46" s="72"/>
      <c r="AI46" s="72"/>
      <c r="AJ46" s="74"/>
      <c r="AL46" s="16"/>
      <c r="AN46" s="19"/>
    </row>
    <row r="47" s="13" customFormat="1" ht="18" customHeight="1" spans="1:40">
      <c r="A47" s="89">
        <v>36</v>
      </c>
      <c r="B47" s="82"/>
      <c r="C47" s="83">
        <v>0</v>
      </c>
      <c r="D47" s="83">
        <v>0</v>
      </c>
      <c r="E47" s="104">
        <v>0</v>
      </c>
      <c r="F47" s="227"/>
      <c r="G47" s="16"/>
      <c r="H47" s="16"/>
      <c r="I47" s="16"/>
      <c r="J47" s="16"/>
      <c r="K47" s="16"/>
      <c r="L47" s="16"/>
      <c r="M47" s="16"/>
      <c r="N47" s="16"/>
      <c r="O47" s="16"/>
      <c r="P47" s="228"/>
      <c r="Q47" s="72"/>
      <c r="R47" s="72"/>
      <c r="S47" s="16"/>
      <c r="T47" s="16"/>
      <c r="U47" s="16"/>
      <c r="V47" s="16"/>
      <c r="W47" s="16"/>
      <c r="X47" s="16"/>
      <c r="Y47" s="16"/>
      <c r="Z47" s="16"/>
      <c r="AA47" s="16"/>
      <c r="AB47" s="16"/>
      <c r="AC47" s="228"/>
      <c r="AD47" s="72"/>
      <c r="AE47" s="72"/>
      <c r="AF47" s="16"/>
      <c r="AG47" s="72"/>
      <c r="AH47" s="72"/>
      <c r="AI47" s="72"/>
      <c r="AJ47" s="74"/>
      <c r="AL47" s="16"/>
      <c r="AN47" s="19"/>
    </row>
    <row r="48" s="13" customFormat="1" ht="18" customHeight="1" spans="1:40">
      <c r="A48" s="89">
        <v>37</v>
      </c>
      <c r="B48" s="82"/>
      <c r="C48" s="83">
        <v>0</v>
      </c>
      <c r="D48" s="83">
        <v>0</v>
      </c>
      <c r="E48" s="104">
        <v>0</v>
      </c>
      <c r="F48" s="227"/>
      <c r="G48" s="16"/>
      <c r="H48" s="16"/>
      <c r="I48" s="16"/>
      <c r="J48" s="16"/>
      <c r="K48" s="16"/>
      <c r="L48" s="16"/>
      <c r="M48" s="16"/>
      <c r="N48" s="16"/>
      <c r="O48" s="16"/>
      <c r="P48" s="228"/>
      <c r="Q48" s="72"/>
      <c r="R48" s="72"/>
      <c r="S48" s="16"/>
      <c r="T48" s="16"/>
      <c r="U48" s="16"/>
      <c r="V48" s="16"/>
      <c r="W48" s="16"/>
      <c r="X48" s="16"/>
      <c r="Y48" s="16"/>
      <c r="Z48" s="16"/>
      <c r="AA48" s="16"/>
      <c r="AB48" s="16"/>
      <c r="AC48" s="228"/>
      <c r="AD48" s="72"/>
      <c r="AE48" s="72"/>
      <c r="AF48" s="16"/>
      <c r="AG48" s="72"/>
      <c r="AH48" s="72"/>
      <c r="AI48" s="72"/>
      <c r="AJ48" s="74"/>
      <c r="AL48" s="16"/>
      <c r="AN48" s="19"/>
    </row>
    <row r="49" s="13" customFormat="1" ht="18" customHeight="1" spans="1:40">
      <c r="A49" s="89">
        <v>38</v>
      </c>
      <c r="B49" s="82"/>
      <c r="C49" s="83">
        <v>0</v>
      </c>
      <c r="D49" s="83">
        <v>0</v>
      </c>
      <c r="E49" s="104">
        <v>0</v>
      </c>
      <c r="F49" s="227"/>
      <c r="G49" s="16"/>
      <c r="H49" s="16"/>
      <c r="I49" s="16"/>
      <c r="J49" s="16"/>
      <c r="K49" s="16"/>
      <c r="L49" s="16"/>
      <c r="M49" s="16"/>
      <c r="N49" s="16"/>
      <c r="O49" s="16"/>
      <c r="P49" s="228"/>
      <c r="Q49" s="72"/>
      <c r="R49" s="72"/>
      <c r="S49" s="16"/>
      <c r="T49" s="16"/>
      <c r="U49" s="16"/>
      <c r="V49" s="16"/>
      <c r="W49" s="16"/>
      <c r="X49" s="16"/>
      <c r="Y49" s="16"/>
      <c r="Z49" s="16"/>
      <c r="AA49" s="16"/>
      <c r="AB49" s="16"/>
      <c r="AC49" s="228"/>
      <c r="AD49" s="72"/>
      <c r="AE49" s="72"/>
      <c r="AF49" s="16"/>
      <c r="AG49" s="72"/>
      <c r="AH49" s="72"/>
      <c r="AI49" s="72"/>
      <c r="AJ49" s="74"/>
      <c r="AL49" s="16"/>
      <c r="AN49" s="19"/>
    </row>
    <row r="50" s="13" customFormat="1" ht="18" customHeight="1" spans="1:40">
      <c r="A50" s="89">
        <v>39</v>
      </c>
      <c r="B50" s="82"/>
      <c r="C50" s="83">
        <v>0</v>
      </c>
      <c r="D50" s="83">
        <v>0</v>
      </c>
      <c r="E50" s="104">
        <v>0</v>
      </c>
      <c r="F50" s="227"/>
      <c r="G50" s="16"/>
      <c r="H50" s="16"/>
      <c r="I50" s="16"/>
      <c r="J50" s="16"/>
      <c r="K50" s="16"/>
      <c r="L50" s="16"/>
      <c r="M50" s="16"/>
      <c r="N50" s="16"/>
      <c r="O50" s="16"/>
      <c r="P50" s="228"/>
      <c r="Q50" s="72"/>
      <c r="R50" s="72"/>
      <c r="S50" s="16"/>
      <c r="T50" s="16"/>
      <c r="U50" s="16"/>
      <c r="V50" s="16"/>
      <c r="W50" s="16"/>
      <c r="X50" s="16"/>
      <c r="Y50" s="16"/>
      <c r="Z50" s="16"/>
      <c r="AA50" s="16"/>
      <c r="AB50" s="16"/>
      <c r="AC50" s="228"/>
      <c r="AD50" s="72"/>
      <c r="AE50" s="72"/>
      <c r="AF50" s="16"/>
      <c r="AG50" s="72"/>
      <c r="AH50" s="72"/>
      <c r="AI50" s="72"/>
      <c r="AJ50" s="74"/>
      <c r="AL50" s="16"/>
      <c r="AN50" s="19"/>
    </row>
    <row r="51" s="13" customFormat="1" ht="18" customHeight="1" spans="1:40">
      <c r="A51" s="89">
        <v>40</v>
      </c>
      <c r="B51" s="82"/>
      <c r="C51" s="83">
        <v>0</v>
      </c>
      <c r="D51" s="83">
        <v>0</v>
      </c>
      <c r="E51" s="104">
        <v>0</v>
      </c>
      <c r="F51" s="227"/>
      <c r="G51" s="16"/>
      <c r="H51" s="16"/>
      <c r="I51" s="16"/>
      <c r="J51" s="16"/>
      <c r="K51" s="16"/>
      <c r="L51" s="16"/>
      <c r="M51" s="16"/>
      <c r="N51" s="16"/>
      <c r="O51" s="16"/>
      <c r="P51" s="228"/>
      <c r="Q51" s="72"/>
      <c r="R51" s="72"/>
      <c r="S51" s="16"/>
      <c r="T51" s="16"/>
      <c r="U51" s="16"/>
      <c r="V51" s="16"/>
      <c r="W51" s="16"/>
      <c r="X51" s="16"/>
      <c r="Y51" s="16"/>
      <c r="Z51" s="16"/>
      <c r="AA51" s="16"/>
      <c r="AB51" s="16"/>
      <c r="AC51" s="228"/>
      <c r="AD51" s="72"/>
      <c r="AE51" s="72"/>
      <c r="AF51" s="16"/>
      <c r="AG51" s="72"/>
      <c r="AH51" s="72"/>
      <c r="AI51" s="72"/>
      <c r="AJ51" s="74"/>
      <c r="AL51" s="16"/>
      <c r="AN51" s="19"/>
    </row>
    <row r="52" s="13" customFormat="1" ht="18" customHeight="1" spans="1:40">
      <c r="A52" s="89">
        <v>41</v>
      </c>
      <c r="B52" s="82"/>
      <c r="C52" s="83">
        <v>0</v>
      </c>
      <c r="D52" s="83">
        <v>0</v>
      </c>
      <c r="E52" s="104">
        <v>0</v>
      </c>
      <c r="F52" s="227"/>
      <c r="G52" s="16"/>
      <c r="H52" s="16"/>
      <c r="I52" s="16"/>
      <c r="J52" s="16"/>
      <c r="K52" s="16"/>
      <c r="L52" s="16"/>
      <c r="M52" s="16"/>
      <c r="N52" s="16"/>
      <c r="O52" s="16"/>
      <c r="P52" s="228"/>
      <c r="Q52" s="72"/>
      <c r="R52" s="72"/>
      <c r="S52" s="16"/>
      <c r="T52" s="16"/>
      <c r="U52" s="16"/>
      <c r="V52" s="16"/>
      <c r="W52" s="16"/>
      <c r="X52" s="16"/>
      <c r="Y52" s="16"/>
      <c r="Z52" s="16"/>
      <c r="AA52" s="16"/>
      <c r="AB52" s="16"/>
      <c r="AC52" s="228"/>
      <c r="AD52" s="72"/>
      <c r="AE52" s="72"/>
      <c r="AF52" s="16"/>
      <c r="AG52" s="72"/>
      <c r="AH52" s="72"/>
      <c r="AI52" s="72"/>
      <c r="AJ52" s="74"/>
      <c r="AL52" s="16"/>
      <c r="AN52" s="19"/>
    </row>
    <row r="53" s="13" customFormat="1" ht="18" customHeight="1" spans="1:40">
      <c r="A53" s="89">
        <v>42</v>
      </c>
      <c r="B53" s="82"/>
      <c r="C53" s="83">
        <v>0</v>
      </c>
      <c r="D53" s="83">
        <v>0</v>
      </c>
      <c r="E53" s="104">
        <v>0</v>
      </c>
      <c r="F53" s="227"/>
      <c r="G53" s="16"/>
      <c r="H53" s="16"/>
      <c r="I53" s="16"/>
      <c r="J53" s="16"/>
      <c r="K53" s="16"/>
      <c r="L53" s="16"/>
      <c r="M53" s="16"/>
      <c r="N53" s="16"/>
      <c r="O53" s="16"/>
      <c r="P53" s="228"/>
      <c r="Q53" s="72"/>
      <c r="R53" s="72"/>
      <c r="S53" s="16"/>
      <c r="T53" s="16"/>
      <c r="U53" s="16"/>
      <c r="V53" s="16"/>
      <c r="W53" s="16"/>
      <c r="X53" s="16"/>
      <c r="Y53" s="16"/>
      <c r="Z53" s="16"/>
      <c r="AA53" s="16"/>
      <c r="AB53" s="16"/>
      <c r="AC53" s="228"/>
      <c r="AD53" s="72"/>
      <c r="AE53" s="72"/>
      <c r="AF53" s="16"/>
      <c r="AG53" s="72"/>
      <c r="AH53" s="72"/>
      <c r="AI53" s="72"/>
      <c r="AJ53" s="74"/>
      <c r="AL53" s="16"/>
      <c r="AN53" s="19"/>
    </row>
    <row r="54" s="13" customFormat="1" ht="18" customHeight="1" spans="1:40">
      <c r="A54" s="89">
        <v>43</v>
      </c>
      <c r="B54" s="82"/>
      <c r="C54" s="83">
        <v>0</v>
      </c>
      <c r="D54" s="83">
        <v>0</v>
      </c>
      <c r="E54" s="104">
        <v>0</v>
      </c>
      <c r="F54" s="227"/>
      <c r="G54" s="16"/>
      <c r="H54" s="16"/>
      <c r="I54" s="16"/>
      <c r="J54" s="16"/>
      <c r="K54" s="16"/>
      <c r="L54" s="16"/>
      <c r="M54" s="16"/>
      <c r="N54" s="16"/>
      <c r="O54" s="16"/>
      <c r="P54" s="228"/>
      <c r="Q54" s="72"/>
      <c r="R54" s="72"/>
      <c r="S54" s="16"/>
      <c r="T54" s="16"/>
      <c r="U54" s="16"/>
      <c r="V54" s="16"/>
      <c r="W54" s="16"/>
      <c r="X54" s="16"/>
      <c r="Y54" s="16"/>
      <c r="Z54" s="16"/>
      <c r="AA54" s="16"/>
      <c r="AB54" s="16"/>
      <c r="AC54" s="228"/>
      <c r="AD54" s="72"/>
      <c r="AE54" s="72"/>
      <c r="AF54" s="16"/>
      <c r="AG54" s="72"/>
      <c r="AH54" s="72"/>
      <c r="AI54" s="72"/>
      <c r="AJ54" s="74"/>
      <c r="AL54" s="16"/>
      <c r="AN54" s="19"/>
    </row>
    <row r="55" s="13" customFormat="1" ht="18" customHeight="1" spans="1:40">
      <c r="A55" s="89">
        <v>44</v>
      </c>
      <c r="B55" s="82"/>
      <c r="C55" s="83">
        <v>0</v>
      </c>
      <c r="D55" s="83">
        <v>0</v>
      </c>
      <c r="E55" s="104">
        <v>0</v>
      </c>
      <c r="F55" s="227"/>
      <c r="G55" s="16"/>
      <c r="H55" s="16"/>
      <c r="I55" s="16"/>
      <c r="J55" s="16"/>
      <c r="K55" s="16"/>
      <c r="L55" s="16"/>
      <c r="M55" s="16"/>
      <c r="N55" s="16"/>
      <c r="O55" s="16"/>
      <c r="P55" s="228"/>
      <c r="Q55" s="72"/>
      <c r="R55" s="72"/>
      <c r="S55" s="16"/>
      <c r="T55" s="16"/>
      <c r="U55" s="16"/>
      <c r="V55" s="16"/>
      <c r="W55" s="16"/>
      <c r="X55" s="16"/>
      <c r="Y55" s="16"/>
      <c r="Z55" s="16"/>
      <c r="AA55" s="16"/>
      <c r="AB55" s="16"/>
      <c r="AC55" s="228"/>
      <c r="AD55" s="72"/>
      <c r="AE55" s="72"/>
      <c r="AF55" s="16"/>
      <c r="AG55" s="72"/>
      <c r="AH55" s="72"/>
      <c r="AI55" s="72"/>
      <c r="AJ55" s="74"/>
      <c r="AL55" s="16"/>
      <c r="AN55" s="19"/>
    </row>
    <row r="56" s="13" customFormat="1" ht="18" customHeight="1" spans="1:40">
      <c r="A56" s="89">
        <v>45</v>
      </c>
      <c r="B56" s="82"/>
      <c r="C56" s="83">
        <v>0</v>
      </c>
      <c r="D56" s="83">
        <v>0</v>
      </c>
      <c r="E56" s="104">
        <v>0</v>
      </c>
      <c r="F56" s="227"/>
      <c r="G56" s="16"/>
      <c r="H56" s="16"/>
      <c r="I56" s="16"/>
      <c r="J56" s="16"/>
      <c r="K56" s="16"/>
      <c r="L56" s="16"/>
      <c r="M56" s="16"/>
      <c r="N56" s="16"/>
      <c r="O56" s="16"/>
      <c r="P56" s="228"/>
      <c r="Q56" s="72"/>
      <c r="R56" s="72"/>
      <c r="S56" s="16"/>
      <c r="T56" s="16"/>
      <c r="U56" s="16"/>
      <c r="V56" s="16"/>
      <c r="W56" s="16"/>
      <c r="X56" s="16"/>
      <c r="Y56" s="16"/>
      <c r="Z56" s="16"/>
      <c r="AA56" s="16"/>
      <c r="AB56" s="16"/>
      <c r="AC56" s="228"/>
      <c r="AD56" s="72"/>
      <c r="AE56" s="72"/>
      <c r="AF56" s="16"/>
      <c r="AG56" s="72"/>
      <c r="AH56" s="72"/>
      <c r="AI56" s="72"/>
      <c r="AJ56" s="74"/>
      <c r="AL56" s="16"/>
      <c r="AN56" s="19"/>
    </row>
    <row r="57" s="13" customFormat="1" ht="18" customHeight="1" spans="1:40">
      <c r="A57" s="89">
        <v>46</v>
      </c>
      <c r="B57" s="82"/>
      <c r="C57" s="83">
        <v>0</v>
      </c>
      <c r="D57" s="83">
        <v>0</v>
      </c>
      <c r="E57" s="104">
        <v>0</v>
      </c>
      <c r="F57" s="227"/>
      <c r="G57" s="16"/>
      <c r="H57" s="16"/>
      <c r="I57" s="16"/>
      <c r="J57" s="16"/>
      <c r="K57" s="16"/>
      <c r="L57" s="16"/>
      <c r="M57" s="16"/>
      <c r="N57" s="16"/>
      <c r="O57" s="16"/>
      <c r="P57" s="228"/>
      <c r="Q57" s="72"/>
      <c r="R57" s="72"/>
      <c r="S57" s="16"/>
      <c r="T57" s="16"/>
      <c r="U57" s="16"/>
      <c r="V57" s="16"/>
      <c r="W57" s="16"/>
      <c r="X57" s="16"/>
      <c r="Y57" s="16"/>
      <c r="Z57" s="16"/>
      <c r="AA57" s="16"/>
      <c r="AB57" s="16"/>
      <c r="AC57" s="228"/>
      <c r="AD57" s="72"/>
      <c r="AE57" s="72"/>
      <c r="AF57" s="16"/>
      <c r="AG57" s="72"/>
      <c r="AH57" s="72"/>
      <c r="AI57" s="72"/>
      <c r="AJ57" s="74"/>
      <c r="AL57" s="16"/>
      <c r="AN57" s="19"/>
    </row>
    <row r="58" s="13" customFormat="1" ht="18" customHeight="1" spans="1:40">
      <c r="A58" s="89">
        <v>47</v>
      </c>
      <c r="B58" s="82"/>
      <c r="C58" s="83">
        <v>0</v>
      </c>
      <c r="D58" s="83">
        <v>0</v>
      </c>
      <c r="E58" s="104">
        <v>0</v>
      </c>
      <c r="F58" s="227"/>
      <c r="G58" s="16"/>
      <c r="H58" s="16"/>
      <c r="I58" s="16"/>
      <c r="J58" s="16"/>
      <c r="K58" s="16"/>
      <c r="L58" s="16"/>
      <c r="M58" s="16"/>
      <c r="N58" s="16"/>
      <c r="O58" s="16"/>
      <c r="P58" s="228"/>
      <c r="Q58" s="72"/>
      <c r="R58" s="72"/>
      <c r="S58" s="16"/>
      <c r="T58" s="16"/>
      <c r="U58" s="16"/>
      <c r="V58" s="16"/>
      <c r="W58" s="16"/>
      <c r="X58" s="16"/>
      <c r="Y58" s="16"/>
      <c r="Z58" s="16"/>
      <c r="AA58" s="16"/>
      <c r="AB58" s="16"/>
      <c r="AC58" s="228"/>
      <c r="AD58" s="72"/>
      <c r="AE58" s="72"/>
      <c r="AF58" s="16"/>
      <c r="AG58" s="72"/>
      <c r="AH58" s="72"/>
      <c r="AI58" s="72"/>
      <c r="AJ58" s="74"/>
      <c r="AL58" s="16"/>
      <c r="AN58" s="19"/>
    </row>
    <row r="59" s="13" customFormat="1" ht="18" customHeight="1" spans="1:40">
      <c r="A59" s="89">
        <v>48</v>
      </c>
      <c r="B59" s="82"/>
      <c r="C59" s="83">
        <v>0</v>
      </c>
      <c r="D59" s="83">
        <v>0</v>
      </c>
      <c r="E59" s="104">
        <v>0</v>
      </c>
      <c r="F59" s="227"/>
      <c r="G59" s="16"/>
      <c r="H59" s="16"/>
      <c r="I59" s="16"/>
      <c r="J59" s="16"/>
      <c r="K59" s="16"/>
      <c r="L59" s="16"/>
      <c r="M59" s="16"/>
      <c r="N59" s="16"/>
      <c r="O59" s="16"/>
      <c r="P59" s="228"/>
      <c r="Q59" s="72"/>
      <c r="R59" s="72"/>
      <c r="S59" s="16"/>
      <c r="T59" s="16"/>
      <c r="U59" s="16"/>
      <c r="V59" s="16"/>
      <c r="W59" s="16"/>
      <c r="X59" s="16"/>
      <c r="Y59" s="16"/>
      <c r="Z59" s="16"/>
      <c r="AA59" s="16"/>
      <c r="AB59" s="16"/>
      <c r="AC59" s="228"/>
      <c r="AD59" s="72"/>
      <c r="AE59" s="72"/>
      <c r="AF59" s="16"/>
      <c r="AG59" s="72"/>
      <c r="AH59" s="72"/>
      <c r="AI59" s="72"/>
      <c r="AJ59" s="74"/>
      <c r="AL59" s="16"/>
      <c r="AN59" s="19"/>
    </row>
    <row r="60" s="13" customFormat="1" ht="18" customHeight="1" spans="1:40">
      <c r="A60" s="89">
        <v>49</v>
      </c>
      <c r="B60" s="82"/>
      <c r="C60" s="83">
        <v>0</v>
      </c>
      <c r="D60" s="83">
        <v>0</v>
      </c>
      <c r="E60" s="104">
        <v>0</v>
      </c>
      <c r="F60" s="227"/>
      <c r="G60" s="16"/>
      <c r="H60" s="16"/>
      <c r="I60" s="16"/>
      <c r="J60" s="16"/>
      <c r="K60" s="16"/>
      <c r="L60" s="16"/>
      <c r="M60" s="16"/>
      <c r="N60" s="16"/>
      <c r="O60" s="16"/>
      <c r="P60" s="228"/>
      <c r="Q60" s="72"/>
      <c r="R60" s="72"/>
      <c r="S60" s="16"/>
      <c r="T60" s="16"/>
      <c r="U60" s="16"/>
      <c r="V60" s="16"/>
      <c r="W60" s="16"/>
      <c r="X60" s="16"/>
      <c r="Y60" s="16"/>
      <c r="Z60" s="16"/>
      <c r="AA60" s="16"/>
      <c r="AB60" s="16"/>
      <c r="AC60" s="228"/>
      <c r="AD60" s="72"/>
      <c r="AE60" s="72"/>
      <c r="AF60" s="16"/>
      <c r="AG60" s="72"/>
      <c r="AH60" s="72"/>
      <c r="AI60" s="72"/>
      <c r="AJ60" s="74"/>
      <c r="AL60" s="16"/>
      <c r="AN60" s="19"/>
    </row>
    <row r="61" s="13" customFormat="1" ht="18" customHeight="1" spans="1:40">
      <c r="A61" s="94">
        <v>50</v>
      </c>
      <c r="B61" s="82"/>
      <c r="C61" s="83">
        <v>0</v>
      </c>
      <c r="D61" s="83">
        <v>0</v>
      </c>
      <c r="E61" s="104">
        <v>0</v>
      </c>
      <c r="F61" s="227"/>
      <c r="G61" s="16"/>
      <c r="H61" s="16"/>
      <c r="I61" s="16"/>
      <c r="J61" s="16"/>
      <c r="K61" s="16"/>
      <c r="L61" s="16"/>
      <c r="M61" s="16"/>
      <c r="N61" s="16"/>
      <c r="O61" s="16"/>
      <c r="P61" s="228"/>
      <c r="Q61" s="72"/>
      <c r="R61" s="72"/>
      <c r="S61" s="16"/>
      <c r="T61" s="16"/>
      <c r="U61" s="16"/>
      <c r="V61" s="16"/>
      <c r="W61" s="16"/>
      <c r="X61" s="16"/>
      <c r="Y61" s="16"/>
      <c r="Z61" s="16"/>
      <c r="AA61" s="16"/>
      <c r="AB61" s="16"/>
      <c r="AC61" s="228"/>
      <c r="AD61" s="72"/>
      <c r="AE61" s="72"/>
      <c r="AF61" s="16"/>
      <c r="AG61" s="72"/>
      <c r="AH61" s="72"/>
      <c r="AI61" s="72"/>
      <c r="AJ61" s="74"/>
      <c r="AL61" s="16"/>
      <c r="AN61" s="19"/>
    </row>
    <row r="62" s="13" customFormat="1" ht="18" customHeight="1" spans="1:40">
      <c r="A62" s="76"/>
      <c r="B62" s="230" t="s">
        <v>59</v>
      </c>
      <c r="C62" s="47"/>
      <c r="D62" s="47"/>
      <c r="E62" s="99"/>
      <c r="F62" s="227"/>
      <c r="G62" s="16"/>
      <c r="H62" s="16"/>
      <c r="I62" s="16"/>
      <c r="J62" s="16"/>
      <c r="K62" s="16"/>
      <c r="L62" s="16"/>
      <c r="M62" s="16"/>
      <c r="N62" s="16"/>
      <c r="O62" s="16"/>
      <c r="P62" s="228"/>
      <c r="Q62" s="72"/>
      <c r="R62" s="72"/>
      <c r="S62" s="16"/>
      <c r="T62" s="16"/>
      <c r="U62" s="16"/>
      <c r="V62" s="16"/>
      <c r="W62" s="16"/>
      <c r="X62" s="16"/>
      <c r="Y62" s="16"/>
      <c r="Z62" s="16"/>
      <c r="AA62" s="16"/>
      <c r="AB62" s="16"/>
      <c r="AC62" s="228"/>
      <c r="AD62" s="72"/>
      <c r="AE62" s="72"/>
      <c r="AF62" s="16"/>
      <c r="AG62" s="72"/>
      <c r="AH62" s="72"/>
      <c r="AI62" s="72"/>
      <c r="AJ62" s="74"/>
      <c r="AL62" s="16"/>
      <c r="AN62" s="19"/>
    </row>
    <row r="63" s="13" customFormat="1" ht="18" customHeight="1" spans="1:40">
      <c r="A63" s="81">
        <v>1</v>
      </c>
      <c r="B63" s="82" t="s">
        <v>60</v>
      </c>
      <c r="C63" s="83">
        <v>0</v>
      </c>
      <c r="D63" s="83">
        <v>0</v>
      </c>
      <c r="E63" s="104">
        <v>0</v>
      </c>
      <c r="F63" s="227"/>
      <c r="G63" s="16"/>
      <c r="H63" s="16"/>
      <c r="I63" s="16"/>
      <c r="J63" s="16"/>
      <c r="K63" s="16"/>
      <c r="L63" s="16"/>
      <c r="M63" s="16"/>
      <c r="N63" s="16"/>
      <c r="O63" s="16"/>
      <c r="P63" s="228"/>
      <c r="Q63" s="72"/>
      <c r="R63" s="72"/>
      <c r="S63" s="16"/>
      <c r="T63" s="16"/>
      <c r="U63" s="16"/>
      <c r="V63" s="16"/>
      <c r="W63" s="16"/>
      <c r="X63" s="16"/>
      <c r="Y63" s="16"/>
      <c r="Z63" s="16"/>
      <c r="AA63" s="16"/>
      <c r="AB63" s="16"/>
      <c r="AC63" s="228"/>
      <c r="AD63" s="72"/>
      <c r="AE63" s="72"/>
      <c r="AF63" s="16"/>
      <c r="AG63" s="72"/>
      <c r="AH63" s="72"/>
      <c r="AI63" s="72"/>
      <c r="AJ63" s="74"/>
      <c r="AK63" s="229" t="s">
        <v>61</v>
      </c>
      <c r="AL63" s="16"/>
      <c r="AN63" s="19"/>
    </row>
    <row r="64" s="13" customFormat="1" ht="18" customHeight="1" spans="1:40">
      <c r="A64" s="89">
        <v>2</v>
      </c>
      <c r="B64" s="82" t="s">
        <v>62</v>
      </c>
      <c r="C64" s="83">
        <v>0</v>
      </c>
      <c r="D64" s="83">
        <v>0</v>
      </c>
      <c r="E64" s="104">
        <v>0</v>
      </c>
      <c r="F64" s="227"/>
      <c r="G64" s="16"/>
      <c r="H64" s="16"/>
      <c r="I64" s="16"/>
      <c r="J64" s="16"/>
      <c r="K64" s="16"/>
      <c r="L64" s="16"/>
      <c r="M64" s="16"/>
      <c r="N64" s="16"/>
      <c r="O64" s="16"/>
      <c r="P64" s="228"/>
      <c r="Q64" s="72"/>
      <c r="R64" s="72"/>
      <c r="S64" s="16"/>
      <c r="T64" s="16"/>
      <c r="U64" s="16"/>
      <c r="V64" s="16"/>
      <c r="W64" s="16"/>
      <c r="X64" s="16"/>
      <c r="Y64" s="16"/>
      <c r="Z64" s="16"/>
      <c r="AA64" s="16"/>
      <c r="AB64" s="16"/>
      <c r="AC64" s="228"/>
      <c r="AD64" s="72"/>
      <c r="AE64" s="72"/>
      <c r="AF64" s="16"/>
      <c r="AG64" s="72"/>
      <c r="AH64" s="72"/>
      <c r="AI64" s="72"/>
      <c r="AJ64" s="74"/>
      <c r="AK64" s="229" t="s">
        <v>63</v>
      </c>
      <c r="AL64" s="16"/>
      <c r="AN64" s="19"/>
    </row>
    <row r="65" s="13" customFormat="1" ht="18" customHeight="1" spans="1:40">
      <c r="A65" s="89">
        <v>3</v>
      </c>
      <c r="B65" s="82" t="s">
        <v>64</v>
      </c>
      <c r="C65" s="83">
        <v>0</v>
      </c>
      <c r="D65" s="83">
        <v>0</v>
      </c>
      <c r="E65" s="104">
        <v>0</v>
      </c>
      <c r="F65" s="227"/>
      <c r="G65" s="16"/>
      <c r="H65" s="16"/>
      <c r="I65" s="16"/>
      <c r="J65" s="16"/>
      <c r="K65" s="16"/>
      <c r="L65" s="16"/>
      <c r="M65" s="16"/>
      <c r="N65" s="16"/>
      <c r="O65" s="16"/>
      <c r="P65" s="228"/>
      <c r="Q65" s="72"/>
      <c r="R65" s="72"/>
      <c r="S65" s="16"/>
      <c r="T65" s="16"/>
      <c r="U65" s="16"/>
      <c r="V65" s="16"/>
      <c r="W65" s="16"/>
      <c r="X65" s="16"/>
      <c r="Y65" s="16"/>
      <c r="Z65" s="16"/>
      <c r="AA65" s="16"/>
      <c r="AB65" s="16"/>
      <c r="AC65" s="228"/>
      <c r="AD65" s="72"/>
      <c r="AE65" s="72"/>
      <c r="AF65" s="16"/>
      <c r="AG65" s="72"/>
      <c r="AH65" s="72"/>
      <c r="AI65" s="72"/>
      <c r="AJ65" s="74"/>
      <c r="AK65" s="229" t="s">
        <v>65</v>
      </c>
      <c r="AL65" s="16"/>
      <c r="AN65" s="19"/>
    </row>
    <row r="66" s="13" customFormat="1" ht="18" customHeight="1" spans="1:40">
      <c r="A66" s="89">
        <v>4</v>
      </c>
      <c r="B66" s="82" t="s">
        <v>66</v>
      </c>
      <c r="C66" s="83">
        <v>0</v>
      </c>
      <c r="D66" s="83">
        <v>0</v>
      </c>
      <c r="E66" s="104">
        <v>0</v>
      </c>
      <c r="F66" s="227"/>
      <c r="G66" s="16"/>
      <c r="H66" s="16"/>
      <c r="I66" s="16"/>
      <c r="J66" s="16"/>
      <c r="K66" s="16"/>
      <c r="L66" s="16"/>
      <c r="M66" s="16"/>
      <c r="N66" s="16"/>
      <c r="O66" s="16"/>
      <c r="P66" s="228"/>
      <c r="Q66" s="72"/>
      <c r="R66" s="72"/>
      <c r="S66" s="16"/>
      <c r="T66" s="16"/>
      <c r="U66" s="16"/>
      <c r="V66" s="16"/>
      <c r="W66" s="16"/>
      <c r="X66" s="16"/>
      <c r="Y66" s="16"/>
      <c r="Z66" s="16"/>
      <c r="AA66" s="16"/>
      <c r="AB66" s="16"/>
      <c r="AC66" s="228"/>
      <c r="AD66" s="72"/>
      <c r="AE66" s="72"/>
      <c r="AF66" s="16"/>
      <c r="AG66" s="72"/>
      <c r="AH66" s="72"/>
      <c r="AI66" s="72"/>
      <c r="AJ66" s="74"/>
      <c r="AK66" s="229" t="s">
        <v>67</v>
      </c>
      <c r="AL66" s="16"/>
      <c r="AN66" s="19"/>
    </row>
    <row r="67" s="13" customFormat="1" ht="18" customHeight="1" spans="1:40">
      <c r="A67" s="89">
        <v>5</v>
      </c>
      <c r="B67" s="82" t="s">
        <v>68</v>
      </c>
      <c r="C67" s="83">
        <v>0</v>
      </c>
      <c r="D67" s="83">
        <v>0</v>
      </c>
      <c r="E67" s="104">
        <v>0</v>
      </c>
      <c r="F67" s="227"/>
      <c r="G67" s="16"/>
      <c r="H67" s="16"/>
      <c r="I67" s="16"/>
      <c r="J67" s="16"/>
      <c r="K67" s="16"/>
      <c r="L67" s="16"/>
      <c r="M67" s="16"/>
      <c r="N67" s="16"/>
      <c r="O67" s="16"/>
      <c r="P67" s="228"/>
      <c r="Q67" s="72"/>
      <c r="R67" s="72"/>
      <c r="S67" s="16"/>
      <c r="T67" s="16"/>
      <c r="U67" s="16"/>
      <c r="V67" s="16"/>
      <c r="W67" s="16"/>
      <c r="X67" s="16"/>
      <c r="Y67" s="16"/>
      <c r="Z67" s="16"/>
      <c r="AA67" s="16"/>
      <c r="AB67" s="16"/>
      <c r="AC67" s="228"/>
      <c r="AD67" s="72"/>
      <c r="AE67" s="72"/>
      <c r="AF67" s="16"/>
      <c r="AG67" s="72"/>
      <c r="AH67" s="72"/>
      <c r="AI67" s="72"/>
      <c r="AJ67" s="74"/>
      <c r="AK67" s="229" t="s">
        <v>69</v>
      </c>
      <c r="AL67" s="16"/>
      <c r="AN67" s="19"/>
    </row>
    <row r="68" s="13" customFormat="1" ht="18" customHeight="1" spans="1:40">
      <c r="A68" s="89">
        <v>6</v>
      </c>
      <c r="B68" s="82" t="s">
        <v>70</v>
      </c>
      <c r="C68" s="83">
        <v>0</v>
      </c>
      <c r="D68" s="83">
        <v>0</v>
      </c>
      <c r="E68" s="104">
        <v>0</v>
      </c>
      <c r="F68" s="227"/>
      <c r="G68" s="16"/>
      <c r="H68" s="16"/>
      <c r="I68" s="16"/>
      <c r="J68" s="16"/>
      <c r="K68" s="16"/>
      <c r="L68" s="16"/>
      <c r="M68" s="16"/>
      <c r="N68" s="16"/>
      <c r="O68" s="16"/>
      <c r="P68" s="228"/>
      <c r="Q68" s="72"/>
      <c r="R68" s="72"/>
      <c r="S68" s="16"/>
      <c r="T68" s="16"/>
      <c r="U68" s="16"/>
      <c r="V68" s="16"/>
      <c r="W68" s="16"/>
      <c r="X68" s="16"/>
      <c r="Y68" s="16"/>
      <c r="Z68" s="16"/>
      <c r="AA68" s="16"/>
      <c r="AB68" s="16"/>
      <c r="AC68" s="228"/>
      <c r="AD68" s="72"/>
      <c r="AE68" s="72"/>
      <c r="AF68" s="16"/>
      <c r="AG68" s="72"/>
      <c r="AH68" s="72"/>
      <c r="AI68" s="72"/>
      <c r="AJ68" s="74"/>
      <c r="AK68" s="229" t="s">
        <v>71</v>
      </c>
      <c r="AL68" s="16"/>
      <c r="AN68" s="19"/>
    </row>
    <row r="69" s="13" customFormat="1" ht="18" customHeight="1" spans="1:40">
      <c r="A69" s="89">
        <v>7</v>
      </c>
      <c r="B69" s="82" t="s">
        <v>72</v>
      </c>
      <c r="C69" s="83">
        <v>0</v>
      </c>
      <c r="D69" s="83">
        <v>0</v>
      </c>
      <c r="E69" s="104">
        <v>0</v>
      </c>
      <c r="F69" s="227"/>
      <c r="G69" s="16"/>
      <c r="H69" s="16"/>
      <c r="I69" s="16"/>
      <c r="J69" s="16"/>
      <c r="K69" s="16"/>
      <c r="L69" s="16"/>
      <c r="M69" s="16"/>
      <c r="N69" s="16"/>
      <c r="O69" s="16"/>
      <c r="P69" s="228"/>
      <c r="Q69" s="72"/>
      <c r="R69" s="72"/>
      <c r="S69" s="16"/>
      <c r="T69" s="16"/>
      <c r="U69" s="16"/>
      <c r="V69" s="16"/>
      <c r="W69" s="16"/>
      <c r="X69" s="16"/>
      <c r="Y69" s="16"/>
      <c r="Z69" s="16"/>
      <c r="AA69" s="16"/>
      <c r="AB69" s="16"/>
      <c r="AC69" s="228"/>
      <c r="AD69" s="72"/>
      <c r="AE69" s="72"/>
      <c r="AF69" s="16"/>
      <c r="AG69" s="72"/>
      <c r="AH69" s="72"/>
      <c r="AI69" s="72"/>
      <c r="AJ69" s="74"/>
      <c r="AK69" s="229" t="s">
        <v>73</v>
      </c>
      <c r="AL69" s="16"/>
      <c r="AN69" s="19"/>
    </row>
    <row r="70" s="13" customFormat="1" ht="18" customHeight="1" spans="1:40">
      <c r="A70" s="89">
        <v>8</v>
      </c>
      <c r="B70" s="82" t="s">
        <v>74</v>
      </c>
      <c r="C70" s="83">
        <v>0</v>
      </c>
      <c r="D70" s="83">
        <v>0</v>
      </c>
      <c r="E70" s="104">
        <v>0</v>
      </c>
      <c r="F70" s="227"/>
      <c r="G70" s="16"/>
      <c r="H70" s="16"/>
      <c r="I70" s="16"/>
      <c r="J70" s="16"/>
      <c r="K70" s="16"/>
      <c r="L70" s="16"/>
      <c r="M70" s="16"/>
      <c r="N70" s="16"/>
      <c r="O70" s="16"/>
      <c r="P70" s="228"/>
      <c r="Q70" s="72"/>
      <c r="R70" s="72"/>
      <c r="S70" s="16"/>
      <c r="T70" s="16"/>
      <c r="U70" s="16"/>
      <c r="V70" s="16"/>
      <c r="W70" s="16"/>
      <c r="X70" s="16"/>
      <c r="Y70" s="16"/>
      <c r="Z70" s="16"/>
      <c r="AA70" s="16"/>
      <c r="AB70" s="16"/>
      <c r="AC70" s="228"/>
      <c r="AD70" s="72"/>
      <c r="AE70" s="72"/>
      <c r="AF70" s="16"/>
      <c r="AG70" s="72"/>
      <c r="AH70" s="72"/>
      <c r="AI70" s="72"/>
      <c r="AJ70" s="74"/>
      <c r="AK70" s="229" t="s">
        <v>75</v>
      </c>
      <c r="AL70" s="16"/>
      <c r="AN70" s="19"/>
    </row>
    <row r="71" s="13" customFormat="1" ht="18" customHeight="1" spans="1:40">
      <c r="A71" s="89">
        <v>9</v>
      </c>
      <c r="B71" s="82" t="s">
        <v>76</v>
      </c>
      <c r="C71" s="83">
        <v>0</v>
      </c>
      <c r="D71" s="83">
        <v>0</v>
      </c>
      <c r="E71" s="104">
        <v>0</v>
      </c>
      <c r="F71" s="227"/>
      <c r="G71" s="16"/>
      <c r="H71" s="16"/>
      <c r="I71" s="16"/>
      <c r="J71" s="16"/>
      <c r="K71" s="16"/>
      <c r="L71" s="16"/>
      <c r="M71" s="16"/>
      <c r="N71" s="16"/>
      <c r="O71" s="16"/>
      <c r="P71" s="228"/>
      <c r="Q71" s="72"/>
      <c r="R71" s="72"/>
      <c r="S71" s="16"/>
      <c r="T71" s="16"/>
      <c r="U71" s="16"/>
      <c r="V71" s="16"/>
      <c r="W71" s="16"/>
      <c r="X71" s="16"/>
      <c r="Y71" s="16"/>
      <c r="Z71" s="16"/>
      <c r="AA71" s="16"/>
      <c r="AB71" s="16"/>
      <c r="AC71" s="228"/>
      <c r="AD71" s="72"/>
      <c r="AE71" s="72"/>
      <c r="AF71" s="16"/>
      <c r="AG71" s="72"/>
      <c r="AH71" s="72"/>
      <c r="AI71" s="72"/>
      <c r="AJ71" s="74"/>
      <c r="AK71" s="229" t="s">
        <v>77</v>
      </c>
      <c r="AL71" s="16"/>
      <c r="AN71" s="19"/>
    </row>
    <row r="72" s="13" customFormat="1" ht="18" customHeight="1" spans="1:40">
      <c r="A72" s="89">
        <v>10</v>
      </c>
      <c r="B72" s="82" t="s">
        <v>78</v>
      </c>
      <c r="C72" s="83">
        <v>0</v>
      </c>
      <c r="D72" s="83">
        <v>0</v>
      </c>
      <c r="E72" s="104">
        <v>0</v>
      </c>
      <c r="F72" s="227"/>
      <c r="G72" s="16"/>
      <c r="H72" s="16"/>
      <c r="I72" s="16"/>
      <c r="J72" s="16"/>
      <c r="K72" s="16"/>
      <c r="L72" s="16"/>
      <c r="M72" s="16"/>
      <c r="N72" s="16"/>
      <c r="O72" s="16"/>
      <c r="P72" s="228"/>
      <c r="Q72" s="72"/>
      <c r="R72" s="72"/>
      <c r="S72" s="16"/>
      <c r="T72" s="16"/>
      <c r="U72" s="16"/>
      <c r="V72" s="16"/>
      <c r="W72" s="16"/>
      <c r="X72" s="16"/>
      <c r="Y72" s="16"/>
      <c r="Z72" s="16"/>
      <c r="AA72" s="16"/>
      <c r="AB72" s="16"/>
      <c r="AC72" s="228"/>
      <c r="AD72" s="72"/>
      <c r="AE72" s="72"/>
      <c r="AF72" s="16"/>
      <c r="AG72" s="72"/>
      <c r="AH72" s="72"/>
      <c r="AI72" s="72"/>
      <c r="AJ72" s="74"/>
      <c r="AK72" s="229" t="s">
        <v>79</v>
      </c>
      <c r="AL72" s="16"/>
      <c r="AN72" s="19"/>
    </row>
    <row r="73" s="13" customFormat="1" ht="18" customHeight="1" spans="1:40">
      <c r="A73" s="89">
        <v>11</v>
      </c>
      <c r="B73" s="82" t="s">
        <v>80</v>
      </c>
      <c r="C73" s="83">
        <v>0</v>
      </c>
      <c r="D73" s="83">
        <v>0</v>
      </c>
      <c r="E73" s="104">
        <v>0</v>
      </c>
      <c r="F73" s="227"/>
      <c r="G73" s="16"/>
      <c r="H73" s="16"/>
      <c r="I73" s="16"/>
      <c r="J73" s="16"/>
      <c r="K73" s="16"/>
      <c r="L73" s="16"/>
      <c r="M73" s="16"/>
      <c r="N73" s="16"/>
      <c r="O73" s="16"/>
      <c r="P73" s="228"/>
      <c r="Q73" s="72"/>
      <c r="R73" s="72"/>
      <c r="S73" s="16"/>
      <c r="T73" s="16"/>
      <c r="U73" s="16"/>
      <c r="V73" s="16"/>
      <c r="W73" s="16"/>
      <c r="X73" s="16"/>
      <c r="Y73" s="16"/>
      <c r="Z73" s="16"/>
      <c r="AA73" s="16"/>
      <c r="AB73" s="16"/>
      <c r="AC73" s="228"/>
      <c r="AD73" s="72"/>
      <c r="AE73" s="72"/>
      <c r="AF73" s="16"/>
      <c r="AG73" s="72"/>
      <c r="AH73" s="72"/>
      <c r="AI73" s="72"/>
      <c r="AJ73" s="74"/>
      <c r="AK73" s="229" t="s">
        <v>81</v>
      </c>
      <c r="AL73" s="16"/>
      <c r="AN73" s="19"/>
    </row>
    <row r="74" s="13" customFormat="1" ht="18" customHeight="1" spans="1:40">
      <c r="A74" s="89">
        <v>12</v>
      </c>
      <c r="B74" s="82" t="s">
        <v>82</v>
      </c>
      <c r="C74" s="83">
        <v>0</v>
      </c>
      <c r="D74" s="83">
        <v>0</v>
      </c>
      <c r="E74" s="104">
        <v>0</v>
      </c>
      <c r="F74" s="227"/>
      <c r="G74" s="16"/>
      <c r="H74" s="16"/>
      <c r="I74" s="16"/>
      <c r="J74" s="16"/>
      <c r="K74" s="16"/>
      <c r="L74" s="16"/>
      <c r="M74" s="16"/>
      <c r="N74" s="16"/>
      <c r="O74" s="16"/>
      <c r="P74" s="228"/>
      <c r="Q74" s="72"/>
      <c r="R74" s="72"/>
      <c r="S74" s="16"/>
      <c r="T74" s="16"/>
      <c r="U74" s="16"/>
      <c r="V74" s="16"/>
      <c r="W74" s="16"/>
      <c r="X74" s="16"/>
      <c r="Y74" s="16"/>
      <c r="Z74" s="16"/>
      <c r="AA74" s="16"/>
      <c r="AB74" s="16"/>
      <c r="AC74" s="228"/>
      <c r="AD74" s="72"/>
      <c r="AE74" s="72"/>
      <c r="AF74" s="16"/>
      <c r="AG74" s="72"/>
      <c r="AH74" s="72"/>
      <c r="AI74" s="72"/>
      <c r="AJ74" s="74"/>
      <c r="AK74" s="229" t="s">
        <v>83</v>
      </c>
      <c r="AL74" s="16"/>
      <c r="AN74" s="19"/>
    </row>
    <row r="75" s="13" customFormat="1" ht="18" customHeight="1" spans="1:40">
      <c r="A75" s="89">
        <v>13</v>
      </c>
      <c r="B75" s="82" t="s">
        <v>84</v>
      </c>
      <c r="C75" s="83">
        <v>0</v>
      </c>
      <c r="D75" s="83">
        <v>0</v>
      </c>
      <c r="E75" s="104">
        <v>0</v>
      </c>
      <c r="F75" s="227"/>
      <c r="G75" s="16"/>
      <c r="H75" s="16"/>
      <c r="I75" s="16"/>
      <c r="J75" s="16"/>
      <c r="K75" s="16"/>
      <c r="L75" s="16"/>
      <c r="M75" s="16"/>
      <c r="N75" s="16"/>
      <c r="O75" s="16"/>
      <c r="P75" s="228"/>
      <c r="Q75" s="72"/>
      <c r="R75" s="72"/>
      <c r="S75" s="16"/>
      <c r="T75" s="16"/>
      <c r="U75" s="16"/>
      <c r="V75" s="16"/>
      <c r="W75" s="16"/>
      <c r="X75" s="16"/>
      <c r="Y75" s="16"/>
      <c r="Z75" s="16"/>
      <c r="AA75" s="16"/>
      <c r="AB75" s="16"/>
      <c r="AC75" s="228"/>
      <c r="AD75" s="72"/>
      <c r="AE75" s="72"/>
      <c r="AF75" s="16"/>
      <c r="AG75" s="72"/>
      <c r="AH75" s="72"/>
      <c r="AI75" s="72"/>
      <c r="AJ75" s="74"/>
      <c r="AK75" s="229" t="s">
        <v>85</v>
      </c>
      <c r="AL75" s="16"/>
      <c r="AN75" s="19"/>
    </row>
    <row r="76" s="13" customFormat="1" ht="18" customHeight="1" spans="1:40">
      <c r="A76" s="89">
        <v>14</v>
      </c>
      <c r="B76" s="82" t="s">
        <v>86</v>
      </c>
      <c r="C76" s="83">
        <v>0</v>
      </c>
      <c r="D76" s="83">
        <v>0</v>
      </c>
      <c r="E76" s="104">
        <v>0</v>
      </c>
      <c r="F76" s="227"/>
      <c r="G76" s="16"/>
      <c r="H76" s="16"/>
      <c r="I76" s="16"/>
      <c r="J76" s="16"/>
      <c r="K76" s="16"/>
      <c r="L76" s="16"/>
      <c r="M76" s="16"/>
      <c r="N76" s="16"/>
      <c r="O76" s="16"/>
      <c r="P76" s="228"/>
      <c r="Q76" s="72"/>
      <c r="R76" s="72"/>
      <c r="S76" s="16"/>
      <c r="T76" s="16"/>
      <c r="U76" s="16"/>
      <c r="V76" s="16"/>
      <c r="W76" s="16"/>
      <c r="X76" s="16"/>
      <c r="Y76" s="16"/>
      <c r="Z76" s="16"/>
      <c r="AA76" s="16"/>
      <c r="AB76" s="16"/>
      <c r="AC76" s="228"/>
      <c r="AD76" s="72"/>
      <c r="AE76" s="72"/>
      <c r="AF76" s="16"/>
      <c r="AG76" s="72"/>
      <c r="AH76" s="72"/>
      <c r="AI76" s="72"/>
      <c r="AJ76" s="74"/>
      <c r="AK76" s="229" t="s">
        <v>87</v>
      </c>
      <c r="AL76" s="16"/>
      <c r="AN76" s="19"/>
    </row>
    <row r="77" s="13" customFormat="1" ht="18" customHeight="1" spans="1:40">
      <c r="A77" s="89">
        <v>15</v>
      </c>
      <c r="B77" s="82" t="s">
        <v>88</v>
      </c>
      <c r="C77" s="83">
        <v>0</v>
      </c>
      <c r="D77" s="83">
        <v>0</v>
      </c>
      <c r="E77" s="104">
        <v>0</v>
      </c>
      <c r="F77" s="227"/>
      <c r="G77" s="16"/>
      <c r="H77" s="16"/>
      <c r="I77" s="16"/>
      <c r="J77" s="16"/>
      <c r="K77" s="16"/>
      <c r="L77" s="16"/>
      <c r="M77" s="16"/>
      <c r="N77" s="16"/>
      <c r="O77" s="16"/>
      <c r="P77" s="228"/>
      <c r="Q77" s="72"/>
      <c r="R77" s="72"/>
      <c r="S77" s="16"/>
      <c r="T77" s="16"/>
      <c r="U77" s="16"/>
      <c r="V77" s="16"/>
      <c r="W77" s="16"/>
      <c r="X77" s="16"/>
      <c r="Y77" s="16"/>
      <c r="Z77" s="16"/>
      <c r="AA77" s="16"/>
      <c r="AB77" s="16"/>
      <c r="AC77" s="228"/>
      <c r="AD77" s="72"/>
      <c r="AE77" s="72"/>
      <c r="AF77" s="16"/>
      <c r="AG77" s="72"/>
      <c r="AH77" s="72"/>
      <c r="AI77" s="72"/>
      <c r="AJ77" s="74"/>
      <c r="AK77" s="229" t="s">
        <v>89</v>
      </c>
      <c r="AL77" s="16"/>
      <c r="AN77" s="19"/>
    </row>
    <row r="78" s="13" customFormat="1" ht="18" customHeight="1" spans="1:40">
      <c r="A78" s="89">
        <v>16</v>
      </c>
      <c r="B78" s="82" t="s">
        <v>90</v>
      </c>
      <c r="C78" s="83">
        <v>0</v>
      </c>
      <c r="D78" s="83">
        <v>0</v>
      </c>
      <c r="E78" s="104">
        <v>0</v>
      </c>
      <c r="F78" s="227"/>
      <c r="G78" s="16"/>
      <c r="H78" s="16"/>
      <c r="I78" s="16"/>
      <c r="J78" s="16"/>
      <c r="K78" s="16"/>
      <c r="L78" s="16"/>
      <c r="M78" s="16"/>
      <c r="N78" s="16"/>
      <c r="O78" s="16"/>
      <c r="P78" s="228"/>
      <c r="Q78" s="72"/>
      <c r="R78" s="72"/>
      <c r="S78" s="16"/>
      <c r="T78" s="16"/>
      <c r="U78" s="16"/>
      <c r="V78" s="16"/>
      <c r="W78" s="16"/>
      <c r="X78" s="16"/>
      <c r="Y78" s="16"/>
      <c r="Z78" s="16"/>
      <c r="AA78" s="16"/>
      <c r="AB78" s="16"/>
      <c r="AC78" s="228"/>
      <c r="AD78" s="72"/>
      <c r="AE78" s="72"/>
      <c r="AF78" s="16"/>
      <c r="AG78" s="72"/>
      <c r="AH78" s="72"/>
      <c r="AI78" s="72"/>
      <c r="AJ78" s="74"/>
      <c r="AK78" s="229" t="s">
        <v>91</v>
      </c>
      <c r="AL78" s="16"/>
      <c r="AN78" s="19"/>
    </row>
    <row r="79" s="13" customFormat="1" ht="18" customHeight="1" spans="1:40">
      <c r="A79" s="89">
        <v>17</v>
      </c>
      <c r="B79" s="82" t="s">
        <v>92</v>
      </c>
      <c r="C79" s="83">
        <v>0</v>
      </c>
      <c r="D79" s="83">
        <v>0</v>
      </c>
      <c r="E79" s="104">
        <v>0</v>
      </c>
      <c r="F79" s="227"/>
      <c r="G79" s="16"/>
      <c r="H79" s="16"/>
      <c r="I79" s="16"/>
      <c r="J79" s="16"/>
      <c r="K79" s="16"/>
      <c r="L79" s="16"/>
      <c r="M79" s="16"/>
      <c r="N79" s="16"/>
      <c r="O79" s="16"/>
      <c r="P79" s="228"/>
      <c r="Q79" s="72"/>
      <c r="R79" s="72"/>
      <c r="S79" s="16"/>
      <c r="T79" s="16"/>
      <c r="U79" s="16"/>
      <c r="V79" s="16"/>
      <c r="W79" s="16"/>
      <c r="X79" s="16"/>
      <c r="Y79" s="16"/>
      <c r="Z79" s="16"/>
      <c r="AA79" s="16"/>
      <c r="AB79" s="16"/>
      <c r="AC79" s="228"/>
      <c r="AD79" s="72"/>
      <c r="AE79" s="72"/>
      <c r="AF79" s="16"/>
      <c r="AG79" s="72"/>
      <c r="AH79" s="72"/>
      <c r="AI79" s="72"/>
      <c r="AJ79" s="74"/>
      <c r="AK79" s="229" t="s">
        <v>93</v>
      </c>
      <c r="AL79" s="16"/>
      <c r="AN79" s="19"/>
    </row>
    <row r="80" s="13" customFormat="1" ht="18" customHeight="1" spans="1:40">
      <c r="A80" s="89">
        <v>18</v>
      </c>
      <c r="B80" s="82" t="s">
        <v>94</v>
      </c>
      <c r="C80" s="83">
        <v>0</v>
      </c>
      <c r="D80" s="83">
        <v>0</v>
      </c>
      <c r="E80" s="104">
        <v>0</v>
      </c>
      <c r="F80" s="227"/>
      <c r="G80" s="16"/>
      <c r="H80" s="16"/>
      <c r="I80" s="16"/>
      <c r="J80" s="16"/>
      <c r="K80" s="16"/>
      <c r="L80" s="16"/>
      <c r="M80" s="16"/>
      <c r="N80" s="16"/>
      <c r="O80" s="16"/>
      <c r="P80" s="228"/>
      <c r="Q80" s="72"/>
      <c r="R80" s="72"/>
      <c r="S80" s="16"/>
      <c r="T80" s="16"/>
      <c r="U80" s="16"/>
      <c r="V80" s="16"/>
      <c r="W80" s="16"/>
      <c r="X80" s="16"/>
      <c r="Y80" s="16"/>
      <c r="Z80" s="16"/>
      <c r="AA80" s="16"/>
      <c r="AB80" s="16"/>
      <c r="AC80" s="228"/>
      <c r="AD80" s="72"/>
      <c r="AE80" s="72"/>
      <c r="AF80" s="16"/>
      <c r="AG80" s="72"/>
      <c r="AH80" s="72"/>
      <c r="AI80" s="72"/>
      <c r="AJ80" s="74"/>
      <c r="AK80" s="229" t="s">
        <v>95</v>
      </c>
      <c r="AL80" s="16"/>
      <c r="AN80" s="19"/>
    </row>
    <row r="81" s="13" customFormat="1" ht="18" customHeight="1" spans="1:40">
      <c r="A81" s="89">
        <v>19</v>
      </c>
      <c r="B81" s="82" t="s">
        <v>96</v>
      </c>
      <c r="C81" s="83">
        <v>0</v>
      </c>
      <c r="D81" s="83">
        <v>0</v>
      </c>
      <c r="E81" s="104">
        <v>0</v>
      </c>
      <c r="F81" s="227"/>
      <c r="G81" s="16"/>
      <c r="H81" s="16"/>
      <c r="I81" s="16"/>
      <c r="J81" s="16"/>
      <c r="K81" s="16"/>
      <c r="L81" s="16"/>
      <c r="M81" s="16"/>
      <c r="N81" s="16"/>
      <c r="O81" s="16"/>
      <c r="P81" s="228"/>
      <c r="Q81" s="72"/>
      <c r="R81" s="72"/>
      <c r="S81" s="16"/>
      <c r="T81" s="16"/>
      <c r="U81" s="16"/>
      <c r="V81" s="16"/>
      <c r="W81" s="16"/>
      <c r="X81" s="16"/>
      <c r="Y81" s="16"/>
      <c r="Z81" s="16"/>
      <c r="AA81" s="16"/>
      <c r="AB81" s="16"/>
      <c r="AC81" s="228"/>
      <c r="AD81" s="72"/>
      <c r="AE81" s="72"/>
      <c r="AF81" s="16"/>
      <c r="AG81" s="72"/>
      <c r="AH81" s="72"/>
      <c r="AI81" s="72"/>
      <c r="AJ81" s="74"/>
      <c r="AK81" s="229" t="s">
        <v>97</v>
      </c>
      <c r="AL81" s="16"/>
      <c r="AN81" s="19"/>
    </row>
    <row r="82" s="13" customFormat="1" ht="18" customHeight="1" spans="1:40">
      <c r="A82" s="89">
        <v>20</v>
      </c>
      <c r="B82" s="82" t="s">
        <v>98</v>
      </c>
      <c r="C82" s="83">
        <v>0</v>
      </c>
      <c r="D82" s="83">
        <v>0</v>
      </c>
      <c r="E82" s="104">
        <v>0</v>
      </c>
      <c r="F82" s="227"/>
      <c r="G82" s="16"/>
      <c r="H82" s="16"/>
      <c r="I82" s="16"/>
      <c r="J82" s="16"/>
      <c r="K82" s="16"/>
      <c r="L82" s="16"/>
      <c r="M82" s="16"/>
      <c r="N82" s="16"/>
      <c r="O82" s="16"/>
      <c r="P82" s="228"/>
      <c r="Q82" s="72"/>
      <c r="R82" s="72"/>
      <c r="S82" s="16"/>
      <c r="T82" s="16"/>
      <c r="U82" s="16"/>
      <c r="V82" s="16"/>
      <c r="W82" s="16"/>
      <c r="X82" s="16"/>
      <c r="Y82" s="16"/>
      <c r="Z82" s="16"/>
      <c r="AA82" s="16"/>
      <c r="AB82" s="16"/>
      <c r="AC82" s="228"/>
      <c r="AD82" s="72"/>
      <c r="AE82" s="72"/>
      <c r="AF82" s="16"/>
      <c r="AG82" s="72"/>
      <c r="AH82" s="72"/>
      <c r="AI82" s="72"/>
      <c r="AJ82" s="74"/>
      <c r="AK82" s="229" t="s">
        <v>99</v>
      </c>
      <c r="AL82" s="16"/>
      <c r="AN82" s="19"/>
    </row>
    <row r="83" s="13" customFormat="1" ht="18" customHeight="1" spans="1:40">
      <c r="A83" s="89">
        <v>21</v>
      </c>
      <c r="B83" s="82" t="s">
        <v>100</v>
      </c>
      <c r="C83" s="83">
        <v>0</v>
      </c>
      <c r="D83" s="83">
        <v>0</v>
      </c>
      <c r="E83" s="104">
        <v>0</v>
      </c>
      <c r="F83" s="227"/>
      <c r="G83" s="16"/>
      <c r="H83" s="16"/>
      <c r="I83" s="16"/>
      <c r="J83" s="16"/>
      <c r="K83" s="16"/>
      <c r="L83" s="16"/>
      <c r="M83" s="16"/>
      <c r="N83" s="16"/>
      <c r="O83" s="16"/>
      <c r="P83" s="228"/>
      <c r="Q83" s="72"/>
      <c r="R83" s="72"/>
      <c r="S83" s="16"/>
      <c r="T83" s="16"/>
      <c r="U83" s="16"/>
      <c r="V83" s="16"/>
      <c r="W83" s="16"/>
      <c r="X83" s="16"/>
      <c r="Y83" s="16"/>
      <c r="Z83" s="16"/>
      <c r="AA83" s="16"/>
      <c r="AB83" s="16"/>
      <c r="AC83" s="228"/>
      <c r="AD83" s="72"/>
      <c r="AE83" s="72"/>
      <c r="AF83" s="16"/>
      <c r="AG83" s="72"/>
      <c r="AH83" s="72"/>
      <c r="AI83" s="72"/>
      <c r="AJ83" s="74"/>
      <c r="AK83" s="229" t="s">
        <v>101</v>
      </c>
      <c r="AL83" s="16"/>
      <c r="AN83" s="19"/>
    </row>
    <row r="84" s="13" customFormat="1" ht="18" customHeight="1" spans="1:40">
      <c r="A84" s="89">
        <v>22</v>
      </c>
      <c r="B84" s="82" t="s">
        <v>102</v>
      </c>
      <c r="C84" s="83">
        <v>0</v>
      </c>
      <c r="D84" s="83">
        <v>0</v>
      </c>
      <c r="E84" s="104">
        <v>0</v>
      </c>
      <c r="F84" s="227"/>
      <c r="G84" s="16"/>
      <c r="H84" s="16"/>
      <c r="I84" s="16"/>
      <c r="J84" s="16"/>
      <c r="K84" s="16"/>
      <c r="L84" s="16"/>
      <c r="M84" s="16"/>
      <c r="N84" s="16"/>
      <c r="O84" s="16"/>
      <c r="P84" s="228"/>
      <c r="Q84" s="72"/>
      <c r="R84" s="72"/>
      <c r="S84" s="16"/>
      <c r="T84" s="16"/>
      <c r="U84" s="16"/>
      <c r="V84" s="16"/>
      <c r="W84" s="16"/>
      <c r="X84" s="16"/>
      <c r="Y84" s="16"/>
      <c r="Z84" s="16"/>
      <c r="AA84" s="16"/>
      <c r="AB84" s="16"/>
      <c r="AC84" s="228"/>
      <c r="AD84" s="72"/>
      <c r="AE84" s="72"/>
      <c r="AF84" s="16"/>
      <c r="AG84" s="72"/>
      <c r="AH84" s="72"/>
      <c r="AI84" s="72"/>
      <c r="AJ84" s="74"/>
      <c r="AK84" s="229" t="s">
        <v>103</v>
      </c>
      <c r="AL84" s="16"/>
      <c r="AN84" s="19"/>
    </row>
    <row r="85" s="13" customFormat="1" ht="18" customHeight="1" spans="1:40">
      <c r="A85" s="89">
        <v>23</v>
      </c>
      <c r="B85" s="82"/>
      <c r="C85" s="83">
        <v>0</v>
      </c>
      <c r="D85" s="83">
        <v>0</v>
      </c>
      <c r="E85" s="104">
        <v>0</v>
      </c>
      <c r="F85" s="227"/>
      <c r="G85" s="16"/>
      <c r="H85" s="16"/>
      <c r="I85" s="16"/>
      <c r="J85" s="16"/>
      <c r="K85" s="16"/>
      <c r="L85" s="16"/>
      <c r="M85" s="16"/>
      <c r="N85" s="16"/>
      <c r="O85" s="16"/>
      <c r="P85" s="228"/>
      <c r="Q85" s="72"/>
      <c r="R85" s="72"/>
      <c r="S85" s="16"/>
      <c r="T85" s="16"/>
      <c r="U85" s="16"/>
      <c r="V85" s="16"/>
      <c r="W85" s="16"/>
      <c r="X85" s="16"/>
      <c r="Y85" s="16"/>
      <c r="Z85" s="16"/>
      <c r="AA85" s="16"/>
      <c r="AB85" s="16"/>
      <c r="AC85" s="228"/>
      <c r="AD85" s="72"/>
      <c r="AE85" s="72"/>
      <c r="AF85" s="16"/>
      <c r="AG85" s="72"/>
      <c r="AH85" s="72"/>
      <c r="AI85" s="72"/>
      <c r="AJ85" s="74"/>
      <c r="AL85" s="16"/>
      <c r="AN85" s="19"/>
    </row>
    <row r="86" s="13" customFormat="1" ht="18" customHeight="1" spans="1:40">
      <c r="A86" s="89">
        <v>24</v>
      </c>
      <c r="B86" s="82"/>
      <c r="C86" s="83">
        <v>0</v>
      </c>
      <c r="D86" s="83">
        <v>0</v>
      </c>
      <c r="E86" s="104">
        <v>0</v>
      </c>
      <c r="F86" s="227"/>
      <c r="G86" s="16"/>
      <c r="H86" s="16"/>
      <c r="I86" s="16"/>
      <c r="J86" s="16"/>
      <c r="K86" s="16"/>
      <c r="L86" s="16"/>
      <c r="M86" s="16"/>
      <c r="N86" s="16"/>
      <c r="O86" s="16"/>
      <c r="P86" s="228"/>
      <c r="Q86" s="72"/>
      <c r="R86" s="72"/>
      <c r="S86" s="16"/>
      <c r="T86" s="16"/>
      <c r="U86" s="16"/>
      <c r="V86" s="16"/>
      <c r="W86" s="16"/>
      <c r="X86" s="16"/>
      <c r="Y86" s="16"/>
      <c r="Z86" s="16"/>
      <c r="AA86" s="16"/>
      <c r="AB86" s="16"/>
      <c r="AC86" s="228"/>
      <c r="AD86" s="72"/>
      <c r="AE86" s="72"/>
      <c r="AF86" s="16"/>
      <c r="AG86" s="72"/>
      <c r="AH86" s="72"/>
      <c r="AI86" s="72"/>
      <c r="AJ86" s="74"/>
      <c r="AL86" s="16"/>
      <c r="AN86" s="19"/>
    </row>
    <row r="87" s="13" customFormat="1" ht="18" customHeight="1" spans="1:40">
      <c r="A87" s="89">
        <v>25</v>
      </c>
      <c r="B87" s="82"/>
      <c r="C87" s="83">
        <v>0</v>
      </c>
      <c r="D87" s="83">
        <v>0</v>
      </c>
      <c r="E87" s="104">
        <v>0</v>
      </c>
      <c r="F87" s="227"/>
      <c r="G87" s="16"/>
      <c r="H87" s="16"/>
      <c r="I87" s="16"/>
      <c r="J87" s="16"/>
      <c r="K87" s="16"/>
      <c r="L87" s="16"/>
      <c r="M87" s="16"/>
      <c r="N87" s="16"/>
      <c r="O87" s="16"/>
      <c r="P87" s="228"/>
      <c r="Q87" s="72"/>
      <c r="R87" s="72"/>
      <c r="S87" s="16"/>
      <c r="T87" s="16"/>
      <c r="U87" s="16"/>
      <c r="V87" s="16"/>
      <c r="W87" s="16"/>
      <c r="X87" s="16"/>
      <c r="Y87" s="16"/>
      <c r="Z87" s="16"/>
      <c r="AA87" s="16"/>
      <c r="AB87" s="16"/>
      <c r="AC87" s="228"/>
      <c r="AD87" s="72"/>
      <c r="AE87" s="72"/>
      <c r="AF87" s="16"/>
      <c r="AG87" s="72"/>
      <c r="AH87" s="72"/>
      <c r="AI87" s="72"/>
      <c r="AJ87" s="74"/>
      <c r="AL87" s="16"/>
      <c r="AN87" s="19"/>
    </row>
    <row r="88" s="13" customFormat="1" ht="18" customHeight="1" spans="1:40">
      <c r="A88" s="89">
        <v>26</v>
      </c>
      <c r="B88" s="82"/>
      <c r="C88" s="83">
        <v>0</v>
      </c>
      <c r="D88" s="83">
        <v>0</v>
      </c>
      <c r="E88" s="104">
        <v>0</v>
      </c>
      <c r="F88" s="227"/>
      <c r="G88" s="16"/>
      <c r="H88" s="16"/>
      <c r="I88" s="16"/>
      <c r="J88" s="16"/>
      <c r="K88" s="16"/>
      <c r="L88" s="16"/>
      <c r="M88" s="16"/>
      <c r="N88" s="16"/>
      <c r="O88" s="16"/>
      <c r="P88" s="228"/>
      <c r="Q88" s="72"/>
      <c r="R88" s="72"/>
      <c r="S88" s="16"/>
      <c r="T88" s="16"/>
      <c r="U88" s="16"/>
      <c r="V88" s="16"/>
      <c r="W88" s="16"/>
      <c r="X88" s="16"/>
      <c r="Y88" s="16"/>
      <c r="Z88" s="16"/>
      <c r="AA88" s="16"/>
      <c r="AB88" s="16"/>
      <c r="AC88" s="228"/>
      <c r="AD88" s="72"/>
      <c r="AE88" s="72"/>
      <c r="AF88" s="16"/>
      <c r="AG88" s="72"/>
      <c r="AH88" s="72"/>
      <c r="AI88" s="72"/>
      <c r="AJ88" s="74"/>
      <c r="AL88" s="16"/>
      <c r="AN88" s="19"/>
    </row>
    <row r="89" s="13" customFormat="1" ht="18" customHeight="1" spans="1:40">
      <c r="A89" s="89">
        <v>27</v>
      </c>
      <c r="B89" s="82"/>
      <c r="C89" s="83">
        <v>0</v>
      </c>
      <c r="D89" s="83">
        <v>0</v>
      </c>
      <c r="E89" s="104">
        <v>0</v>
      </c>
      <c r="F89" s="227"/>
      <c r="G89" s="16"/>
      <c r="H89" s="16"/>
      <c r="I89" s="16"/>
      <c r="J89" s="16"/>
      <c r="K89" s="16"/>
      <c r="L89" s="16"/>
      <c r="M89" s="16"/>
      <c r="N89" s="16"/>
      <c r="O89" s="16"/>
      <c r="P89" s="228"/>
      <c r="Q89" s="72"/>
      <c r="R89" s="72"/>
      <c r="S89" s="16"/>
      <c r="T89" s="16"/>
      <c r="U89" s="16"/>
      <c r="V89" s="16"/>
      <c r="W89" s="16"/>
      <c r="X89" s="16"/>
      <c r="Y89" s="16"/>
      <c r="Z89" s="16"/>
      <c r="AA89" s="16"/>
      <c r="AB89" s="16"/>
      <c r="AC89" s="228"/>
      <c r="AD89" s="72"/>
      <c r="AE89" s="72"/>
      <c r="AF89" s="16"/>
      <c r="AG89" s="72"/>
      <c r="AH89" s="72"/>
      <c r="AI89" s="72"/>
      <c r="AJ89" s="74"/>
      <c r="AL89" s="16"/>
      <c r="AN89" s="19"/>
    </row>
    <row r="90" s="13" customFormat="1" ht="18" customHeight="1" spans="1:40">
      <c r="A90" s="89">
        <v>28</v>
      </c>
      <c r="B90" s="82"/>
      <c r="C90" s="83">
        <v>0</v>
      </c>
      <c r="D90" s="83">
        <v>0</v>
      </c>
      <c r="E90" s="104">
        <v>0</v>
      </c>
      <c r="F90" s="227"/>
      <c r="G90" s="16"/>
      <c r="H90" s="16"/>
      <c r="I90" s="16"/>
      <c r="J90" s="16"/>
      <c r="K90" s="16"/>
      <c r="L90" s="16"/>
      <c r="M90" s="16"/>
      <c r="N90" s="16"/>
      <c r="O90" s="16"/>
      <c r="P90" s="228"/>
      <c r="Q90" s="72"/>
      <c r="R90" s="72"/>
      <c r="S90" s="16"/>
      <c r="T90" s="16"/>
      <c r="U90" s="16"/>
      <c r="V90" s="16"/>
      <c r="W90" s="16"/>
      <c r="X90" s="16"/>
      <c r="Y90" s="16"/>
      <c r="Z90" s="16"/>
      <c r="AA90" s="16"/>
      <c r="AB90" s="16"/>
      <c r="AC90" s="228"/>
      <c r="AD90" s="72"/>
      <c r="AE90" s="72"/>
      <c r="AF90" s="16"/>
      <c r="AG90" s="72"/>
      <c r="AH90" s="72"/>
      <c r="AI90" s="72"/>
      <c r="AJ90" s="74"/>
      <c r="AL90" s="16"/>
      <c r="AN90" s="19"/>
    </row>
    <row r="91" s="13" customFormat="1" ht="18" customHeight="1" spans="1:40">
      <c r="A91" s="89">
        <v>29</v>
      </c>
      <c r="B91" s="82"/>
      <c r="C91" s="83">
        <v>0</v>
      </c>
      <c r="D91" s="83">
        <v>0</v>
      </c>
      <c r="E91" s="104">
        <v>0</v>
      </c>
      <c r="F91" s="227"/>
      <c r="G91" s="16"/>
      <c r="H91" s="16"/>
      <c r="I91" s="16"/>
      <c r="J91" s="16"/>
      <c r="K91" s="16"/>
      <c r="L91" s="16"/>
      <c r="M91" s="16"/>
      <c r="N91" s="16"/>
      <c r="O91" s="16"/>
      <c r="P91" s="228"/>
      <c r="Q91" s="72"/>
      <c r="R91" s="72"/>
      <c r="S91" s="16"/>
      <c r="T91" s="16"/>
      <c r="U91" s="16"/>
      <c r="V91" s="16"/>
      <c r="W91" s="16"/>
      <c r="X91" s="16"/>
      <c r="Y91" s="16"/>
      <c r="Z91" s="16"/>
      <c r="AA91" s="16"/>
      <c r="AB91" s="16"/>
      <c r="AC91" s="228"/>
      <c r="AD91" s="72"/>
      <c r="AE91" s="72"/>
      <c r="AF91" s="16"/>
      <c r="AG91" s="72"/>
      <c r="AH91" s="72"/>
      <c r="AI91" s="72"/>
      <c r="AJ91" s="74"/>
      <c r="AL91" s="16"/>
      <c r="AN91" s="19"/>
    </row>
    <row r="92" s="13" customFormat="1" ht="18" customHeight="1" spans="1:40">
      <c r="A92" s="89">
        <v>30</v>
      </c>
      <c r="B92" s="82"/>
      <c r="C92" s="83">
        <v>0</v>
      </c>
      <c r="D92" s="83">
        <v>0</v>
      </c>
      <c r="E92" s="104">
        <v>0</v>
      </c>
      <c r="F92" s="227"/>
      <c r="G92" s="16"/>
      <c r="H92" s="16"/>
      <c r="I92" s="16"/>
      <c r="J92" s="16"/>
      <c r="K92" s="16"/>
      <c r="L92" s="16"/>
      <c r="M92" s="16"/>
      <c r="N92" s="16"/>
      <c r="O92" s="16"/>
      <c r="P92" s="228"/>
      <c r="Q92" s="72"/>
      <c r="R92" s="72"/>
      <c r="S92" s="16"/>
      <c r="T92" s="16"/>
      <c r="U92" s="16"/>
      <c r="V92" s="16"/>
      <c r="W92" s="16"/>
      <c r="X92" s="16"/>
      <c r="Y92" s="16"/>
      <c r="Z92" s="16"/>
      <c r="AA92" s="16"/>
      <c r="AB92" s="16"/>
      <c r="AC92" s="228"/>
      <c r="AD92" s="72"/>
      <c r="AE92" s="72"/>
      <c r="AF92" s="16"/>
      <c r="AG92" s="72"/>
      <c r="AH92" s="72"/>
      <c r="AI92" s="72"/>
      <c r="AJ92" s="74"/>
      <c r="AL92" s="16"/>
      <c r="AN92" s="19"/>
    </row>
    <row r="93" s="13" customFormat="1" ht="18" customHeight="1" spans="1:40">
      <c r="A93" s="89">
        <v>31</v>
      </c>
      <c r="B93" s="82"/>
      <c r="C93" s="83">
        <v>0</v>
      </c>
      <c r="D93" s="83">
        <v>0</v>
      </c>
      <c r="E93" s="104">
        <v>0</v>
      </c>
      <c r="F93" s="227"/>
      <c r="G93" s="16"/>
      <c r="H93" s="16"/>
      <c r="I93" s="16"/>
      <c r="J93" s="16"/>
      <c r="K93" s="16"/>
      <c r="L93" s="16"/>
      <c r="M93" s="16"/>
      <c r="N93" s="16"/>
      <c r="O93" s="16"/>
      <c r="P93" s="228"/>
      <c r="Q93" s="72"/>
      <c r="R93" s="72"/>
      <c r="S93" s="16"/>
      <c r="T93" s="16"/>
      <c r="U93" s="16"/>
      <c r="V93" s="16"/>
      <c r="W93" s="16"/>
      <c r="X93" s="16"/>
      <c r="Y93" s="16"/>
      <c r="Z93" s="16"/>
      <c r="AA93" s="16"/>
      <c r="AB93" s="16"/>
      <c r="AC93" s="228"/>
      <c r="AD93" s="72"/>
      <c r="AE93" s="72"/>
      <c r="AF93" s="16"/>
      <c r="AG93" s="72"/>
      <c r="AH93" s="72"/>
      <c r="AI93" s="72"/>
      <c r="AJ93" s="74"/>
      <c r="AL93" s="16"/>
      <c r="AN93" s="19"/>
    </row>
    <row r="94" s="13" customFormat="1" ht="18" customHeight="1" spans="1:40">
      <c r="A94" s="89">
        <v>32</v>
      </c>
      <c r="B94" s="82"/>
      <c r="C94" s="83">
        <v>0</v>
      </c>
      <c r="D94" s="83">
        <v>0</v>
      </c>
      <c r="E94" s="104">
        <v>0</v>
      </c>
      <c r="F94" s="227"/>
      <c r="G94" s="16"/>
      <c r="H94" s="16"/>
      <c r="I94" s="16"/>
      <c r="J94" s="16"/>
      <c r="K94" s="16"/>
      <c r="L94" s="16"/>
      <c r="M94" s="16"/>
      <c r="N94" s="16"/>
      <c r="O94" s="16"/>
      <c r="P94" s="228"/>
      <c r="Q94" s="72"/>
      <c r="R94" s="72"/>
      <c r="S94" s="16"/>
      <c r="T94" s="16"/>
      <c r="U94" s="16"/>
      <c r="V94" s="16"/>
      <c r="W94" s="16"/>
      <c r="X94" s="16"/>
      <c r="Y94" s="16"/>
      <c r="Z94" s="16"/>
      <c r="AA94" s="16"/>
      <c r="AB94" s="16"/>
      <c r="AC94" s="228"/>
      <c r="AD94" s="72"/>
      <c r="AE94" s="72"/>
      <c r="AF94" s="16"/>
      <c r="AG94" s="72"/>
      <c r="AH94" s="72"/>
      <c r="AI94" s="72"/>
      <c r="AJ94" s="74"/>
      <c r="AL94" s="16"/>
      <c r="AN94" s="19"/>
    </row>
    <row r="95" s="13" customFormat="1" ht="18" customHeight="1" spans="1:40">
      <c r="A95" s="89">
        <v>33</v>
      </c>
      <c r="B95" s="82"/>
      <c r="C95" s="83">
        <v>0</v>
      </c>
      <c r="D95" s="83">
        <v>0</v>
      </c>
      <c r="E95" s="104">
        <v>0</v>
      </c>
      <c r="F95" s="227"/>
      <c r="G95" s="16"/>
      <c r="H95" s="16"/>
      <c r="I95" s="16"/>
      <c r="J95" s="16"/>
      <c r="K95" s="16"/>
      <c r="L95" s="16"/>
      <c r="M95" s="16"/>
      <c r="N95" s="16"/>
      <c r="O95" s="16"/>
      <c r="P95" s="228"/>
      <c r="Q95" s="72"/>
      <c r="R95" s="72"/>
      <c r="S95" s="16"/>
      <c r="T95" s="16"/>
      <c r="U95" s="16"/>
      <c r="V95" s="16"/>
      <c r="W95" s="16"/>
      <c r="X95" s="16"/>
      <c r="Y95" s="16"/>
      <c r="Z95" s="16"/>
      <c r="AA95" s="16"/>
      <c r="AB95" s="16"/>
      <c r="AC95" s="228"/>
      <c r="AD95" s="72"/>
      <c r="AE95" s="72"/>
      <c r="AF95" s="16"/>
      <c r="AG95" s="72"/>
      <c r="AH95" s="72"/>
      <c r="AI95" s="72"/>
      <c r="AJ95" s="74"/>
      <c r="AL95" s="16"/>
      <c r="AN95" s="19"/>
    </row>
    <row r="96" s="13" customFormat="1" ht="18" customHeight="1" spans="1:40">
      <c r="A96" s="89">
        <v>34</v>
      </c>
      <c r="B96" s="82"/>
      <c r="C96" s="83">
        <v>0</v>
      </c>
      <c r="D96" s="83">
        <v>0</v>
      </c>
      <c r="E96" s="104">
        <v>0</v>
      </c>
      <c r="F96" s="227"/>
      <c r="G96" s="16"/>
      <c r="H96" s="16"/>
      <c r="I96" s="16"/>
      <c r="J96" s="16"/>
      <c r="K96" s="16"/>
      <c r="L96" s="16"/>
      <c r="M96" s="16"/>
      <c r="N96" s="16"/>
      <c r="O96" s="16"/>
      <c r="P96" s="228"/>
      <c r="Q96" s="72"/>
      <c r="R96" s="72"/>
      <c r="S96" s="16"/>
      <c r="T96" s="16"/>
      <c r="U96" s="16"/>
      <c r="V96" s="16"/>
      <c r="W96" s="16"/>
      <c r="X96" s="16"/>
      <c r="Y96" s="16"/>
      <c r="Z96" s="16"/>
      <c r="AA96" s="16"/>
      <c r="AB96" s="16"/>
      <c r="AC96" s="228"/>
      <c r="AD96" s="72"/>
      <c r="AE96" s="72"/>
      <c r="AF96" s="16"/>
      <c r="AG96" s="72"/>
      <c r="AH96" s="72"/>
      <c r="AI96" s="72"/>
      <c r="AJ96" s="74"/>
      <c r="AL96" s="16"/>
      <c r="AN96" s="19"/>
    </row>
    <row r="97" s="13" customFormat="1" ht="18" customHeight="1" spans="1:40">
      <c r="A97" s="89">
        <v>35</v>
      </c>
      <c r="B97" s="82"/>
      <c r="C97" s="83">
        <v>0</v>
      </c>
      <c r="D97" s="83">
        <v>0</v>
      </c>
      <c r="E97" s="104">
        <v>0</v>
      </c>
      <c r="F97" s="227"/>
      <c r="G97" s="16"/>
      <c r="H97" s="16"/>
      <c r="I97" s="16"/>
      <c r="J97" s="16"/>
      <c r="K97" s="16"/>
      <c r="L97" s="16"/>
      <c r="M97" s="16"/>
      <c r="N97" s="16"/>
      <c r="O97" s="16"/>
      <c r="P97" s="228"/>
      <c r="Q97" s="72"/>
      <c r="R97" s="72"/>
      <c r="S97" s="16"/>
      <c r="T97" s="16"/>
      <c r="U97" s="16"/>
      <c r="V97" s="16"/>
      <c r="W97" s="16"/>
      <c r="X97" s="16"/>
      <c r="Y97" s="16"/>
      <c r="Z97" s="16"/>
      <c r="AA97" s="16"/>
      <c r="AB97" s="16"/>
      <c r="AC97" s="228"/>
      <c r="AD97" s="72"/>
      <c r="AE97" s="72"/>
      <c r="AF97" s="16"/>
      <c r="AG97" s="72"/>
      <c r="AH97" s="72"/>
      <c r="AI97" s="72"/>
      <c r="AJ97" s="74"/>
      <c r="AL97" s="16"/>
      <c r="AN97" s="19"/>
    </row>
    <row r="98" s="13" customFormat="1" ht="18" customHeight="1" spans="1:40">
      <c r="A98" s="89">
        <v>36</v>
      </c>
      <c r="B98" s="82"/>
      <c r="C98" s="83">
        <v>0</v>
      </c>
      <c r="D98" s="83">
        <v>0</v>
      </c>
      <c r="E98" s="104">
        <v>0</v>
      </c>
      <c r="F98" s="227"/>
      <c r="G98" s="16"/>
      <c r="H98" s="16"/>
      <c r="I98" s="16"/>
      <c r="J98" s="16"/>
      <c r="K98" s="16"/>
      <c r="L98" s="16"/>
      <c r="M98" s="16"/>
      <c r="N98" s="16"/>
      <c r="O98" s="16"/>
      <c r="P98" s="228"/>
      <c r="Q98" s="72"/>
      <c r="R98" s="72"/>
      <c r="S98" s="16"/>
      <c r="T98" s="16"/>
      <c r="U98" s="16"/>
      <c r="V98" s="16"/>
      <c r="W98" s="16"/>
      <c r="X98" s="16"/>
      <c r="Y98" s="16"/>
      <c r="Z98" s="16"/>
      <c r="AA98" s="16"/>
      <c r="AB98" s="16"/>
      <c r="AC98" s="228"/>
      <c r="AD98" s="72"/>
      <c r="AE98" s="72"/>
      <c r="AF98" s="16"/>
      <c r="AG98" s="72"/>
      <c r="AH98" s="72"/>
      <c r="AI98" s="72"/>
      <c r="AJ98" s="74"/>
      <c r="AL98" s="16"/>
      <c r="AN98" s="19"/>
    </row>
    <row r="99" s="13" customFormat="1" ht="18" customHeight="1" spans="1:40">
      <c r="A99" s="89">
        <v>37</v>
      </c>
      <c r="B99" s="82"/>
      <c r="C99" s="83">
        <v>0</v>
      </c>
      <c r="D99" s="83">
        <v>0</v>
      </c>
      <c r="E99" s="104">
        <v>0</v>
      </c>
      <c r="F99" s="227"/>
      <c r="G99" s="16"/>
      <c r="H99" s="16"/>
      <c r="I99" s="16"/>
      <c r="J99" s="16"/>
      <c r="K99" s="16"/>
      <c r="L99" s="16"/>
      <c r="M99" s="16"/>
      <c r="N99" s="16"/>
      <c r="O99" s="16"/>
      <c r="P99" s="228"/>
      <c r="Q99" s="72"/>
      <c r="R99" s="72"/>
      <c r="S99" s="16"/>
      <c r="T99" s="16"/>
      <c r="U99" s="16"/>
      <c r="V99" s="16"/>
      <c r="W99" s="16"/>
      <c r="X99" s="16"/>
      <c r="Y99" s="16"/>
      <c r="Z99" s="16"/>
      <c r="AA99" s="16"/>
      <c r="AB99" s="16"/>
      <c r="AC99" s="228"/>
      <c r="AD99" s="72"/>
      <c r="AE99" s="72"/>
      <c r="AF99" s="16"/>
      <c r="AG99" s="72"/>
      <c r="AH99" s="72"/>
      <c r="AI99" s="72"/>
      <c r="AJ99" s="74"/>
      <c r="AL99" s="16"/>
      <c r="AN99" s="19"/>
    </row>
    <row r="100" s="13" customFormat="1" ht="18" customHeight="1" spans="1:40">
      <c r="A100" s="89">
        <v>38</v>
      </c>
      <c r="B100" s="82"/>
      <c r="C100" s="83">
        <v>0</v>
      </c>
      <c r="D100" s="83">
        <v>0</v>
      </c>
      <c r="E100" s="104">
        <v>0</v>
      </c>
      <c r="F100" s="227"/>
      <c r="G100" s="16"/>
      <c r="H100" s="16"/>
      <c r="I100" s="16"/>
      <c r="J100" s="16"/>
      <c r="K100" s="16"/>
      <c r="L100" s="16"/>
      <c r="M100" s="16"/>
      <c r="N100" s="16"/>
      <c r="O100" s="16"/>
      <c r="P100" s="228"/>
      <c r="Q100" s="72"/>
      <c r="R100" s="72"/>
      <c r="S100" s="16"/>
      <c r="T100" s="16"/>
      <c r="U100" s="16"/>
      <c r="V100" s="16"/>
      <c r="W100" s="16"/>
      <c r="X100" s="16"/>
      <c r="Y100" s="16"/>
      <c r="Z100" s="16"/>
      <c r="AA100" s="16"/>
      <c r="AB100" s="16"/>
      <c r="AC100" s="228"/>
      <c r="AD100" s="72"/>
      <c r="AE100" s="72"/>
      <c r="AF100" s="16"/>
      <c r="AG100" s="72"/>
      <c r="AH100" s="72"/>
      <c r="AI100" s="72"/>
      <c r="AJ100" s="74"/>
      <c r="AL100" s="16"/>
      <c r="AN100" s="19"/>
    </row>
    <row r="101" s="13" customFormat="1" ht="18" customHeight="1" spans="1:40">
      <c r="A101" s="89">
        <v>39</v>
      </c>
      <c r="B101" s="82"/>
      <c r="C101" s="83">
        <v>0</v>
      </c>
      <c r="D101" s="83">
        <v>0</v>
      </c>
      <c r="E101" s="104">
        <v>0</v>
      </c>
      <c r="F101" s="227"/>
      <c r="G101" s="16"/>
      <c r="H101" s="16"/>
      <c r="I101" s="16"/>
      <c r="J101" s="16"/>
      <c r="K101" s="16"/>
      <c r="L101" s="16"/>
      <c r="M101" s="16"/>
      <c r="N101" s="16"/>
      <c r="O101" s="16"/>
      <c r="P101" s="228"/>
      <c r="Q101" s="72"/>
      <c r="R101" s="72"/>
      <c r="S101" s="16"/>
      <c r="T101" s="16"/>
      <c r="U101" s="16"/>
      <c r="V101" s="16"/>
      <c r="W101" s="16"/>
      <c r="X101" s="16"/>
      <c r="Y101" s="16"/>
      <c r="Z101" s="16"/>
      <c r="AA101" s="16"/>
      <c r="AB101" s="16"/>
      <c r="AC101" s="228"/>
      <c r="AD101" s="72"/>
      <c r="AE101" s="72"/>
      <c r="AF101" s="16"/>
      <c r="AG101" s="72"/>
      <c r="AH101" s="72"/>
      <c r="AI101" s="72"/>
      <c r="AJ101" s="74"/>
      <c r="AL101" s="16"/>
      <c r="AN101" s="19"/>
    </row>
    <row r="102" s="13" customFormat="1" ht="18" customHeight="1" spans="1:40">
      <c r="A102" s="89">
        <v>40</v>
      </c>
      <c r="B102" s="82"/>
      <c r="C102" s="83">
        <v>0</v>
      </c>
      <c r="D102" s="83">
        <v>0</v>
      </c>
      <c r="E102" s="104">
        <v>0</v>
      </c>
      <c r="F102" s="227"/>
      <c r="G102" s="16"/>
      <c r="H102" s="16"/>
      <c r="I102" s="16"/>
      <c r="J102" s="16"/>
      <c r="K102" s="16"/>
      <c r="L102" s="16"/>
      <c r="M102" s="16"/>
      <c r="N102" s="16"/>
      <c r="O102" s="16"/>
      <c r="P102" s="228"/>
      <c r="Q102" s="72"/>
      <c r="R102" s="72"/>
      <c r="S102" s="16"/>
      <c r="T102" s="16"/>
      <c r="U102" s="16"/>
      <c r="V102" s="16"/>
      <c r="W102" s="16"/>
      <c r="X102" s="16"/>
      <c r="Y102" s="16"/>
      <c r="Z102" s="16"/>
      <c r="AA102" s="16"/>
      <c r="AB102" s="16"/>
      <c r="AC102" s="228"/>
      <c r="AD102" s="72"/>
      <c r="AE102" s="72"/>
      <c r="AF102" s="16"/>
      <c r="AG102" s="72"/>
      <c r="AH102" s="72"/>
      <c r="AI102" s="72"/>
      <c r="AJ102" s="74"/>
      <c r="AL102" s="16"/>
      <c r="AN102" s="19"/>
    </row>
    <row r="103" s="13" customFormat="1" ht="18" customHeight="1" spans="1:40">
      <c r="A103" s="89">
        <v>41</v>
      </c>
      <c r="B103" s="82"/>
      <c r="C103" s="83">
        <v>0</v>
      </c>
      <c r="D103" s="83">
        <v>0</v>
      </c>
      <c r="E103" s="104">
        <v>0</v>
      </c>
      <c r="F103" s="227"/>
      <c r="G103" s="16"/>
      <c r="H103" s="16"/>
      <c r="I103" s="16"/>
      <c r="J103" s="16"/>
      <c r="K103" s="16"/>
      <c r="L103" s="16"/>
      <c r="M103" s="16"/>
      <c r="N103" s="16"/>
      <c r="O103" s="16"/>
      <c r="P103" s="228"/>
      <c r="Q103" s="72"/>
      <c r="R103" s="72"/>
      <c r="S103" s="16"/>
      <c r="T103" s="16"/>
      <c r="U103" s="16"/>
      <c r="V103" s="16"/>
      <c r="W103" s="16"/>
      <c r="X103" s="16"/>
      <c r="Y103" s="16"/>
      <c r="Z103" s="16"/>
      <c r="AA103" s="16"/>
      <c r="AB103" s="16"/>
      <c r="AC103" s="228"/>
      <c r="AD103" s="72"/>
      <c r="AE103" s="72"/>
      <c r="AF103" s="16"/>
      <c r="AG103" s="72"/>
      <c r="AH103" s="72"/>
      <c r="AI103" s="72"/>
      <c r="AJ103" s="74"/>
      <c r="AL103" s="16"/>
      <c r="AN103" s="19"/>
    </row>
    <row r="104" s="13" customFormat="1" ht="18" customHeight="1" spans="1:40">
      <c r="A104" s="89">
        <v>42</v>
      </c>
      <c r="B104" s="82"/>
      <c r="C104" s="83">
        <v>0</v>
      </c>
      <c r="D104" s="83">
        <v>0</v>
      </c>
      <c r="E104" s="104">
        <v>0</v>
      </c>
      <c r="F104" s="227"/>
      <c r="G104" s="16"/>
      <c r="H104" s="16"/>
      <c r="I104" s="16"/>
      <c r="J104" s="16"/>
      <c r="K104" s="16"/>
      <c r="L104" s="16"/>
      <c r="M104" s="16"/>
      <c r="N104" s="16"/>
      <c r="O104" s="16"/>
      <c r="P104" s="228"/>
      <c r="Q104" s="72"/>
      <c r="R104" s="72"/>
      <c r="S104" s="16"/>
      <c r="T104" s="16"/>
      <c r="U104" s="16"/>
      <c r="V104" s="16"/>
      <c r="W104" s="16"/>
      <c r="X104" s="16"/>
      <c r="Y104" s="16"/>
      <c r="Z104" s="16"/>
      <c r="AA104" s="16"/>
      <c r="AB104" s="16"/>
      <c r="AC104" s="228"/>
      <c r="AD104" s="72"/>
      <c r="AE104" s="72"/>
      <c r="AF104" s="16"/>
      <c r="AG104" s="72"/>
      <c r="AH104" s="72"/>
      <c r="AI104" s="72"/>
      <c r="AJ104" s="74"/>
      <c r="AL104" s="16"/>
      <c r="AN104" s="19"/>
    </row>
    <row r="105" s="13" customFormat="1" ht="18" customHeight="1" spans="1:40">
      <c r="A105" s="89">
        <v>43</v>
      </c>
      <c r="B105" s="82"/>
      <c r="C105" s="83">
        <v>0</v>
      </c>
      <c r="D105" s="83">
        <v>0</v>
      </c>
      <c r="E105" s="104">
        <v>0</v>
      </c>
      <c r="F105" s="227"/>
      <c r="G105" s="16"/>
      <c r="H105" s="16"/>
      <c r="I105" s="16"/>
      <c r="J105" s="16"/>
      <c r="K105" s="16"/>
      <c r="L105" s="16"/>
      <c r="M105" s="16"/>
      <c r="N105" s="16"/>
      <c r="O105" s="16"/>
      <c r="P105" s="228"/>
      <c r="Q105" s="72"/>
      <c r="R105" s="72"/>
      <c r="S105" s="16"/>
      <c r="T105" s="16"/>
      <c r="U105" s="16"/>
      <c r="V105" s="16"/>
      <c r="W105" s="16"/>
      <c r="X105" s="16"/>
      <c r="Y105" s="16"/>
      <c r="Z105" s="16"/>
      <c r="AA105" s="16"/>
      <c r="AB105" s="16"/>
      <c r="AC105" s="228"/>
      <c r="AD105" s="72"/>
      <c r="AE105" s="72"/>
      <c r="AF105" s="16"/>
      <c r="AG105" s="72"/>
      <c r="AH105" s="72"/>
      <c r="AI105" s="72"/>
      <c r="AJ105" s="74"/>
      <c r="AL105" s="16"/>
      <c r="AN105" s="19"/>
    </row>
    <row r="106" s="13" customFormat="1" ht="18" customHeight="1" spans="1:40">
      <c r="A106" s="89">
        <v>44</v>
      </c>
      <c r="B106" s="82"/>
      <c r="C106" s="83">
        <v>0</v>
      </c>
      <c r="D106" s="83">
        <v>0</v>
      </c>
      <c r="E106" s="104">
        <v>0</v>
      </c>
      <c r="F106" s="227"/>
      <c r="G106" s="16"/>
      <c r="H106" s="16"/>
      <c r="I106" s="16"/>
      <c r="J106" s="16"/>
      <c r="K106" s="16"/>
      <c r="L106" s="16"/>
      <c r="M106" s="16"/>
      <c r="N106" s="16"/>
      <c r="O106" s="16"/>
      <c r="P106" s="228"/>
      <c r="Q106" s="72"/>
      <c r="R106" s="72"/>
      <c r="S106" s="16"/>
      <c r="T106" s="16"/>
      <c r="U106" s="16"/>
      <c r="V106" s="16"/>
      <c r="W106" s="16"/>
      <c r="X106" s="16"/>
      <c r="Y106" s="16"/>
      <c r="Z106" s="16"/>
      <c r="AA106" s="16"/>
      <c r="AB106" s="16"/>
      <c r="AC106" s="228"/>
      <c r="AD106" s="72"/>
      <c r="AE106" s="72"/>
      <c r="AF106" s="16"/>
      <c r="AG106" s="72"/>
      <c r="AH106" s="72"/>
      <c r="AI106" s="72"/>
      <c r="AJ106" s="74"/>
      <c r="AL106" s="16"/>
      <c r="AN106" s="19"/>
    </row>
    <row r="107" s="13" customFormat="1" ht="18" customHeight="1" spans="1:40">
      <c r="A107" s="89">
        <v>45</v>
      </c>
      <c r="B107" s="82"/>
      <c r="C107" s="83">
        <v>0</v>
      </c>
      <c r="D107" s="83">
        <v>0</v>
      </c>
      <c r="E107" s="104">
        <v>0</v>
      </c>
      <c r="F107" s="227"/>
      <c r="G107" s="16"/>
      <c r="H107" s="16"/>
      <c r="I107" s="16"/>
      <c r="J107" s="16"/>
      <c r="K107" s="16"/>
      <c r="L107" s="16"/>
      <c r="M107" s="16"/>
      <c r="N107" s="16"/>
      <c r="O107" s="16"/>
      <c r="P107" s="228"/>
      <c r="Q107" s="72"/>
      <c r="R107" s="72"/>
      <c r="S107" s="16"/>
      <c r="T107" s="16"/>
      <c r="U107" s="16"/>
      <c r="V107" s="16"/>
      <c r="W107" s="16"/>
      <c r="X107" s="16"/>
      <c r="Y107" s="16"/>
      <c r="Z107" s="16"/>
      <c r="AA107" s="16"/>
      <c r="AB107" s="16"/>
      <c r="AC107" s="228"/>
      <c r="AD107" s="72"/>
      <c r="AE107" s="72"/>
      <c r="AF107" s="16"/>
      <c r="AG107" s="72"/>
      <c r="AH107" s="72"/>
      <c r="AI107" s="72"/>
      <c r="AJ107" s="74"/>
      <c r="AL107" s="16"/>
      <c r="AN107" s="19"/>
    </row>
    <row r="108" s="13" customFormat="1" ht="18" customHeight="1" spans="1:40">
      <c r="A108" s="89">
        <v>46</v>
      </c>
      <c r="B108" s="82"/>
      <c r="C108" s="83">
        <v>0</v>
      </c>
      <c r="D108" s="83">
        <v>0</v>
      </c>
      <c r="E108" s="104">
        <v>0</v>
      </c>
      <c r="F108" s="227"/>
      <c r="G108" s="16"/>
      <c r="H108" s="16"/>
      <c r="I108" s="16"/>
      <c r="J108" s="16"/>
      <c r="K108" s="16"/>
      <c r="L108" s="16"/>
      <c r="M108" s="16"/>
      <c r="N108" s="16"/>
      <c r="O108" s="16"/>
      <c r="P108" s="228"/>
      <c r="Q108" s="72"/>
      <c r="R108" s="72"/>
      <c r="S108" s="16"/>
      <c r="T108" s="16"/>
      <c r="U108" s="16"/>
      <c r="V108" s="16"/>
      <c r="W108" s="16"/>
      <c r="X108" s="16"/>
      <c r="Y108" s="16"/>
      <c r="Z108" s="16"/>
      <c r="AA108" s="16"/>
      <c r="AB108" s="16"/>
      <c r="AC108" s="228"/>
      <c r="AD108" s="72"/>
      <c r="AE108" s="72"/>
      <c r="AF108" s="16"/>
      <c r="AG108" s="72"/>
      <c r="AH108" s="72"/>
      <c r="AI108" s="72"/>
      <c r="AJ108" s="74"/>
      <c r="AL108" s="16"/>
      <c r="AN108" s="19"/>
    </row>
    <row r="109" s="13" customFormat="1" ht="18" customHeight="1" spans="1:40">
      <c r="A109" s="89">
        <v>47</v>
      </c>
      <c r="B109" s="82"/>
      <c r="C109" s="83">
        <v>0</v>
      </c>
      <c r="D109" s="83">
        <v>0</v>
      </c>
      <c r="E109" s="104">
        <v>0</v>
      </c>
      <c r="F109" s="227"/>
      <c r="G109" s="16"/>
      <c r="H109" s="16"/>
      <c r="I109" s="16"/>
      <c r="J109" s="16"/>
      <c r="K109" s="16"/>
      <c r="L109" s="16"/>
      <c r="M109" s="16"/>
      <c r="N109" s="16"/>
      <c r="O109" s="16"/>
      <c r="P109" s="228"/>
      <c r="Q109" s="72"/>
      <c r="R109" s="72"/>
      <c r="S109" s="16"/>
      <c r="T109" s="16"/>
      <c r="U109" s="16"/>
      <c r="V109" s="16"/>
      <c r="W109" s="16"/>
      <c r="X109" s="16"/>
      <c r="Y109" s="16"/>
      <c r="Z109" s="16"/>
      <c r="AA109" s="16"/>
      <c r="AB109" s="16"/>
      <c r="AC109" s="228"/>
      <c r="AD109" s="72"/>
      <c r="AE109" s="72"/>
      <c r="AF109" s="16"/>
      <c r="AG109" s="72"/>
      <c r="AH109" s="72"/>
      <c r="AI109" s="72"/>
      <c r="AJ109" s="74"/>
      <c r="AL109" s="16"/>
      <c r="AN109" s="19"/>
    </row>
    <row r="110" s="13" customFormat="1" ht="18" customHeight="1" spans="1:40">
      <c r="A110" s="89">
        <v>48</v>
      </c>
      <c r="B110" s="82"/>
      <c r="C110" s="83">
        <v>0</v>
      </c>
      <c r="D110" s="83">
        <v>0</v>
      </c>
      <c r="E110" s="104">
        <v>0</v>
      </c>
      <c r="F110" s="227"/>
      <c r="G110" s="16"/>
      <c r="H110" s="16"/>
      <c r="I110" s="16"/>
      <c r="J110" s="16"/>
      <c r="K110" s="16"/>
      <c r="L110" s="16"/>
      <c r="M110" s="16"/>
      <c r="N110" s="16"/>
      <c r="O110" s="16"/>
      <c r="P110" s="228"/>
      <c r="Q110" s="72"/>
      <c r="R110" s="72"/>
      <c r="S110" s="16"/>
      <c r="T110" s="16"/>
      <c r="U110" s="16"/>
      <c r="V110" s="16"/>
      <c r="W110" s="16"/>
      <c r="X110" s="16"/>
      <c r="Y110" s="16"/>
      <c r="Z110" s="16"/>
      <c r="AA110" s="16"/>
      <c r="AB110" s="16"/>
      <c r="AC110" s="228"/>
      <c r="AD110" s="72"/>
      <c r="AE110" s="72"/>
      <c r="AF110" s="16"/>
      <c r="AG110" s="72"/>
      <c r="AH110" s="72"/>
      <c r="AI110" s="72"/>
      <c r="AJ110" s="74"/>
      <c r="AL110" s="16"/>
      <c r="AN110" s="19"/>
    </row>
    <row r="111" s="13" customFormat="1" ht="18" customHeight="1" spans="1:40">
      <c r="A111" s="89">
        <v>49</v>
      </c>
      <c r="B111" s="82"/>
      <c r="C111" s="83">
        <v>0</v>
      </c>
      <c r="D111" s="83">
        <v>0</v>
      </c>
      <c r="E111" s="104">
        <v>0</v>
      </c>
      <c r="F111" s="227"/>
      <c r="G111" s="16"/>
      <c r="H111" s="16"/>
      <c r="I111" s="16"/>
      <c r="J111" s="16"/>
      <c r="K111" s="16"/>
      <c r="L111" s="16"/>
      <c r="M111" s="16"/>
      <c r="N111" s="16"/>
      <c r="O111" s="16"/>
      <c r="P111" s="228"/>
      <c r="Q111" s="72"/>
      <c r="R111" s="72"/>
      <c r="S111" s="16"/>
      <c r="T111" s="16"/>
      <c r="U111" s="16"/>
      <c r="V111" s="16"/>
      <c r="W111" s="16"/>
      <c r="X111" s="16"/>
      <c r="Y111" s="16"/>
      <c r="Z111" s="16"/>
      <c r="AA111" s="16"/>
      <c r="AB111" s="16"/>
      <c r="AC111" s="228"/>
      <c r="AD111" s="72"/>
      <c r="AE111" s="72"/>
      <c r="AF111" s="16"/>
      <c r="AG111" s="72"/>
      <c r="AH111" s="72"/>
      <c r="AI111" s="72"/>
      <c r="AJ111" s="74"/>
      <c r="AN111" s="19"/>
    </row>
    <row r="112" s="13" customFormat="1" ht="18" customHeight="1" spans="1:40">
      <c r="A112" s="106">
        <v>50</v>
      </c>
      <c r="B112" s="82"/>
      <c r="C112" s="83">
        <v>0</v>
      </c>
      <c r="D112" s="83">
        <v>0</v>
      </c>
      <c r="E112" s="104">
        <v>0</v>
      </c>
      <c r="F112" s="227"/>
      <c r="G112" s="16"/>
      <c r="H112" s="16"/>
      <c r="I112" s="16"/>
      <c r="J112" s="16"/>
      <c r="K112" s="16"/>
      <c r="L112" s="16"/>
      <c r="M112" s="16"/>
      <c r="N112" s="16"/>
      <c r="O112" s="16"/>
      <c r="P112" s="228"/>
      <c r="Q112" s="72"/>
      <c r="R112" s="72"/>
      <c r="S112" s="16"/>
      <c r="T112" s="16"/>
      <c r="U112" s="16"/>
      <c r="V112" s="16"/>
      <c r="W112" s="16"/>
      <c r="X112" s="16"/>
      <c r="Y112" s="16"/>
      <c r="Z112" s="16"/>
      <c r="AA112" s="16"/>
      <c r="AB112" s="16"/>
      <c r="AC112" s="228"/>
      <c r="AD112" s="72"/>
      <c r="AE112" s="72"/>
      <c r="AF112" s="16"/>
      <c r="AG112" s="72"/>
      <c r="AH112" s="72"/>
      <c r="AI112" s="72"/>
      <c r="AJ112" s="74"/>
      <c r="AN112" s="19"/>
    </row>
    <row r="119" s="16" customFormat="1" spans="3:56">
      <c r="C119" s="17"/>
      <c r="D119" s="17"/>
      <c r="E119" s="17"/>
      <c r="Q119" s="18"/>
      <c r="R119" s="18"/>
      <c r="AD119" s="18"/>
      <c r="AE119" s="18"/>
      <c r="AG119" s="18"/>
      <c r="AH119" s="18"/>
      <c r="AI119" s="18"/>
      <c r="AJ119" s="14"/>
      <c r="AN119" s="14"/>
      <c r="AO119" s="14"/>
      <c r="AP119" s="14"/>
      <c r="AQ119" s="14"/>
      <c r="AR119" s="14"/>
      <c r="AS119" s="14"/>
      <c r="AT119" s="14"/>
      <c r="AU119" s="14"/>
      <c r="AV119" s="14"/>
      <c r="AW119" s="14"/>
      <c r="AX119" s="14"/>
      <c r="AY119" s="14"/>
      <c r="AZ119" s="14"/>
      <c r="BA119" s="14"/>
      <c r="BB119" s="14"/>
      <c r="BC119" s="14"/>
      <c r="BD119" s="14"/>
    </row>
  </sheetData>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P8:P9"/>
    <mergeCell ref="AC8:AC9"/>
    <mergeCell ref="A1:AJ2"/>
  </mergeCells>
  <dataValidations count="39">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showErrorMessage="1" prompt="Either manually encode learner's name here or copy learner's name from SF1 then paste here."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ErrorMessage="1" sqref="F8:AJ271"/>
  </dataValidations>
  <printOptions horizontalCentered="1"/>
  <pageMargins left="0.4" right="0.4" top="0.5" bottom="0.5" header="0.3" footer="0.3"/>
  <pageSetup paperSize="9" scale="65"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9933"/>
  </sheetPr>
  <dimension ref="A1:BF119"/>
  <sheetViews>
    <sheetView showGridLines="0" tabSelected="1" view="pageBreakPreview" zoomScaleNormal="100" workbookViewId="0">
      <selection activeCell="T4" sqref="T4:AC5"/>
    </sheetView>
  </sheetViews>
  <sheetFormatPr defaultColWidth="4.71296296296296" defaultRowHeight="13.8"/>
  <cols>
    <col min="1" max="1" width="4.13888888888889" style="16" customWidth="1"/>
    <col min="2" max="2" width="28.712962962963" style="16" customWidth="1"/>
    <col min="3" max="5" width="3.28703703703704" style="17"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4" customWidth="1"/>
    <col min="37" max="39" width="4.71296296296296" style="13" customWidth="1"/>
    <col min="40" max="56" width="4.71296296296296" style="19"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13" t="s">
        <v>104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row>
    <row r="2" ht="15" customHeight="1" spans="1:58">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row>
    <row r="3" ht="15" customHeight="1" spans="1:58">
      <c r="A3" s="114" t="s">
        <v>105</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row>
    <row r="4" ht="21" customHeight="1" spans="1:58">
      <c r="B4" s="23"/>
      <c r="C4" s="39" t="s">
        <v>1</v>
      </c>
      <c r="D4" s="25"/>
      <c r="E4" s="25"/>
      <c r="F4" s="25"/>
      <c r="G4" s="27">
        <f>'INPUT DATA'!G4</f>
        <v>0</v>
      </c>
      <c r="H4" s="28"/>
      <c r="I4" s="28"/>
      <c r="J4" s="29"/>
      <c r="K4" s="30"/>
      <c r="L4" s="115" t="s">
        <v>2</v>
      </c>
      <c r="M4" s="32"/>
      <c r="N4" s="32"/>
      <c r="O4" s="34">
        <f>'INPUT DATA'!O4</f>
        <v>0</v>
      </c>
      <c r="P4" s="35"/>
      <c r="Q4" s="35"/>
      <c r="R4" s="36"/>
      <c r="S4" s="116"/>
      <c r="T4" s="37"/>
      <c r="U4" s="25"/>
      <c r="V4" s="25"/>
      <c r="W4" s="25"/>
      <c r="X4" s="117"/>
      <c r="Y4" s="25"/>
      <c r="Z4" s="25"/>
      <c r="AA4" s="25"/>
      <c r="AB4" s="25"/>
      <c r="AC4" s="25"/>
      <c r="AD4" s="118"/>
      <c r="AE4" s="119"/>
      <c r="AF4" s="116"/>
      <c r="AG4" s="116"/>
      <c r="AH4" s="116"/>
      <c r="AI4" s="116"/>
      <c r="AJ4" s="38"/>
      <c r="AK4" s="38"/>
      <c r="AL4" s="38"/>
      <c r="AM4" s="38"/>
      <c r="AN4" s="38"/>
    </row>
    <row r="5" ht="21.75" customHeight="1" spans="1:58">
      <c r="B5" s="39" t="s">
        <v>3</v>
      </c>
      <c r="C5" s="25"/>
      <c r="D5" s="25"/>
      <c r="E5" s="25"/>
      <c r="F5" s="25"/>
      <c r="G5" s="34" t="str">
        <f>'INPUT DATA'!G5</f>
        <v>ARMS DEMO NATIONAL HIGH SCHOOL</v>
      </c>
      <c r="H5" s="35"/>
      <c r="I5" s="35"/>
      <c r="J5" s="35"/>
      <c r="K5" s="35"/>
      <c r="L5" s="35"/>
      <c r="M5" s="35"/>
      <c r="N5" s="35"/>
      <c r="O5" s="35"/>
      <c r="P5" s="35"/>
      <c r="Q5" s="35"/>
      <c r="R5" s="36"/>
      <c r="S5" s="30"/>
      <c r="T5" s="37" t="s">
        <v>5</v>
      </c>
      <c r="U5" s="25"/>
      <c r="V5" s="25"/>
      <c r="W5" s="25"/>
      <c r="X5" s="34">
        <f>'[1]INPUT DATA'!X5</f>
        <v>0</v>
      </c>
      <c r="Y5" s="35"/>
      <c r="Z5" s="35"/>
      <c r="AA5" s="35"/>
      <c r="AB5" s="35"/>
      <c r="AC5" s="36"/>
      <c r="AD5" s="120" t="s">
        <v>7</v>
      </c>
      <c r="AE5" s="25"/>
      <c r="AF5" s="26"/>
      <c r="AG5" s="34" t="str">
        <f>'INPUT DATA'!AG5</f>
        <v>2026-2027</v>
      </c>
      <c r="AH5" s="35"/>
      <c r="AI5" s="36"/>
      <c r="AJ5" s="121"/>
      <c r="AK5" s="38"/>
      <c r="AL5" s="38"/>
      <c r="AM5" s="38"/>
      <c r="AN5" s="38"/>
    </row>
    <row r="6" ht="15.75" customHeight="1"/>
    <row r="7" s="13" customFormat="1" ht="23.25" customHeight="1" spans="1:58">
      <c r="A7" s="42" t="s">
        <v>9</v>
      </c>
      <c r="B7" s="47"/>
      <c r="C7" s="47"/>
      <c r="D7" s="47"/>
      <c r="E7" s="99"/>
      <c r="F7" s="46" t="s">
        <v>10</v>
      </c>
      <c r="G7" s="47"/>
      <c r="H7" s="47"/>
      <c r="I7" s="47"/>
      <c r="J7" s="47"/>
      <c r="K7" s="48" t="str">
        <f>'INPUT DATA'!K7</f>
        <v>GRADE 7 - ILANG-ILANG</v>
      </c>
      <c r="L7" s="49"/>
      <c r="M7" s="49"/>
      <c r="N7" s="49"/>
      <c r="O7" s="49"/>
      <c r="P7" s="50"/>
      <c r="Q7" s="122" t="s">
        <v>12</v>
      </c>
      <c r="R7" s="47"/>
      <c r="S7" s="48" t="str">
        <f>'INPUT DATA'!S7</f>
        <v>JOSELITO RAMOS</v>
      </c>
      <c r="T7" s="49"/>
      <c r="U7" s="49"/>
      <c r="V7" s="49"/>
      <c r="W7" s="49"/>
      <c r="X7" s="49"/>
      <c r="Y7" s="49"/>
      <c r="Z7" s="49"/>
      <c r="AA7" s="49"/>
      <c r="AB7" s="50"/>
      <c r="AC7" s="123" t="s">
        <v>14</v>
      </c>
      <c r="AD7" s="47"/>
      <c r="AE7" s="47"/>
      <c r="AF7" s="47"/>
      <c r="AG7" s="124" t="s">
        <v>106</v>
      </c>
      <c r="AH7" s="47"/>
      <c r="AI7" s="47"/>
      <c r="AJ7" s="99"/>
      <c r="AN7" s="19"/>
      <c r="AO7" s="19"/>
      <c r="AP7" s="19"/>
      <c r="AQ7" s="19"/>
      <c r="AR7" s="19"/>
      <c r="AS7" s="19"/>
      <c r="AT7" s="19"/>
      <c r="AU7" s="19"/>
      <c r="AV7" s="19"/>
      <c r="AW7" s="19"/>
      <c r="AX7" s="19"/>
      <c r="AY7" s="19"/>
      <c r="AZ7" s="19"/>
      <c r="BA7" s="19"/>
      <c r="BB7" s="19"/>
      <c r="BC7" s="19"/>
      <c r="BD7" s="19"/>
    </row>
    <row r="8" s="14" customFormat="1" ht="55.5" customHeight="1" spans="1:58">
      <c r="A8" s="125"/>
      <c r="B8" s="126" t="s">
        <v>16</v>
      </c>
      <c r="C8" s="44"/>
      <c r="D8" s="44"/>
      <c r="E8" s="45"/>
      <c r="F8" s="127" t="s">
        <v>107</v>
      </c>
      <c r="G8" s="47"/>
      <c r="H8" s="47"/>
      <c r="I8" s="47"/>
      <c r="J8" s="47"/>
      <c r="K8" s="47"/>
      <c r="L8" s="47"/>
      <c r="M8" s="47"/>
      <c r="N8" s="47"/>
      <c r="O8" s="47"/>
      <c r="P8" s="47"/>
      <c r="Q8" s="47"/>
      <c r="R8" s="128"/>
      <c r="S8" s="129" t="s">
        <v>108</v>
      </c>
      <c r="T8" s="47"/>
      <c r="U8" s="47"/>
      <c r="V8" s="47"/>
      <c r="W8" s="47"/>
      <c r="X8" s="47"/>
      <c r="Y8" s="47"/>
      <c r="Z8" s="47"/>
      <c r="AA8" s="47"/>
      <c r="AB8" s="47"/>
      <c r="AC8" s="47"/>
      <c r="AD8" s="47"/>
      <c r="AE8" s="128"/>
      <c r="AF8" s="130" t="s">
        <v>109</v>
      </c>
      <c r="AG8" s="47"/>
      <c r="AH8" s="128"/>
      <c r="AI8" s="131" t="s">
        <v>110</v>
      </c>
      <c r="AJ8" s="132" t="s">
        <v>111</v>
      </c>
    </row>
    <row r="9" s="53" customFormat="1" ht="18" customHeight="1" spans="1:58">
      <c r="A9" s="133"/>
      <c r="B9" s="134"/>
      <c r="C9" s="134"/>
      <c r="D9" s="134"/>
      <c r="E9" s="135"/>
      <c r="F9" s="136">
        <v>1</v>
      </c>
      <c r="G9" s="137">
        <v>2</v>
      </c>
      <c r="H9" s="137">
        <v>3</v>
      </c>
      <c r="I9" s="137">
        <v>4</v>
      </c>
      <c r="J9" s="137">
        <v>5</v>
      </c>
      <c r="K9" s="137">
        <v>6</v>
      </c>
      <c r="L9" s="137">
        <v>7</v>
      </c>
      <c r="M9" s="137">
        <v>8</v>
      </c>
      <c r="N9" s="137">
        <v>9</v>
      </c>
      <c r="O9" s="138">
        <v>10</v>
      </c>
      <c r="P9" s="133" t="s">
        <v>112</v>
      </c>
      <c r="Q9" s="139" t="s">
        <v>113</v>
      </c>
      <c r="R9" s="140" t="s">
        <v>114</v>
      </c>
      <c r="S9" s="141">
        <v>1</v>
      </c>
      <c r="T9" s="137">
        <v>2</v>
      </c>
      <c r="U9" s="137">
        <v>3</v>
      </c>
      <c r="V9" s="137">
        <v>4</v>
      </c>
      <c r="W9" s="137">
        <v>5</v>
      </c>
      <c r="X9" s="137">
        <v>6</v>
      </c>
      <c r="Y9" s="137">
        <v>7</v>
      </c>
      <c r="Z9" s="137">
        <v>8</v>
      </c>
      <c r="AA9" s="137">
        <v>9</v>
      </c>
      <c r="AB9" s="138">
        <v>10</v>
      </c>
      <c r="AC9" s="133" t="s">
        <v>112</v>
      </c>
      <c r="AD9" s="139" t="s">
        <v>113</v>
      </c>
      <c r="AE9" s="140" t="s">
        <v>114</v>
      </c>
      <c r="AF9" s="53">
        <v>1</v>
      </c>
      <c r="AG9" s="139" t="s">
        <v>113</v>
      </c>
      <c r="AH9" s="140" t="s">
        <v>114</v>
      </c>
      <c r="AI9" s="142" t="s">
        <v>115</v>
      </c>
      <c r="AJ9" s="143" t="s">
        <v>115</v>
      </c>
      <c r="AN9" s="52"/>
      <c r="AO9" s="54"/>
      <c r="AP9" s="54"/>
      <c r="AQ9" s="54"/>
      <c r="AR9" s="54"/>
      <c r="AS9" s="54"/>
      <c r="AT9" s="54"/>
      <c r="AU9" s="54"/>
      <c r="AV9" s="54"/>
      <c r="AW9" s="54"/>
      <c r="AX9" s="54"/>
      <c r="AY9" s="54"/>
      <c r="AZ9" s="54"/>
      <c r="BA9" s="54"/>
      <c r="BB9" s="54"/>
      <c r="BC9" s="54"/>
      <c r="BD9" s="54"/>
      <c r="BE9" s="54"/>
      <c r="BF9" s="54"/>
    </row>
    <row r="10" s="15" customFormat="1" ht="18" customHeight="1" spans="1:58">
      <c r="A10" s="144"/>
      <c r="B10" s="145" t="s">
        <v>116</v>
      </c>
      <c r="C10" s="47"/>
      <c r="D10" s="47"/>
      <c r="E10" s="99"/>
      <c r="F10" s="146">
        <v>10</v>
      </c>
      <c r="G10" s="147">
        <v>15</v>
      </c>
      <c r="H10" s="147">
        <v>10</v>
      </c>
      <c r="I10" s="147"/>
      <c r="J10" s="147"/>
      <c r="K10" s="147"/>
      <c r="L10" s="147"/>
      <c r="M10" s="147"/>
      <c r="N10" s="147"/>
      <c r="O10" s="147"/>
      <c r="P10" s="148">
        <f>IF(COUNT($F10:$O10)=0,"",SUM($F10:$O10))</f>
        <v>35</v>
      </c>
      <c r="Q10" s="149">
        <v>100</v>
      </c>
      <c r="R10" s="150">
        <v>0.2</v>
      </c>
      <c r="S10" s="146">
        <v>40</v>
      </c>
      <c r="T10" s="147">
        <v>50</v>
      </c>
      <c r="U10" s="147">
        <v>30</v>
      </c>
      <c r="V10" s="147"/>
      <c r="W10" s="147"/>
      <c r="X10" s="147"/>
      <c r="Y10" s="147"/>
      <c r="Z10" s="147"/>
      <c r="AA10" s="147"/>
      <c r="AB10" s="147"/>
      <c r="AC10" s="148">
        <f>IF(COUNT($S10:$AB10)=0,"",SUM($S10:$AB10))</f>
        <v>120</v>
      </c>
      <c r="AD10" s="149">
        <v>100</v>
      </c>
      <c r="AE10" s="150">
        <v>0.6</v>
      </c>
      <c r="AF10" s="151">
        <v>40</v>
      </c>
      <c r="AG10" s="149">
        <v>100</v>
      </c>
      <c r="AH10" s="150">
        <v>0.2</v>
      </c>
      <c r="AI10" s="152"/>
      <c r="AJ10" s="153"/>
      <c r="AN10" s="75"/>
      <c r="AO10" s="19"/>
      <c r="AP10" s="19"/>
      <c r="AQ10" s="19"/>
      <c r="AR10" s="19"/>
      <c r="AS10" s="19"/>
      <c r="AT10" s="19"/>
      <c r="AU10" s="19"/>
      <c r="AV10" s="19"/>
      <c r="AW10" s="19"/>
      <c r="AX10" s="19"/>
      <c r="AY10" s="19"/>
      <c r="AZ10" s="19"/>
      <c r="BA10" s="19"/>
      <c r="BB10" s="19"/>
      <c r="BC10" s="19"/>
      <c r="BD10" s="19"/>
      <c r="BE10" s="19"/>
      <c r="BF10" s="19"/>
    </row>
    <row r="11" s="15" customFormat="1" ht="18" customHeight="1" spans="1:58">
      <c r="A11" s="76"/>
      <c r="B11" s="98" t="s">
        <v>17</v>
      </c>
      <c r="C11" s="47"/>
      <c r="D11" s="47"/>
      <c r="E11" s="99"/>
      <c r="F11" s="154"/>
      <c r="G11" s="155"/>
      <c r="H11" s="155"/>
      <c r="I11" s="155"/>
      <c r="J11" s="155"/>
      <c r="K11" s="155"/>
      <c r="L11" s="155"/>
      <c r="M11" s="155"/>
      <c r="N11" s="155"/>
      <c r="O11" s="156"/>
      <c r="P11" s="157"/>
      <c r="Q11" s="158"/>
      <c r="R11" s="159"/>
      <c r="S11" s="160"/>
      <c r="T11" s="155"/>
      <c r="U11" s="155"/>
      <c r="V11" s="155"/>
      <c r="W11" s="155"/>
      <c r="X11" s="155"/>
      <c r="Y11" s="155"/>
      <c r="Z11" s="155"/>
      <c r="AA11" s="155"/>
      <c r="AB11" s="156"/>
      <c r="AC11" s="157"/>
      <c r="AD11" s="158"/>
      <c r="AE11" s="159"/>
      <c r="AF11" s="161"/>
      <c r="AG11" s="158"/>
      <c r="AH11" s="159"/>
      <c r="AI11" s="162"/>
      <c r="AJ11" s="163"/>
      <c r="AN11" s="75"/>
      <c r="AO11" s="19"/>
      <c r="AP11" s="19"/>
      <c r="AQ11" s="19"/>
      <c r="AR11" s="19"/>
      <c r="AS11" s="19"/>
      <c r="AT11" s="19"/>
      <c r="AU11" s="19"/>
      <c r="AV11" s="19"/>
      <c r="AW11" s="19"/>
      <c r="AX11" s="19"/>
      <c r="AY11" s="19"/>
      <c r="AZ11" s="19"/>
      <c r="BA11" s="19"/>
      <c r="BB11" s="19"/>
      <c r="BC11" s="19"/>
      <c r="BD11" s="19"/>
      <c r="BE11" s="19"/>
      <c r="BF11" s="19"/>
    </row>
    <row r="12" ht="18" customHeight="1" spans="1:58">
      <c r="A12" s="81">
        <v>1</v>
      </c>
      <c r="B12" s="82" t="str">
        <f>'INPUT DATA'!B12</f>
        <v>BAUTISTA, KYLE Z.</v>
      </c>
      <c r="C12" s="83"/>
      <c r="D12" s="83"/>
      <c r="E12" s="104"/>
      <c r="F12" s="164">
        <v>7</v>
      </c>
      <c r="G12" s="165">
        <v>11</v>
      </c>
      <c r="H12" s="165">
        <v>7</v>
      </c>
      <c r="I12" s="165"/>
      <c r="J12" s="165"/>
      <c r="K12" s="165"/>
      <c r="L12" s="165"/>
      <c r="M12" s="165"/>
      <c r="N12" s="165"/>
      <c r="O12" s="165"/>
      <c r="P12" s="166">
        <f t="shared" ref="P12:P61" si="0">IF(COUNT($F12:$O12)=0,"",SUM($F12:$O12))</f>
        <v>25</v>
      </c>
      <c r="Q12" s="167">
        <f t="shared" ref="Q12:Q61" si="1">IF(ISERROR(IF($P12="","",ROUND(($P12/$P$10)*$Q$10,2))),"",IF($P12="","",ROUND(($P12/$P$10)*$Q$10,2)))</f>
        <v>71.43</v>
      </c>
      <c r="R12" s="168">
        <f t="shared" ref="R12:R61" si="2">IF($Q12="","",ROUND($Q12*$R$10,2))</f>
        <v>14.29</v>
      </c>
      <c r="S12" s="169">
        <v>26</v>
      </c>
      <c r="T12" s="165">
        <v>34</v>
      </c>
      <c r="U12" s="165">
        <v>19</v>
      </c>
      <c r="V12" s="165"/>
      <c r="W12" s="165"/>
      <c r="X12" s="165"/>
      <c r="Y12" s="165"/>
      <c r="Z12" s="165"/>
      <c r="AA12" s="165"/>
      <c r="AB12" s="165"/>
      <c r="AC12" s="166">
        <f t="shared" ref="AC12:AC61" si="3">IF(COUNT($S12:$AB12)=0,"",SUM($S12:$AB12))</f>
        <v>79</v>
      </c>
      <c r="AD12" s="167">
        <f t="shared" ref="AD12:AD61" si="4">IF(ISERROR(IF($AC12="","",ROUND(($AC12/$AC$10)*$AD$10,2))),"",IF($AC12="","",ROUND(($AC12/$AC$10)*$AD$10,2)))</f>
        <v>65.83</v>
      </c>
      <c r="AE12" s="168">
        <f t="shared" ref="AE12:AE61" si="5">IF($AD12="","",ROUND($AD12*$AE$10,2))</f>
        <v>39.5</v>
      </c>
      <c r="AF12" s="170">
        <v>27</v>
      </c>
      <c r="AG12" s="167">
        <f t="shared" ref="AG12:AG61" si="6">IF(ISERROR(IF($AF12="","",ROUND(($AF12/$AF$10)*$AG$10,2))),"",IF($AF12="","",ROUND(($AF12/$AF$10)*$AG$10,2)))</f>
        <v>67.5</v>
      </c>
      <c r="AH12" s="168">
        <f t="shared" ref="AH12:AH61" si="7">IF($AG12="","",ROUND($AG12*$AH$10,2))</f>
        <v>13.5</v>
      </c>
      <c r="AI12" s="171">
        <f t="shared" ref="AI12:AI61" si="8">IF(ISERROR(IF($AF12="","",ROUND(SUM($R12,$AE12,$AH12),2))),"",IF($AF12="","",ROUND(SUM($R12,$AE12,$AH12),2)))</f>
        <v>67.29</v>
      </c>
      <c r="AJ12" s="172">
        <f>IF(ISERROR(IF($AF12="","",VLOOKUP(AI12,TRANSMUTATION_TABLE,4,TRUE))),"",IF($AF12="","",VLOOKUP(AI12,TRANSMUTATION_TABLE,4,TRUE)))</f>
        <v>79</v>
      </c>
      <c r="AL12" s="16"/>
      <c r="AN12" s="88"/>
      <c r="AO12" s="25"/>
      <c r="AP12" s="25"/>
      <c r="AQ12" s="25"/>
      <c r="AR12" s="25"/>
      <c r="AS12" s="25"/>
      <c r="AT12" s="25"/>
      <c r="AU12" s="25"/>
      <c r="AV12" s="25"/>
      <c r="AW12" s="25"/>
      <c r="AX12" s="25"/>
      <c r="AY12" s="25"/>
      <c r="AZ12" s="25"/>
      <c r="BA12" s="25"/>
      <c r="BB12" s="25"/>
      <c r="BC12" s="25"/>
      <c r="BD12" s="25"/>
      <c r="BE12" s="25"/>
      <c r="BF12" s="25"/>
    </row>
    <row r="13" ht="18" customHeight="1" spans="1:58">
      <c r="A13" s="89">
        <v>2</v>
      </c>
      <c r="B13" s="105" t="str">
        <f>'INPUT DATA'!B13</f>
        <v>FLORES, JEROME C.</v>
      </c>
      <c r="C13" s="90"/>
      <c r="D13" s="90"/>
      <c r="E13" s="92"/>
      <c r="F13" s="173">
        <v>10</v>
      </c>
      <c r="G13" s="174">
        <v>14</v>
      </c>
      <c r="H13" s="174">
        <v>10</v>
      </c>
      <c r="I13" s="174"/>
      <c r="J13" s="174"/>
      <c r="K13" s="174"/>
      <c r="L13" s="174"/>
      <c r="M13" s="174"/>
      <c r="N13" s="174"/>
      <c r="O13" s="174"/>
      <c r="P13" s="166">
        <f t="shared" si="0"/>
        <v>34</v>
      </c>
      <c r="Q13" s="167">
        <f t="shared" si="1"/>
        <v>97.14</v>
      </c>
      <c r="R13" s="168">
        <f t="shared" si="2"/>
        <v>19.43</v>
      </c>
      <c r="S13" s="175">
        <v>33</v>
      </c>
      <c r="T13" s="174">
        <v>42</v>
      </c>
      <c r="U13" s="174">
        <v>29</v>
      </c>
      <c r="V13" s="174"/>
      <c r="W13" s="174"/>
      <c r="X13" s="174"/>
      <c r="Y13" s="174"/>
      <c r="Z13" s="174"/>
      <c r="AA13" s="174"/>
      <c r="AB13" s="174"/>
      <c r="AC13" s="166">
        <f t="shared" si="3"/>
        <v>104</v>
      </c>
      <c r="AD13" s="167">
        <f t="shared" si="4"/>
        <v>86.67</v>
      </c>
      <c r="AE13" s="168">
        <f t="shared" si="5"/>
        <v>52</v>
      </c>
      <c r="AF13" s="170">
        <v>36</v>
      </c>
      <c r="AG13" s="167">
        <f t="shared" si="6"/>
        <v>90</v>
      </c>
      <c r="AH13" s="168">
        <f t="shared" si="7"/>
        <v>18</v>
      </c>
      <c r="AI13" s="171">
        <f t="shared" si="8"/>
        <v>89.43</v>
      </c>
      <c r="AJ13" s="172">
        <f>IF(ISERROR(IF($AF13="","",VLOOKUP(AI13,TRANSMUTATION_TABLE,4,TRUE))),"",IF($AF13="","",VLOOKUP(AI13,TRANSMUTATION_TABLE,4,TRUE)))</f>
        <v>93</v>
      </c>
      <c r="AL13" s="16"/>
      <c r="AN13" s="88"/>
      <c r="AO13" s="25"/>
      <c r="AP13" s="25"/>
      <c r="AQ13" s="25"/>
      <c r="AR13" s="25"/>
      <c r="AS13" s="25"/>
      <c r="AT13" s="25"/>
      <c r="AU13" s="25"/>
      <c r="AV13" s="25"/>
      <c r="AW13" s="25"/>
      <c r="AX13" s="25"/>
      <c r="AY13" s="25"/>
      <c r="AZ13" s="25"/>
      <c r="BA13" s="25"/>
      <c r="BB13" s="25"/>
      <c r="BC13" s="25"/>
      <c r="BD13" s="25"/>
      <c r="BE13" s="25"/>
      <c r="BF13" s="25"/>
    </row>
    <row r="14" ht="18" customHeight="1" spans="1:58">
      <c r="A14" s="89">
        <v>3</v>
      </c>
      <c r="B14" s="105" t="str">
        <f>'INPUT DATA'!B14</f>
        <v>GONZALES, FRANCIS L.</v>
      </c>
      <c r="C14" s="90"/>
      <c r="D14" s="90"/>
      <c r="E14" s="92"/>
      <c r="F14" s="173">
        <v>6</v>
      </c>
      <c r="G14" s="174">
        <v>10</v>
      </c>
      <c r="H14" s="174">
        <v>6</v>
      </c>
      <c r="I14" s="174"/>
      <c r="J14" s="174"/>
      <c r="K14" s="174"/>
      <c r="L14" s="174"/>
      <c r="M14" s="174"/>
      <c r="N14" s="174"/>
      <c r="O14" s="174"/>
      <c r="P14" s="166">
        <f t="shared" si="0"/>
        <v>22</v>
      </c>
      <c r="Q14" s="167">
        <f t="shared" si="1"/>
        <v>62.86</v>
      </c>
      <c r="R14" s="168">
        <f t="shared" si="2"/>
        <v>12.57</v>
      </c>
      <c r="S14" s="175">
        <v>24</v>
      </c>
      <c r="T14" s="174">
        <v>28</v>
      </c>
      <c r="U14" s="174">
        <v>21</v>
      </c>
      <c r="V14" s="174"/>
      <c r="W14" s="174"/>
      <c r="X14" s="174"/>
      <c r="Y14" s="174"/>
      <c r="Z14" s="174"/>
      <c r="AA14" s="174"/>
      <c r="AB14" s="174"/>
      <c r="AC14" s="166">
        <f t="shared" si="3"/>
        <v>73</v>
      </c>
      <c r="AD14" s="167">
        <f t="shared" si="4"/>
        <v>60.83</v>
      </c>
      <c r="AE14" s="168">
        <f t="shared" si="5"/>
        <v>36.5</v>
      </c>
      <c r="AF14" s="170">
        <v>23</v>
      </c>
      <c r="AG14" s="167">
        <f t="shared" si="6"/>
        <v>57.5</v>
      </c>
      <c r="AH14" s="168">
        <f t="shared" si="7"/>
        <v>11.5</v>
      </c>
      <c r="AI14" s="171">
        <f t="shared" si="8"/>
        <v>60.57</v>
      </c>
      <c r="AJ14" s="172">
        <f>IF(ISERROR(IF($AF14="","",VLOOKUP(AI14,TRANSMUTATION_TABLE,4,TRUE))),"",IF($AF14="","",VLOOKUP(AI14,TRANSMUTATION_TABLE,4,TRUE)))</f>
        <v>75</v>
      </c>
      <c r="AL14" s="16"/>
      <c r="AN14" s="88"/>
      <c r="AO14" s="25"/>
      <c r="AP14" s="25"/>
      <c r="AQ14" s="25"/>
      <c r="AR14" s="25"/>
      <c r="AS14" s="25"/>
      <c r="AT14" s="25"/>
      <c r="AU14" s="25"/>
      <c r="AV14" s="25"/>
      <c r="AW14" s="25"/>
      <c r="AX14" s="25"/>
      <c r="AY14" s="25"/>
      <c r="AZ14" s="25"/>
      <c r="BA14" s="25"/>
      <c r="BB14" s="25"/>
      <c r="BC14" s="25"/>
      <c r="BD14" s="25"/>
      <c r="BE14" s="25"/>
      <c r="BF14" s="25"/>
    </row>
    <row r="15" ht="18" customHeight="1" spans="1:58">
      <c r="A15" s="89">
        <v>4</v>
      </c>
      <c r="B15" s="82" t="str">
        <f>'INPUT DATA'!B15</f>
        <v>IGNACIO, CHRISTIAN D.</v>
      </c>
      <c r="C15" s="90"/>
      <c r="D15" s="90"/>
      <c r="E15" s="92"/>
      <c r="F15" s="173">
        <v>6</v>
      </c>
      <c r="G15" s="174">
        <v>9</v>
      </c>
      <c r="H15" s="174">
        <v>6</v>
      </c>
      <c r="I15" s="174"/>
      <c r="J15" s="174"/>
      <c r="K15" s="174"/>
      <c r="L15" s="174"/>
      <c r="M15" s="174"/>
      <c r="N15" s="174"/>
      <c r="O15" s="174"/>
      <c r="P15" s="166">
        <f t="shared" si="0"/>
        <v>21</v>
      </c>
      <c r="Q15" s="167">
        <f t="shared" si="1"/>
        <v>60</v>
      </c>
      <c r="R15" s="168">
        <f t="shared" si="2"/>
        <v>12</v>
      </c>
      <c r="S15" s="175">
        <v>23</v>
      </c>
      <c r="T15" s="174">
        <v>34</v>
      </c>
      <c r="U15" s="174">
        <v>19</v>
      </c>
      <c r="V15" s="174"/>
      <c r="W15" s="174"/>
      <c r="X15" s="174"/>
      <c r="Y15" s="174"/>
      <c r="Z15" s="174"/>
      <c r="AA15" s="174"/>
      <c r="AB15" s="174"/>
      <c r="AC15" s="166">
        <f t="shared" si="3"/>
        <v>76</v>
      </c>
      <c r="AD15" s="167">
        <f t="shared" si="4"/>
        <v>63.33</v>
      </c>
      <c r="AE15" s="168">
        <f t="shared" si="5"/>
        <v>38</v>
      </c>
      <c r="AF15" s="170">
        <v>26</v>
      </c>
      <c r="AG15" s="167">
        <f t="shared" si="6"/>
        <v>65</v>
      </c>
      <c r="AH15" s="168">
        <f t="shared" si="7"/>
        <v>13</v>
      </c>
      <c r="AI15" s="171">
        <f t="shared" si="8"/>
        <v>63</v>
      </c>
      <c r="AJ15" s="172">
        <f>IF(ISERROR(IF($AF15="","",VLOOKUP(AI15,TRANSMUTATION_TABLE,4,TRUE))),"",IF($AF15="","",VLOOKUP(AI15,TRANSMUTATION_TABLE,4,TRUE)))</f>
        <v>76</v>
      </c>
      <c r="AL15" s="16"/>
      <c r="AN15" s="88"/>
      <c r="AO15" s="25"/>
      <c r="AP15" s="25"/>
      <c r="AQ15" s="25"/>
      <c r="AR15" s="25"/>
      <c r="AS15" s="25"/>
      <c r="AT15" s="25"/>
      <c r="AU15" s="25"/>
      <c r="AV15" s="25"/>
      <c r="AW15" s="25"/>
      <c r="AX15" s="25"/>
      <c r="AY15" s="25"/>
      <c r="AZ15" s="25"/>
      <c r="BA15" s="25"/>
      <c r="BB15" s="25"/>
      <c r="BC15" s="25"/>
      <c r="BD15" s="25"/>
      <c r="BE15" s="25"/>
      <c r="BF15" s="25"/>
    </row>
    <row r="16" ht="18" customHeight="1" spans="1:58">
      <c r="A16" s="89">
        <v>5</v>
      </c>
      <c r="B16" s="82" t="str">
        <f>'INPUT DATA'!B16</f>
        <v>LUMAPAS, JERICHO T.</v>
      </c>
      <c r="C16" s="90"/>
      <c r="D16" s="90"/>
      <c r="E16" s="92"/>
      <c r="F16" s="173">
        <v>8</v>
      </c>
      <c r="G16" s="174">
        <v>12</v>
      </c>
      <c r="H16" s="174">
        <v>7</v>
      </c>
      <c r="I16" s="174"/>
      <c r="J16" s="174"/>
      <c r="K16" s="174"/>
      <c r="L16" s="174"/>
      <c r="M16" s="174"/>
      <c r="N16" s="174"/>
      <c r="O16" s="174"/>
      <c r="P16" s="166">
        <f t="shared" si="0"/>
        <v>27</v>
      </c>
      <c r="Q16" s="167">
        <f t="shared" si="1"/>
        <v>77.14</v>
      </c>
      <c r="R16" s="168">
        <f t="shared" si="2"/>
        <v>15.43</v>
      </c>
      <c r="S16" s="175">
        <v>32</v>
      </c>
      <c r="T16" s="174">
        <v>38</v>
      </c>
      <c r="U16" s="174">
        <v>25</v>
      </c>
      <c r="V16" s="174"/>
      <c r="W16" s="174"/>
      <c r="X16" s="174"/>
      <c r="Y16" s="174"/>
      <c r="Z16" s="174"/>
      <c r="AA16" s="174"/>
      <c r="AB16" s="174"/>
      <c r="AC16" s="166">
        <f t="shared" si="3"/>
        <v>95</v>
      </c>
      <c r="AD16" s="167">
        <f t="shared" si="4"/>
        <v>79.17</v>
      </c>
      <c r="AE16" s="168">
        <f t="shared" si="5"/>
        <v>47.5</v>
      </c>
      <c r="AF16" s="170">
        <v>31</v>
      </c>
      <c r="AG16" s="167">
        <f t="shared" si="6"/>
        <v>77.5</v>
      </c>
      <c r="AH16" s="168">
        <f t="shared" si="7"/>
        <v>15.5</v>
      </c>
      <c r="AI16" s="171">
        <f t="shared" si="8"/>
        <v>78.43</v>
      </c>
      <c r="AJ16" s="172">
        <f>IF(ISERROR(IF($AF16="","",VLOOKUP(AI16,TRANSMUTATION_TABLE,4,TRUE))),"",IF($AF16="","",VLOOKUP(AI16,TRANSMUTATION_TABLE,4,TRUE)))</f>
        <v>86</v>
      </c>
      <c r="AL16" s="16"/>
      <c r="AN16" s="88"/>
      <c r="AO16" s="25"/>
      <c r="AP16" s="25"/>
      <c r="AQ16" s="25"/>
      <c r="AR16" s="25"/>
      <c r="AS16" s="25"/>
      <c r="AT16" s="25"/>
      <c r="AU16" s="25"/>
      <c r="AV16" s="25"/>
      <c r="AW16" s="25"/>
      <c r="AX16" s="25"/>
      <c r="AY16" s="25"/>
      <c r="AZ16" s="25"/>
      <c r="BA16" s="25"/>
      <c r="BB16" s="25"/>
      <c r="BC16" s="25"/>
      <c r="BD16" s="25"/>
      <c r="BE16" s="25"/>
      <c r="BF16" s="25"/>
    </row>
    <row r="17" ht="18" customHeight="1" spans="1:58">
      <c r="A17" s="89">
        <v>6</v>
      </c>
      <c r="B17" s="105" t="str">
        <f>'INPUT DATA'!B17</f>
        <v>MENDOZA, EMMANUEL R.</v>
      </c>
      <c r="C17" s="90"/>
      <c r="D17" s="90"/>
      <c r="E17" s="92"/>
      <c r="F17" s="173">
        <v>7</v>
      </c>
      <c r="G17" s="174">
        <v>11</v>
      </c>
      <c r="H17" s="174">
        <v>6</v>
      </c>
      <c r="I17" s="174"/>
      <c r="J17" s="174"/>
      <c r="K17" s="174"/>
      <c r="L17" s="174"/>
      <c r="M17" s="174"/>
      <c r="N17" s="174"/>
      <c r="O17" s="174"/>
      <c r="P17" s="166">
        <f t="shared" si="0"/>
        <v>24</v>
      </c>
      <c r="Q17" s="167">
        <f t="shared" si="1"/>
        <v>68.57</v>
      </c>
      <c r="R17" s="168">
        <f t="shared" si="2"/>
        <v>13.71</v>
      </c>
      <c r="S17" s="175">
        <v>28</v>
      </c>
      <c r="T17" s="174">
        <v>34</v>
      </c>
      <c r="U17" s="174">
        <v>18</v>
      </c>
      <c r="V17" s="174"/>
      <c r="W17" s="174"/>
      <c r="X17" s="174"/>
      <c r="Y17" s="174"/>
      <c r="Z17" s="174"/>
      <c r="AA17" s="174"/>
      <c r="AB17" s="174"/>
      <c r="AC17" s="166">
        <f t="shared" si="3"/>
        <v>80</v>
      </c>
      <c r="AD17" s="167">
        <f t="shared" si="4"/>
        <v>66.67</v>
      </c>
      <c r="AE17" s="168">
        <f t="shared" si="5"/>
        <v>40</v>
      </c>
      <c r="AF17" s="170">
        <v>25</v>
      </c>
      <c r="AG17" s="167">
        <f t="shared" si="6"/>
        <v>62.5</v>
      </c>
      <c r="AH17" s="168">
        <f t="shared" si="7"/>
        <v>12.5</v>
      </c>
      <c r="AI17" s="171">
        <f t="shared" si="8"/>
        <v>66.21</v>
      </c>
      <c r="AJ17" s="172">
        <f>IF(ISERROR(IF($AF17="","",VLOOKUP(AI17,TRANSMUTATION_TABLE,4,TRUE))),"",IF($AF17="","",VLOOKUP(AI17,TRANSMUTATION_TABLE,4,TRUE)))</f>
        <v>78</v>
      </c>
      <c r="AL17" s="16"/>
      <c r="AN17" s="88"/>
      <c r="AO17" s="25"/>
      <c r="AP17" s="25"/>
      <c r="AQ17" s="25"/>
      <c r="AR17" s="25"/>
      <c r="AS17" s="25"/>
      <c r="AT17" s="25"/>
      <c r="AU17" s="25"/>
      <c r="AV17" s="25"/>
      <c r="AW17" s="25"/>
      <c r="AX17" s="25"/>
      <c r="AY17" s="25"/>
      <c r="AZ17" s="25"/>
      <c r="BA17" s="25"/>
      <c r="BB17" s="25"/>
      <c r="BC17" s="25"/>
      <c r="BD17" s="25"/>
      <c r="BE17" s="25"/>
      <c r="BF17" s="25"/>
    </row>
    <row r="18" ht="18" customHeight="1" spans="1:58">
      <c r="A18" s="89">
        <v>7</v>
      </c>
      <c r="B18" s="105" t="str">
        <f>'INPUT DATA'!B18</f>
        <v>MENDOZA, JUAN MIGUEL O.</v>
      </c>
      <c r="C18" s="90"/>
      <c r="D18" s="90"/>
      <c r="E18" s="92"/>
      <c r="F18" s="173">
        <v>7</v>
      </c>
      <c r="G18" s="174">
        <v>11</v>
      </c>
      <c r="H18" s="174">
        <v>8</v>
      </c>
      <c r="I18" s="174"/>
      <c r="J18" s="174"/>
      <c r="K18" s="174"/>
      <c r="L18" s="174"/>
      <c r="M18" s="174"/>
      <c r="N18" s="174"/>
      <c r="O18" s="174"/>
      <c r="P18" s="166">
        <f t="shared" si="0"/>
        <v>26</v>
      </c>
      <c r="Q18" s="167">
        <f t="shared" si="1"/>
        <v>74.29</v>
      </c>
      <c r="R18" s="168">
        <f t="shared" si="2"/>
        <v>14.86</v>
      </c>
      <c r="S18" s="175">
        <v>33</v>
      </c>
      <c r="T18" s="174">
        <v>37</v>
      </c>
      <c r="U18" s="174">
        <v>27</v>
      </c>
      <c r="V18" s="174"/>
      <c r="W18" s="174"/>
      <c r="X18" s="174"/>
      <c r="Y18" s="174"/>
      <c r="Z18" s="174"/>
      <c r="AA18" s="174"/>
      <c r="AB18" s="174"/>
      <c r="AC18" s="166">
        <f t="shared" si="3"/>
        <v>97</v>
      </c>
      <c r="AD18" s="167">
        <f t="shared" si="4"/>
        <v>80.83</v>
      </c>
      <c r="AE18" s="168">
        <f t="shared" si="5"/>
        <v>48.5</v>
      </c>
      <c r="AF18" s="170">
        <v>36</v>
      </c>
      <c r="AG18" s="167">
        <f t="shared" si="6"/>
        <v>90</v>
      </c>
      <c r="AH18" s="168">
        <f t="shared" si="7"/>
        <v>18</v>
      </c>
      <c r="AI18" s="171">
        <f t="shared" si="8"/>
        <v>81.36</v>
      </c>
      <c r="AJ18" s="172">
        <f>IF(ISERROR(IF($AF18="","",VLOOKUP(AI18,TRANSMUTATION_TABLE,4,TRUE))),"",IF($AF18="","",VLOOKUP(AI18,TRANSMUTATION_TABLE,4,TRUE)))</f>
        <v>88</v>
      </c>
      <c r="AL18" s="16"/>
      <c r="AN18" s="88"/>
      <c r="AO18" s="25"/>
      <c r="AP18" s="25"/>
      <c r="AQ18" s="25"/>
      <c r="AR18" s="25"/>
      <c r="AS18" s="25"/>
      <c r="AT18" s="25"/>
      <c r="AU18" s="25"/>
      <c r="AV18" s="25"/>
      <c r="AW18" s="25"/>
      <c r="AX18" s="25"/>
      <c r="AY18" s="25"/>
      <c r="AZ18" s="25"/>
      <c r="BA18" s="25"/>
      <c r="BB18" s="25"/>
      <c r="BC18" s="25"/>
      <c r="BD18" s="25"/>
      <c r="BE18" s="25"/>
      <c r="BF18" s="25"/>
    </row>
    <row r="19" ht="18" customHeight="1" spans="1:58">
      <c r="A19" s="89">
        <v>8</v>
      </c>
      <c r="B19" s="82" t="str">
        <f>'INPUT DATA'!B19</f>
        <v>MORALES, KYLE P.</v>
      </c>
      <c r="C19" s="90"/>
      <c r="D19" s="90">
        <v>0</v>
      </c>
      <c r="E19" s="92"/>
      <c r="F19" s="173">
        <v>9</v>
      </c>
      <c r="G19" s="174">
        <v>14</v>
      </c>
      <c r="H19" s="174">
        <v>9</v>
      </c>
      <c r="I19" s="174"/>
      <c r="J19" s="174"/>
      <c r="K19" s="174"/>
      <c r="L19" s="174"/>
      <c r="M19" s="174"/>
      <c r="N19" s="174"/>
      <c r="O19" s="174"/>
      <c r="P19" s="166">
        <f t="shared" si="0"/>
        <v>32</v>
      </c>
      <c r="Q19" s="167">
        <f t="shared" si="1"/>
        <v>91.43</v>
      </c>
      <c r="R19" s="168">
        <f t="shared" si="2"/>
        <v>18.29</v>
      </c>
      <c r="S19" s="175">
        <v>34</v>
      </c>
      <c r="T19" s="174">
        <v>41</v>
      </c>
      <c r="U19" s="174">
        <v>26</v>
      </c>
      <c r="V19" s="174"/>
      <c r="W19" s="174"/>
      <c r="X19" s="174"/>
      <c r="Y19" s="174"/>
      <c r="Z19" s="174"/>
      <c r="AA19" s="174"/>
      <c r="AB19" s="174"/>
      <c r="AC19" s="166">
        <f t="shared" si="3"/>
        <v>101</v>
      </c>
      <c r="AD19" s="167">
        <f t="shared" si="4"/>
        <v>84.17</v>
      </c>
      <c r="AE19" s="168">
        <f t="shared" si="5"/>
        <v>50.5</v>
      </c>
      <c r="AF19" s="170">
        <v>36</v>
      </c>
      <c r="AG19" s="167">
        <f t="shared" si="6"/>
        <v>90</v>
      </c>
      <c r="AH19" s="168">
        <f t="shared" si="7"/>
        <v>18</v>
      </c>
      <c r="AI19" s="171">
        <f t="shared" si="8"/>
        <v>86.79</v>
      </c>
      <c r="AJ19" s="172">
        <f>IF(ISERROR(IF($AF19="","",VLOOKUP(AI19,TRANSMUTATION_TABLE,4,TRUE))),"",IF($AF19="","",VLOOKUP(AI19,TRANSMUTATION_TABLE,4,TRUE)))</f>
        <v>91</v>
      </c>
      <c r="AL19" s="16"/>
      <c r="AN19" s="88"/>
      <c r="AO19" s="25"/>
      <c r="AP19" s="25"/>
      <c r="AQ19" s="25"/>
      <c r="AR19" s="25"/>
      <c r="AS19" s="25"/>
      <c r="AT19" s="25"/>
      <c r="AU19" s="25"/>
      <c r="AV19" s="25"/>
      <c r="AW19" s="25"/>
      <c r="AX19" s="25"/>
      <c r="AY19" s="25"/>
      <c r="AZ19" s="25"/>
      <c r="BA19" s="25"/>
      <c r="BB19" s="25"/>
      <c r="BC19" s="25"/>
      <c r="BD19" s="25"/>
      <c r="BE19" s="25"/>
      <c r="BF19" s="25"/>
    </row>
    <row r="20" ht="18" customHeight="1" spans="1:58">
      <c r="A20" s="89">
        <v>9</v>
      </c>
      <c r="B20" s="82" t="str">
        <f>'INPUT DATA'!B20</f>
        <v>NAVARRO, MARK ANTHONY T.</v>
      </c>
      <c r="C20" s="90"/>
      <c r="D20" s="90"/>
      <c r="E20" s="92"/>
      <c r="F20" s="173">
        <v>9</v>
      </c>
      <c r="G20" s="174">
        <v>12</v>
      </c>
      <c r="H20" s="174">
        <v>8</v>
      </c>
      <c r="I20" s="174"/>
      <c r="J20" s="174"/>
      <c r="K20" s="174"/>
      <c r="L20" s="174"/>
      <c r="M20" s="174"/>
      <c r="N20" s="174"/>
      <c r="O20" s="174"/>
      <c r="P20" s="166">
        <f t="shared" si="0"/>
        <v>29</v>
      </c>
      <c r="Q20" s="167">
        <f t="shared" si="1"/>
        <v>82.86</v>
      </c>
      <c r="R20" s="168">
        <f t="shared" si="2"/>
        <v>16.57</v>
      </c>
      <c r="S20" s="175">
        <v>35</v>
      </c>
      <c r="T20" s="174">
        <v>43</v>
      </c>
      <c r="U20" s="174">
        <v>26</v>
      </c>
      <c r="V20" s="174"/>
      <c r="W20" s="174"/>
      <c r="X20" s="174"/>
      <c r="Y20" s="174"/>
      <c r="Z20" s="174"/>
      <c r="AA20" s="174"/>
      <c r="AB20" s="174"/>
      <c r="AC20" s="166">
        <f t="shared" si="3"/>
        <v>104</v>
      </c>
      <c r="AD20" s="167">
        <f t="shared" si="4"/>
        <v>86.67</v>
      </c>
      <c r="AE20" s="168">
        <f t="shared" si="5"/>
        <v>52</v>
      </c>
      <c r="AF20" s="170">
        <v>38</v>
      </c>
      <c r="AG20" s="167">
        <f t="shared" si="6"/>
        <v>95</v>
      </c>
      <c r="AH20" s="168">
        <f t="shared" si="7"/>
        <v>19</v>
      </c>
      <c r="AI20" s="171">
        <f t="shared" si="8"/>
        <v>87.57</v>
      </c>
      <c r="AJ20" s="172">
        <f>IF(ISERROR(IF($AF20="","",VLOOKUP(AI20,TRANSMUTATION_TABLE,4,TRUE))),"",IF($AF20="","",VLOOKUP(AI20,TRANSMUTATION_TABLE,4,TRUE)))</f>
        <v>92</v>
      </c>
      <c r="AL20" s="16"/>
      <c r="AN20" s="15"/>
      <c r="AO20" s="54"/>
      <c r="AP20" s="54"/>
      <c r="AQ20" s="54"/>
      <c r="AR20" s="54"/>
      <c r="AS20" s="54"/>
      <c r="AT20" s="54"/>
      <c r="AU20" s="54"/>
      <c r="AV20" s="54"/>
      <c r="AW20" s="54"/>
      <c r="AX20" s="54"/>
      <c r="AY20" s="54"/>
      <c r="AZ20" s="54"/>
      <c r="BA20" s="54"/>
      <c r="BB20" s="54"/>
      <c r="BC20" s="54"/>
      <c r="BD20" s="54"/>
      <c r="BE20" s="54"/>
      <c r="BF20" s="54"/>
    </row>
    <row r="21" ht="18" customHeight="1" spans="1:58">
      <c r="A21" s="89">
        <v>10</v>
      </c>
      <c r="B21" s="105" t="str">
        <f>'INPUT DATA'!B21</f>
        <v>OCAMPO JR., CHRISTIAN U.</v>
      </c>
      <c r="C21" s="90"/>
      <c r="D21" s="90"/>
      <c r="E21" s="92"/>
      <c r="F21" s="173">
        <v>8</v>
      </c>
      <c r="G21" s="174">
        <v>13</v>
      </c>
      <c r="H21" s="174">
        <v>8</v>
      </c>
      <c r="I21" s="174"/>
      <c r="J21" s="174"/>
      <c r="K21" s="174"/>
      <c r="L21" s="174"/>
      <c r="M21" s="174"/>
      <c r="N21" s="174"/>
      <c r="O21" s="174"/>
      <c r="P21" s="166">
        <f t="shared" si="0"/>
        <v>29</v>
      </c>
      <c r="Q21" s="167">
        <f t="shared" si="1"/>
        <v>82.86</v>
      </c>
      <c r="R21" s="168">
        <f t="shared" si="2"/>
        <v>16.57</v>
      </c>
      <c r="S21" s="175">
        <v>31</v>
      </c>
      <c r="T21" s="174">
        <v>43</v>
      </c>
      <c r="U21" s="174">
        <v>24</v>
      </c>
      <c r="V21" s="174"/>
      <c r="W21" s="174"/>
      <c r="X21" s="174"/>
      <c r="Y21" s="174"/>
      <c r="Z21" s="174"/>
      <c r="AA21" s="174"/>
      <c r="AB21" s="174"/>
      <c r="AC21" s="166">
        <f t="shared" si="3"/>
        <v>98</v>
      </c>
      <c r="AD21" s="167">
        <f t="shared" si="4"/>
        <v>81.67</v>
      </c>
      <c r="AE21" s="168">
        <f t="shared" si="5"/>
        <v>49</v>
      </c>
      <c r="AF21" s="170">
        <v>33</v>
      </c>
      <c r="AG21" s="167">
        <f t="shared" si="6"/>
        <v>82.5</v>
      </c>
      <c r="AH21" s="168">
        <f t="shared" si="7"/>
        <v>16.5</v>
      </c>
      <c r="AI21" s="171">
        <f t="shared" si="8"/>
        <v>82.07</v>
      </c>
      <c r="AJ21" s="172">
        <f>IF(ISERROR(IF($AF21="","",VLOOKUP(AI21,TRANSMUTATION_TABLE,4,TRUE))),"",IF($AF21="","",VLOOKUP(AI21,TRANSMUTATION_TABLE,4,TRUE)))</f>
        <v>88</v>
      </c>
      <c r="AL21" s="16"/>
      <c r="AN21" s="15"/>
      <c r="AO21" s="54"/>
      <c r="AP21" s="54"/>
      <c r="AQ21" s="54"/>
      <c r="AR21" s="54"/>
      <c r="AS21" s="54"/>
      <c r="AT21" s="54"/>
      <c r="AU21" s="54"/>
      <c r="AV21" s="54"/>
      <c r="AW21" s="54"/>
      <c r="AX21" s="54"/>
      <c r="AY21" s="54"/>
      <c r="AZ21" s="54"/>
      <c r="BA21" s="54"/>
      <c r="BB21" s="54"/>
      <c r="BC21" s="54"/>
      <c r="BD21" s="54"/>
      <c r="BE21" s="54"/>
      <c r="BF21" s="54"/>
    </row>
    <row r="22" ht="18" customHeight="1" spans="1:58">
      <c r="A22" s="89">
        <v>11</v>
      </c>
      <c r="B22" s="105" t="str">
        <f>'INPUT DATA'!B22</f>
        <v>PANGANIBAN, DOMINIC C.</v>
      </c>
      <c r="C22" s="90"/>
      <c r="D22" s="90">
        <v>0</v>
      </c>
      <c r="E22" s="92"/>
      <c r="F22" s="173">
        <v>9</v>
      </c>
      <c r="G22" s="174">
        <v>12</v>
      </c>
      <c r="H22" s="174">
        <v>9</v>
      </c>
      <c r="I22" s="174"/>
      <c r="J22" s="174"/>
      <c r="K22" s="174"/>
      <c r="L22" s="174"/>
      <c r="M22" s="174"/>
      <c r="N22" s="174"/>
      <c r="O22" s="174"/>
      <c r="P22" s="166">
        <f t="shared" si="0"/>
        <v>30</v>
      </c>
      <c r="Q22" s="167">
        <f t="shared" si="1"/>
        <v>85.71</v>
      </c>
      <c r="R22" s="168">
        <f t="shared" si="2"/>
        <v>17.14</v>
      </c>
      <c r="S22" s="175">
        <v>33</v>
      </c>
      <c r="T22" s="174">
        <v>42</v>
      </c>
      <c r="U22" s="174">
        <v>23</v>
      </c>
      <c r="V22" s="174"/>
      <c r="W22" s="174"/>
      <c r="X22" s="174"/>
      <c r="Y22" s="174"/>
      <c r="Z22" s="174"/>
      <c r="AA22" s="174"/>
      <c r="AB22" s="174"/>
      <c r="AC22" s="166">
        <f t="shared" si="3"/>
        <v>98</v>
      </c>
      <c r="AD22" s="167">
        <f t="shared" si="4"/>
        <v>81.67</v>
      </c>
      <c r="AE22" s="168">
        <f t="shared" si="5"/>
        <v>49</v>
      </c>
      <c r="AF22" s="170">
        <v>38</v>
      </c>
      <c r="AG22" s="167">
        <f t="shared" si="6"/>
        <v>95</v>
      </c>
      <c r="AH22" s="168">
        <f t="shared" si="7"/>
        <v>19</v>
      </c>
      <c r="AI22" s="171">
        <f t="shared" si="8"/>
        <v>85.14</v>
      </c>
      <c r="AJ22" s="172">
        <f>IF(ISERROR(IF($AF22="","",VLOOKUP(AI22,TRANSMUTATION_TABLE,4,TRUE))),"",IF($AF22="","",VLOOKUP(AI22,TRANSMUTATION_TABLE,4,TRUE)))</f>
        <v>90</v>
      </c>
      <c r="AL22" s="16"/>
      <c r="AO22" s="54"/>
      <c r="AP22" s="54"/>
      <c r="AQ22" s="54"/>
      <c r="AR22" s="54"/>
      <c r="AS22" s="54"/>
      <c r="AT22" s="54"/>
      <c r="AU22" s="54"/>
      <c r="AV22" s="54"/>
      <c r="AW22" s="54"/>
      <c r="AX22" s="54"/>
      <c r="AY22" s="54"/>
      <c r="AZ22" s="54"/>
      <c r="BA22" s="54"/>
      <c r="BB22" s="54"/>
      <c r="BC22" s="54"/>
      <c r="BD22" s="54"/>
      <c r="BE22" s="54"/>
      <c r="BF22" s="54"/>
    </row>
    <row r="23" ht="18" customHeight="1" spans="1:58">
      <c r="A23" s="89">
        <v>12</v>
      </c>
      <c r="B23" s="82" t="str">
        <f>'INPUT DATA'!B23</f>
        <v>RAMOS, FRANCIS H.</v>
      </c>
      <c r="C23" s="90"/>
      <c r="D23" s="90"/>
      <c r="E23" s="92"/>
      <c r="F23" s="173">
        <v>9</v>
      </c>
      <c r="G23" s="174">
        <v>13</v>
      </c>
      <c r="H23" s="174">
        <v>9</v>
      </c>
      <c r="I23" s="174"/>
      <c r="J23" s="174"/>
      <c r="K23" s="174"/>
      <c r="L23" s="174"/>
      <c r="M23" s="174"/>
      <c r="N23" s="174"/>
      <c r="O23" s="174"/>
      <c r="P23" s="166">
        <f t="shared" si="0"/>
        <v>31</v>
      </c>
      <c r="Q23" s="167">
        <f t="shared" si="1"/>
        <v>88.57</v>
      </c>
      <c r="R23" s="168">
        <f t="shared" si="2"/>
        <v>17.71</v>
      </c>
      <c r="S23" s="175">
        <v>36</v>
      </c>
      <c r="T23" s="174">
        <v>45</v>
      </c>
      <c r="U23" s="174">
        <v>27</v>
      </c>
      <c r="V23" s="174"/>
      <c r="W23" s="174"/>
      <c r="X23" s="174"/>
      <c r="Y23" s="174"/>
      <c r="Z23" s="174"/>
      <c r="AA23" s="174"/>
      <c r="AB23" s="174"/>
      <c r="AC23" s="166">
        <f t="shared" si="3"/>
        <v>108</v>
      </c>
      <c r="AD23" s="167">
        <f t="shared" si="4"/>
        <v>90</v>
      </c>
      <c r="AE23" s="168">
        <f t="shared" si="5"/>
        <v>54</v>
      </c>
      <c r="AF23" s="170">
        <v>38</v>
      </c>
      <c r="AG23" s="167">
        <f t="shared" si="6"/>
        <v>95</v>
      </c>
      <c r="AH23" s="168">
        <f t="shared" si="7"/>
        <v>19</v>
      </c>
      <c r="AI23" s="171">
        <f t="shared" si="8"/>
        <v>90.71</v>
      </c>
      <c r="AJ23" s="172">
        <f>IF(ISERROR(IF($AF23="","",VLOOKUP(AI23,TRANSMUTATION_TABLE,4,TRUE))),"",IF($AF23="","",VLOOKUP(AI23,TRANSMUTATION_TABLE,4,TRUE)))</f>
        <v>94</v>
      </c>
      <c r="AL23" s="16"/>
      <c r="AN23" s="93"/>
      <c r="AO23" s="54"/>
      <c r="AP23" s="54"/>
      <c r="AQ23" s="54"/>
      <c r="AR23" s="54"/>
      <c r="AS23" s="54"/>
      <c r="AT23" s="54"/>
      <c r="AU23" s="54"/>
      <c r="AV23" s="54"/>
      <c r="AW23" s="54"/>
      <c r="AX23" s="54"/>
      <c r="AY23" s="54"/>
      <c r="AZ23" s="54"/>
      <c r="BA23" s="54"/>
      <c r="BB23" s="54"/>
      <c r="BC23" s="54"/>
      <c r="BD23" s="54"/>
      <c r="BE23" s="54"/>
      <c r="BF23" s="54"/>
    </row>
    <row r="24" ht="18" customHeight="1" spans="1:58">
      <c r="A24" s="89">
        <v>13</v>
      </c>
      <c r="B24" s="82" t="str">
        <f>'INPUT DATA'!B24</f>
        <v>RAMOS JR., KYLE R.</v>
      </c>
      <c r="C24" s="90"/>
      <c r="D24" s="90"/>
      <c r="E24" s="92"/>
      <c r="F24" s="173">
        <v>6</v>
      </c>
      <c r="G24" s="174">
        <v>10</v>
      </c>
      <c r="H24" s="174">
        <v>6</v>
      </c>
      <c r="I24" s="174"/>
      <c r="J24" s="174"/>
      <c r="K24" s="174"/>
      <c r="L24" s="174"/>
      <c r="M24" s="174"/>
      <c r="N24" s="174"/>
      <c r="O24" s="174"/>
      <c r="P24" s="166">
        <f t="shared" si="0"/>
        <v>22</v>
      </c>
      <c r="Q24" s="167">
        <f t="shared" si="1"/>
        <v>62.86</v>
      </c>
      <c r="R24" s="168">
        <f t="shared" si="2"/>
        <v>12.57</v>
      </c>
      <c r="S24" s="175">
        <v>27</v>
      </c>
      <c r="T24" s="174">
        <v>29</v>
      </c>
      <c r="U24" s="174">
        <v>21</v>
      </c>
      <c r="V24" s="174"/>
      <c r="W24" s="174"/>
      <c r="X24" s="174"/>
      <c r="Y24" s="174"/>
      <c r="Z24" s="174"/>
      <c r="AA24" s="174"/>
      <c r="AB24" s="174"/>
      <c r="AC24" s="166">
        <f t="shared" si="3"/>
        <v>77</v>
      </c>
      <c r="AD24" s="167">
        <f t="shared" si="4"/>
        <v>64.17</v>
      </c>
      <c r="AE24" s="168">
        <f t="shared" si="5"/>
        <v>38.5</v>
      </c>
      <c r="AF24" s="170">
        <v>23</v>
      </c>
      <c r="AG24" s="167">
        <f t="shared" si="6"/>
        <v>57.5</v>
      </c>
      <c r="AH24" s="168">
        <f t="shared" si="7"/>
        <v>11.5</v>
      </c>
      <c r="AI24" s="171">
        <f t="shared" si="8"/>
        <v>62.57</v>
      </c>
      <c r="AJ24" s="172">
        <f>IF(ISERROR(IF($AF24="","",VLOOKUP(AI24,TRANSMUTATION_TABLE,4,TRUE))),"",IF($AF24="","",VLOOKUP(AI24,TRANSMUTATION_TABLE,4,TRUE)))</f>
        <v>76</v>
      </c>
      <c r="AL24" s="16"/>
      <c r="AN24" s="93"/>
      <c r="AO24" s="54"/>
      <c r="AP24" s="54"/>
      <c r="AQ24" s="54"/>
      <c r="AR24" s="54"/>
      <c r="AS24" s="54"/>
      <c r="AT24" s="54"/>
      <c r="AU24" s="54"/>
      <c r="AV24" s="54"/>
      <c r="AW24" s="54"/>
      <c r="AX24" s="54"/>
      <c r="AY24" s="54"/>
      <c r="AZ24" s="54"/>
      <c r="BA24" s="54"/>
      <c r="BB24" s="54"/>
      <c r="BC24" s="54"/>
      <c r="BD24" s="54"/>
      <c r="BE24" s="54"/>
      <c r="BF24" s="54"/>
    </row>
    <row r="25" ht="18" customHeight="1" spans="1:58">
      <c r="A25" s="89">
        <v>14</v>
      </c>
      <c r="B25" s="105" t="str">
        <f>'INPUT DATA'!B25</f>
        <v>SANTOS, KYLE A.</v>
      </c>
      <c r="C25" s="90"/>
      <c r="D25" s="90"/>
      <c r="E25" s="92"/>
      <c r="F25" s="173">
        <v>8</v>
      </c>
      <c r="G25" s="174">
        <v>12</v>
      </c>
      <c r="H25" s="174">
        <v>8</v>
      </c>
      <c r="I25" s="174"/>
      <c r="J25" s="174"/>
      <c r="K25" s="174"/>
      <c r="L25" s="174"/>
      <c r="M25" s="174"/>
      <c r="N25" s="174"/>
      <c r="O25" s="174"/>
      <c r="P25" s="166">
        <f t="shared" si="0"/>
        <v>28</v>
      </c>
      <c r="Q25" s="167">
        <f t="shared" si="1"/>
        <v>80</v>
      </c>
      <c r="R25" s="168">
        <f t="shared" si="2"/>
        <v>16</v>
      </c>
      <c r="S25" s="175">
        <v>31</v>
      </c>
      <c r="T25" s="174">
        <v>41</v>
      </c>
      <c r="U25" s="174">
        <v>21</v>
      </c>
      <c r="V25" s="174"/>
      <c r="W25" s="174"/>
      <c r="X25" s="174"/>
      <c r="Y25" s="174"/>
      <c r="Z25" s="174"/>
      <c r="AA25" s="174"/>
      <c r="AB25" s="174"/>
      <c r="AC25" s="166">
        <f t="shared" si="3"/>
        <v>93</v>
      </c>
      <c r="AD25" s="167">
        <f t="shared" si="4"/>
        <v>77.5</v>
      </c>
      <c r="AE25" s="168">
        <f t="shared" si="5"/>
        <v>46.5</v>
      </c>
      <c r="AF25" s="170">
        <v>32</v>
      </c>
      <c r="AG25" s="167">
        <f t="shared" si="6"/>
        <v>80</v>
      </c>
      <c r="AH25" s="168">
        <f t="shared" si="7"/>
        <v>16</v>
      </c>
      <c r="AI25" s="171">
        <f t="shared" si="8"/>
        <v>78.5</v>
      </c>
      <c r="AJ25" s="172">
        <f>IF(ISERROR(IF($AF25="","",VLOOKUP(AI25,TRANSMUTATION_TABLE,4,TRUE))),"",IF($AF25="","",VLOOKUP(AI25,TRANSMUTATION_TABLE,4,TRUE)))</f>
        <v>86</v>
      </c>
      <c r="AL25" s="16"/>
      <c r="AN25" s="93"/>
      <c r="AO25" s="54"/>
      <c r="AP25" s="54"/>
      <c r="AQ25" s="54"/>
      <c r="AR25" s="54"/>
      <c r="AS25" s="54"/>
      <c r="AT25" s="54"/>
      <c r="AU25" s="54"/>
      <c r="AV25" s="54"/>
      <c r="AW25" s="54"/>
      <c r="AX25" s="54"/>
      <c r="AY25" s="54"/>
      <c r="AZ25" s="54"/>
      <c r="BA25" s="54"/>
      <c r="BB25" s="54"/>
      <c r="BC25" s="54"/>
      <c r="BD25" s="54"/>
      <c r="BE25" s="54"/>
      <c r="BF25" s="54"/>
    </row>
    <row r="26" ht="18" customHeight="1" spans="1:58">
      <c r="A26" s="89">
        <v>15</v>
      </c>
      <c r="B26" s="105" t="str">
        <f>'INPUT DATA'!B26</f>
        <v>TOLENTINO, CARLO O.</v>
      </c>
      <c r="C26" s="90"/>
      <c r="D26" s="90"/>
      <c r="E26" s="92"/>
      <c r="F26" s="173">
        <v>9</v>
      </c>
      <c r="G26" s="174">
        <v>14</v>
      </c>
      <c r="H26" s="174">
        <v>10</v>
      </c>
      <c r="I26" s="174"/>
      <c r="J26" s="174"/>
      <c r="K26" s="174"/>
      <c r="L26" s="174"/>
      <c r="M26" s="174"/>
      <c r="N26" s="174"/>
      <c r="O26" s="174"/>
      <c r="P26" s="166">
        <f t="shared" si="0"/>
        <v>33</v>
      </c>
      <c r="Q26" s="167">
        <f t="shared" si="1"/>
        <v>94.29</v>
      </c>
      <c r="R26" s="168">
        <f t="shared" si="2"/>
        <v>18.86</v>
      </c>
      <c r="S26" s="175">
        <v>40</v>
      </c>
      <c r="T26" s="174">
        <v>50</v>
      </c>
      <c r="U26" s="174">
        <v>27</v>
      </c>
      <c r="V26" s="174"/>
      <c r="W26" s="174"/>
      <c r="X26" s="174"/>
      <c r="Y26" s="174"/>
      <c r="Z26" s="174"/>
      <c r="AA26" s="174"/>
      <c r="AB26" s="174"/>
      <c r="AC26" s="166">
        <f t="shared" si="3"/>
        <v>117</v>
      </c>
      <c r="AD26" s="167">
        <f t="shared" si="4"/>
        <v>97.5</v>
      </c>
      <c r="AE26" s="168">
        <f t="shared" si="5"/>
        <v>58.5</v>
      </c>
      <c r="AF26" s="170">
        <v>39</v>
      </c>
      <c r="AG26" s="167">
        <f t="shared" si="6"/>
        <v>97.5</v>
      </c>
      <c r="AH26" s="168">
        <f t="shared" si="7"/>
        <v>19.5</v>
      </c>
      <c r="AI26" s="171">
        <f t="shared" si="8"/>
        <v>96.86</v>
      </c>
      <c r="AJ26" s="172">
        <f>IF(ISERROR(IF($AF26="","",VLOOKUP(AI26,TRANSMUTATION_TABLE,4,TRUE))),"",IF($AF26="","",VLOOKUP(AI26,TRANSMUTATION_TABLE,4,TRUE)))</f>
        <v>98</v>
      </c>
      <c r="AL26" s="16"/>
    </row>
    <row r="27" ht="18" customHeight="1" spans="1:58">
      <c r="A27" s="89">
        <v>16</v>
      </c>
      <c r="B27" s="82" t="str">
        <f>'INPUT DATA'!B27</f>
        <v>TOLENTINO, JEROME H.</v>
      </c>
      <c r="C27" s="90"/>
      <c r="D27" s="90"/>
      <c r="E27" s="92"/>
      <c r="F27" s="173">
        <v>7</v>
      </c>
      <c r="G27" s="174">
        <v>11</v>
      </c>
      <c r="H27" s="174">
        <v>6</v>
      </c>
      <c r="I27" s="174"/>
      <c r="J27" s="174"/>
      <c r="K27" s="174"/>
      <c r="L27" s="174"/>
      <c r="M27" s="174"/>
      <c r="N27" s="174"/>
      <c r="O27" s="174"/>
      <c r="P27" s="166">
        <f t="shared" si="0"/>
        <v>24</v>
      </c>
      <c r="Q27" s="167">
        <f t="shared" si="1"/>
        <v>68.57</v>
      </c>
      <c r="R27" s="168">
        <f t="shared" si="2"/>
        <v>13.71</v>
      </c>
      <c r="S27" s="175">
        <v>26</v>
      </c>
      <c r="T27" s="174">
        <v>37</v>
      </c>
      <c r="U27" s="174">
        <v>21</v>
      </c>
      <c r="V27" s="174"/>
      <c r="W27" s="174"/>
      <c r="X27" s="174"/>
      <c r="Y27" s="174"/>
      <c r="Z27" s="174"/>
      <c r="AA27" s="174"/>
      <c r="AB27" s="174"/>
      <c r="AC27" s="166">
        <f t="shared" si="3"/>
        <v>84</v>
      </c>
      <c r="AD27" s="167">
        <f t="shared" si="4"/>
        <v>70</v>
      </c>
      <c r="AE27" s="168">
        <f t="shared" si="5"/>
        <v>42</v>
      </c>
      <c r="AF27" s="170">
        <v>28</v>
      </c>
      <c r="AG27" s="167">
        <f t="shared" si="6"/>
        <v>70</v>
      </c>
      <c r="AH27" s="168">
        <f t="shared" si="7"/>
        <v>14</v>
      </c>
      <c r="AI27" s="171">
        <f t="shared" si="8"/>
        <v>69.71</v>
      </c>
      <c r="AJ27" s="172">
        <f>IF(ISERROR(IF($AF27="","",VLOOKUP(AI27,TRANSMUTATION_TABLE,4,TRUE))),"",IF($AF27="","",VLOOKUP(AI27,TRANSMUTATION_TABLE,4,TRUE)))</f>
        <v>81</v>
      </c>
      <c r="AL27" s="16"/>
    </row>
    <row r="28" ht="18" customHeight="1" spans="1:58">
      <c r="A28" s="89">
        <v>17</v>
      </c>
      <c r="B28" s="82" t="str">
        <f>'INPUT DATA'!B28</f>
        <v>TORRES, EMMANUEL A.</v>
      </c>
      <c r="C28" s="90"/>
      <c r="D28" s="90"/>
      <c r="E28" s="92"/>
      <c r="F28" s="173">
        <v>10</v>
      </c>
      <c r="G28" s="174">
        <v>13</v>
      </c>
      <c r="H28" s="174">
        <v>9</v>
      </c>
      <c r="I28" s="174"/>
      <c r="J28" s="174"/>
      <c r="K28" s="174"/>
      <c r="L28" s="174"/>
      <c r="M28" s="174"/>
      <c r="N28" s="174"/>
      <c r="O28" s="174"/>
      <c r="P28" s="166">
        <f t="shared" si="0"/>
        <v>32</v>
      </c>
      <c r="Q28" s="167">
        <f t="shared" si="1"/>
        <v>91.43</v>
      </c>
      <c r="R28" s="168">
        <f t="shared" si="2"/>
        <v>18.29</v>
      </c>
      <c r="S28" s="175">
        <v>32</v>
      </c>
      <c r="T28" s="174">
        <v>45</v>
      </c>
      <c r="U28" s="174">
        <v>24</v>
      </c>
      <c r="V28" s="174"/>
      <c r="W28" s="174"/>
      <c r="X28" s="174"/>
      <c r="Y28" s="174"/>
      <c r="Z28" s="174"/>
      <c r="AA28" s="174"/>
      <c r="AB28" s="174"/>
      <c r="AC28" s="166">
        <f t="shared" si="3"/>
        <v>101</v>
      </c>
      <c r="AD28" s="167">
        <f t="shared" si="4"/>
        <v>84.17</v>
      </c>
      <c r="AE28" s="168">
        <f t="shared" si="5"/>
        <v>50.5</v>
      </c>
      <c r="AF28" s="170">
        <v>34</v>
      </c>
      <c r="AG28" s="167">
        <f t="shared" si="6"/>
        <v>85</v>
      </c>
      <c r="AH28" s="168">
        <f t="shared" si="7"/>
        <v>17</v>
      </c>
      <c r="AI28" s="171">
        <f t="shared" si="8"/>
        <v>85.79</v>
      </c>
      <c r="AJ28" s="172">
        <f>IF(ISERROR(IF($AF28="","",VLOOKUP(AI28,TRANSMUTATION_TABLE,4,TRUE))),"",IF($AF28="","",VLOOKUP(AI28,TRANSMUTATION_TABLE,4,TRUE)))</f>
        <v>91</v>
      </c>
      <c r="AL28" s="16"/>
    </row>
    <row r="29" ht="18" customHeight="1" spans="1:58">
      <c r="A29" s="89">
        <v>18</v>
      </c>
      <c r="B29" s="105" t="str">
        <f>'INPUT DATA'!B29</f>
        <v>VILLANUEVA, BENEDICT Q.</v>
      </c>
      <c r="C29" s="90"/>
      <c r="D29" s="90"/>
      <c r="E29" s="92"/>
      <c r="F29" s="173">
        <v>7</v>
      </c>
      <c r="G29" s="174">
        <v>11</v>
      </c>
      <c r="H29" s="174">
        <v>8</v>
      </c>
      <c r="I29" s="174"/>
      <c r="J29" s="174"/>
      <c r="K29" s="174"/>
      <c r="L29" s="174"/>
      <c r="M29" s="174"/>
      <c r="N29" s="174"/>
      <c r="O29" s="174"/>
      <c r="P29" s="166">
        <f t="shared" si="0"/>
        <v>26</v>
      </c>
      <c r="Q29" s="167">
        <f t="shared" si="1"/>
        <v>74.29</v>
      </c>
      <c r="R29" s="168">
        <f t="shared" si="2"/>
        <v>14.86</v>
      </c>
      <c r="S29" s="175">
        <v>30</v>
      </c>
      <c r="T29" s="174">
        <v>35</v>
      </c>
      <c r="U29" s="174">
        <v>24</v>
      </c>
      <c r="V29" s="174"/>
      <c r="W29" s="174"/>
      <c r="X29" s="174"/>
      <c r="Y29" s="174"/>
      <c r="Z29" s="174"/>
      <c r="AA29" s="174"/>
      <c r="AB29" s="174"/>
      <c r="AC29" s="166">
        <f t="shared" si="3"/>
        <v>89</v>
      </c>
      <c r="AD29" s="167">
        <f t="shared" si="4"/>
        <v>74.17</v>
      </c>
      <c r="AE29" s="168">
        <f t="shared" si="5"/>
        <v>44.5</v>
      </c>
      <c r="AF29" s="170">
        <v>33</v>
      </c>
      <c r="AG29" s="167">
        <f t="shared" si="6"/>
        <v>82.5</v>
      </c>
      <c r="AH29" s="168">
        <f t="shared" si="7"/>
        <v>16.5</v>
      </c>
      <c r="AI29" s="171">
        <f t="shared" si="8"/>
        <v>75.86</v>
      </c>
      <c r="AJ29" s="172">
        <f>IF(ISERROR(IF($AF29="","",VLOOKUP(AI29,TRANSMUTATION_TABLE,4,TRUE))),"",IF($AF29="","",VLOOKUP(AI29,TRANSMUTATION_TABLE,4,TRUE)))</f>
        <v>84</v>
      </c>
      <c r="AL29" s="16"/>
    </row>
    <row r="30" ht="18" customHeight="1" spans="1:58">
      <c r="A30" s="89">
        <v>19</v>
      </c>
      <c r="B30" s="105" t="str">
        <f>'INPUT DATA'!B30</f>
        <v>VILLANUEVA, NATHANIEL P.</v>
      </c>
      <c r="C30" s="90"/>
      <c r="D30" s="90"/>
      <c r="E30" s="92"/>
      <c r="F30" s="173">
        <v>7</v>
      </c>
      <c r="G30" s="174">
        <v>12</v>
      </c>
      <c r="H30" s="174">
        <v>8</v>
      </c>
      <c r="I30" s="174"/>
      <c r="J30" s="174"/>
      <c r="K30" s="174"/>
      <c r="L30" s="174"/>
      <c r="M30" s="174"/>
      <c r="N30" s="174"/>
      <c r="O30" s="174"/>
      <c r="P30" s="166">
        <f t="shared" si="0"/>
        <v>27</v>
      </c>
      <c r="Q30" s="167">
        <f t="shared" si="1"/>
        <v>77.14</v>
      </c>
      <c r="R30" s="168">
        <f t="shared" si="2"/>
        <v>15.43</v>
      </c>
      <c r="S30" s="175">
        <v>28</v>
      </c>
      <c r="T30" s="174">
        <v>36</v>
      </c>
      <c r="U30" s="174">
        <v>20</v>
      </c>
      <c r="V30" s="174"/>
      <c r="W30" s="174"/>
      <c r="X30" s="174"/>
      <c r="Y30" s="174"/>
      <c r="Z30" s="174"/>
      <c r="AA30" s="174"/>
      <c r="AB30" s="174"/>
      <c r="AC30" s="166">
        <f t="shared" si="3"/>
        <v>84</v>
      </c>
      <c r="AD30" s="167">
        <f t="shared" si="4"/>
        <v>70</v>
      </c>
      <c r="AE30" s="168">
        <f t="shared" si="5"/>
        <v>42</v>
      </c>
      <c r="AF30" s="170">
        <v>26</v>
      </c>
      <c r="AG30" s="167">
        <f t="shared" si="6"/>
        <v>65</v>
      </c>
      <c r="AH30" s="168">
        <f t="shared" si="7"/>
        <v>13</v>
      </c>
      <c r="AI30" s="171">
        <f t="shared" si="8"/>
        <v>70.43</v>
      </c>
      <c r="AJ30" s="172">
        <f>IF(ISERROR(IF($AF30="","",VLOOKUP(AI30,TRANSMUTATION_TABLE,4,TRUE))),"",IF($AF30="","",VLOOKUP(AI30,TRANSMUTATION_TABLE,4,TRUE)))</f>
        <v>81</v>
      </c>
      <c r="AL30" s="16"/>
    </row>
    <row r="31" ht="18" customHeight="1" spans="1:58">
      <c r="A31" s="89">
        <v>20</v>
      </c>
      <c r="B31" s="82" t="str">
        <f>'INPUT DATA'!B31</f>
        <v>YBANEZ, JOSHUA V.</v>
      </c>
      <c r="C31" s="90"/>
      <c r="D31" s="90"/>
      <c r="E31" s="92"/>
      <c r="F31" s="173">
        <v>7</v>
      </c>
      <c r="G31" s="174">
        <v>8</v>
      </c>
      <c r="H31" s="174">
        <v>6</v>
      </c>
      <c r="I31" s="174"/>
      <c r="J31" s="174"/>
      <c r="K31" s="174"/>
      <c r="L31" s="174"/>
      <c r="M31" s="174"/>
      <c r="N31" s="174"/>
      <c r="O31" s="174"/>
      <c r="P31" s="166">
        <f t="shared" si="0"/>
        <v>21</v>
      </c>
      <c r="Q31" s="167">
        <f t="shared" si="1"/>
        <v>60</v>
      </c>
      <c r="R31" s="168">
        <f t="shared" si="2"/>
        <v>12</v>
      </c>
      <c r="S31" s="175">
        <v>24</v>
      </c>
      <c r="T31" s="174">
        <v>34</v>
      </c>
      <c r="U31" s="174">
        <v>19</v>
      </c>
      <c r="V31" s="174"/>
      <c r="W31" s="174"/>
      <c r="X31" s="174"/>
      <c r="Y31" s="174"/>
      <c r="Z31" s="174"/>
      <c r="AA31" s="174"/>
      <c r="AB31" s="174"/>
      <c r="AC31" s="166">
        <f t="shared" si="3"/>
        <v>77</v>
      </c>
      <c r="AD31" s="167">
        <f t="shared" si="4"/>
        <v>64.17</v>
      </c>
      <c r="AE31" s="168">
        <f t="shared" si="5"/>
        <v>38.5</v>
      </c>
      <c r="AF31" s="170">
        <v>27</v>
      </c>
      <c r="AG31" s="167">
        <f t="shared" si="6"/>
        <v>67.5</v>
      </c>
      <c r="AH31" s="168">
        <f t="shared" si="7"/>
        <v>13.5</v>
      </c>
      <c r="AI31" s="171">
        <f t="shared" si="8"/>
        <v>64</v>
      </c>
      <c r="AJ31" s="172">
        <f>IF(ISERROR(IF($AF31="","",VLOOKUP(AI31,TRANSMUTATION_TABLE,4,TRUE))),"",IF($AF31="","",VLOOKUP(AI31,TRANSMUTATION_TABLE,4,TRUE)))</f>
        <v>77</v>
      </c>
      <c r="AL31" s="16"/>
    </row>
    <row r="32" ht="18" customHeight="1" spans="1:58">
      <c r="A32" s="89">
        <v>21</v>
      </c>
      <c r="B32" s="82">
        <f>'INPUT DATA'!B32</f>
        <v>0</v>
      </c>
      <c r="C32" s="90"/>
      <c r="D32" s="90"/>
      <c r="E32" s="92"/>
      <c r="F32" s="173"/>
      <c r="G32" s="174"/>
      <c r="H32" s="174"/>
      <c r="I32" s="174"/>
      <c r="J32" s="174"/>
      <c r="K32" s="174"/>
      <c r="L32" s="174"/>
      <c r="M32" s="174"/>
      <c r="N32" s="174"/>
      <c r="O32" s="174"/>
      <c r="P32" s="166" t="str">
        <f t="shared" si="0"/>
        <v/>
      </c>
      <c r="Q32" s="167" t="str">
        <f t="shared" si="1"/>
        <v/>
      </c>
      <c r="R32" s="168" t="str">
        <f t="shared" si="2"/>
        <v/>
      </c>
      <c r="S32" s="175"/>
      <c r="T32" s="174"/>
      <c r="U32" s="174"/>
      <c r="V32" s="174"/>
      <c r="W32" s="174"/>
      <c r="X32" s="174"/>
      <c r="Y32" s="174"/>
      <c r="Z32" s="174"/>
      <c r="AA32" s="174"/>
      <c r="AB32" s="174"/>
      <c r="AC32" s="166" t="str">
        <f t="shared" si="3"/>
        <v/>
      </c>
      <c r="AD32" s="167" t="str">
        <f t="shared" si="4"/>
        <v/>
      </c>
      <c r="AE32" s="168" t="str">
        <f t="shared" si="5"/>
        <v/>
      </c>
      <c r="AF32" s="170"/>
      <c r="AG32" s="167" t="str">
        <f t="shared" si="6"/>
        <v/>
      </c>
      <c r="AH32" s="168" t="str">
        <f t="shared" si="7"/>
        <v/>
      </c>
      <c r="AI32" s="171" t="str">
        <f t="shared" si="8"/>
        <v/>
      </c>
      <c r="AJ32" s="172" t="str">
        <f>IF(ISERROR(IF($AF32="","",VLOOKUP(AI32,TRANSMUTATION_TABLE,4,TRUE))),"",IF($AF32="","",VLOOKUP(AI32,TRANSMUTATION_TABLE,4,TRUE)))</f>
        <v/>
      </c>
      <c r="AL32" s="16"/>
    </row>
    <row r="33" s="13" customFormat="1" ht="18" customHeight="1" spans="1:40">
      <c r="A33" s="89">
        <v>22</v>
      </c>
      <c r="B33" s="105">
        <f>'INPUT DATA'!B33</f>
        <v>0</v>
      </c>
      <c r="C33" s="90"/>
      <c r="D33" s="90"/>
      <c r="E33" s="92"/>
      <c r="F33" s="173"/>
      <c r="G33" s="174"/>
      <c r="H33" s="174"/>
      <c r="I33" s="174"/>
      <c r="J33" s="174"/>
      <c r="K33" s="174"/>
      <c r="L33" s="174"/>
      <c r="M33" s="174"/>
      <c r="N33" s="174"/>
      <c r="O33" s="174"/>
      <c r="P33" s="166" t="str">
        <f t="shared" si="0"/>
        <v/>
      </c>
      <c r="Q33" s="167" t="str">
        <f t="shared" si="1"/>
        <v/>
      </c>
      <c r="R33" s="168" t="str">
        <f t="shared" si="2"/>
        <v/>
      </c>
      <c r="S33" s="175"/>
      <c r="T33" s="174"/>
      <c r="U33" s="174"/>
      <c r="V33" s="174"/>
      <c r="W33" s="174"/>
      <c r="X33" s="174"/>
      <c r="Y33" s="174"/>
      <c r="Z33" s="174"/>
      <c r="AA33" s="174"/>
      <c r="AB33" s="174"/>
      <c r="AC33" s="166" t="str">
        <f t="shared" si="3"/>
        <v/>
      </c>
      <c r="AD33" s="167" t="str">
        <f t="shared" si="4"/>
        <v/>
      </c>
      <c r="AE33" s="168" t="str">
        <f t="shared" si="5"/>
        <v/>
      </c>
      <c r="AF33" s="170"/>
      <c r="AG33" s="167" t="str">
        <f t="shared" si="6"/>
        <v/>
      </c>
      <c r="AH33" s="168" t="str">
        <f t="shared" si="7"/>
        <v/>
      </c>
      <c r="AI33" s="171" t="str">
        <f t="shared" si="8"/>
        <v/>
      </c>
      <c r="AJ33" s="172" t="str">
        <f>IF(ISERROR(IF($AF33="","",VLOOKUP(AI33,TRANSMUTATION_TABLE,4,TRUE))),"",IF($AF33="","",VLOOKUP(AI33,TRANSMUTATION_TABLE,4,TRUE)))</f>
        <v/>
      </c>
      <c r="AL33" s="16"/>
      <c r="AN33" s="19"/>
    </row>
    <row r="34" s="13" customFormat="1" ht="18" customHeight="1" spans="1:40">
      <c r="A34" s="89">
        <v>23</v>
      </c>
      <c r="B34" s="105">
        <f>'INPUT DATA'!B34</f>
        <v>0</v>
      </c>
      <c r="C34" s="90"/>
      <c r="D34" s="90"/>
      <c r="E34" s="92"/>
      <c r="F34" s="173"/>
      <c r="G34" s="174"/>
      <c r="H34" s="174"/>
      <c r="I34" s="174"/>
      <c r="J34" s="174"/>
      <c r="K34" s="174"/>
      <c r="L34" s="174"/>
      <c r="M34" s="174"/>
      <c r="N34" s="174"/>
      <c r="O34" s="174"/>
      <c r="P34" s="166" t="str">
        <f t="shared" si="0"/>
        <v/>
      </c>
      <c r="Q34" s="167" t="str">
        <f t="shared" si="1"/>
        <v/>
      </c>
      <c r="R34" s="168" t="str">
        <f t="shared" si="2"/>
        <v/>
      </c>
      <c r="S34" s="175"/>
      <c r="T34" s="174"/>
      <c r="U34" s="174"/>
      <c r="V34" s="174"/>
      <c r="W34" s="174"/>
      <c r="X34" s="174"/>
      <c r="Y34" s="174"/>
      <c r="Z34" s="174"/>
      <c r="AA34" s="174"/>
      <c r="AB34" s="174"/>
      <c r="AC34" s="166" t="str">
        <f t="shared" si="3"/>
        <v/>
      </c>
      <c r="AD34" s="167" t="str">
        <f t="shared" si="4"/>
        <v/>
      </c>
      <c r="AE34" s="168" t="str">
        <f t="shared" si="5"/>
        <v/>
      </c>
      <c r="AF34" s="170"/>
      <c r="AG34" s="167" t="str">
        <f t="shared" si="6"/>
        <v/>
      </c>
      <c r="AH34" s="168" t="str">
        <f t="shared" si="7"/>
        <v/>
      </c>
      <c r="AI34" s="171" t="str">
        <f t="shared" si="8"/>
        <v/>
      </c>
      <c r="AJ34" s="172" t="str">
        <f>IF(ISERROR(IF($AF34="","",VLOOKUP(AI34,TRANSMUTATION_TABLE,4,TRUE))),"",IF($AF34="","",VLOOKUP(AI34,TRANSMUTATION_TABLE,4,TRUE)))</f>
        <v/>
      </c>
      <c r="AL34" s="16"/>
      <c r="AN34" s="19"/>
    </row>
    <row r="35" s="13" customFormat="1" ht="18" customHeight="1" spans="1:40">
      <c r="A35" s="89">
        <v>24</v>
      </c>
      <c r="B35" s="82">
        <f>'INPUT DATA'!B35</f>
        <v>0</v>
      </c>
      <c r="C35" s="90"/>
      <c r="D35" s="90"/>
      <c r="E35" s="92"/>
      <c r="F35" s="173"/>
      <c r="G35" s="174"/>
      <c r="H35" s="174"/>
      <c r="I35" s="174"/>
      <c r="J35" s="174"/>
      <c r="K35" s="174"/>
      <c r="L35" s="174"/>
      <c r="M35" s="174"/>
      <c r="N35" s="174"/>
      <c r="O35" s="174"/>
      <c r="P35" s="166" t="str">
        <f t="shared" si="0"/>
        <v/>
      </c>
      <c r="Q35" s="167" t="str">
        <f t="shared" si="1"/>
        <v/>
      </c>
      <c r="R35" s="168" t="str">
        <f t="shared" si="2"/>
        <v/>
      </c>
      <c r="S35" s="175"/>
      <c r="T35" s="174"/>
      <c r="U35" s="174"/>
      <c r="V35" s="174"/>
      <c r="W35" s="174"/>
      <c r="X35" s="174"/>
      <c r="Y35" s="174"/>
      <c r="Z35" s="174"/>
      <c r="AA35" s="174"/>
      <c r="AB35" s="174"/>
      <c r="AC35" s="166" t="str">
        <f t="shared" si="3"/>
        <v/>
      </c>
      <c r="AD35" s="167" t="str">
        <f t="shared" si="4"/>
        <v/>
      </c>
      <c r="AE35" s="168" t="str">
        <f t="shared" si="5"/>
        <v/>
      </c>
      <c r="AF35" s="170"/>
      <c r="AG35" s="167" t="str">
        <f t="shared" si="6"/>
        <v/>
      </c>
      <c r="AH35" s="168" t="str">
        <f t="shared" si="7"/>
        <v/>
      </c>
      <c r="AI35" s="171" t="str">
        <f t="shared" si="8"/>
        <v/>
      </c>
      <c r="AJ35" s="172" t="str">
        <f>IF(ISERROR(IF($AF35="","",VLOOKUP(AI35,TRANSMUTATION_TABLE,4,TRUE))),"",IF($AF35="","",VLOOKUP(AI35,TRANSMUTATION_TABLE,4,TRUE)))</f>
        <v/>
      </c>
      <c r="AL35" s="16"/>
      <c r="AN35" s="19"/>
    </row>
    <row r="36" s="13" customFormat="1" ht="18" customHeight="1" spans="1:40">
      <c r="A36" s="89">
        <v>25</v>
      </c>
      <c r="B36" s="82">
        <f>'INPUT DATA'!B36</f>
        <v>0</v>
      </c>
      <c r="C36" s="90"/>
      <c r="D36" s="90"/>
      <c r="E36" s="92"/>
      <c r="F36" s="173"/>
      <c r="G36" s="174"/>
      <c r="H36" s="174"/>
      <c r="I36" s="174"/>
      <c r="J36" s="174"/>
      <c r="K36" s="174"/>
      <c r="L36" s="174"/>
      <c r="M36" s="174"/>
      <c r="N36" s="174"/>
      <c r="O36" s="174"/>
      <c r="P36" s="166" t="str">
        <f t="shared" si="0"/>
        <v/>
      </c>
      <c r="Q36" s="167" t="str">
        <f t="shared" si="1"/>
        <v/>
      </c>
      <c r="R36" s="168" t="str">
        <f t="shared" si="2"/>
        <v/>
      </c>
      <c r="S36" s="175"/>
      <c r="T36" s="174"/>
      <c r="U36" s="174"/>
      <c r="V36" s="174"/>
      <c r="W36" s="174"/>
      <c r="X36" s="174"/>
      <c r="Y36" s="174"/>
      <c r="Z36" s="174"/>
      <c r="AA36" s="174"/>
      <c r="AB36" s="174"/>
      <c r="AC36" s="166" t="str">
        <f t="shared" si="3"/>
        <v/>
      </c>
      <c r="AD36" s="167" t="str">
        <f t="shared" si="4"/>
        <v/>
      </c>
      <c r="AE36" s="168" t="str">
        <f t="shared" si="5"/>
        <v/>
      </c>
      <c r="AF36" s="170"/>
      <c r="AG36" s="167" t="str">
        <f t="shared" si="6"/>
        <v/>
      </c>
      <c r="AH36" s="168" t="str">
        <f t="shared" si="7"/>
        <v/>
      </c>
      <c r="AI36" s="171" t="str">
        <f t="shared" si="8"/>
        <v/>
      </c>
      <c r="AJ36" s="172" t="str">
        <f>IF(ISERROR(IF($AF36="","",VLOOKUP(AI36,TRANSMUTATION_TABLE,4,TRUE))),"",IF($AF36="","",VLOOKUP(AI36,TRANSMUTATION_TABLE,4,TRUE)))</f>
        <v/>
      </c>
      <c r="AL36" s="16"/>
      <c r="AN36" s="19"/>
    </row>
    <row r="37" s="13" customFormat="1" ht="18" customHeight="1" spans="1:40">
      <c r="A37" s="89">
        <v>26</v>
      </c>
      <c r="B37" s="105">
        <f>'INPUT DATA'!B37</f>
        <v>0</v>
      </c>
      <c r="C37" s="90"/>
      <c r="D37" s="90"/>
      <c r="E37" s="92"/>
      <c r="F37" s="173"/>
      <c r="G37" s="174"/>
      <c r="H37" s="174"/>
      <c r="I37" s="174"/>
      <c r="J37" s="174"/>
      <c r="K37" s="174"/>
      <c r="L37" s="174"/>
      <c r="M37" s="174"/>
      <c r="N37" s="174"/>
      <c r="O37" s="174"/>
      <c r="P37" s="166" t="str">
        <f t="shared" si="0"/>
        <v/>
      </c>
      <c r="Q37" s="167" t="str">
        <f t="shared" si="1"/>
        <v/>
      </c>
      <c r="R37" s="168" t="str">
        <f t="shared" si="2"/>
        <v/>
      </c>
      <c r="S37" s="175"/>
      <c r="T37" s="174"/>
      <c r="U37" s="174"/>
      <c r="V37" s="174"/>
      <c r="W37" s="174"/>
      <c r="X37" s="174"/>
      <c r="Y37" s="174"/>
      <c r="Z37" s="174"/>
      <c r="AA37" s="174"/>
      <c r="AB37" s="174"/>
      <c r="AC37" s="166" t="str">
        <f t="shared" si="3"/>
        <v/>
      </c>
      <c r="AD37" s="167" t="str">
        <f t="shared" si="4"/>
        <v/>
      </c>
      <c r="AE37" s="168" t="str">
        <f t="shared" si="5"/>
        <v/>
      </c>
      <c r="AF37" s="170"/>
      <c r="AG37" s="167" t="str">
        <f t="shared" si="6"/>
        <v/>
      </c>
      <c r="AH37" s="168" t="str">
        <f t="shared" si="7"/>
        <v/>
      </c>
      <c r="AI37" s="171" t="str">
        <f t="shared" si="8"/>
        <v/>
      </c>
      <c r="AJ37" s="172" t="str">
        <f>IF(ISERROR(IF($AF37="","",VLOOKUP(AI37,TRANSMUTATION_TABLE,4,TRUE))),"",IF($AF37="","",VLOOKUP(AI37,TRANSMUTATION_TABLE,4,TRUE)))</f>
        <v/>
      </c>
      <c r="AL37" s="16"/>
      <c r="AN37" s="19"/>
    </row>
    <row r="38" s="13" customFormat="1" ht="18" customHeight="1" spans="1:40">
      <c r="A38" s="89">
        <v>27</v>
      </c>
      <c r="B38" s="105">
        <f>'INPUT DATA'!B38</f>
        <v>0</v>
      </c>
      <c r="C38" s="90"/>
      <c r="D38" s="90"/>
      <c r="E38" s="92"/>
      <c r="F38" s="173"/>
      <c r="G38" s="174"/>
      <c r="H38" s="174"/>
      <c r="I38" s="174"/>
      <c r="J38" s="174"/>
      <c r="K38" s="174"/>
      <c r="L38" s="174"/>
      <c r="M38" s="174"/>
      <c r="N38" s="174"/>
      <c r="O38" s="174"/>
      <c r="P38" s="166" t="str">
        <f t="shared" si="0"/>
        <v/>
      </c>
      <c r="Q38" s="167" t="str">
        <f t="shared" si="1"/>
        <v/>
      </c>
      <c r="R38" s="168" t="str">
        <f t="shared" si="2"/>
        <v/>
      </c>
      <c r="S38" s="175"/>
      <c r="T38" s="174"/>
      <c r="U38" s="174"/>
      <c r="V38" s="174"/>
      <c r="W38" s="174"/>
      <c r="X38" s="174"/>
      <c r="Y38" s="174"/>
      <c r="Z38" s="174"/>
      <c r="AA38" s="174"/>
      <c r="AB38" s="174"/>
      <c r="AC38" s="166" t="str">
        <f t="shared" si="3"/>
        <v/>
      </c>
      <c r="AD38" s="167" t="str">
        <f t="shared" si="4"/>
        <v/>
      </c>
      <c r="AE38" s="168" t="str">
        <f t="shared" si="5"/>
        <v/>
      </c>
      <c r="AF38" s="170"/>
      <c r="AG38" s="167" t="str">
        <f t="shared" si="6"/>
        <v/>
      </c>
      <c r="AH38" s="168" t="str">
        <f t="shared" si="7"/>
        <v/>
      </c>
      <c r="AI38" s="171" t="str">
        <f t="shared" si="8"/>
        <v/>
      </c>
      <c r="AJ38" s="172" t="str">
        <f>IF(ISERROR(IF($AF38="","",VLOOKUP(AI38,TRANSMUTATION_TABLE,4,TRUE))),"",IF($AF38="","",VLOOKUP(AI38,TRANSMUTATION_TABLE,4,TRUE)))</f>
        <v/>
      </c>
      <c r="AL38" s="16"/>
      <c r="AN38" s="19"/>
    </row>
    <row r="39" s="13" customFormat="1" ht="18" customHeight="1" spans="1:40">
      <c r="A39" s="89">
        <v>28</v>
      </c>
      <c r="B39" s="82">
        <f>'INPUT DATA'!B39</f>
        <v>0</v>
      </c>
      <c r="C39" s="90"/>
      <c r="D39" s="90"/>
      <c r="E39" s="92"/>
      <c r="F39" s="173"/>
      <c r="G39" s="174"/>
      <c r="H39" s="174"/>
      <c r="I39" s="174"/>
      <c r="J39" s="174"/>
      <c r="K39" s="174"/>
      <c r="L39" s="174"/>
      <c r="M39" s="174"/>
      <c r="N39" s="174"/>
      <c r="O39" s="174"/>
      <c r="P39" s="166" t="str">
        <f t="shared" si="0"/>
        <v/>
      </c>
      <c r="Q39" s="167" t="str">
        <f t="shared" si="1"/>
        <v/>
      </c>
      <c r="R39" s="168" t="str">
        <f t="shared" si="2"/>
        <v/>
      </c>
      <c r="S39" s="175"/>
      <c r="T39" s="174"/>
      <c r="U39" s="174"/>
      <c r="V39" s="174"/>
      <c r="W39" s="174"/>
      <c r="X39" s="174"/>
      <c r="Y39" s="174"/>
      <c r="Z39" s="174"/>
      <c r="AA39" s="174"/>
      <c r="AB39" s="174"/>
      <c r="AC39" s="166" t="str">
        <f t="shared" si="3"/>
        <v/>
      </c>
      <c r="AD39" s="167" t="str">
        <f t="shared" si="4"/>
        <v/>
      </c>
      <c r="AE39" s="168" t="str">
        <f t="shared" si="5"/>
        <v/>
      </c>
      <c r="AF39" s="170"/>
      <c r="AG39" s="167" t="str">
        <f t="shared" si="6"/>
        <v/>
      </c>
      <c r="AH39" s="168" t="str">
        <f t="shared" si="7"/>
        <v/>
      </c>
      <c r="AI39" s="171" t="str">
        <f t="shared" si="8"/>
        <v/>
      </c>
      <c r="AJ39" s="172" t="str">
        <f>IF(ISERROR(IF($AF39="","",VLOOKUP(AI39,TRANSMUTATION_TABLE,4,TRUE))),"",IF($AF39="","",VLOOKUP(AI39,TRANSMUTATION_TABLE,4,TRUE)))</f>
        <v/>
      </c>
      <c r="AL39" s="16"/>
      <c r="AN39" s="19"/>
    </row>
    <row r="40" s="13" customFormat="1" ht="18" customHeight="1" spans="1:40">
      <c r="A40" s="89">
        <v>29</v>
      </c>
      <c r="B40" s="82">
        <f>'INPUT DATA'!B40</f>
        <v>0</v>
      </c>
      <c r="C40" s="90"/>
      <c r="D40" s="90"/>
      <c r="E40" s="92"/>
      <c r="F40" s="173"/>
      <c r="G40" s="174"/>
      <c r="H40" s="174"/>
      <c r="I40" s="174"/>
      <c r="J40" s="174"/>
      <c r="K40" s="174"/>
      <c r="L40" s="174"/>
      <c r="M40" s="174"/>
      <c r="N40" s="174"/>
      <c r="O40" s="174"/>
      <c r="P40" s="166" t="str">
        <f t="shared" si="0"/>
        <v/>
      </c>
      <c r="Q40" s="167" t="str">
        <f t="shared" si="1"/>
        <v/>
      </c>
      <c r="R40" s="168" t="str">
        <f t="shared" si="2"/>
        <v/>
      </c>
      <c r="S40" s="175"/>
      <c r="T40" s="174"/>
      <c r="U40" s="174"/>
      <c r="V40" s="174"/>
      <c r="W40" s="174"/>
      <c r="X40" s="174"/>
      <c r="Y40" s="174"/>
      <c r="Z40" s="174"/>
      <c r="AA40" s="174"/>
      <c r="AB40" s="174"/>
      <c r="AC40" s="166" t="str">
        <f t="shared" si="3"/>
        <v/>
      </c>
      <c r="AD40" s="167" t="str">
        <f t="shared" si="4"/>
        <v/>
      </c>
      <c r="AE40" s="168" t="str">
        <f t="shared" si="5"/>
        <v/>
      </c>
      <c r="AF40" s="170"/>
      <c r="AG40" s="167" t="str">
        <f t="shared" si="6"/>
        <v/>
      </c>
      <c r="AH40" s="168" t="str">
        <f t="shared" si="7"/>
        <v/>
      </c>
      <c r="AI40" s="171" t="str">
        <f t="shared" si="8"/>
        <v/>
      </c>
      <c r="AJ40" s="172" t="str">
        <f>IF(ISERROR(IF($AF40="","",VLOOKUP(AI40,TRANSMUTATION_TABLE,4,TRUE))),"",IF($AF40="","",VLOOKUP(AI40,TRANSMUTATION_TABLE,4,TRUE)))</f>
        <v/>
      </c>
      <c r="AL40" s="16"/>
      <c r="AN40" s="19"/>
    </row>
    <row r="41" s="13" customFormat="1" ht="18" customHeight="1" spans="1:40">
      <c r="A41" s="89">
        <v>30</v>
      </c>
      <c r="B41" s="105">
        <f>'INPUT DATA'!B41</f>
        <v>0</v>
      </c>
      <c r="C41" s="90"/>
      <c r="D41" s="90"/>
      <c r="E41" s="92"/>
      <c r="F41" s="173"/>
      <c r="G41" s="174"/>
      <c r="H41" s="174"/>
      <c r="I41" s="174"/>
      <c r="J41" s="174"/>
      <c r="K41" s="174"/>
      <c r="L41" s="174"/>
      <c r="M41" s="174"/>
      <c r="N41" s="174"/>
      <c r="O41" s="174"/>
      <c r="P41" s="166" t="str">
        <f t="shared" si="0"/>
        <v/>
      </c>
      <c r="Q41" s="167" t="str">
        <f t="shared" si="1"/>
        <v/>
      </c>
      <c r="R41" s="168" t="str">
        <f t="shared" si="2"/>
        <v/>
      </c>
      <c r="S41" s="175"/>
      <c r="T41" s="174"/>
      <c r="U41" s="174"/>
      <c r="V41" s="174"/>
      <c r="W41" s="174"/>
      <c r="X41" s="174"/>
      <c r="Y41" s="174"/>
      <c r="Z41" s="174"/>
      <c r="AA41" s="174"/>
      <c r="AB41" s="174"/>
      <c r="AC41" s="166" t="str">
        <f t="shared" si="3"/>
        <v/>
      </c>
      <c r="AD41" s="167" t="str">
        <f t="shared" si="4"/>
        <v/>
      </c>
      <c r="AE41" s="168" t="str">
        <f t="shared" si="5"/>
        <v/>
      </c>
      <c r="AF41" s="170"/>
      <c r="AG41" s="167" t="str">
        <f t="shared" si="6"/>
        <v/>
      </c>
      <c r="AH41" s="168" t="str">
        <f t="shared" si="7"/>
        <v/>
      </c>
      <c r="AI41" s="171" t="str">
        <f t="shared" si="8"/>
        <v/>
      </c>
      <c r="AJ41" s="172" t="str">
        <f>IF(ISERROR(IF($AF41="","",VLOOKUP(AI41,TRANSMUTATION_TABLE,4,TRUE))),"",IF($AF41="","",VLOOKUP(AI41,TRANSMUTATION_TABLE,4,TRUE)))</f>
        <v/>
      </c>
      <c r="AL41" s="16"/>
      <c r="AN41" s="19"/>
    </row>
    <row r="42" s="13" customFormat="1" ht="18" customHeight="1" spans="1:40">
      <c r="A42" s="89">
        <v>31</v>
      </c>
      <c r="B42" s="105">
        <f>'INPUT DATA'!B42</f>
        <v>0</v>
      </c>
      <c r="C42" s="90"/>
      <c r="D42" s="90"/>
      <c r="E42" s="92"/>
      <c r="F42" s="173"/>
      <c r="G42" s="174"/>
      <c r="H42" s="174"/>
      <c r="I42" s="174"/>
      <c r="J42" s="174"/>
      <c r="K42" s="174"/>
      <c r="L42" s="174"/>
      <c r="M42" s="174"/>
      <c r="N42" s="174"/>
      <c r="O42" s="174"/>
      <c r="P42" s="166" t="str">
        <f t="shared" si="0"/>
        <v/>
      </c>
      <c r="Q42" s="167" t="str">
        <f t="shared" si="1"/>
        <v/>
      </c>
      <c r="R42" s="168" t="str">
        <f t="shared" si="2"/>
        <v/>
      </c>
      <c r="S42" s="175"/>
      <c r="T42" s="174"/>
      <c r="U42" s="174"/>
      <c r="V42" s="174"/>
      <c r="W42" s="174"/>
      <c r="X42" s="174"/>
      <c r="Y42" s="174"/>
      <c r="Z42" s="174"/>
      <c r="AA42" s="174"/>
      <c r="AB42" s="174"/>
      <c r="AC42" s="166" t="str">
        <f t="shared" si="3"/>
        <v/>
      </c>
      <c r="AD42" s="167" t="str">
        <f t="shared" si="4"/>
        <v/>
      </c>
      <c r="AE42" s="168" t="str">
        <f t="shared" si="5"/>
        <v/>
      </c>
      <c r="AF42" s="170"/>
      <c r="AG42" s="167" t="str">
        <f t="shared" si="6"/>
        <v/>
      </c>
      <c r="AH42" s="168" t="str">
        <f t="shared" si="7"/>
        <v/>
      </c>
      <c r="AI42" s="171" t="str">
        <f t="shared" si="8"/>
        <v/>
      </c>
      <c r="AJ42" s="172" t="str">
        <f>IF(ISERROR(IF($AF42="","",VLOOKUP(AI42,TRANSMUTATION_TABLE,4,TRUE))),"",IF($AF42="","",VLOOKUP(AI42,TRANSMUTATION_TABLE,4,TRUE)))</f>
        <v/>
      </c>
      <c r="AL42" s="16"/>
      <c r="AN42" s="19"/>
    </row>
    <row r="43" s="13" customFormat="1" ht="18" customHeight="1" spans="1:40">
      <c r="A43" s="89">
        <v>32</v>
      </c>
      <c r="B43" s="82">
        <f>'INPUT DATA'!B43</f>
        <v>0</v>
      </c>
      <c r="C43" s="90"/>
      <c r="D43" s="90"/>
      <c r="E43" s="92"/>
      <c r="F43" s="173"/>
      <c r="G43" s="174"/>
      <c r="H43" s="174"/>
      <c r="I43" s="174"/>
      <c r="J43" s="174"/>
      <c r="K43" s="174"/>
      <c r="L43" s="174"/>
      <c r="M43" s="174"/>
      <c r="N43" s="174"/>
      <c r="O43" s="174"/>
      <c r="P43" s="166" t="str">
        <f t="shared" si="0"/>
        <v/>
      </c>
      <c r="Q43" s="167" t="str">
        <f t="shared" si="1"/>
        <v/>
      </c>
      <c r="R43" s="168" t="str">
        <f t="shared" si="2"/>
        <v/>
      </c>
      <c r="S43" s="175"/>
      <c r="T43" s="174"/>
      <c r="U43" s="174"/>
      <c r="V43" s="174"/>
      <c r="W43" s="174"/>
      <c r="X43" s="174"/>
      <c r="Y43" s="174"/>
      <c r="Z43" s="174"/>
      <c r="AA43" s="174"/>
      <c r="AB43" s="174"/>
      <c r="AC43" s="166" t="str">
        <f t="shared" si="3"/>
        <v/>
      </c>
      <c r="AD43" s="167" t="str">
        <f t="shared" si="4"/>
        <v/>
      </c>
      <c r="AE43" s="168" t="str">
        <f t="shared" si="5"/>
        <v/>
      </c>
      <c r="AF43" s="170"/>
      <c r="AG43" s="167" t="str">
        <f t="shared" si="6"/>
        <v/>
      </c>
      <c r="AH43" s="168" t="str">
        <f t="shared" si="7"/>
        <v/>
      </c>
      <c r="AI43" s="171" t="str">
        <f t="shared" si="8"/>
        <v/>
      </c>
      <c r="AJ43" s="172" t="str">
        <f>IF(ISERROR(IF($AF43="","",VLOOKUP(AI43,TRANSMUTATION_TABLE,4,TRUE))),"",IF($AF43="","",VLOOKUP(AI43,TRANSMUTATION_TABLE,4,TRUE)))</f>
        <v/>
      </c>
      <c r="AL43" s="16"/>
      <c r="AN43" s="19"/>
    </row>
    <row r="44" s="13" customFormat="1" ht="18" customHeight="1" spans="1:40">
      <c r="A44" s="89">
        <v>33</v>
      </c>
      <c r="B44" s="82">
        <f>'INPUT DATA'!B44</f>
        <v>0</v>
      </c>
      <c r="C44" s="90"/>
      <c r="D44" s="90"/>
      <c r="E44" s="92"/>
      <c r="F44" s="173"/>
      <c r="G44" s="174"/>
      <c r="H44" s="174"/>
      <c r="I44" s="174"/>
      <c r="J44" s="174"/>
      <c r="K44" s="174"/>
      <c r="L44" s="174"/>
      <c r="M44" s="174"/>
      <c r="N44" s="174"/>
      <c r="O44" s="174"/>
      <c r="P44" s="166" t="str">
        <f t="shared" si="0"/>
        <v/>
      </c>
      <c r="Q44" s="167" t="str">
        <f t="shared" si="1"/>
        <v/>
      </c>
      <c r="R44" s="168" t="str">
        <f t="shared" si="2"/>
        <v/>
      </c>
      <c r="S44" s="175"/>
      <c r="T44" s="174"/>
      <c r="U44" s="174"/>
      <c r="V44" s="174"/>
      <c r="W44" s="174"/>
      <c r="X44" s="174"/>
      <c r="Y44" s="174"/>
      <c r="Z44" s="174"/>
      <c r="AA44" s="174"/>
      <c r="AB44" s="174"/>
      <c r="AC44" s="166" t="str">
        <f t="shared" si="3"/>
        <v/>
      </c>
      <c r="AD44" s="167" t="str">
        <f t="shared" si="4"/>
        <v/>
      </c>
      <c r="AE44" s="168" t="str">
        <f t="shared" si="5"/>
        <v/>
      </c>
      <c r="AF44" s="170"/>
      <c r="AG44" s="167" t="str">
        <f t="shared" si="6"/>
        <v/>
      </c>
      <c r="AH44" s="168" t="str">
        <f t="shared" si="7"/>
        <v/>
      </c>
      <c r="AI44" s="171" t="str">
        <f t="shared" si="8"/>
        <v/>
      </c>
      <c r="AJ44" s="172" t="str">
        <f>IF(ISERROR(IF($AF44="","",VLOOKUP(AI44,TRANSMUTATION_TABLE,4,TRUE))),"",IF($AF44="","",VLOOKUP(AI44,TRANSMUTATION_TABLE,4,TRUE)))</f>
        <v/>
      </c>
      <c r="AL44" s="16"/>
      <c r="AN44" s="19"/>
    </row>
    <row r="45" s="13" customFormat="1" ht="18" customHeight="1" spans="1:40">
      <c r="A45" s="89">
        <v>34</v>
      </c>
      <c r="B45" s="105">
        <f>'INPUT DATA'!B45</f>
        <v>0</v>
      </c>
      <c r="C45" s="90"/>
      <c r="D45" s="90"/>
      <c r="E45" s="92"/>
      <c r="F45" s="173"/>
      <c r="G45" s="174"/>
      <c r="H45" s="174"/>
      <c r="I45" s="174"/>
      <c r="J45" s="174"/>
      <c r="K45" s="174"/>
      <c r="L45" s="174"/>
      <c r="M45" s="174"/>
      <c r="N45" s="174"/>
      <c r="O45" s="174"/>
      <c r="P45" s="166" t="str">
        <f t="shared" si="0"/>
        <v/>
      </c>
      <c r="Q45" s="167" t="str">
        <f t="shared" si="1"/>
        <v/>
      </c>
      <c r="R45" s="168" t="str">
        <f t="shared" si="2"/>
        <v/>
      </c>
      <c r="S45" s="175"/>
      <c r="T45" s="174"/>
      <c r="U45" s="174"/>
      <c r="V45" s="174"/>
      <c r="W45" s="174"/>
      <c r="X45" s="174"/>
      <c r="Y45" s="174"/>
      <c r="Z45" s="174"/>
      <c r="AA45" s="174"/>
      <c r="AB45" s="174"/>
      <c r="AC45" s="166" t="str">
        <f t="shared" si="3"/>
        <v/>
      </c>
      <c r="AD45" s="167" t="str">
        <f t="shared" si="4"/>
        <v/>
      </c>
      <c r="AE45" s="168" t="str">
        <f t="shared" si="5"/>
        <v/>
      </c>
      <c r="AF45" s="170"/>
      <c r="AG45" s="167" t="str">
        <f t="shared" si="6"/>
        <v/>
      </c>
      <c r="AH45" s="168" t="str">
        <f t="shared" si="7"/>
        <v/>
      </c>
      <c r="AI45" s="171" t="str">
        <f t="shared" si="8"/>
        <v/>
      </c>
      <c r="AJ45" s="172" t="str">
        <f>IF(ISERROR(IF($AF45="","",VLOOKUP(AI45,TRANSMUTATION_TABLE,4,TRUE))),"",IF($AF45="","",VLOOKUP(AI45,TRANSMUTATION_TABLE,4,TRUE)))</f>
        <v/>
      </c>
      <c r="AL45" s="16"/>
      <c r="AN45" s="19"/>
    </row>
    <row r="46" s="13" customFormat="1" ht="18" customHeight="1" spans="1:40">
      <c r="A46" s="89">
        <v>35</v>
      </c>
      <c r="B46" s="105">
        <f>'INPUT DATA'!B46</f>
        <v>0</v>
      </c>
      <c r="C46" s="90"/>
      <c r="D46" s="90"/>
      <c r="E46" s="92"/>
      <c r="F46" s="173"/>
      <c r="G46" s="174"/>
      <c r="H46" s="174"/>
      <c r="I46" s="174"/>
      <c r="J46" s="174"/>
      <c r="K46" s="174"/>
      <c r="L46" s="174"/>
      <c r="M46" s="174"/>
      <c r="N46" s="174"/>
      <c r="O46" s="174"/>
      <c r="P46" s="166" t="str">
        <f t="shared" si="0"/>
        <v/>
      </c>
      <c r="Q46" s="167" t="str">
        <f t="shared" si="1"/>
        <v/>
      </c>
      <c r="R46" s="168" t="str">
        <f t="shared" si="2"/>
        <v/>
      </c>
      <c r="S46" s="175"/>
      <c r="T46" s="174"/>
      <c r="U46" s="174"/>
      <c r="V46" s="174"/>
      <c r="W46" s="174"/>
      <c r="X46" s="174"/>
      <c r="Y46" s="174"/>
      <c r="Z46" s="174"/>
      <c r="AA46" s="174"/>
      <c r="AB46" s="174"/>
      <c r="AC46" s="166" t="str">
        <f t="shared" si="3"/>
        <v/>
      </c>
      <c r="AD46" s="167" t="str">
        <f t="shared" si="4"/>
        <v/>
      </c>
      <c r="AE46" s="168" t="str">
        <f t="shared" si="5"/>
        <v/>
      </c>
      <c r="AF46" s="170"/>
      <c r="AG46" s="167" t="str">
        <f t="shared" si="6"/>
        <v/>
      </c>
      <c r="AH46" s="168" t="str">
        <f t="shared" si="7"/>
        <v/>
      </c>
      <c r="AI46" s="171" t="str">
        <f t="shared" si="8"/>
        <v/>
      </c>
      <c r="AJ46" s="172" t="str">
        <f>IF(ISERROR(IF($AF46="","",VLOOKUP(AI46,TRANSMUTATION_TABLE,4,TRUE))),"",IF($AF46="","",VLOOKUP(AI46,TRANSMUTATION_TABLE,4,TRUE)))</f>
        <v/>
      </c>
      <c r="AL46" s="16"/>
      <c r="AN46" s="19"/>
    </row>
    <row r="47" s="13" customFormat="1" ht="18" customHeight="1" spans="1:40">
      <c r="A47" s="89">
        <v>36</v>
      </c>
      <c r="B47" s="82">
        <f>'INPUT DATA'!B47</f>
        <v>0</v>
      </c>
      <c r="C47" s="90"/>
      <c r="D47" s="90"/>
      <c r="E47" s="92"/>
      <c r="F47" s="173"/>
      <c r="G47" s="174"/>
      <c r="H47" s="174"/>
      <c r="I47" s="174"/>
      <c r="J47" s="174"/>
      <c r="K47" s="174"/>
      <c r="L47" s="174"/>
      <c r="M47" s="174"/>
      <c r="N47" s="174"/>
      <c r="O47" s="174"/>
      <c r="P47" s="166" t="str">
        <f t="shared" si="0"/>
        <v/>
      </c>
      <c r="Q47" s="167" t="str">
        <f t="shared" si="1"/>
        <v/>
      </c>
      <c r="R47" s="168" t="str">
        <f t="shared" si="2"/>
        <v/>
      </c>
      <c r="S47" s="175"/>
      <c r="T47" s="174"/>
      <c r="U47" s="174"/>
      <c r="V47" s="174"/>
      <c r="W47" s="174"/>
      <c r="X47" s="174"/>
      <c r="Y47" s="174"/>
      <c r="Z47" s="174"/>
      <c r="AA47" s="174"/>
      <c r="AB47" s="174"/>
      <c r="AC47" s="166" t="str">
        <f t="shared" si="3"/>
        <v/>
      </c>
      <c r="AD47" s="167" t="str">
        <f t="shared" si="4"/>
        <v/>
      </c>
      <c r="AE47" s="168" t="str">
        <f t="shared" si="5"/>
        <v/>
      </c>
      <c r="AF47" s="170"/>
      <c r="AG47" s="167" t="str">
        <f t="shared" si="6"/>
        <v/>
      </c>
      <c r="AH47" s="168" t="str">
        <f t="shared" si="7"/>
        <v/>
      </c>
      <c r="AI47" s="171" t="str">
        <f t="shared" si="8"/>
        <v/>
      </c>
      <c r="AJ47" s="172" t="str">
        <f>IF(ISERROR(IF($AF47="","",VLOOKUP(AI47,TRANSMUTATION_TABLE,4,TRUE))),"",IF($AF47="","",VLOOKUP(AI47,TRANSMUTATION_TABLE,4,TRUE)))</f>
        <v/>
      </c>
      <c r="AL47" s="16"/>
      <c r="AN47" s="19"/>
    </row>
    <row r="48" s="13" customFormat="1" ht="18" customHeight="1" spans="1:40">
      <c r="A48" s="89">
        <v>37</v>
      </c>
      <c r="B48" s="82">
        <f>'INPUT DATA'!B48</f>
        <v>0</v>
      </c>
      <c r="C48" s="90"/>
      <c r="D48" s="90"/>
      <c r="E48" s="92"/>
      <c r="F48" s="173"/>
      <c r="G48" s="174"/>
      <c r="H48" s="174"/>
      <c r="I48" s="174"/>
      <c r="J48" s="174"/>
      <c r="K48" s="174"/>
      <c r="L48" s="174"/>
      <c r="M48" s="174"/>
      <c r="N48" s="174"/>
      <c r="O48" s="174"/>
      <c r="P48" s="166" t="str">
        <f t="shared" si="0"/>
        <v/>
      </c>
      <c r="Q48" s="167" t="str">
        <f t="shared" si="1"/>
        <v/>
      </c>
      <c r="R48" s="168" t="str">
        <f t="shared" si="2"/>
        <v/>
      </c>
      <c r="S48" s="175"/>
      <c r="T48" s="174"/>
      <c r="U48" s="174"/>
      <c r="V48" s="174"/>
      <c r="W48" s="174"/>
      <c r="X48" s="174"/>
      <c r="Y48" s="174"/>
      <c r="Z48" s="174"/>
      <c r="AA48" s="174"/>
      <c r="AB48" s="174"/>
      <c r="AC48" s="166" t="str">
        <f t="shared" si="3"/>
        <v/>
      </c>
      <c r="AD48" s="167" t="str">
        <f t="shared" si="4"/>
        <v/>
      </c>
      <c r="AE48" s="168" t="str">
        <f t="shared" si="5"/>
        <v/>
      </c>
      <c r="AF48" s="170"/>
      <c r="AG48" s="167" t="str">
        <f t="shared" si="6"/>
        <v/>
      </c>
      <c r="AH48" s="168" t="str">
        <f t="shared" si="7"/>
        <v/>
      </c>
      <c r="AI48" s="171" t="str">
        <f t="shared" si="8"/>
        <v/>
      </c>
      <c r="AJ48" s="172" t="str">
        <f>IF(ISERROR(IF($AF48="","",VLOOKUP(AI48,TRANSMUTATION_TABLE,4,TRUE))),"",IF($AF48="","",VLOOKUP(AI48,TRANSMUTATION_TABLE,4,TRUE)))</f>
        <v/>
      </c>
      <c r="AL48" s="16"/>
      <c r="AN48" s="19"/>
    </row>
    <row r="49" s="13" customFormat="1" ht="18" customHeight="1" spans="1:40">
      <c r="A49" s="89">
        <v>38</v>
      </c>
      <c r="B49" s="105">
        <f>'INPUT DATA'!B49</f>
        <v>0</v>
      </c>
      <c r="C49" s="90"/>
      <c r="D49" s="90"/>
      <c r="E49" s="92"/>
      <c r="F49" s="173"/>
      <c r="G49" s="174"/>
      <c r="H49" s="174"/>
      <c r="I49" s="174"/>
      <c r="J49" s="174"/>
      <c r="K49" s="174"/>
      <c r="L49" s="174"/>
      <c r="M49" s="174"/>
      <c r="N49" s="174"/>
      <c r="O49" s="174"/>
      <c r="P49" s="166" t="str">
        <f t="shared" si="0"/>
        <v/>
      </c>
      <c r="Q49" s="167" t="str">
        <f t="shared" si="1"/>
        <v/>
      </c>
      <c r="R49" s="168" t="str">
        <f t="shared" si="2"/>
        <v/>
      </c>
      <c r="S49" s="175"/>
      <c r="T49" s="174"/>
      <c r="U49" s="174"/>
      <c r="V49" s="174"/>
      <c r="W49" s="174"/>
      <c r="X49" s="174"/>
      <c r="Y49" s="174"/>
      <c r="Z49" s="174"/>
      <c r="AA49" s="174"/>
      <c r="AB49" s="174"/>
      <c r="AC49" s="166" t="str">
        <f t="shared" si="3"/>
        <v/>
      </c>
      <c r="AD49" s="167" t="str">
        <f t="shared" si="4"/>
        <v/>
      </c>
      <c r="AE49" s="168" t="str">
        <f t="shared" si="5"/>
        <v/>
      </c>
      <c r="AF49" s="170"/>
      <c r="AG49" s="167" t="str">
        <f t="shared" si="6"/>
        <v/>
      </c>
      <c r="AH49" s="168" t="str">
        <f t="shared" si="7"/>
        <v/>
      </c>
      <c r="AI49" s="171" t="str">
        <f t="shared" si="8"/>
        <v/>
      </c>
      <c r="AJ49" s="172" t="str">
        <f>IF(ISERROR(IF($AF49="","",VLOOKUP(AI49,TRANSMUTATION_TABLE,4,TRUE))),"",IF($AF49="","",VLOOKUP(AI49,TRANSMUTATION_TABLE,4,TRUE)))</f>
        <v/>
      </c>
      <c r="AL49" s="16"/>
      <c r="AN49" s="19"/>
    </row>
    <row r="50" s="13" customFormat="1" ht="18" customHeight="1" spans="1:40">
      <c r="A50" s="89">
        <v>39</v>
      </c>
      <c r="B50" s="105">
        <f>'INPUT DATA'!B50</f>
        <v>0</v>
      </c>
      <c r="C50" s="90"/>
      <c r="D50" s="90"/>
      <c r="E50" s="92"/>
      <c r="F50" s="173"/>
      <c r="G50" s="174"/>
      <c r="H50" s="174"/>
      <c r="I50" s="174"/>
      <c r="J50" s="174"/>
      <c r="K50" s="174"/>
      <c r="L50" s="174"/>
      <c r="M50" s="174"/>
      <c r="N50" s="174"/>
      <c r="O50" s="174"/>
      <c r="P50" s="166" t="str">
        <f t="shared" si="0"/>
        <v/>
      </c>
      <c r="Q50" s="167" t="str">
        <f t="shared" si="1"/>
        <v/>
      </c>
      <c r="R50" s="168" t="str">
        <f t="shared" si="2"/>
        <v/>
      </c>
      <c r="S50" s="175"/>
      <c r="T50" s="174"/>
      <c r="U50" s="174"/>
      <c r="V50" s="174"/>
      <c r="W50" s="174"/>
      <c r="X50" s="174"/>
      <c r="Y50" s="174"/>
      <c r="Z50" s="174"/>
      <c r="AA50" s="174"/>
      <c r="AB50" s="174"/>
      <c r="AC50" s="166" t="str">
        <f t="shared" si="3"/>
        <v/>
      </c>
      <c r="AD50" s="167" t="str">
        <f t="shared" si="4"/>
        <v/>
      </c>
      <c r="AE50" s="168" t="str">
        <f t="shared" si="5"/>
        <v/>
      </c>
      <c r="AF50" s="170"/>
      <c r="AG50" s="167" t="str">
        <f t="shared" si="6"/>
        <v/>
      </c>
      <c r="AH50" s="168" t="str">
        <f t="shared" si="7"/>
        <v/>
      </c>
      <c r="AI50" s="171" t="str">
        <f t="shared" si="8"/>
        <v/>
      </c>
      <c r="AJ50" s="172" t="str">
        <f>IF(ISERROR(IF($AF50="","",VLOOKUP(AI50,TRANSMUTATION_TABLE,4,TRUE))),"",IF($AF50="","",VLOOKUP(AI50,TRANSMUTATION_TABLE,4,TRUE)))</f>
        <v/>
      </c>
      <c r="AL50" s="16"/>
      <c r="AN50" s="19"/>
    </row>
    <row r="51" s="13" customFormat="1" ht="18" customHeight="1" spans="1:40">
      <c r="A51" s="89">
        <v>40</v>
      </c>
      <c r="B51" s="82">
        <f>'INPUT DATA'!B51</f>
        <v>0</v>
      </c>
      <c r="C51" s="90"/>
      <c r="D51" s="90"/>
      <c r="E51" s="92"/>
      <c r="F51" s="173"/>
      <c r="G51" s="174"/>
      <c r="H51" s="174"/>
      <c r="I51" s="174"/>
      <c r="J51" s="174"/>
      <c r="K51" s="174"/>
      <c r="L51" s="174"/>
      <c r="M51" s="174"/>
      <c r="N51" s="174"/>
      <c r="O51" s="174"/>
      <c r="P51" s="166" t="str">
        <f t="shared" si="0"/>
        <v/>
      </c>
      <c r="Q51" s="167" t="str">
        <f t="shared" si="1"/>
        <v/>
      </c>
      <c r="R51" s="168" t="str">
        <f t="shared" si="2"/>
        <v/>
      </c>
      <c r="S51" s="175"/>
      <c r="T51" s="174"/>
      <c r="U51" s="174"/>
      <c r="V51" s="174"/>
      <c r="W51" s="174"/>
      <c r="X51" s="174"/>
      <c r="Y51" s="174"/>
      <c r="Z51" s="174"/>
      <c r="AA51" s="174"/>
      <c r="AB51" s="174"/>
      <c r="AC51" s="166" t="str">
        <f t="shared" si="3"/>
        <v/>
      </c>
      <c r="AD51" s="167" t="str">
        <f t="shared" si="4"/>
        <v/>
      </c>
      <c r="AE51" s="168" t="str">
        <f t="shared" si="5"/>
        <v/>
      </c>
      <c r="AF51" s="170"/>
      <c r="AG51" s="167" t="str">
        <f t="shared" si="6"/>
        <v/>
      </c>
      <c r="AH51" s="168" t="str">
        <f t="shared" si="7"/>
        <v/>
      </c>
      <c r="AI51" s="171" t="str">
        <f t="shared" si="8"/>
        <v/>
      </c>
      <c r="AJ51" s="172" t="str">
        <f>IF(ISERROR(IF($AF51="","",VLOOKUP(AI51,TRANSMUTATION_TABLE,4,TRUE))),"",IF($AF51="","",VLOOKUP(AI51,TRANSMUTATION_TABLE,4,TRUE)))</f>
        <v/>
      </c>
      <c r="AL51" s="16"/>
      <c r="AN51" s="19"/>
    </row>
    <row r="52" s="13" customFormat="1" ht="18" customHeight="1" spans="1:40">
      <c r="A52" s="89">
        <v>41</v>
      </c>
      <c r="B52" s="82">
        <f>'INPUT DATA'!B52</f>
        <v>0</v>
      </c>
      <c r="C52" s="90"/>
      <c r="D52" s="90"/>
      <c r="E52" s="92"/>
      <c r="F52" s="173"/>
      <c r="G52" s="174"/>
      <c r="H52" s="174"/>
      <c r="I52" s="174"/>
      <c r="J52" s="174"/>
      <c r="K52" s="174"/>
      <c r="L52" s="174"/>
      <c r="M52" s="174"/>
      <c r="N52" s="174"/>
      <c r="O52" s="174"/>
      <c r="P52" s="166" t="str">
        <f t="shared" si="0"/>
        <v/>
      </c>
      <c r="Q52" s="167" t="str">
        <f t="shared" si="1"/>
        <v/>
      </c>
      <c r="R52" s="168" t="str">
        <f t="shared" si="2"/>
        <v/>
      </c>
      <c r="S52" s="175"/>
      <c r="T52" s="174"/>
      <c r="U52" s="174"/>
      <c r="V52" s="174"/>
      <c r="W52" s="174"/>
      <c r="X52" s="174"/>
      <c r="Y52" s="174"/>
      <c r="Z52" s="174"/>
      <c r="AA52" s="174"/>
      <c r="AB52" s="174"/>
      <c r="AC52" s="166" t="str">
        <f t="shared" si="3"/>
        <v/>
      </c>
      <c r="AD52" s="167" t="str">
        <f t="shared" si="4"/>
        <v/>
      </c>
      <c r="AE52" s="168" t="str">
        <f t="shared" si="5"/>
        <v/>
      </c>
      <c r="AF52" s="170"/>
      <c r="AG52" s="167" t="str">
        <f t="shared" si="6"/>
        <v/>
      </c>
      <c r="AH52" s="168" t="str">
        <f t="shared" si="7"/>
        <v/>
      </c>
      <c r="AI52" s="171" t="str">
        <f t="shared" si="8"/>
        <v/>
      </c>
      <c r="AJ52" s="172" t="str">
        <f>IF(ISERROR(IF($AF52="","",VLOOKUP(AI52,TRANSMUTATION_TABLE,4,TRUE))),"",IF($AF52="","",VLOOKUP(AI52,TRANSMUTATION_TABLE,4,TRUE)))</f>
        <v/>
      </c>
      <c r="AL52" s="16"/>
      <c r="AN52" s="19"/>
    </row>
    <row r="53" s="13" customFormat="1" ht="18" customHeight="1" spans="1:40">
      <c r="A53" s="89">
        <v>42</v>
      </c>
      <c r="B53" s="105">
        <f>'INPUT DATA'!B53</f>
        <v>0</v>
      </c>
      <c r="C53" s="90"/>
      <c r="D53" s="90"/>
      <c r="E53" s="92"/>
      <c r="F53" s="173"/>
      <c r="G53" s="174"/>
      <c r="H53" s="174"/>
      <c r="I53" s="174"/>
      <c r="J53" s="174"/>
      <c r="K53" s="174"/>
      <c r="L53" s="174"/>
      <c r="M53" s="174"/>
      <c r="N53" s="174"/>
      <c r="O53" s="174"/>
      <c r="P53" s="166" t="str">
        <f t="shared" si="0"/>
        <v/>
      </c>
      <c r="Q53" s="167" t="str">
        <f t="shared" si="1"/>
        <v/>
      </c>
      <c r="R53" s="168" t="str">
        <f t="shared" si="2"/>
        <v/>
      </c>
      <c r="S53" s="175"/>
      <c r="T53" s="174"/>
      <c r="U53" s="174"/>
      <c r="V53" s="174"/>
      <c r="W53" s="174"/>
      <c r="X53" s="174"/>
      <c r="Y53" s="174"/>
      <c r="Z53" s="174"/>
      <c r="AA53" s="174"/>
      <c r="AB53" s="174"/>
      <c r="AC53" s="166" t="str">
        <f t="shared" si="3"/>
        <v/>
      </c>
      <c r="AD53" s="167" t="str">
        <f t="shared" si="4"/>
        <v/>
      </c>
      <c r="AE53" s="168" t="str">
        <f t="shared" si="5"/>
        <v/>
      </c>
      <c r="AF53" s="170"/>
      <c r="AG53" s="167" t="str">
        <f t="shared" si="6"/>
        <v/>
      </c>
      <c r="AH53" s="168" t="str">
        <f t="shared" si="7"/>
        <v/>
      </c>
      <c r="AI53" s="171" t="str">
        <f t="shared" si="8"/>
        <v/>
      </c>
      <c r="AJ53" s="172" t="str">
        <f>IF(ISERROR(IF($AF53="","",VLOOKUP(AI53,TRANSMUTATION_TABLE,4,TRUE))),"",IF($AF53="","",VLOOKUP(AI53,TRANSMUTATION_TABLE,4,TRUE)))</f>
        <v/>
      </c>
      <c r="AL53" s="16"/>
      <c r="AN53" s="19"/>
    </row>
    <row r="54" s="13" customFormat="1" ht="18" customHeight="1" spans="1:40">
      <c r="A54" s="89">
        <v>43</v>
      </c>
      <c r="B54" s="105">
        <f>'INPUT DATA'!B54</f>
        <v>0</v>
      </c>
      <c r="C54" s="90"/>
      <c r="D54" s="90"/>
      <c r="E54" s="92"/>
      <c r="F54" s="173"/>
      <c r="G54" s="174"/>
      <c r="H54" s="174"/>
      <c r="I54" s="174"/>
      <c r="J54" s="174"/>
      <c r="K54" s="174"/>
      <c r="L54" s="174"/>
      <c r="M54" s="174"/>
      <c r="N54" s="174"/>
      <c r="O54" s="174"/>
      <c r="P54" s="166" t="str">
        <f t="shared" si="0"/>
        <v/>
      </c>
      <c r="Q54" s="167" t="str">
        <f t="shared" si="1"/>
        <v/>
      </c>
      <c r="R54" s="168" t="str">
        <f t="shared" si="2"/>
        <v/>
      </c>
      <c r="S54" s="175"/>
      <c r="T54" s="174"/>
      <c r="U54" s="174"/>
      <c r="V54" s="174"/>
      <c r="W54" s="174"/>
      <c r="X54" s="174"/>
      <c r="Y54" s="174"/>
      <c r="Z54" s="174"/>
      <c r="AA54" s="174"/>
      <c r="AB54" s="174"/>
      <c r="AC54" s="166" t="str">
        <f t="shared" si="3"/>
        <v/>
      </c>
      <c r="AD54" s="167" t="str">
        <f t="shared" si="4"/>
        <v/>
      </c>
      <c r="AE54" s="168" t="str">
        <f t="shared" si="5"/>
        <v/>
      </c>
      <c r="AF54" s="170"/>
      <c r="AG54" s="167" t="str">
        <f t="shared" si="6"/>
        <v/>
      </c>
      <c r="AH54" s="168" t="str">
        <f t="shared" si="7"/>
        <v/>
      </c>
      <c r="AI54" s="171" t="str">
        <f t="shared" si="8"/>
        <v/>
      </c>
      <c r="AJ54" s="172" t="str">
        <f>IF(ISERROR(IF($AF54="","",VLOOKUP(AI54,TRANSMUTATION_TABLE,4,TRUE))),"",IF($AF54="","",VLOOKUP(AI54,TRANSMUTATION_TABLE,4,TRUE)))</f>
        <v/>
      </c>
      <c r="AL54" s="16"/>
      <c r="AN54" s="19"/>
    </row>
    <row r="55" s="13" customFormat="1" ht="18" customHeight="1" spans="1:40">
      <c r="A55" s="89">
        <v>44</v>
      </c>
      <c r="B55" s="82">
        <f>'INPUT DATA'!B55</f>
        <v>0</v>
      </c>
      <c r="C55" s="90"/>
      <c r="D55" s="90"/>
      <c r="E55" s="92"/>
      <c r="F55" s="173"/>
      <c r="G55" s="174"/>
      <c r="H55" s="174"/>
      <c r="I55" s="174"/>
      <c r="J55" s="174"/>
      <c r="K55" s="174"/>
      <c r="L55" s="174"/>
      <c r="M55" s="174"/>
      <c r="N55" s="174"/>
      <c r="O55" s="174"/>
      <c r="P55" s="166" t="str">
        <f t="shared" si="0"/>
        <v/>
      </c>
      <c r="Q55" s="167" t="str">
        <f t="shared" si="1"/>
        <v/>
      </c>
      <c r="R55" s="168" t="str">
        <f t="shared" si="2"/>
        <v/>
      </c>
      <c r="S55" s="175"/>
      <c r="T55" s="174"/>
      <c r="U55" s="174"/>
      <c r="V55" s="174"/>
      <c r="W55" s="174"/>
      <c r="X55" s="174"/>
      <c r="Y55" s="174"/>
      <c r="Z55" s="174"/>
      <c r="AA55" s="174"/>
      <c r="AB55" s="174"/>
      <c r="AC55" s="166" t="str">
        <f t="shared" si="3"/>
        <v/>
      </c>
      <c r="AD55" s="167" t="str">
        <f t="shared" si="4"/>
        <v/>
      </c>
      <c r="AE55" s="168" t="str">
        <f t="shared" si="5"/>
        <v/>
      </c>
      <c r="AF55" s="170"/>
      <c r="AG55" s="167" t="str">
        <f t="shared" si="6"/>
        <v/>
      </c>
      <c r="AH55" s="168" t="str">
        <f t="shared" si="7"/>
        <v/>
      </c>
      <c r="AI55" s="171" t="str">
        <f t="shared" si="8"/>
        <v/>
      </c>
      <c r="AJ55" s="172" t="str">
        <f>IF(ISERROR(IF($AF55="","",VLOOKUP(AI55,TRANSMUTATION_TABLE,4,TRUE))),"",IF($AF55="","",VLOOKUP(AI55,TRANSMUTATION_TABLE,4,TRUE)))</f>
        <v/>
      </c>
      <c r="AL55" s="16"/>
      <c r="AN55" s="19"/>
    </row>
    <row r="56" s="13" customFormat="1" ht="18" customHeight="1" spans="1:40">
      <c r="A56" s="89">
        <v>45</v>
      </c>
      <c r="B56" s="82">
        <f>'INPUT DATA'!B56</f>
        <v>0</v>
      </c>
      <c r="C56" s="90"/>
      <c r="D56" s="90"/>
      <c r="E56" s="92"/>
      <c r="F56" s="173"/>
      <c r="G56" s="174"/>
      <c r="H56" s="174"/>
      <c r="I56" s="174"/>
      <c r="J56" s="174"/>
      <c r="K56" s="174"/>
      <c r="L56" s="174"/>
      <c r="M56" s="174"/>
      <c r="N56" s="174"/>
      <c r="O56" s="174"/>
      <c r="P56" s="166" t="str">
        <f t="shared" si="0"/>
        <v/>
      </c>
      <c r="Q56" s="167" t="str">
        <f t="shared" si="1"/>
        <v/>
      </c>
      <c r="R56" s="168" t="str">
        <f t="shared" si="2"/>
        <v/>
      </c>
      <c r="S56" s="175"/>
      <c r="T56" s="174"/>
      <c r="U56" s="174"/>
      <c r="V56" s="174"/>
      <c r="W56" s="174"/>
      <c r="X56" s="174"/>
      <c r="Y56" s="174"/>
      <c r="Z56" s="174"/>
      <c r="AA56" s="174"/>
      <c r="AB56" s="174"/>
      <c r="AC56" s="166" t="str">
        <f t="shared" si="3"/>
        <v/>
      </c>
      <c r="AD56" s="167" t="str">
        <f t="shared" si="4"/>
        <v/>
      </c>
      <c r="AE56" s="168" t="str">
        <f t="shared" si="5"/>
        <v/>
      </c>
      <c r="AF56" s="170"/>
      <c r="AG56" s="167" t="str">
        <f t="shared" si="6"/>
        <v/>
      </c>
      <c r="AH56" s="168" t="str">
        <f t="shared" si="7"/>
        <v/>
      </c>
      <c r="AI56" s="171" t="str">
        <f t="shared" si="8"/>
        <v/>
      </c>
      <c r="AJ56" s="172" t="str">
        <f>IF(ISERROR(IF($AF56="","",VLOOKUP(AI56,TRANSMUTATION_TABLE,4,TRUE))),"",IF($AF56="","",VLOOKUP(AI56,TRANSMUTATION_TABLE,4,TRUE)))</f>
        <v/>
      </c>
      <c r="AL56" s="16"/>
      <c r="AN56" s="19"/>
    </row>
    <row r="57" s="13" customFormat="1" ht="18" customHeight="1" spans="1:40">
      <c r="A57" s="89">
        <v>46</v>
      </c>
      <c r="B57" s="105">
        <f>'INPUT DATA'!B57</f>
        <v>0</v>
      </c>
      <c r="C57" s="90"/>
      <c r="D57" s="90"/>
      <c r="E57" s="92"/>
      <c r="F57" s="173"/>
      <c r="G57" s="174"/>
      <c r="H57" s="174"/>
      <c r="I57" s="174"/>
      <c r="J57" s="174"/>
      <c r="K57" s="174"/>
      <c r="L57" s="174"/>
      <c r="M57" s="174"/>
      <c r="N57" s="174"/>
      <c r="O57" s="174"/>
      <c r="P57" s="166" t="str">
        <f t="shared" si="0"/>
        <v/>
      </c>
      <c r="Q57" s="167" t="str">
        <f t="shared" si="1"/>
        <v/>
      </c>
      <c r="R57" s="168" t="str">
        <f t="shared" si="2"/>
        <v/>
      </c>
      <c r="S57" s="175"/>
      <c r="T57" s="174"/>
      <c r="U57" s="174"/>
      <c r="V57" s="174"/>
      <c r="W57" s="174"/>
      <c r="X57" s="174"/>
      <c r="Y57" s="174"/>
      <c r="Z57" s="174"/>
      <c r="AA57" s="174"/>
      <c r="AB57" s="174"/>
      <c r="AC57" s="166" t="str">
        <f t="shared" si="3"/>
        <v/>
      </c>
      <c r="AD57" s="167" t="str">
        <f t="shared" si="4"/>
        <v/>
      </c>
      <c r="AE57" s="168" t="str">
        <f t="shared" si="5"/>
        <v/>
      </c>
      <c r="AF57" s="170"/>
      <c r="AG57" s="167" t="str">
        <f t="shared" si="6"/>
        <v/>
      </c>
      <c r="AH57" s="168" t="str">
        <f t="shared" si="7"/>
        <v/>
      </c>
      <c r="AI57" s="171" t="str">
        <f t="shared" si="8"/>
        <v/>
      </c>
      <c r="AJ57" s="172" t="str">
        <f>IF(ISERROR(IF($AF57="","",VLOOKUP(AI57,TRANSMUTATION_TABLE,4,TRUE))),"",IF($AF57="","",VLOOKUP(AI57,TRANSMUTATION_TABLE,4,TRUE)))</f>
        <v/>
      </c>
      <c r="AL57" s="16"/>
      <c r="AN57" s="19"/>
    </row>
    <row r="58" s="13" customFormat="1" ht="18" customHeight="1" spans="1:40">
      <c r="A58" s="89">
        <v>47</v>
      </c>
      <c r="B58" s="105">
        <f>'INPUT DATA'!B58</f>
        <v>0</v>
      </c>
      <c r="C58" s="90"/>
      <c r="D58" s="90"/>
      <c r="E58" s="92"/>
      <c r="F58" s="173"/>
      <c r="G58" s="174"/>
      <c r="H58" s="174"/>
      <c r="I58" s="174"/>
      <c r="J58" s="174"/>
      <c r="K58" s="174"/>
      <c r="L58" s="174"/>
      <c r="M58" s="174"/>
      <c r="N58" s="174"/>
      <c r="O58" s="174"/>
      <c r="P58" s="166" t="str">
        <f t="shared" si="0"/>
        <v/>
      </c>
      <c r="Q58" s="167" t="str">
        <f t="shared" si="1"/>
        <v/>
      </c>
      <c r="R58" s="168" t="str">
        <f t="shared" si="2"/>
        <v/>
      </c>
      <c r="S58" s="175"/>
      <c r="T58" s="174"/>
      <c r="U58" s="174"/>
      <c r="V58" s="174"/>
      <c r="W58" s="174"/>
      <c r="X58" s="174"/>
      <c r="Y58" s="174"/>
      <c r="Z58" s="174"/>
      <c r="AA58" s="174"/>
      <c r="AB58" s="174"/>
      <c r="AC58" s="166" t="str">
        <f t="shared" si="3"/>
        <v/>
      </c>
      <c r="AD58" s="167" t="str">
        <f t="shared" si="4"/>
        <v/>
      </c>
      <c r="AE58" s="168" t="str">
        <f t="shared" si="5"/>
        <v/>
      </c>
      <c r="AF58" s="170"/>
      <c r="AG58" s="167" t="str">
        <f t="shared" si="6"/>
        <v/>
      </c>
      <c r="AH58" s="168" t="str">
        <f t="shared" si="7"/>
        <v/>
      </c>
      <c r="AI58" s="171" t="str">
        <f t="shared" si="8"/>
        <v/>
      </c>
      <c r="AJ58" s="172" t="str">
        <f>IF(ISERROR(IF($AF58="","",VLOOKUP(AI58,TRANSMUTATION_TABLE,4,TRUE))),"",IF($AF58="","",VLOOKUP(AI58,TRANSMUTATION_TABLE,4,TRUE)))</f>
        <v/>
      </c>
      <c r="AL58" s="16"/>
      <c r="AN58" s="19"/>
    </row>
    <row r="59" s="13" customFormat="1" ht="18" customHeight="1" spans="1:40">
      <c r="A59" s="89">
        <v>48</v>
      </c>
      <c r="B59" s="82">
        <f>'INPUT DATA'!B59</f>
        <v>0</v>
      </c>
      <c r="C59" s="90"/>
      <c r="D59" s="90"/>
      <c r="E59" s="92"/>
      <c r="F59" s="173"/>
      <c r="G59" s="174"/>
      <c r="H59" s="174"/>
      <c r="I59" s="174"/>
      <c r="J59" s="174"/>
      <c r="K59" s="174"/>
      <c r="L59" s="174"/>
      <c r="M59" s="174"/>
      <c r="N59" s="174"/>
      <c r="O59" s="174"/>
      <c r="P59" s="166" t="str">
        <f t="shared" si="0"/>
        <v/>
      </c>
      <c r="Q59" s="167" t="str">
        <f t="shared" si="1"/>
        <v/>
      </c>
      <c r="R59" s="168" t="str">
        <f t="shared" si="2"/>
        <v/>
      </c>
      <c r="S59" s="175"/>
      <c r="T59" s="174"/>
      <c r="U59" s="174"/>
      <c r="V59" s="174"/>
      <c r="W59" s="174"/>
      <c r="X59" s="174"/>
      <c r="Y59" s="174"/>
      <c r="Z59" s="174"/>
      <c r="AA59" s="174"/>
      <c r="AB59" s="174"/>
      <c r="AC59" s="166" t="str">
        <f t="shared" si="3"/>
        <v/>
      </c>
      <c r="AD59" s="167" t="str">
        <f t="shared" si="4"/>
        <v/>
      </c>
      <c r="AE59" s="168" t="str">
        <f t="shared" si="5"/>
        <v/>
      </c>
      <c r="AF59" s="170"/>
      <c r="AG59" s="167" t="str">
        <f t="shared" si="6"/>
        <v/>
      </c>
      <c r="AH59" s="168" t="str">
        <f t="shared" si="7"/>
        <v/>
      </c>
      <c r="AI59" s="171" t="str">
        <f t="shared" si="8"/>
        <v/>
      </c>
      <c r="AJ59" s="172" t="str">
        <f>IF(ISERROR(IF($AF59="","",VLOOKUP(AI59,TRANSMUTATION_TABLE,4,TRUE))),"",IF($AF59="","",VLOOKUP(AI59,TRANSMUTATION_TABLE,4,TRUE)))</f>
        <v/>
      </c>
      <c r="AL59" s="16"/>
      <c r="AN59" s="19"/>
    </row>
    <row r="60" s="13" customFormat="1" ht="18" customHeight="1" spans="1:40">
      <c r="A60" s="89">
        <v>49</v>
      </c>
      <c r="B60" s="82">
        <f>'INPUT DATA'!B60</f>
        <v>0</v>
      </c>
      <c r="C60" s="90"/>
      <c r="D60" s="90"/>
      <c r="E60" s="92"/>
      <c r="F60" s="173"/>
      <c r="G60" s="174"/>
      <c r="H60" s="174"/>
      <c r="I60" s="174"/>
      <c r="J60" s="174"/>
      <c r="K60" s="174"/>
      <c r="L60" s="174"/>
      <c r="M60" s="174"/>
      <c r="N60" s="174"/>
      <c r="O60" s="174"/>
      <c r="P60" s="166" t="str">
        <f t="shared" si="0"/>
        <v/>
      </c>
      <c r="Q60" s="167" t="str">
        <f t="shared" si="1"/>
        <v/>
      </c>
      <c r="R60" s="168" t="str">
        <f t="shared" si="2"/>
        <v/>
      </c>
      <c r="S60" s="175"/>
      <c r="T60" s="174"/>
      <c r="U60" s="174"/>
      <c r="V60" s="174"/>
      <c r="W60" s="174"/>
      <c r="X60" s="174"/>
      <c r="Y60" s="174"/>
      <c r="Z60" s="174"/>
      <c r="AA60" s="174"/>
      <c r="AB60" s="174"/>
      <c r="AC60" s="166" t="str">
        <f t="shared" si="3"/>
        <v/>
      </c>
      <c r="AD60" s="167" t="str">
        <f t="shared" si="4"/>
        <v/>
      </c>
      <c r="AE60" s="168" t="str">
        <f t="shared" si="5"/>
        <v/>
      </c>
      <c r="AF60" s="170"/>
      <c r="AG60" s="167" t="str">
        <f t="shared" si="6"/>
        <v/>
      </c>
      <c r="AH60" s="168" t="str">
        <f t="shared" si="7"/>
        <v/>
      </c>
      <c r="AI60" s="171" t="str">
        <f t="shared" si="8"/>
        <v/>
      </c>
      <c r="AJ60" s="172" t="str">
        <f>IF(ISERROR(IF($AF60="","",VLOOKUP(AI60,TRANSMUTATION_TABLE,4,TRUE))),"",IF($AF60="","",VLOOKUP(AI60,TRANSMUTATION_TABLE,4,TRUE)))</f>
        <v/>
      </c>
      <c r="AL60" s="16"/>
      <c r="AN60" s="19"/>
    </row>
    <row r="61" s="13" customFormat="1" ht="18" customHeight="1" spans="1:40">
      <c r="A61" s="94">
        <v>50</v>
      </c>
      <c r="B61" s="176">
        <f>'INPUT DATA'!B61</f>
        <v>0</v>
      </c>
      <c r="C61" s="95"/>
      <c r="D61" s="95"/>
      <c r="E61" s="96"/>
      <c r="F61" s="177"/>
      <c r="G61" s="178"/>
      <c r="H61" s="178"/>
      <c r="I61" s="178"/>
      <c r="J61" s="178"/>
      <c r="K61" s="178"/>
      <c r="L61" s="178"/>
      <c r="M61" s="178"/>
      <c r="N61" s="178"/>
      <c r="O61" s="178"/>
      <c r="P61" s="179" t="str">
        <f t="shared" si="0"/>
        <v/>
      </c>
      <c r="Q61" s="180" t="str">
        <f t="shared" si="1"/>
        <v/>
      </c>
      <c r="R61" s="181" t="str">
        <f t="shared" si="2"/>
        <v/>
      </c>
      <c r="S61" s="182"/>
      <c r="T61" s="178"/>
      <c r="U61" s="178"/>
      <c r="V61" s="178"/>
      <c r="W61" s="178"/>
      <c r="X61" s="178"/>
      <c r="Y61" s="178"/>
      <c r="Z61" s="178"/>
      <c r="AA61" s="178"/>
      <c r="AB61" s="178"/>
      <c r="AC61" s="179" t="str">
        <f t="shared" si="3"/>
        <v/>
      </c>
      <c r="AD61" s="180" t="str">
        <f t="shared" si="4"/>
        <v/>
      </c>
      <c r="AE61" s="181" t="str">
        <f t="shared" si="5"/>
        <v/>
      </c>
      <c r="AF61" s="16"/>
      <c r="AG61" s="180" t="str">
        <f t="shared" si="6"/>
        <v/>
      </c>
      <c r="AH61" s="181" t="str">
        <f t="shared" si="7"/>
        <v/>
      </c>
      <c r="AI61" s="183" t="str">
        <f t="shared" si="8"/>
        <v/>
      </c>
      <c r="AJ61" s="184" t="str">
        <f>IF(ISERROR(IF($AF61="","",VLOOKUP(AI61,TRANSMUTATION_TABLE,4,TRUE))),"",IF($AF61="","",VLOOKUP(AI61,TRANSMUTATION_TABLE,4,TRUE)))</f>
        <v/>
      </c>
      <c r="AL61" s="16"/>
      <c r="AN61" s="19"/>
    </row>
    <row r="62" s="13" customFormat="1" ht="18" customHeight="1" spans="1:40">
      <c r="A62" s="76"/>
      <c r="B62" s="98" t="s">
        <v>59</v>
      </c>
      <c r="C62" s="47"/>
      <c r="D62" s="47"/>
      <c r="E62" s="99"/>
      <c r="F62" s="185"/>
      <c r="G62" s="186"/>
      <c r="H62" s="186"/>
      <c r="I62" s="186"/>
      <c r="J62" s="186"/>
      <c r="K62" s="186"/>
      <c r="L62" s="186"/>
      <c r="M62" s="186"/>
      <c r="N62" s="186"/>
      <c r="O62" s="187"/>
      <c r="P62" s="188"/>
      <c r="Q62" s="189"/>
      <c r="R62" s="190"/>
      <c r="S62" s="191"/>
      <c r="T62" s="186"/>
      <c r="U62" s="186"/>
      <c r="V62" s="186"/>
      <c r="W62" s="186"/>
      <c r="X62" s="186"/>
      <c r="Y62" s="186"/>
      <c r="Z62" s="186"/>
      <c r="AA62" s="186"/>
      <c r="AB62" s="187"/>
      <c r="AC62" s="189"/>
      <c r="AD62" s="190"/>
      <c r="AE62" s="189"/>
      <c r="AF62" s="191"/>
      <c r="AG62" s="158"/>
      <c r="AH62" s="159"/>
      <c r="AI62" s="162"/>
      <c r="AJ62" s="163"/>
      <c r="AL62" s="16"/>
      <c r="AN62" s="19"/>
    </row>
    <row r="63" s="13" customFormat="1" ht="18" customHeight="1" spans="1:40">
      <c r="A63" s="81">
        <v>1</v>
      </c>
      <c r="B63" s="82" t="str">
        <f>'INPUT DATA'!B63</f>
        <v>AQUINO, ANGELICA U.</v>
      </c>
      <c r="C63" s="83"/>
      <c r="D63" s="83"/>
      <c r="E63" s="104"/>
      <c r="F63" s="164">
        <v>6</v>
      </c>
      <c r="G63" s="165">
        <v>9</v>
      </c>
      <c r="H63" s="165">
        <v>7</v>
      </c>
      <c r="I63" s="165"/>
      <c r="J63" s="165"/>
      <c r="K63" s="165"/>
      <c r="L63" s="165"/>
      <c r="M63" s="165"/>
      <c r="N63" s="165"/>
      <c r="O63" s="165"/>
      <c r="P63" s="166">
        <f t="shared" ref="P63:P112" si="9">IF(COUNT($F63:$O63)=0,"",SUM($F63:$O63))</f>
        <v>22</v>
      </c>
      <c r="Q63" s="167">
        <f t="shared" ref="Q63:Q112" si="10">IF(ISERROR(IF($P63="","",ROUND(($P63/$P$10)*$Q$10,2))),"",IF($P63="","",ROUND(($P63/$P$10)*$Q$10,2)))</f>
        <v>62.86</v>
      </c>
      <c r="R63" s="168">
        <f t="shared" ref="R63:R112" si="11">IF($Q63="","",ROUND($Q63*$R$10,2))</f>
        <v>12.57</v>
      </c>
      <c r="S63" s="169">
        <v>26</v>
      </c>
      <c r="T63" s="165">
        <v>30</v>
      </c>
      <c r="U63" s="165">
        <v>19</v>
      </c>
      <c r="V63" s="165"/>
      <c r="W63" s="165"/>
      <c r="X63" s="165"/>
      <c r="Y63" s="165"/>
      <c r="Z63" s="165"/>
      <c r="AA63" s="165"/>
      <c r="AB63" s="165"/>
      <c r="AC63" s="166">
        <f t="shared" ref="AC63:AC112" si="12">IF(COUNT($S63:$AB63)=0,"",SUM($S63:$AB63))</f>
        <v>75</v>
      </c>
      <c r="AD63" s="167">
        <f t="shared" ref="AD63:AD112" si="13">IF(ISERROR(IF($AC63="","",ROUND(($AC63/$AC$10)*$AD$10,2))),"",IF($AC63="","",ROUND(($AC63/$AC$10)*$AD$10,2)))</f>
        <v>62.5</v>
      </c>
      <c r="AE63" s="168">
        <f t="shared" ref="AE63:AE112" si="14">IF($AD63="","",ROUND($AD63*$AE$10,2))</f>
        <v>37.5</v>
      </c>
      <c r="AF63" s="170">
        <v>25</v>
      </c>
      <c r="AG63" s="167">
        <f t="shared" ref="AG63:AG112" si="15">IF(ISERROR(IF($AF63="","",ROUND(($AF63/$AF$10)*$AG$10,2))),"",IF($AF63="","",ROUND(($AF63/$AF$10)*$AG$10,2)))</f>
        <v>62.5</v>
      </c>
      <c r="AH63" s="168">
        <f t="shared" ref="AH63:AH112" si="16">IF($AG63="","",ROUND($AG63*$AH$10,2))</f>
        <v>12.5</v>
      </c>
      <c r="AI63" s="171">
        <f t="shared" ref="AI63:AI112" si="17">IF(ISERROR(IF($AF63="","",ROUND(SUM($R63,$AE63,$AH63),2))),"",IF($AF63="","",ROUND(SUM($R63,$AE63,$AH63),2)))</f>
        <v>62.57</v>
      </c>
      <c r="AJ63" s="172">
        <f>IF(ISERROR(IF($AF63="","",VLOOKUP(AI63,TRANSMUTATION_TABLE,4,TRUE))),"",IF($AF63="","",VLOOKUP(AI63,TRANSMUTATION_TABLE,4,TRUE)))</f>
        <v>76</v>
      </c>
      <c r="AL63" s="16"/>
      <c r="AN63" s="19"/>
    </row>
    <row r="64" s="13" customFormat="1" ht="18" customHeight="1" spans="1:40">
      <c r="A64" s="89">
        <v>2</v>
      </c>
      <c r="B64" s="105" t="str">
        <f>'INPUT DATA'!B64</f>
        <v>BAUTISTA, MARIA CLARA I.</v>
      </c>
      <c r="C64" s="90"/>
      <c r="D64" s="90"/>
      <c r="E64" s="92"/>
      <c r="F64" s="173">
        <v>6</v>
      </c>
      <c r="G64" s="174">
        <v>8</v>
      </c>
      <c r="H64" s="174">
        <v>7</v>
      </c>
      <c r="I64" s="174"/>
      <c r="J64" s="174"/>
      <c r="K64" s="174"/>
      <c r="L64" s="174"/>
      <c r="M64" s="174"/>
      <c r="N64" s="174"/>
      <c r="O64" s="174"/>
      <c r="P64" s="166">
        <f t="shared" si="9"/>
        <v>21</v>
      </c>
      <c r="Q64" s="167">
        <f t="shared" si="10"/>
        <v>60</v>
      </c>
      <c r="R64" s="168">
        <f t="shared" si="11"/>
        <v>12</v>
      </c>
      <c r="S64" s="175">
        <v>23</v>
      </c>
      <c r="T64" s="174">
        <v>32</v>
      </c>
      <c r="U64" s="174">
        <v>16</v>
      </c>
      <c r="V64" s="174"/>
      <c r="W64" s="174"/>
      <c r="X64" s="174"/>
      <c r="Y64" s="174"/>
      <c r="Z64" s="174"/>
      <c r="AA64" s="174"/>
      <c r="AB64" s="174"/>
      <c r="AC64" s="166">
        <f t="shared" si="12"/>
        <v>71</v>
      </c>
      <c r="AD64" s="167">
        <f t="shared" si="13"/>
        <v>59.17</v>
      </c>
      <c r="AE64" s="168">
        <f t="shared" si="14"/>
        <v>35.5</v>
      </c>
      <c r="AF64" s="170">
        <v>22</v>
      </c>
      <c r="AG64" s="167">
        <f t="shared" si="15"/>
        <v>55</v>
      </c>
      <c r="AH64" s="168">
        <f t="shared" si="16"/>
        <v>11</v>
      </c>
      <c r="AI64" s="171">
        <f t="shared" si="17"/>
        <v>58.5</v>
      </c>
      <c r="AJ64" s="172">
        <f>IF(ISERROR(IF($AF64="","",VLOOKUP(AI64,TRANSMUTATION_TABLE,4,TRUE))),"",IF($AF64="","",VLOOKUP(AI64,TRANSMUTATION_TABLE,4,TRUE)))</f>
        <v>74</v>
      </c>
      <c r="AL64" s="16"/>
      <c r="AN64" s="19"/>
    </row>
    <row r="65" s="13" customFormat="1" ht="18" customHeight="1" spans="1:40">
      <c r="A65" s="89">
        <v>3</v>
      </c>
      <c r="B65" s="105" t="str">
        <f>'INPUT DATA'!B65</f>
        <v>DELA CRUZ, KATHLEEN K.</v>
      </c>
      <c r="C65" s="90"/>
      <c r="D65" s="90"/>
      <c r="E65" s="92"/>
      <c r="F65" s="173">
        <v>8</v>
      </c>
      <c r="G65" s="174">
        <v>13</v>
      </c>
      <c r="H65" s="174">
        <v>9</v>
      </c>
      <c r="I65" s="174"/>
      <c r="J65" s="174"/>
      <c r="K65" s="174"/>
      <c r="L65" s="174"/>
      <c r="M65" s="174"/>
      <c r="N65" s="174"/>
      <c r="O65" s="174"/>
      <c r="P65" s="166">
        <f t="shared" si="9"/>
        <v>30</v>
      </c>
      <c r="Q65" s="167">
        <f t="shared" si="10"/>
        <v>85.71</v>
      </c>
      <c r="R65" s="168">
        <f t="shared" si="11"/>
        <v>17.14</v>
      </c>
      <c r="S65" s="175">
        <v>32</v>
      </c>
      <c r="T65" s="174">
        <v>46</v>
      </c>
      <c r="U65" s="174">
        <v>25</v>
      </c>
      <c r="V65" s="174"/>
      <c r="W65" s="174"/>
      <c r="X65" s="174"/>
      <c r="Y65" s="174"/>
      <c r="Z65" s="174"/>
      <c r="AA65" s="174"/>
      <c r="AB65" s="174"/>
      <c r="AC65" s="166">
        <f t="shared" si="12"/>
        <v>103</v>
      </c>
      <c r="AD65" s="167">
        <f t="shared" si="13"/>
        <v>85.83</v>
      </c>
      <c r="AE65" s="168">
        <f t="shared" si="14"/>
        <v>51.5</v>
      </c>
      <c r="AF65" s="170">
        <v>36</v>
      </c>
      <c r="AG65" s="167">
        <f t="shared" si="15"/>
        <v>90</v>
      </c>
      <c r="AH65" s="168">
        <f t="shared" si="16"/>
        <v>18</v>
      </c>
      <c r="AI65" s="171">
        <f t="shared" si="17"/>
        <v>86.64</v>
      </c>
      <c r="AJ65" s="172">
        <f>IF(ISERROR(IF($AF65="","",VLOOKUP(AI65,TRANSMUTATION_TABLE,4,TRUE))),"",IF($AF65="","",VLOOKUP(AI65,TRANSMUTATION_TABLE,4,TRUE)))</f>
        <v>91</v>
      </c>
      <c r="AL65" s="16"/>
      <c r="AN65" s="19"/>
    </row>
    <row r="66" s="13" customFormat="1" ht="18" customHeight="1" spans="1:40">
      <c r="A66" s="89">
        <v>4</v>
      </c>
      <c r="B66" s="82" t="str">
        <f>'INPUT DATA'!B66</f>
        <v>DIMACULANGAN, ELLAINE O.</v>
      </c>
      <c r="C66" s="90"/>
      <c r="D66" s="90"/>
      <c r="E66" s="92"/>
      <c r="F66" s="173">
        <v>5</v>
      </c>
      <c r="G66" s="174">
        <v>9</v>
      </c>
      <c r="H66" s="174">
        <v>6</v>
      </c>
      <c r="I66" s="174"/>
      <c r="J66" s="174"/>
      <c r="K66" s="174"/>
      <c r="L66" s="174"/>
      <c r="M66" s="174"/>
      <c r="N66" s="174"/>
      <c r="O66" s="174"/>
      <c r="P66" s="166">
        <f t="shared" si="9"/>
        <v>20</v>
      </c>
      <c r="Q66" s="167">
        <f t="shared" si="10"/>
        <v>57.14</v>
      </c>
      <c r="R66" s="168">
        <f t="shared" si="11"/>
        <v>11.43</v>
      </c>
      <c r="S66" s="175">
        <v>26</v>
      </c>
      <c r="T66" s="174">
        <v>27</v>
      </c>
      <c r="U66" s="174">
        <v>20</v>
      </c>
      <c r="V66" s="174"/>
      <c r="W66" s="174"/>
      <c r="X66" s="174"/>
      <c r="Y66" s="174"/>
      <c r="Z66" s="174"/>
      <c r="AA66" s="174"/>
      <c r="AB66" s="174"/>
      <c r="AC66" s="166">
        <f t="shared" si="12"/>
        <v>73</v>
      </c>
      <c r="AD66" s="167">
        <f t="shared" si="13"/>
        <v>60.83</v>
      </c>
      <c r="AE66" s="168">
        <f t="shared" si="14"/>
        <v>36.5</v>
      </c>
      <c r="AF66" s="170">
        <v>23</v>
      </c>
      <c r="AG66" s="167">
        <f t="shared" si="15"/>
        <v>57.5</v>
      </c>
      <c r="AH66" s="168">
        <f t="shared" si="16"/>
        <v>11.5</v>
      </c>
      <c r="AI66" s="171">
        <f t="shared" si="17"/>
        <v>59.43</v>
      </c>
      <c r="AJ66" s="172">
        <f>IF(ISERROR(IF($AF66="","",VLOOKUP(AI66,TRANSMUTATION_TABLE,4,TRUE))),"",IF($AF66="","",VLOOKUP(AI66,TRANSMUTATION_TABLE,4,TRUE)))</f>
        <v>74</v>
      </c>
      <c r="AL66" s="16"/>
      <c r="AN66" s="19"/>
    </row>
    <row r="67" s="13" customFormat="1" ht="18" customHeight="1" spans="1:40">
      <c r="A67" s="89">
        <v>5</v>
      </c>
      <c r="B67" s="82" t="str">
        <f>'INPUT DATA'!B67</f>
        <v>DIMACULANGAN, TRISHA S.</v>
      </c>
      <c r="C67" s="90"/>
      <c r="D67" s="90"/>
      <c r="E67" s="92"/>
      <c r="F67" s="173">
        <v>9</v>
      </c>
      <c r="G67" s="174">
        <v>14</v>
      </c>
      <c r="H67" s="174">
        <v>10</v>
      </c>
      <c r="I67" s="174"/>
      <c r="J67" s="174"/>
      <c r="K67" s="174"/>
      <c r="L67" s="174"/>
      <c r="M67" s="174"/>
      <c r="N67" s="174"/>
      <c r="O67" s="174"/>
      <c r="P67" s="166">
        <f t="shared" si="9"/>
        <v>33</v>
      </c>
      <c r="Q67" s="167">
        <f t="shared" si="10"/>
        <v>94.29</v>
      </c>
      <c r="R67" s="168">
        <f t="shared" si="11"/>
        <v>18.86</v>
      </c>
      <c r="S67" s="175">
        <v>40</v>
      </c>
      <c r="T67" s="174">
        <v>48</v>
      </c>
      <c r="U67" s="174">
        <v>30</v>
      </c>
      <c r="V67" s="174"/>
      <c r="W67" s="174"/>
      <c r="X67" s="174"/>
      <c r="Y67" s="174"/>
      <c r="Z67" s="174"/>
      <c r="AA67" s="174"/>
      <c r="AB67" s="174"/>
      <c r="AC67" s="166">
        <f t="shared" si="12"/>
        <v>118</v>
      </c>
      <c r="AD67" s="167">
        <f t="shared" si="13"/>
        <v>98.33</v>
      </c>
      <c r="AE67" s="168">
        <f t="shared" si="14"/>
        <v>59</v>
      </c>
      <c r="AF67" s="170">
        <v>35</v>
      </c>
      <c r="AG67" s="167">
        <f t="shared" si="15"/>
        <v>87.5</v>
      </c>
      <c r="AH67" s="168">
        <f t="shared" si="16"/>
        <v>17.5</v>
      </c>
      <c r="AI67" s="171">
        <f t="shared" si="17"/>
        <v>95.36</v>
      </c>
      <c r="AJ67" s="172">
        <f>IF(ISERROR(IF($AF67="","",VLOOKUP(AI67,TRANSMUTATION_TABLE,4,TRUE))),"",IF($AF67="","",VLOOKUP(AI67,TRANSMUTATION_TABLE,4,TRUE)))</f>
        <v>97</v>
      </c>
      <c r="AL67" s="16"/>
      <c r="AN67" s="19"/>
    </row>
    <row r="68" s="13" customFormat="1" ht="18" customHeight="1" spans="1:40">
      <c r="A68" s="89">
        <v>6</v>
      </c>
      <c r="B68" s="105" t="str">
        <f>'INPUT DATA'!B68</f>
        <v>FERNANDEZ, JILLIAN V.</v>
      </c>
      <c r="C68" s="90"/>
      <c r="D68" s="90"/>
      <c r="E68" s="92"/>
      <c r="F68" s="173">
        <v>7</v>
      </c>
      <c r="G68" s="174">
        <v>11</v>
      </c>
      <c r="H68" s="174">
        <v>7</v>
      </c>
      <c r="I68" s="174"/>
      <c r="J68" s="174"/>
      <c r="K68" s="174"/>
      <c r="L68" s="174"/>
      <c r="M68" s="174"/>
      <c r="N68" s="174"/>
      <c r="O68" s="174"/>
      <c r="P68" s="166">
        <f t="shared" si="9"/>
        <v>25</v>
      </c>
      <c r="Q68" s="167">
        <f t="shared" si="10"/>
        <v>71.43</v>
      </c>
      <c r="R68" s="168">
        <f t="shared" si="11"/>
        <v>14.29</v>
      </c>
      <c r="S68" s="175">
        <v>30</v>
      </c>
      <c r="T68" s="174">
        <v>42</v>
      </c>
      <c r="U68" s="174">
        <v>22</v>
      </c>
      <c r="V68" s="174"/>
      <c r="W68" s="174"/>
      <c r="X68" s="174"/>
      <c r="Y68" s="174"/>
      <c r="Z68" s="174"/>
      <c r="AA68" s="174"/>
      <c r="AB68" s="174"/>
      <c r="AC68" s="166">
        <f t="shared" si="12"/>
        <v>94</v>
      </c>
      <c r="AD68" s="167">
        <f t="shared" si="13"/>
        <v>78.33</v>
      </c>
      <c r="AE68" s="168">
        <f t="shared" si="14"/>
        <v>47</v>
      </c>
      <c r="AF68" s="170">
        <v>33</v>
      </c>
      <c r="AG68" s="167">
        <f t="shared" si="15"/>
        <v>82.5</v>
      </c>
      <c r="AH68" s="168">
        <f t="shared" si="16"/>
        <v>16.5</v>
      </c>
      <c r="AI68" s="171">
        <f t="shared" si="17"/>
        <v>77.79</v>
      </c>
      <c r="AJ68" s="172">
        <f>IF(ISERROR(IF($AF68="","",VLOOKUP(AI68,TRANSMUTATION_TABLE,4,TRUE))),"",IF($AF68="","",VLOOKUP(AI68,TRANSMUTATION_TABLE,4,TRUE)))</f>
        <v>86</v>
      </c>
      <c r="AL68" s="16"/>
      <c r="AN68" s="19"/>
    </row>
    <row r="69" s="13" customFormat="1" ht="18" customHeight="1" spans="1:40">
      <c r="A69" s="89">
        <v>7</v>
      </c>
      <c r="B69" s="105" t="str">
        <f>'INPUT DATA'!B69</f>
        <v>GONZALES, MIKAELA C.</v>
      </c>
      <c r="C69" s="90"/>
      <c r="D69" s="90"/>
      <c r="E69" s="92"/>
      <c r="F69" s="173">
        <v>7</v>
      </c>
      <c r="G69" s="174">
        <v>12</v>
      </c>
      <c r="H69" s="174">
        <v>8</v>
      </c>
      <c r="I69" s="174"/>
      <c r="J69" s="174"/>
      <c r="K69" s="174"/>
      <c r="L69" s="174"/>
      <c r="M69" s="174"/>
      <c r="N69" s="174"/>
      <c r="O69" s="174"/>
      <c r="P69" s="166">
        <f t="shared" si="9"/>
        <v>27</v>
      </c>
      <c r="Q69" s="167">
        <f t="shared" si="10"/>
        <v>77.14</v>
      </c>
      <c r="R69" s="168">
        <f t="shared" si="11"/>
        <v>15.43</v>
      </c>
      <c r="S69" s="175">
        <v>30</v>
      </c>
      <c r="T69" s="174">
        <v>38</v>
      </c>
      <c r="U69" s="174">
        <v>27</v>
      </c>
      <c r="V69" s="174"/>
      <c r="W69" s="174"/>
      <c r="X69" s="174"/>
      <c r="Y69" s="174"/>
      <c r="Z69" s="174"/>
      <c r="AA69" s="174"/>
      <c r="AB69" s="174"/>
      <c r="AC69" s="166">
        <f t="shared" si="12"/>
        <v>95</v>
      </c>
      <c r="AD69" s="167">
        <f t="shared" si="13"/>
        <v>79.17</v>
      </c>
      <c r="AE69" s="168">
        <f t="shared" si="14"/>
        <v>47.5</v>
      </c>
      <c r="AF69" s="170">
        <v>33</v>
      </c>
      <c r="AG69" s="167">
        <f t="shared" si="15"/>
        <v>82.5</v>
      </c>
      <c r="AH69" s="168">
        <f t="shared" si="16"/>
        <v>16.5</v>
      </c>
      <c r="AI69" s="171">
        <f t="shared" si="17"/>
        <v>79.43</v>
      </c>
      <c r="AJ69" s="172">
        <f>IF(ISERROR(IF($AF69="","",VLOOKUP(AI69,TRANSMUTATION_TABLE,4,TRUE))),"",IF($AF69="","",VLOOKUP(AI69,TRANSMUTATION_TABLE,4,TRUE)))</f>
        <v>87</v>
      </c>
      <c r="AL69" s="16"/>
      <c r="AN69" s="19"/>
    </row>
    <row r="70" s="13" customFormat="1" ht="18" customHeight="1" spans="1:40">
      <c r="A70" s="89">
        <v>8</v>
      </c>
      <c r="B70" s="82" t="str">
        <f>'INPUT DATA'!B70</f>
        <v>GUTIERREZ, PATRICIA N.</v>
      </c>
      <c r="C70" s="90"/>
      <c r="D70" s="90"/>
      <c r="E70" s="92"/>
      <c r="F70" s="173">
        <v>9</v>
      </c>
      <c r="G70" s="174">
        <v>13</v>
      </c>
      <c r="H70" s="174">
        <v>8</v>
      </c>
      <c r="I70" s="174"/>
      <c r="J70" s="174"/>
      <c r="K70" s="174"/>
      <c r="L70" s="174"/>
      <c r="M70" s="174"/>
      <c r="N70" s="174"/>
      <c r="O70" s="174"/>
      <c r="P70" s="166">
        <f t="shared" si="9"/>
        <v>30</v>
      </c>
      <c r="Q70" s="167">
        <f t="shared" si="10"/>
        <v>85.71</v>
      </c>
      <c r="R70" s="168">
        <f t="shared" si="11"/>
        <v>17.14</v>
      </c>
      <c r="S70" s="175">
        <v>39</v>
      </c>
      <c r="T70" s="174">
        <v>46</v>
      </c>
      <c r="U70" s="174">
        <v>26</v>
      </c>
      <c r="V70" s="174"/>
      <c r="W70" s="174"/>
      <c r="X70" s="174"/>
      <c r="Y70" s="174"/>
      <c r="Z70" s="174"/>
      <c r="AA70" s="174"/>
      <c r="AB70" s="174"/>
      <c r="AC70" s="166">
        <f t="shared" si="12"/>
        <v>111</v>
      </c>
      <c r="AD70" s="167">
        <f t="shared" si="13"/>
        <v>92.5</v>
      </c>
      <c r="AE70" s="168">
        <f t="shared" si="14"/>
        <v>55.5</v>
      </c>
      <c r="AF70" s="170">
        <v>37</v>
      </c>
      <c r="AG70" s="167">
        <f t="shared" si="15"/>
        <v>92.5</v>
      </c>
      <c r="AH70" s="168">
        <f t="shared" si="16"/>
        <v>18.5</v>
      </c>
      <c r="AI70" s="171">
        <f t="shared" si="17"/>
        <v>91.14</v>
      </c>
      <c r="AJ70" s="172">
        <f>IF(ISERROR(IF($AF70="","",VLOOKUP(AI70,TRANSMUTATION_TABLE,4,TRUE))),"",IF($AF70="","",VLOOKUP(AI70,TRANSMUTATION_TABLE,4,TRUE)))</f>
        <v>94</v>
      </c>
      <c r="AL70" s="16"/>
      <c r="AN70" s="19"/>
    </row>
    <row r="71" s="13" customFormat="1" ht="18" customHeight="1" spans="1:40">
      <c r="A71" s="89">
        <v>9</v>
      </c>
      <c r="B71" s="82" t="str">
        <f>'INPUT DATA'!B71</f>
        <v>IGNACIO, ANGELICA O.</v>
      </c>
      <c r="C71" s="90"/>
      <c r="D71" s="90"/>
      <c r="E71" s="92"/>
      <c r="F71" s="173">
        <v>8</v>
      </c>
      <c r="G71" s="174">
        <v>12</v>
      </c>
      <c r="H71" s="174">
        <v>9</v>
      </c>
      <c r="I71" s="174"/>
      <c r="J71" s="174"/>
      <c r="K71" s="174"/>
      <c r="L71" s="174"/>
      <c r="M71" s="174"/>
      <c r="N71" s="174"/>
      <c r="O71" s="174"/>
      <c r="P71" s="166">
        <f t="shared" si="9"/>
        <v>29</v>
      </c>
      <c r="Q71" s="167">
        <f t="shared" si="10"/>
        <v>82.86</v>
      </c>
      <c r="R71" s="168">
        <f t="shared" si="11"/>
        <v>16.57</v>
      </c>
      <c r="S71" s="175">
        <v>32</v>
      </c>
      <c r="T71" s="174">
        <v>40</v>
      </c>
      <c r="U71" s="174">
        <v>23</v>
      </c>
      <c r="V71" s="174"/>
      <c r="W71" s="174"/>
      <c r="X71" s="174"/>
      <c r="Y71" s="174"/>
      <c r="Z71" s="174"/>
      <c r="AA71" s="174"/>
      <c r="AB71" s="174"/>
      <c r="AC71" s="166">
        <f t="shared" si="12"/>
        <v>95</v>
      </c>
      <c r="AD71" s="167">
        <f t="shared" si="13"/>
        <v>79.17</v>
      </c>
      <c r="AE71" s="168">
        <f t="shared" si="14"/>
        <v>47.5</v>
      </c>
      <c r="AF71" s="170">
        <v>33</v>
      </c>
      <c r="AG71" s="167">
        <f t="shared" si="15"/>
        <v>82.5</v>
      </c>
      <c r="AH71" s="168">
        <f t="shared" si="16"/>
        <v>16.5</v>
      </c>
      <c r="AI71" s="171">
        <f t="shared" si="17"/>
        <v>80.57</v>
      </c>
      <c r="AJ71" s="172">
        <f>IF(ISERROR(IF($AF71="","",VLOOKUP(AI71,TRANSMUTATION_TABLE,4,TRUE))),"",IF($AF71="","",VLOOKUP(AI71,TRANSMUTATION_TABLE,4,TRUE)))</f>
        <v>87</v>
      </c>
      <c r="AL71" s="16"/>
      <c r="AN71" s="19"/>
    </row>
    <row r="72" s="13" customFormat="1" ht="18" customHeight="1" spans="1:40">
      <c r="A72" s="89">
        <v>10</v>
      </c>
      <c r="B72" s="105" t="str">
        <f>'INPUT DATA'!B72</f>
        <v>LACSON, BEA M.</v>
      </c>
      <c r="C72" s="90"/>
      <c r="D72" s="90"/>
      <c r="E72" s="92"/>
      <c r="F72" s="173">
        <v>5</v>
      </c>
      <c r="G72" s="174">
        <v>7</v>
      </c>
      <c r="H72" s="174">
        <v>6</v>
      </c>
      <c r="I72" s="174"/>
      <c r="J72" s="174"/>
      <c r="K72" s="174"/>
      <c r="L72" s="174"/>
      <c r="M72" s="174"/>
      <c r="N72" s="174"/>
      <c r="O72" s="174"/>
      <c r="P72" s="166">
        <f t="shared" si="9"/>
        <v>18</v>
      </c>
      <c r="Q72" s="167">
        <f t="shared" si="10"/>
        <v>51.43</v>
      </c>
      <c r="R72" s="168">
        <f t="shared" si="11"/>
        <v>10.29</v>
      </c>
      <c r="S72" s="175">
        <v>23</v>
      </c>
      <c r="T72" s="174">
        <v>25</v>
      </c>
      <c r="U72" s="174">
        <v>19</v>
      </c>
      <c r="V72" s="174"/>
      <c r="W72" s="174"/>
      <c r="X72" s="174"/>
      <c r="Y72" s="174"/>
      <c r="Z72" s="174"/>
      <c r="AA72" s="174"/>
      <c r="AB72" s="174"/>
      <c r="AC72" s="166">
        <f t="shared" si="12"/>
        <v>67</v>
      </c>
      <c r="AD72" s="167">
        <f t="shared" si="13"/>
        <v>55.83</v>
      </c>
      <c r="AE72" s="168">
        <f t="shared" si="14"/>
        <v>33.5</v>
      </c>
      <c r="AF72" s="170">
        <v>24</v>
      </c>
      <c r="AG72" s="167">
        <f t="shared" si="15"/>
        <v>60</v>
      </c>
      <c r="AH72" s="168">
        <f t="shared" si="16"/>
        <v>12</v>
      </c>
      <c r="AI72" s="171">
        <f t="shared" si="17"/>
        <v>55.79</v>
      </c>
      <c r="AJ72" s="172">
        <f>IF(ISERROR(IF($AF72="","",VLOOKUP(AI72,TRANSMUTATION_TABLE,4,TRUE))),"",IF($AF72="","",VLOOKUP(AI72,TRANSMUTATION_TABLE,4,TRUE)))</f>
        <v>73</v>
      </c>
      <c r="AL72" s="16"/>
      <c r="AN72" s="19"/>
    </row>
    <row r="73" s="13" customFormat="1" ht="18" customHeight="1" spans="1:40">
      <c r="A73" s="89">
        <v>11</v>
      </c>
      <c r="B73" s="105" t="str">
        <f>'INPUT DATA'!B73</f>
        <v>LACSON, MARIA CLARA K.</v>
      </c>
      <c r="C73" s="90"/>
      <c r="D73" s="90"/>
      <c r="E73" s="92"/>
      <c r="F73" s="173">
        <v>6</v>
      </c>
      <c r="G73" s="174">
        <v>9</v>
      </c>
      <c r="H73" s="174">
        <v>6</v>
      </c>
      <c r="I73" s="174"/>
      <c r="J73" s="174"/>
      <c r="K73" s="174"/>
      <c r="L73" s="174"/>
      <c r="M73" s="174"/>
      <c r="N73" s="174"/>
      <c r="O73" s="174"/>
      <c r="P73" s="166">
        <f t="shared" si="9"/>
        <v>21</v>
      </c>
      <c r="Q73" s="167">
        <f t="shared" si="10"/>
        <v>60</v>
      </c>
      <c r="R73" s="168">
        <f t="shared" si="11"/>
        <v>12</v>
      </c>
      <c r="S73" s="175">
        <v>25</v>
      </c>
      <c r="T73" s="174">
        <v>36</v>
      </c>
      <c r="U73" s="174">
        <v>19</v>
      </c>
      <c r="V73" s="174"/>
      <c r="W73" s="174"/>
      <c r="X73" s="174"/>
      <c r="Y73" s="174"/>
      <c r="Z73" s="174"/>
      <c r="AA73" s="174"/>
      <c r="AB73" s="174"/>
      <c r="AC73" s="166">
        <f t="shared" si="12"/>
        <v>80</v>
      </c>
      <c r="AD73" s="167">
        <f t="shared" si="13"/>
        <v>66.67</v>
      </c>
      <c r="AE73" s="168">
        <f t="shared" si="14"/>
        <v>40</v>
      </c>
      <c r="AF73" s="170">
        <v>27</v>
      </c>
      <c r="AG73" s="167">
        <f t="shared" si="15"/>
        <v>67.5</v>
      </c>
      <c r="AH73" s="168">
        <f t="shared" si="16"/>
        <v>13.5</v>
      </c>
      <c r="AI73" s="171">
        <f t="shared" si="17"/>
        <v>65.5</v>
      </c>
      <c r="AJ73" s="172">
        <f>IF(ISERROR(IF($AF73="","",VLOOKUP(AI73,TRANSMUTATION_TABLE,4,TRUE))),"",IF($AF73="","",VLOOKUP(AI73,TRANSMUTATION_TABLE,4,TRUE)))</f>
        <v>78</v>
      </c>
      <c r="AL73" s="16"/>
      <c r="AN73" s="19"/>
    </row>
    <row r="74" s="13" customFormat="1" ht="18" customHeight="1" spans="1:40">
      <c r="A74" s="89">
        <v>12</v>
      </c>
      <c r="B74" s="82" t="str">
        <f>'INPUT DATA'!B74</f>
        <v>LACSON, SHAIRA N.</v>
      </c>
      <c r="C74" s="90"/>
      <c r="D74" s="90"/>
      <c r="E74" s="92"/>
      <c r="F74" s="173">
        <v>7</v>
      </c>
      <c r="G74" s="174">
        <v>12</v>
      </c>
      <c r="H74" s="174">
        <v>7</v>
      </c>
      <c r="I74" s="174"/>
      <c r="J74" s="174"/>
      <c r="K74" s="174"/>
      <c r="L74" s="174"/>
      <c r="M74" s="174"/>
      <c r="N74" s="174"/>
      <c r="O74" s="174"/>
      <c r="P74" s="166">
        <f t="shared" si="9"/>
        <v>26</v>
      </c>
      <c r="Q74" s="167">
        <f t="shared" si="10"/>
        <v>74.29</v>
      </c>
      <c r="R74" s="168">
        <f t="shared" si="11"/>
        <v>14.86</v>
      </c>
      <c r="S74" s="175">
        <v>26</v>
      </c>
      <c r="T74" s="174">
        <v>32</v>
      </c>
      <c r="U74" s="174">
        <v>22</v>
      </c>
      <c r="V74" s="174"/>
      <c r="W74" s="174"/>
      <c r="X74" s="174"/>
      <c r="Y74" s="174"/>
      <c r="Z74" s="174"/>
      <c r="AA74" s="174"/>
      <c r="AB74" s="174"/>
      <c r="AC74" s="166">
        <f t="shared" si="12"/>
        <v>80</v>
      </c>
      <c r="AD74" s="167">
        <f t="shared" si="13"/>
        <v>66.67</v>
      </c>
      <c r="AE74" s="168">
        <f t="shared" si="14"/>
        <v>40</v>
      </c>
      <c r="AF74" s="170">
        <v>28</v>
      </c>
      <c r="AG74" s="167">
        <f t="shared" si="15"/>
        <v>70</v>
      </c>
      <c r="AH74" s="168">
        <f t="shared" si="16"/>
        <v>14</v>
      </c>
      <c r="AI74" s="171">
        <f t="shared" si="17"/>
        <v>68.86</v>
      </c>
      <c r="AJ74" s="172">
        <f>IF(ISERROR(IF($AF74="","",VLOOKUP(AI74,TRANSMUTATION_TABLE,4,TRUE))),"",IF($AF74="","",VLOOKUP(AI74,TRANSMUTATION_TABLE,4,TRUE)))</f>
        <v>80</v>
      </c>
      <c r="AL74" s="16"/>
      <c r="AN74" s="19"/>
    </row>
    <row r="75" s="13" customFormat="1" ht="18" customHeight="1" spans="1:40">
      <c r="A75" s="89">
        <v>13</v>
      </c>
      <c r="B75" s="82" t="str">
        <f>'INPUT DATA'!B75</f>
        <v>MACARAEG, KRISTINE C.</v>
      </c>
      <c r="C75" s="90"/>
      <c r="D75" s="90"/>
      <c r="E75" s="92"/>
      <c r="F75" s="173">
        <v>6</v>
      </c>
      <c r="G75" s="174">
        <v>10</v>
      </c>
      <c r="H75" s="174">
        <v>6</v>
      </c>
      <c r="I75" s="174"/>
      <c r="J75" s="174"/>
      <c r="K75" s="174"/>
      <c r="L75" s="174"/>
      <c r="M75" s="174"/>
      <c r="N75" s="174"/>
      <c r="O75" s="174"/>
      <c r="P75" s="166">
        <f t="shared" si="9"/>
        <v>22</v>
      </c>
      <c r="Q75" s="167">
        <f t="shared" si="10"/>
        <v>62.86</v>
      </c>
      <c r="R75" s="168">
        <f t="shared" si="11"/>
        <v>12.57</v>
      </c>
      <c r="S75" s="175">
        <v>23</v>
      </c>
      <c r="T75" s="174">
        <v>27</v>
      </c>
      <c r="U75" s="174">
        <v>19</v>
      </c>
      <c r="V75" s="174"/>
      <c r="W75" s="174"/>
      <c r="X75" s="174"/>
      <c r="Y75" s="174"/>
      <c r="Z75" s="174"/>
      <c r="AA75" s="174"/>
      <c r="AB75" s="174"/>
      <c r="AC75" s="166">
        <f t="shared" si="12"/>
        <v>69</v>
      </c>
      <c r="AD75" s="167">
        <f t="shared" si="13"/>
        <v>57.5</v>
      </c>
      <c r="AE75" s="168">
        <f t="shared" si="14"/>
        <v>34.5</v>
      </c>
      <c r="AF75" s="170">
        <v>22</v>
      </c>
      <c r="AG75" s="167">
        <f t="shared" si="15"/>
        <v>55</v>
      </c>
      <c r="AH75" s="168">
        <f t="shared" si="16"/>
        <v>11</v>
      </c>
      <c r="AI75" s="171">
        <f t="shared" si="17"/>
        <v>58.07</v>
      </c>
      <c r="AJ75" s="172">
        <f>IF(ISERROR(IF($AF75="","",VLOOKUP(AI75,TRANSMUTATION_TABLE,4,TRUE))),"",IF($AF75="","",VLOOKUP(AI75,TRANSMUTATION_TABLE,4,TRUE)))</f>
        <v>74</v>
      </c>
      <c r="AL75" s="16"/>
      <c r="AN75" s="19"/>
    </row>
    <row r="76" s="13" customFormat="1" ht="18" customHeight="1" spans="1:40">
      <c r="A76" s="89">
        <v>14</v>
      </c>
      <c r="B76" s="105" t="str">
        <f>'INPUT DATA'!B76</f>
        <v>MANALO, HANNAH H.</v>
      </c>
      <c r="C76" s="90"/>
      <c r="D76" s="90"/>
      <c r="E76" s="92"/>
      <c r="F76" s="173">
        <v>5</v>
      </c>
      <c r="G76" s="174">
        <v>9</v>
      </c>
      <c r="H76" s="174">
        <v>6</v>
      </c>
      <c r="I76" s="174"/>
      <c r="J76" s="174"/>
      <c r="K76" s="174"/>
      <c r="L76" s="174"/>
      <c r="M76" s="174"/>
      <c r="N76" s="174"/>
      <c r="O76" s="174"/>
      <c r="P76" s="166">
        <f t="shared" si="9"/>
        <v>20</v>
      </c>
      <c r="Q76" s="167">
        <f t="shared" si="10"/>
        <v>57.14</v>
      </c>
      <c r="R76" s="168">
        <f t="shared" si="11"/>
        <v>11.43</v>
      </c>
      <c r="S76" s="175">
        <v>22</v>
      </c>
      <c r="T76" s="174">
        <v>26</v>
      </c>
      <c r="U76" s="174">
        <v>16</v>
      </c>
      <c r="V76" s="174"/>
      <c r="W76" s="174"/>
      <c r="X76" s="174"/>
      <c r="Y76" s="174"/>
      <c r="Z76" s="174"/>
      <c r="AA76" s="174"/>
      <c r="AB76" s="174"/>
      <c r="AC76" s="166">
        <f t="shared" si="12"/>
        <v>64</v>
      </c>
      <c r="AD76" s="167">
        <f t="shared" si="13"/>
        <v>53.33</v>
      </c>
      <c r="AE76" s="168">
        <f t="shared" si="14"/>
        <v>32</v>
      </c>
      <c r="AF76" s="170">
        <v>23</v>
      </c>
      <c r="AG76" s="167">
        <f t="shared" si="15"/>
        <v>57.5</v>
      </c>
      <c r="AH76" s="168">
        <f t="shared" si="16"/>
        <v>11.5</v>
      </c>
      <c r="AI76" s="171">
        <f t="shared" si="17"/>
        <v>54.93</v>
      </c>
      <c r="AJ76" s="172">
        <f>IF(ISERROR(IF($AF76="","",VLOOKUP(AI76,TRANSMUTATION_TABLE,4,TRUE))),"",IF($AF76="","",VLOOKUP(AI76,TRANSMUTATION_TABLE,4,TRUE)))</f>
        <v>73</v>
      </c>
      <c r="AL76" s="16"/>
      <c r="AN76" s="19"/>
    </row>
    <row r="77" s="13" customFormat="1" ht="18" customHeight="1" spans="1:40">
      <c r="A77" s="89">
        <v>15</v>
      </c>
      <c r="B77" s="105" t="str">
        <f>'INPUT DATA'!B77</f>
        <v>MERCADO, ELLAINE U.</v>
      </c>
      <c r="C77" s="90"/>
      <c r="D77" s="90"/>
      <c r="E77" s="92"/>
      <c r="F77" s="173">
        <v>8</v>
      </c>
      <c r="G77" s="174">
        <v>14</v>
      </c>
      <c r="H77" s="174">
        <v>9</v>
      </c>
      <c r="I77" s="174"/>
      <c r="J77" s="174"/>
      <c r="K77" s="174"/>
      <c r="L77" s="174"/>
      <c r="M77" s="174"/>
      <c r="N77" s="174"/>
      <c r="O77" s="174"/>
      <c r="P77" s="166">
        <f t="shared" si="9"/>
        <v>31</v>
      </c>
      <c r="Q77" s="167">
        <f t="shared" si="10"/>
        <v>88.57</v>
      </c>
      <c r="R77" s="168">
        <f t="shared" si="11"/>
        <v>17.71</v>
      </c>
      <c r="S77" s="175">
        <v>35</v>
      </c>
      <c r="T77" s="174">
        <v>41</v>
      </c>
      <c r="U77" s="174">
        <v>25</v>
      </c>
      <c r="V77" s="174"/>
      <c r="W77" s="174"/>
      <c r="X77" s="174"/>
      <c r="Y77" s="174"/>
      <c r="Z77" s="174"/>
      <c r="AA77" s="174"/>
      <c r="AB77" s="174"/>
      <c r="AC77" s="166">
        <f t="shared" si="12"/>
        <v>101</v>
      </c>
      <c r="AD77" s="167">
        <f t="shared" si="13"/>
        <v>84.17</v>
      </c>
      <c r="AE77" s="168">
        <f t="shared" si="14"/>
        <v>50.5</v>
      </c>
      <c r="AF77" s="170">
        <v>34</v>
      </c>
      <c r="AG77" s="167">
        <f t="shared" si="15"/>
        <v>85</v>
      </c>
      <c r="AH77" s="168">
        <f t="shared" si="16"/>
        <v>17</v>
      </c>
      <c r="AI77" s="171">
        <f t="shared" si="17"/>
        <v>85.21</v>
      </c>
      <c r="AJ77" s="172">
        <f>IF(ISERROR(IF($AF77="","",VLOOKUP(AI77,TRANSMUTATION_TABLE,4,TRUE))),"",IF($AF77="","",VLOOKUP(AI77,TRANSMUTATION_TABLE,4,TRUE)))</f>
        <v>90</v>
      </c>
      <c r="AL77" s="16"/>
      <c r="AN77" s="19"/>
    </row>
    <row r="78" s="13" customFormat="1" ht="18" customHeight="1" spans="1:40">
      <c r="A78" s="89">
        <v>16</v>
      </c>
      <c r="B78" s="82" t="str">
        <f>'INPUT DATA'!B78</f>
        <v>MORALES, BIANCA M.</v>
      </c>
      <c r="C78" s="90"/>
      <c r="D78" s="90"/>
      <c r="E78" s="92"/>
      <c r="F78" s="173">
        <v>5</v>
      </c>
      <c r="G78" s="174">
        <v>8</v>
      </c>
      <c r="H78" s="174">
        <v>6</v>
      </c>
      <c r="I78" s="174"/>
      <c r="J78" s="174"/>
      <c r="K78" s="174"/>
      <c r="L78" s="174"/>
      <c r="M78" s="174"/>
      <c r="N78" s="174"/>
      <c r="O78" s="174"/>
      <c r="P78" s="166">
        <f t="shared" si="9"/>
        <v>19</v>
      </c>
      <c r="Q78" s="167">
        <f t="shared" si="10"/>
        <v>54.29</v>
      </c>
      <c r="R78" s="168">
        <f t="shared" si="11"/>
        <v>10.86</v>
      </c>
      <c r="S78" s="175">
        <v>27</v>
      </c>
      <c r="T78" s="174">
        <v>33</v>
      </c>
      <c r="U78" s="174">
        <v>19</v>
      </c>
      <c r="V78" s="174"/>
      <c r="W78" s="174"/>
      <c r="X78" s="174"/>
      <c r="Y78" s="174"/>
      <c r="Z78" s="174"/>
      <c r="AA78" s="174"/>
      <c r="AB78" s="174"/>
      <c r="AC78" s="166">
        <f t="shared" si="12"/>
        <v>79</v>
      </c>
      <c r="AD78" s="167">
        <f t="shared" si="13"/>
        <v>65.83</v>
      </c>
      <c r="AE78" s="168">
        <f t="shared" si="14"/>
        <v>39.5</v>
      </c>
      <c r="AF78" s="170">
        <v>22</v>
      </c>
      <c r="AG78" s="167">
        <f t="shared" si="15"/>
        <v>55</v>
      </c>
      <c r="AH78" s="168">
        <f t="shared" si="16"/>
        <v>11</v>
      </c>
      <c r="AI78" s="171">
        <f t="shared" si="17"/>
        <v>61.36</v>
      </c>
      <c r="AJ78" s="172">
        <f>IF(ISERROR(IF($AF78="","",VLOOKUP(AI78,TRANSMUTATION_TABLE,4,TRUE))),"",IF($AF78="","",VLOOKUP(AI78,TRANSMUTATION_TABLE,4,TRUE)))</f>
        <v>75</v>
      </c>
      <c r="AL78" s="16"/>
      <c r="AN78" s="19"/>
    </row>
    <row r="79" s="13" customFormat="1" ht="18" customHeight="1" spans="1:40">
      <c r="A79" s="89">
        <v>17</v>
      </c>
      <c r="B79" s="82" t="str">
        <f>'INPUT DATA'!B79</f>
        <v>OCAMPO, ELLAINE D.</v>
      </c>
      <c r="C79" s="90"/>
      <c r="D79" s="90"/>
      <c r="E79" s="92"/>
      <c r="F79" s="173">
        <v>10</v>
      </c>
      <c r="G79" s="174">
        <v>14</v>
      </c>
      <c r="H79" s="174">
        <v>9</v>
      </c>
      <c r="I79" s="174"/>
      <c r="J79" s="174"/>
      <c r="K79" s="174"/>
      <c r="L79" s="174"/>
      <c r="M79" s="174"/>
      <c r="N79" s="174"/>
      <c r="O79" s="174"/>
      <c r="P79" s="166">
        <f t="shared" si="9"/>
        <v>33</v>
      </c>
      <c r="Q79" s="167">
        <f t="shared" si="10"/>
        <v>94.29</v>
      </c>
      <c r="R79" s="168">
        <f t="shared" si="11"/>
        <v>18.86</v>
      </c>
      <c r="S79" s="175">
        <v>34</v>
      </c>
      <c r="T79" s="174">
        <v>50</v>
      </c>
      <c r="U79" s="174">
        <v>26</v>
      </c>
      <c r="V79" s="174"/>
      <c r="W79" s="174"/>
      <c r="X79" s="174"/>
      <c r="Y79" s="174"/>
      <c r="Z79" s="174"/>
      <c r="AA79" s="174"/>
      <c r="AB79" s="174"/>
      <c r="AC79" s="166">
        <f t="shared" si="12"/>
        <v>110</v>
      </c>
      <c r="AD79" s="167">
        <f t="shared" si="13"/>
        <v>91.67</v>
      </c>
      <c r="AE79" s="168">
        <f t="shared" si="14"/>
        <v>55</v>
      </c>
      <c r="AF79" s="170">
        <v>37</v>
      </c>
      <c r="AG79" s="167">
        <f t="shared" si="15"/>
        <v>92.5</v>
      </c>
      <c r="AH79" s="168">
        <f t="shared" si="16"/>
        <v>18.5</v>
      </c>
      <c r="AI79" s="171">
        <f t="shared" si="17"/>
        <v>92.36</v>
      </c>
      <c r="AJ79" s="172">
        <f>IF(ISERROR(IF($AF79="","",VLOOKUP(AI79,TRANSMUTATION_TABLE,4,TRUE))),"",IF($AF79="","",VLOOKUP(AI79,TRANSMUTATION_TABLE,4,TRUE)))</f>
        <v>95</v>
      </c>
      <c r="AL79" s="16"/>
      <c r="AN79" s="19"/>
    </row>
    <row r="80" s="13" customFormat="1" ht="18" customHeight="1" spans="1:40">
      <c r="A80" s="89">
        <v>18</v>
      </c>
      <c r="B80" s="105" t="str">
        <f>'INPUT DATA'!B80</f>
        <v>OCAMPO, TRISHA Q.</v>
      </c>
      <c r="C80" s="90"/>
      <c r="D80" s="90"/>
      <c r="E80" s="92"/>
      <c r="F80" s="173">
        <v>8</v>
      </c>
      <c r="G80" s="174">
        <v>13</v>
      </c>
      <c r="H80" s="174">
        <v>8</v>
      </c>
      <c r="I80" s="174"/>
      <c r="J80" s="174"/>
      <c r="K80" s="174"/>
      <c r="L80" s="174"/>
      <c r="M80" s="174"/>
      <c r="N80" s="174"/>
      <c r="O80" s="174"/>
      <c r="P80" s="166">
        <f t="shared" si="9"/>
        <v>29</v>
      </c>
      <c r="Q80" s="167">
        <f t="shared" si="10"/>
        <v>82.86</v>
      </c>
      <c r="R80" s="168">
        <f t="shared" si="11"/>
        <v>16.57</v>
      </c>
      <c r="S80" s="175">
        <v>30</v>
      </c>
      <c r="T80" s="174">
        <v>38</v>
      </c>
      <c r="U80" s="174">
        <v>23</v>
      </c>
      <c r="V80" s="174"/>
      <c r="W80" s="174"/>
      <c r="X80" s="174"/>
      <c r="Y80" s="174"/>
      <c r="Z80" s="174"/>
      <c r="AA80" s="174"/>
      <c r="AB80" s="174"/>
      <c r="AC80" s="166">
        <f t="shared" si="12"/>
        <v>91</v>
      </c>
      <c r="AD80" s="167">
        <f t="shared" si="13"/>
        <v>75.83</v>
      </c>
      <c r="AE80" s="168">
        <f t="shared" si="14"/>
        <v>45.5</v>
      </c>
      <c r="AF80" s="170">
        <v>33</v>
      </c>
      <c r="AG80" s="167">
        <f t="shared" si="15"/>
        <v>82.5</v>
      </c>
      <c r="AH80" s="168">
        <f t="shared" si="16"/>
        <v>16.5</v>
      </c>
      <c r="AI80" s="171">
        <f t="shared" si="17"/>
        <v>78.57</v>
      </c>
      <c r="AJ80" s="172">
        <f>IF(ISERROR(IF($AF80="","",VLOOKUP(AI80,TRANSMUTATION_TABLE,4,TRUE))),"",IF($AF80="","",VLOOKUP(AI80,TRANSMUTATION_TABLE,4,TRUE)))</f>
        <v>86</v>
      </c>
      <c r="AL80" s="16"/>
      <c r="AN80" s="19"/>
    </row>
    <row r="81" s="13" customFormat="1" ht="18" customHeight="1" spans="1:40">
      <c r="A81" s="89">
        <v>19</v>
      </c>
      <c r="B81" s="105" t="str">
        <f>'INPUT DATA'!B81</f>
        <v>PANGANIBAN, BIANCA E.</v>
      </c>
      <c r="C81" s="90"/>
      <c r="D81" s="90"/>
      <c r="E81" s="92"/>
      <c r="F81" s="173">
        <v>6</v>
      </c>
      <c r="G81" s="174">
        <v>9</v>
      </c>
      <c r="H81" s="174">
        <v>6</v>
      </c>
      <c r="I81" s="174"/>
      <c r="J81" s="174"/>
      <c r="K81" s="174"/>
      <c r="L81" s="174"/>
      <c r="M81" s="174"/>
      <c r="N81" s="174"/>
      <c r="O81" s="174"/>
      <c r="P81" s="166">
        <f t="shared" si="9"/>
        <v>21</v>
      </c>
      <c r="Q81" s="167">
        <f t="shared" si="10"/>
        <v>60</v>
      </c>
      <c r="R81" s="168">
        <f t="shared" si="11"/>
        <v>12</v>
      </c>
      <c r="S81" s="175">
        <v>25</v>
      </c>
      <c r="T81" s="174">
        <v>30</v>
      </c>
      <c r="U81" s="174">
        <v>19</v>
      </c>
      <c r="V81" s="174"/>
      <c r="W81" s="174"/>
      <c r="X81" s="174"/>
      <c r="Y81" s="174"/>
      <c r="Z81" s="174"/>
      <c r="AA81" s="174"/>
      <c r="AB81" s="174"/>
      <c r="AC81" s="166">
        <f t="shared" si="12"/>
        <v>74</v>
      </c>
      <c r="AD81" s="167">
        <f t="shared" si="13"/>
        <v>61.67</v>
      </c>
      <c r="AE81" s="168">
        <f t="shared" si="14"/>
        <v>37</v>
      </c>
      <c r="AF81" s="170">
        <v>27</v>
      </c>
      <c r="AG81" s="167">
        <f t="shared" si="15"/>
        <v>67.5</v>
      </c>
      <c r="AH81" s="168">
        <f t="shared" si="16"/>
        <v>13.5</v>
      </c>
      <c r="AI81" s="171">
        <f t="shared" si="17"/>
        <v>62.5</v>
      </c>
      <c r="AJ81" s="172">
        <f>IF(ISERROR(IF($AF81="","",VLOOKUP(AI81,TRANSMUTATION_TABLE,4,TRUE))),"",IF($AF81="","",VLOOKUP(AI81,TRANSMUTATION_TABLE,4,TRUE)))</f>
        <v>76</v>
      </c>
      <c r="AL81" s="16"/>
      <c r="AN81" s="19"/>
    </row>
    <row r="82" s="13" customFormat="1" ht="18" customHeight="1" spans="1:40">
      <c r="A82" s="89">
        <v>20</v>
      </c>
      <c r="B82" s="82" t="str">
        <f>'INPUT DATA'!B82</f>
        <v>PANGANIBAN, SOFIA J.</v>
      </c>
      <c r="C82" s="90"/>
      <c r="D82" s="90"/>
      <c r="E82" s="92"/>
      <c r="F82" s="173">
        <v>8</v>
      </c>
      <c r="G82" s="174">
        <v>11</v>
      </c>
      <c r="H82" s="174">
        <v>8</v>
      </c>
      <c r="I82" s="174"/>
      <c r="J82" s="174"/>
      <c r="K82" s="174"/>
      <c r="L82" s="174"/>
      <c r="M82" s="174"/>
      <c r="N82" s="174"/>
      <c r="O82" s="174"/>
      <c r="P82" s="166">
        <f t="shared" si="9"/>
        <v>27</v>
      </c>
      <c r="Q82" s="167">
        <f t="shared" si="10"/>
        <v>77.14</v>
      </c>
      <c r="R82" s="168">
        <f t="shared" si="11"/>
        <v>15.43</v>
      </c>
      <c r="S82" s="175">
        <v>31</v>
      </c>
      <c r="T82" s="174">
        <v>36</v>
      </c>
      <c r="U82" s="174">
        <v>25</v>
      </c>
      <c r="V82" s="174"/>
      <c r="W82" s="174"/>
      <c r="X82" s="174"/>
      <c r="Y82" s="174"/>
      <c r="Z82" s="174"/>
      <c r="AA82" s="174"/>
      <c r="AB82" s="174"/>
      <c r="AC82" s="166">
        <f t="shared" si="12"/>
        <v>92</v>
      </c>
      <c r="AD82" s="167">
        <f t="shared" si="13"/>
        <v>76.67</v>
      </c>
      <c r="AE82" s="168">
        <f t="shared" si="14"/>
        <v>46</v>
      </c>
      <c r="AF82" s="170">
        <v>33</v>
      </c>
      <c r="AG82" s="167">
        <f t="shared" si="15"/>
        <v>82.5</v>
      </c>
      <c r="AH82" s="168">
        <f t="shared" si="16"/>
        <v>16.5</v>
      </c>
      <c r="AI82" s="171">
        <f t="shared" si="17"/>
        <v>77.93</v>
      </c>
      <c r="AJ82" s="172">
        <f>IF(ISERROR(IF($AF82="","",VLOOKUP(AI82,TRANSMUTATION_TABLE,4,TRUE))),"",IF($AF82="","",VLOOKUP(AI82,TRANSMUTATION_TABLE,4,TRUE)))</f>
        <v>86</v>
      </c>
      <c r="AL82" s="16"/>
      <c r="AN82" s="19"/>
    </row>
    <row r="83" s="13" customFormat="1" ht="18" customHeight="1" spans="1:40">
      <c r="A83" s="89">
        <v>21</v>
      </c>
      <c r="B83" s="82" t="str">
        <f>'INPUT DATA'!B83</f>
        <v>SALAZAR, ERICA L.</v>
      </c>
      <c r="C83" s="90"/>
      <c r="D83" s="90"/>
      <c r="E83" s="92"/>
      <c r="F83" s="173">
        <v>7</v>
      </c>
      <c r="G83" s="174">
        <v>9</v>
      </c>
      <c r="H83" s="174">
        <v>7</v>
      </c>
      <c r="I83" s="174"/>
      <c r="J83" s="174"/>
      <c r="K83" s="174"/>
      <c r="L83" s="174"/>
      <c r="M83" s="174"/>
      <c r="N83" s="174"/>
      <c r="O83" s="174"/>
      <c r="P83" s="166">
        <f t="shared" si="9"/>
        <v>23</v>
      </c>
      <c r="Q83" s="167">
        <f t="shared" si="10"/>
        <v>65.71</v>
      </c>
      <c r="R83" s="168">
        <f t="shared" si="11"/>
        <v>13.14</v>
      </c>
      <c r="S83" s="175">
        <v>29</v>
      </c>
      <c r="T83" s="174">
        <v>35</v>
      </c>
      <c r="U83" s="174">
        <v>19</v>
      </c>
      <c r="V83" s="174"/>
      <c r="W83" s="174"/>
      <c r="X83" s="174"/>
      <c r="Y83" s="174"/>
      <c r="Z83" s="174"/>
      <c r="AA83" s="174"/>
      <c r="AB83" s="174"/>
      <c r="AC83" s="166">
        <f t="shared" si="12"/>
        <v>83</v>
      </c>
      <c r="AD83" s="167">
        <f t="shared" si="13"/>
        <v>69.17</v>
      </c>
      <c r="AE83" s="168">
        <f t="shared" si="14"/>
        <v>41.5</v>
      </c>
      <c r="AF83" s="170">
        <v>26</v>
      </c>
      <c r="AG83" s="167">
        <f t="shared" si="15"/>
        <v>65</v>
      </c>
      <c r="AH83" s="168">
        <f t="shared" si="16"/>
        <v>13</v>
      </c>
      <c r="AI83" s="171">
        <f t="shared" si="17"/>
        <v>67.64</v>
      </c>
      <c r="AJ83" s="172">
        <f>IF(ISERROR(IF($AF83="","",VLOOKUP(AI83,TRANSMUTATION_TABLE,4,TRUE))),"",IF($AF83="","",VLOOKUP(AI83,TRANSMUTATION_TABLE,4,TRUE)))</f>
        <v>79</v>
      </c>
      <c r="AL83" s="16"/>
      <c r="AN83" s="19"/>
    </row>
    <row r="84" s="13" customFormat="1" ht="18" customHeight="1" spans="1:40">
      <c r="A84" s="89">
        <v>22</v>
      </c>
      <c r="B84" s="105" t="str">
        <f>'INPUT DATA'!B84</f>
        <v>SARMIENTO, CAMILLE F.</v>
      </c>
      <c r="C84" s="90"/>
      <c r="D84" s="90"/>
      <c r="E84" s="92"/>
      <c r="F84" s="173">
        <v>7</v>
      </c>
      <c r="G84" s="174">
        <v>12</v>
      </c>
      <c r="H84" s="174">
        <v>8</v>
      </c>
      <c r="I84" s="174"/>
      <c r="J84" s="174"/>
      <c r="K84" s="174"/>
      <c r="L84" s="174"/>
      <c r="M84" s="174"/>
      <c r="N84" s="174"/>
      <c r="O84" s="174"/>
      <c r="P84" s="166">
        <f t="shared" si="9"/>
        <v>27</v>
      </c>
      <c r="Q84" s="167">
        <f t="shared" si="10"/>
        <v>77.14</v>
      </c>
      <c r="R84" s="168">
        <f t="shared" si="11"/>
        <v>15.43</v>
      </c>
      <c r="S84" s="175">
        <v>31</v>
      </c>
      <c r="T84" s="174">
        <v>40</v>
      </c>
      <c r="U84" s="174">
        <v>23</v>
      </c>
      <c r="V84" s="174"/>
      <c r="W84" s="174"/>
      <c r="X84" s="174"/>
      <c r="Y84" s="174"/>
      <c r="Z84" s="174"/>
      <c r="AA84" s="174"/>
      <c r="AB84" s="174"/>
      <c r="AC84" s="166">
        <f t="shared" si="12"/>
        <v>94</v>
      </c>
      <c r="AD84" s="167">
        <f t="shared" si="13"/>
        <v>78.33</v>
      </c>
      <c r="AE84" s="168">
        <f t="shared" si="14"/>
        <v>47</v>
      </c>
      <c r="AF84" s="170">
        <v>31</v>
      </c>
      <c r="AG84" s="167">
        <f t="shared" si="15"/>
        <v>77.5</v>
      </c>
      <c r="AH84" s="168">
        <f t="shared" si="16"/>
        <v>15.5</v>
      </c>
      <c r="AI84" s="171">
        <f t="shared" si="17"/>
        <v>77.93</v>
      </c>
      <c r="AJ84" s="172">
        <f>IF(ISERROR(IF($AF84="","",VLOOKUP(AI84,TRANSMUTATION_TABLE,4,TRUE))),"",IF($AF84="","",VLOOKUP(AI84,TRANSMUTATION_TABLE,4,TRUE)))</f>
        <v>86</v>
      </c>
      <c r="AL84" s="16"/>
      <c r="AN84" s="19"/>
    </row>
    <row r="85" s="13" customFormat="1" ht="18" customHeight="1" spans="1:40">
      <c r="A85" s="89">
        <v>23</v>
      </c>
      <c r="B85" s="105">
        <f>'INPUT DATA'!B85</f>
        <v>0</v>
      </c>
      <c r="C85" s="90"/>
      <c r="D85" s="90"/>
      <c r="E85" s="92"/>
      <c r="F85" s="173"/>
      <c r="G85" s="174"/>
      <c r="H85" s="174"/>
      <c r="I85" s="174"/>
      <c r="J85" s="174"/>
      <c r="K85" s="174"/>
      <c r="L85" s="174"/>
      <c r="M85" s="174"/>
      <c r="N85" s="174"/>
      <c r="O85" s="174"/>
      <c r="P85" s="166" t="str">
        <f t="shared" si="9"/>
        <v/>
      </c>
      <c r="Q85" s="167" t="str">
        <f t="shared" si="10"/>
        <v/>
      </c>
      <c r="R85" s="168" t="str">
        <f t="shared" si="11"/>
        <v/>
      </c>
      <c r="S85" s="175"/>
      <c r="T85" s="174"/>
      <c r="U85" s="174"/>
      <c r="V85" s="174"/>
      <c r="W85" s="174"/>
      <c r="X85" s="174"/>
      <c r="Y85" s="174"/>
      <c r="Z85" s="174"/>
      <c r="AA85" s="174"/>
      <c r="AB85" s="174"/>
      <c r="AC85" s="166" t="str">
        <f t="shared" si="12"/>
        <v/>
      </c>
      <c r="AD85" s="167" t="str">
        <f t="shared" si="13"/>
        <v/>
      </c>
      <c r="AE85" s="168" t="str">
        <f t="shared" si="14"/>
        <v/>
      </c>
      <c r="AF85" s="170"/>
      <c r="AG85" s="167" t="str">
        <f t="shared" si="15"/>
        <v/>
      </c>
      <c r="AH85" s="168" t="str">
        <f t="shared" si="16"/>
        <v/>
      </c>
      <c r="AI85" s="171" t="str">
        <f t="shared" si="17"/>
        <v/>
      </c>
      <c r="AJ85" s="172" t="str">
        <f>IF(ISERROR(IF($AF85="","",VLOOKUP(AI85,TRANSMUTATION_TABLE,4,TRUE))),"",IF($AF85="","",VLOOKUP(AI85,TRANSMUTATION_TABLE,4,TRUE)))</f>
        <v/>
      </c>
      <c r="AL85" s="16"/>
      <c r="AN85" s="19"/>
    </row>
    <row r="86" s="13" customFormat="1" ht="18" customHeight="1" spans="1:40">
      <c r="A86" s="89">
        <v>24</v>
      </c>
      <c r="B86" s="82">
        <f>'INPUT DATA'!B86</f>
        <v>0</v>
      </c>
      <c r="C86" s="90"/>
      <c r="D86" s="90"/>
      <c r="E86" s="92"/>
      <c r="F86" s="173"/>
      <c r="G86" s="174"/>
      <c r="H86" s="174"/>
      <c r="I86" s="174"/>
      <c r="J86" s="174"/>
      <c r="K86" s="174"/>
      <c r="L86" s="174"/>
      <c r="M86" s="174"/>
      <c r="N86" s="174"/>
      <c r="O86" s="174"/>
      <c r="P86" s="166" t="str">
        <f t="shared" si="9"/>
        <v/>
      </c>
      <c r="Q86" s="167" t="str">
        <f t="shared" si="10"/>
        <v/>
      </c>
      <c r="R86" s="168" t="str">
        <f t="shared" si="11"/>
        <v/>
      </c>
      <c r="S86" s="175"/>
      <c r="T86" s="174"/>
      <c r="U86" s="174"/>
      <c r="V86" s="174"/>
      <c r="W86" s="174"/>
      <c r="X86" s="174"/>
      <c r="Y86" s="174"/>
      <c r="Z86" s="174"/>
      <c r="AA86" s="174"/>
      <c r="AB86" s="174"/>
      <c r="AC86" s="166" t="str">
        <f t="shared" si="12"/>
        <v/>
      </c>
      <c r="AD86" s="167" t="str">
        <f t="shared" si="13"/>
        <v/>
      </c>
      <c r="AE86" s="168" t="str">
        <f t="shared" si="14"/>
        <v/>
      </c>
      <c r="AF86" s="170"/>
      <c r="AG86" s="167" t="str">
        <f t="shared" si="15"/>
        <v/>
      </c>
      <c r="AH86" s="168" t="str">
        <f t="shared" si="16"/>
        <v/>
      </c>
      <c r="AI86" s="171" t="str">
        <f t="shared" si="17"/>
        <v/>
      </c>
      <c r="AJ86" s="172" t="str">
        <f>IF(ISERROR(IF($AF86="","",VLOOKUP(AI86,TRANSMUTATION_TABLE,4,TRUE))),"",IF($AF86="","",VLOOKUP(AI86,TRANSMUTATION_TABLE,4,TRUE)))</f>
        <v/>
      </c>
      <c r="AL86" s="16"/>
      <c r="AN86" s="19"/>
    </row>
    <row r="87" s="13" customFormat="1" ht="18" customHeight="1" spans="1:40">
      <c r="A87" s="89">
        <v>25</v>
      </c>
      <c r="B87" s="82">
        <f>'INPUT DATA'!B87</f>
        <v>0</v>
      </c>
      <c r="C87" s="90"/>
      <c r="D87" s="90"/>
      <c r="E87" s="92"/>
      <c r="F87" s="173"/>
      <c r="G87" s="174"/>
      <c r="H87" s="174"/>
      <c r="I87" s="174"/>
      <c r="J87" s="174"/>
      <c r="K87" s="174"/>
      <c r="L87" s="174"/>
      <c r="M87" s="174"/>
      <c r="N87" s="174"/>
      <c r="O87" s="174"/>
      <c r="P87" s="166" t="str">
        <f t="shared" si="9"/>
        <v/>
      </c>
      <c r="Q87" s="167" t="str">
        <f t="shared" si="10"/>
        <v/>
      </c>
      <c r="R87" s="168" t="str">
        <f t="shared" si="11"/>
        <v/>
      </c>
      <c r="S87" s="175"/>
      <c r="T87" s="174"/>
      <c r="U87" s="174"/>
      <c r="V87" s="174"/>
      <c r="W87" s="174"/>
      <c r="X87" s="174"/>
      <c r="Y87" s="174"/>
      <c r="Z87" s="174"/>
      <c r="AA87" s="174"/>
      <c r="AB87" s="174"/>
      <c r="AC87" s="166" t="str">
        <f t="shared" si="12"/>
        <v/>
      </c>
      <c r="AD87" s="167" t="str">
        <f t="shared" si="13"/>
        <v/>
      </c>
      <c r="AE87" s="168" t="str">
        <f t="shared" si="14"/>
        <v/>
      </c>
      <c r="AF87" s="170"/>
      <c r="AG87" s="167" t="str">
        <f t="shared" si="15"/>
        <v/>
      </c>
      <c r="AH87" s="168" t="str">
        <f t="shared" si="16"/>
        <v/>
      </c>
      <c r="AI87" s="171" t="str">
        <f t="shared" si="17"/>
        <v/>
      </c>
      <c r="AJ87" s="172" t="str">
        <f>IF(ISERROR(IF($AF87="","",VLOOKUP(AI87,TRANSMUTATION_TABLE,4,TRUE))),"",IF($AF87="","",VLOOKUP(AI87,TRANSMUTATION_TABLE,4,TRUE)))</f>
        <v/>
      </c>
      <c r="AL87" s="16"/>
      <c r="AN87" s="19"/>
    </row>
    <row r="88" s="13" customFormat="1" ht="18" customHeight="1" spans="1:40">
      <c r="A88" s="89">
        <v>26</v>
      </c>
      <c r="B88" s="105">
        <f>'INPUT DATA'!B88</f>
        <v>0</v>
      </c>
      <c r="C88" s="90"/>
      <c r="D88" s="90"/>
      <c r="E88" s="92"/>
      <c r="F88" s="173"/>
      <c r="G88" s="174"/>
      <c r="H88" s="174"/>
      <c r="I88" s="174"/>
      <c r="J88" s="174"/>
      <c r="K88" s="174"/>
      <c r="L88" s="174"/>
      <c r="M88" s="174"/>
      <c r="N88" s="174"/>
      <c r="O88" s="174"/>
      <c r="P88" s="166" t="str">
        <f t="shared" si="9"/>
        <v/>
      </c>
      <c r="Q88" s="167" t="str">
        <f t="shared" si="10"/>
        <v/>
      </c>
      <c r="R88" s="168" t="str">
        <f t="shared" si="11"/>
        <v/>
      </c>
      <c r="S88" s="175"/>
      <c r="T88" s="174"/>
      <c r="U88" s="174"/>
      <c r="V88" s="174"/>
      <c r="W88" s="174"/>
      <c r="X88" s="174"/>
      <c r="Y88" s="174"/>
      <c r="Z88" s="174"/>
      <c r="AA88" s="174"/>
      <c r="AB88" s="174"/>
      <c r="AC88" s="166" t="str">
        <f t="shared" si="12"/>
        <v/>
      </c>
      <c r="AD88" s="167" t="str">
        <f t="shared" si="13"/>
        <v/>
      </c>
      <c r="AE88" s="168" t="str">
        <f t="shared" si="14"/>
        <v/>
      </c>
      <c r="AF88" s="170"/>
      <c r="AG88" s="167" t="str">
        <f t="shared" si="15"/>
        <v/>
      </c>
      <c r="AH88" s="168" t="str">
        <f t="shared" si="16"/>
        <v/>
      </c>
      <c r="AI88" s="171" t="str">
        <f t="shared" si="17"/>
        <v/>
      </c>
      <c r="AJ88" s="172" t="str">
        <f>IF(ISERROR(IF($AF88="","",VLOOKUP(AI88,TRANSMUTATION_TABLE,4,TRUE))),"",IF($AF88="","",VLOOKUP(AI88,TRANSMUTATION_TABLE,4,TRUE)))</f>
        <v/>
      </c>
      <c r="AL88" s="16"/>
      <c r="AN88" s="19"/>
    </row>
    <row r="89" s="13" customFormat="1" ht="18" customHeight="1" spans="1:40">
      <c r="A89" s="89">
        <v>27</v>
      </c>
      <c r="B89" s="105">
        <f>'INPUT DATA'!B89</f>
        <v>0</v>
      </c>
      <c r="C89" s="90"/>
      <c r="D89" s="90"/>
      <c r="E89" s="92"/>
      <c r="F89" s="173"/>
      <c r="G89" s="174"/>
      <c r="H89" s="174"/>
      <c r="I89" s="174"/>
      <c r="J89" s="174"/>
      <c r="K89" s="174"/>
      <c r="L89" s="174"/>
      <c r="M89" s="174"/>
      <c r="N89" s="174"/>
      <c r="O89" s="174"/>
      <c r="P89" s="166" t="str">
        <f t="shared" si="9"/>
        <v/>
      </c>
      <c r="Q89" s="167" t="str">
        <f t="shared" si="10"/>
        <v/>
      </c>
      <c r="R89" s="168" t="str">
        <f t="shared" si="11"/>
        <v/>
      </c>
      <c r="S89" s="175"/>
      <c r="T89" s="174"/>
      <c r="U89" s="174"/>
      <c r="V89" s="174"/>
      <c r="W89" s="174"/>
      <c r="X89" s="174"/>
      <c r="Y89" s="174"/>
      <c r="Z89" s="174"/>
      <c r="AA89" s="174"/>
      <c r="AB89" s="174"/>
      <c r="AC89" s="166" t="str">
        <f t="shared" si="12"/>
        <v/>
      </c>
      <c r="AD89" s="167" t="str">
        <f t="shared" si="13"/>
        <v/>
      </c>
      <c r="AE89" s="168" t="str">
        <f t="shared" si="14"/>
        <v/>
      </c>
      <c r="AF89" s="170"/>
      <c r="AG89" s="167" t="str">
        <f t="shared" si="15"/>
        <v/>
      </c>
      <c r="AH89" s="168" t="str">
        <f t="shared" si="16"/>
        <v/>
      </c>
      <c r="AI89" s="171" t="str">
        <f t="shared" si="17"/>
        <v/>
      </c>
      <c r="AJ89" s="172" t="str">
        <f>IF(ISERROR(IF($AF89="","",VLOOKUP(AI89,TRANSMUTATION_TABLE,4,TRUE))),"",IF($AF89="","",VLOOKUP(AI89,TRANSMUTATION_TABLE,4,TRUE)))</f>
        <v/>
      </c>
      <c r="AL89" s="16"/>
      <c r="AN89" s="19"/>
    </row>
    <row r="90" s="13" customFormat="1" ht="18" customHeight="1" spans="1:40">
      <c r="A90" s="89">
        <v>28</v>
      </c>
      <c r="B90" s="82">
        <f>'INPUT DATA'!B90</f>
        <v>0</v>
      </c>
      <c r="C90" s="90"/>
      <c r="D90" s="90"/>
      <c r="E90" s="92"/>
      <c r="F90" s="173"/>
      <c r="G90" s="174"/>
      <c r="H90" s="174"/>
      <c r="I90" s="174"/>
      <c r="J90" s="174"/>
      <c r="K90" s="174"/>
      <c r="L90" s="174"/>
      <c r="M90" s="174"/>
      <c r="N90" s="174"/>
      <c r="O90" s="174"/>
      <c r="P90" s="166" t="str">
        <f t="shared" si="9"/>
        <v/>
      </c>
      <c r="Q90" s="167" t="str">
        <f t="shared" si="10"/>
        <v/>
      </c>
      <c r="R90" s="168" t="str">
        <f t="shared" si="11"/>
        <v/>
      </c>
      <c r="S90" s="175"/>
      <c r="T90" s="174"/>
      <c r="U90" s="174"/>
      <c r="V90" s="174"/>
      <c r="W90" s="174"/>
      <c r="X90" s="174"/>
      <c r="Y90" s="174"/>
      <c r="Z90" s="174"/>
      <c r="AA90" s="174"/>
      <c r="AB90" s="174"/>
      <c r="AC90" s="166" t="str">
        <f t="shared" si="12"/>
        <v/>
      </c>
      <c r="AD90" s="167" t="str">
        <f t="shared" si="13"/>
        <v/>
      </c>
      <c r="AE90" s="168" t="str">
        <f t="shared" si="14"/>
        <v/>
      </c>
      <c r="AF90" s="170"/>
      <c r="AG90" s="167" t="str">
        <f t="shared" si="15"/>
        <v/>
      </c>
      <c r="AH90" s="168" t="str">
        <f t="shared" si="16"/>
        <v/>
      </c>
      <c r="AI90" s="171" t="str">
        <f t="shared" si="17"/>
        <v/>
      </c>
      <c r="AJ90" s="172" t="str">
        <f>IF(ISERROR(IF($AF90="","",VLOOKUP(AI90,TRANSMUTATION_TABLE,4,TRUE))),"",IF($AF90="","",VLOOKUP(AI90,TRANSMUTATION_TABLE,4,TRUE)))</f>
        <v/>
      </c>
      <c r="AL90" s="16"/>
      <c r="AN90" s="19"/>
    </row>
    <row r="91" s="13" customFormat="1" ht="18" customHeight="1" spans="1:40">
      <c r="A91" s="89">
        <v>29</v>
      </c>
      <c r="B91" s="82">
        <f>'INPUT DATA'!B91</f>
        <v>0</v>
      </c>
      <c r="C91" s="90"/>
      <c r="D91" s="90"/>
      <c r="E91" s="92"/>
      <c r="F91" s="173"/>
      <c r="G91" s="174"/>
      <c r="H91" s="174"/>
      <c r="I91" s="174"/>
      <c r="J91" s="174"/>
      <c r="K91" s="174"/>
      <c r="L91" s="174"/>
      <c r="M91" s="174"/>
      <c r="N91" s="174"/>
      <c r="O91" s="174"/>
      <c r="P91" s="166" t="str">
        <f t="shared" si="9"/>
        <v/>
      </c>
      <c r="Q91" s="167" t="str">
        <f t="shared" si="10"/>
        <v/>
      </c>
      <c r="R91" s="168" t="str">
        <f t="shared" si="11"/>
        <v/>
      </c>
      <c r="S91" s="175"/>
      <c r="T91" s="174"/>
      <c r="U91" s="174"/>
      <c r="V91" s="174"/>
      <c r="W91" s="174"/>
      <c r="X91" s="174"/>
      <c r="Y91" s="174"/>
      <c r="Z91" s="174"/>
      <c r="AA91" s="174"/>
      <c r="AB91" s="174"/>
      <c r="AC91" s="166" t="str">
        <f t="shared" si="12"/>
        <v/>
      </c>
      <c r="AD91" s="167" t="str">
        <f t="shared" si="13"/>
        <v/>
      </c>
      <c r="AE91" s="168" t="str">
        <f t="shared" si="14"/>
        <v/>
      </c>
      <c r="AF91" s="170"/>
      <c r="AG91" s="167" t="str">
        <f t="shared" si="15"/>
        <v/>
      </c>
      <c r="AH91" s="168" t="str">
        <f t="shared" si="16"/>
        <v/>
      </c>
      <c r="AI91" s="171" t="str">
        <f t="shared" si="17"/>
        <v/>
      </c>
      <c r="AJ91" s="172" t="str">
        <f>IF(ISERROR(IF($AF91="","",VLOOKUP(AI91,TRANSMUTATION_TABLE,4,TRUE))),"",IF($AF91="","",VLOOKUP(AI91,TRANSMUTATION_TABLE,4,TRUE)))</f>
        <v/>
      </c>
      <c r="AL91" s="16"/>
      <c r="AN91" s="19"/>
    </row>
    <row r="92" s="13" customFormat="1" ht="18" customHeight="1" spans="1:40">
      <c r="A92" s="89">
        <v>30</v>
      </c>
      <c r="B92" s="105">
        <f>'INPUT DATA'!B92</f>
        <v>0</v>
      </c>
      <c r="C92" s="90"/>
      <c r="D92" s="90"/>
      <c r="E92" s="92"/>
      <c r="F92" s="173"/>
      <c r="G92" s="174"/>
      <c r="H92" s="174"/>
      <c r="I92" s="174"/>
      <c r="J92" s="174"/>
      <c r="K92" s="174"/>
      <c r="L92" s="174"/>
      <c r="M92" s="174"/>
      <c r="N92" s="174"/>
      <c r="O92" s="174"/>
      <c r="P92" s="166" t="str">
        <f t="shared" si="9"/>
        <v/>
      </c>
      <c r="Q92" s="167" t="str">
        <f t="shared" si="10"/>
        <v/>
      </c>
      <c r="R92" s="168" t="str">
        <f t="shared" si="11"/>
        <v/>
      </c>
      <c r="S92" s="175"/>
      <c r="T92" s="174"/>
      <c r="U92" s="174"/>
      <c r="V92" s="174"/>
      <c r="W92" s="174"/>
      <c r="X92" s="174"/>
      <c r="Y92" s="174"/>
      <c r="Z92" s="174"/>
      <c r="AA92" s="174"/>
      <c r="AB92" s="174"/>
      <c r="AC92" s="166" t="str">
        <f t="shared" si="12"/>
        <v/>
      </c>
      <c r="AD92" s="167" t="str">
        <f t="shared" si="13"/>
        <v/>
      </c>
      <c r="AE92" s="168" t="str">
        <f t="shared" si="14"/>
        <v/>
      </c>
      <c r="AF92" s="170"/>
      <c r="AG92" s="167" t="str">
        <f t="shared" si="15"/>
        <v/>
      </c>
      <c r="AH92" s="168" t="str">
        <f t="shared" si="16"/>
        <v/>
      </c>
      <c r="AI92" s="171" t="str">
        <f t="shared" si="17"/>
        <v/>
      </c>
      <c r="AJ92" s="172" t="str">
        <f>IF(ISERROR(IF($AF92="","",VLOOKUP(AI92,TRANSMUTATION_TABLE,4,TRUE))),"",IF($AF92="","",VLOOKUP(AI92,TRANSMUTATION_TABLE,4,TRUE)))</f>
        <v/>
      </c>
      <c r="AL92" s="16"/>
      <c r="AN92" s="19"/>
    </row>
    <row r="93" s="13" customFormat="1" ht="18" customHeight="1" spans="1:40">
      <c r="A93" s="89">
        <v>31</v>
      </c>
      <c r="B93" s="105">
        <f>'INPUT DATA'!B93</f>
        <v>0</v>
      </c>
      <c r="C93" s="90"/>
      <c r="D93" s="90"/>
      <c r="E93" s="92"/>
      <c r="F93" s="173"/>
      <c r="G93" s="174"/>
      <c r="H93" s="174"/>
      <c r="I93" s="174"/>
      <c r="J93" s="174"/>
      <c r="K93" s="174"/>
      <c r="L93" s="174"/>
      <c r="M93" s="174"/>
      <c r="N93" s="174"/>
      <c r="O93" s="174"/>
      <c r="P93" s="166" t="str">
        <f t="shared" si="9"/>
        <v/>
      </c>
      <c r="Q93" s="167" t="str">
        <f t="shared" si="10"/>
        <v/>
      </c>
      <c r="R93" s="168" t="str">
        <f t="shared" si="11"/>
        <v/>
      </c>
      <c r="S93" s="175"/>
      <c r="T93" s="174"/>
      <c r="U93" s="174"/>
      <c r="V93" s="174"/>
      <c r="W93" s="174"/>
      <c r="X93" s="174"/>
      <c r="Y93" s="174"/>
      <c r="Z93" s="174"/>
      <c r="AA93" s="174"/>
      <c r="AB93" s="174"/>
      <c r="AC93" s="166" t="str">
        <f t="shared" si="12"/>
        <v/>
      </c>
      <c r="AD93" s="167" t="str">
        <f t="shared" si="13"/>
        <v/>
      </c>
      <c r="AE93" s="168" t="str">
        <f t="shared" si="14"/>
        <v/>
      </c>
      <c r="AF93" s="170"/>
      <c r="AG93" s="167" t="str">
        <f t="shared" si="15"/>
        <v/>
      </c>
      <c r="AH93" s="168" t="str">
        <f t="shared" si="16"/>
        <v/>
      </c>
      <c r="AI93" s="171" t="str">
        <f t="shared" si="17"/>
        <v/>
      </c>
      <c r="AJ93" s="172" t="str">
        <f>IF(ISERROR(IF($AF93="","",VLOOKUP(AI93,TRANSMUTATION_TABLE,4,TRUE))),"",IF($AF93="","",VLOOKUP(AI93,TRANSMUTATION_TABLE,4,TRUE)))</f>
        <v/>
      </c>
      <c r="AL93" s="16"/>
      <c r="AN93" s="19"/>
    </row>
    <row r="94" s="13" customFormat="1" ht="18" customHeight="1" spans="1:40">
      <c r="A94" s="89">
        <v>32</v>
      </c>
      <c r="B94" s="82">
        <f>'INPUT DATA'!B94</f>
        <v>0</v>
      </c>
      <c r="C94" s="90"/>
      <c r="D94" s="90"/>
      <c r="E94" s="92"/>
      <c r="F94" s="173"/>
      <c r="G94" s="174"/>
      <c r="H94" s="174"/>
      <c r="I94" s="174"/>
      <c r="J94" s="174"/>
      <c r="K94" s="174"/>
      <c r="L94" s="174"/>
      <c r="M94" s="174"/>
      <c r="N94" s="174"/>
      <c r="O94" s="174"/>
      <c r="P94" s="166" t="str">
        <f t="shared" si="9"/>
        <v/>
      </c>
      <c r="Q94" s="167" t="str">
        <f t="shared" si="10"/>
        <v/>
      </c>
      <c r="R94" s="168" t="str">
        <f t="shared" si="11"/>
        <v/>
      </c>
      <c r="S94" s="175"/>
      <c r="T94" s="174"/>
      <c r="U94" s="174"/>
      <c r="V94" s="174"/>
      <c r="W94" s="174"/>
      <c r="X94" s="174"/>
      <c r="Y94" s="174"/>
      <c r="Z94" s="174"/>
      <c r="AA94" s="174"/>
      <c r="AB94" s="174"/>
      <c r="AC94" s="166" t="str">
        <f t="shared" si="12"/>
        <v/>
      </c>
      <c r="AD94" s="167" t="str">
        <f t="shared" si="13"/>
        <v/>
      </c>
      <c r="AE94" s="168" t="str">
        <f t="shared" si="14"/>
        <v/>
      </c>
      <c r="AF94" s="170"/>
      <c r="AG94" s="167" t="str">
        <f t="shared" si="15"/>
        <v/>
      </c>
      <c r="AH94" s="168" t="str">
        <f t="shared" si="16"/>
        <v/>
      </c>
      <c r="AI94" s="171" t="str">
        <f t="shared" si="17"/>
        <v/>
      </c>
      <c r="AJ94" s="172" t="str">
        <f>IF(ISERROR(IF($AF94="","",VLOOKUP(AI94,TRANSMUTATION_TABLE,4,TRUE))),"",IF($AF94="","",VLOOKUP(AI94,TRANSMUTATION_TABLE,4,TRUE)))</f>
        <v/>
      </c>
      <c r="AL94" s="16"/>
      <c r="AN94" s="19"/>
    </row>
    <row r="95" s="13" customFormat="1" ht="18" customHeight="1" spans="1:40">
      <c r="A95" s="89">
        <v>33</v>
      </c>
      <c r="B95" s="82">
        <f>'INPUT DATA'!B95</f>
        <v>0</v>
      </c>
      <c r="C95" s="90"/>
      <c r="D95" s="90"/>
      <c r="E95" s="92"/>
      <c r="F95" s="173"/>
      <c r="G95" s="174"/>
      <c r="H95" s="174"/>
      <c r="I95" s="174"/>
      <c r="J95" s="174"/>
      <c r="K95" s="174"/>
      <c r="L95" s="174"/>
      <c r="M95" s="174"/>
      <c r="N95" s="174"/>
      <c r="O95" s="174"/>
      <c r="P95" s="166" t="str">
        <f t="shared" si="9"/>
        <v/>
      </c>
      <c r="Q95" s="167" t="str">
        <f t="shared" si="10"/>
        <v/>
      </c>
      <c r="R95" s="168" t="str">
        <f t="shared" si="11"/>
        <v/>
      </c>
      <c r="S95" s="175"/>
      <c r="T95" s="174"/>
      <c r="U95" s="174"/>
      <c r="V95" s="174"/>
      <c r="W95" s="174"/>
      <c r="X95" s="174"/>
      <c r="Y95" s="174"/>
      <c r="Z95" s="174"/>
      <c r="AA95" s="174"/>
      <c r="AB95" s="174"/>
      <c r="AC95" s="166" t="str">
        <f t="shared" si="12"/>
        <v/>
      </c>
      <c r="AD95" s="167" t="str">
        <f t="shared" si="13"/>
        <v/>
      </c>
      <c r="AE95" s="168" t="str">
        <f t="shared" si="14"/>
        <v/>
      </c>
      <c r="AF95" s="170"/>
      <c r="AG95" s="167" t="str">
        <f t="shared" si="15"/>
        <v/>
      </c>
      <c r="AH95" s="168" t="str">
        <f t="shared" si="16"/>
        <v/>
      </c>
      <c r="AI95" s="171" t="str">
        <f t="shared" si="17"/>
        <v/>
      </c>
      <c r="AJ95" s="172" t="str">
        <f>IF(ISERROR(IF($AF95="","",VLOOKUP(AI95,TRANSMUTATION_TABLE,4,TRUE))),"",IF($AF95="","",VLOOKUP(AI95,TRANSMUTATION_TABLE,4,TRUE)))</f>
        <v/>
      </c>
      <c r="AL95" s="16"/>
      <c r="AN95" s="19"/>
    </row>
    <row r="96" s="13" customFormat="1" ht="18" customHeight="1" spans="1:40">
      <c r="A96" s="89">
        <v>34</v>
      </c>
      <c r="B96" s="105">
        <f>'INPUT DATA'!B96</f>
        <v>0</v>
      </c>
      <c r="C96" s="90"/>
      <c r="D96" s="90"/>
      <c r="E96" s="92"/>
      <c r="F96" s="173"/>
      <c r="G96" s="174"/>
      <c r="H96" s="174"/>
      <c r="I96" s="174"/>
      <c r="J96" s="174"/>
      <c r="K96" s="174"/>
      <c r="L96" s="174"/>
      <c r="M96" s="174"/>
      <c r="N96" s="174"/>
      <c r="O96" s="174"/>
      <c r="P96" s="166" t="str">
        <f t="shared" si="9"/>
        <v/>
      </c>
      <c r="Q96" s="167" t="str">
        <f t="shared" si="10"/>
        <v/>
      </c>
      <c r="R96" s="168" t="str">
        <f t="shared" si="11"/>
        <v/>
      </c>
      <c r="S96" s="175"/>
      <c r="T96" s="174"/>
      <c r="U96" s="174"/>
      <c r="V96" s="174"/>
      <c r="W96" s="174"/>
      <c r="X96" s="174"/>
      <c r="Y96" s="174"/>
      <c r="Z96" s="174"/>
      <c r="AA96" s="174"/>
      <c r="AB96" s="174"/>
      <c r="AC96" s="166" t="str">
        <f t="shared" si="12"/>
        <v/>
      </c>
      <c r="AD96" s="167" t="str">
        <f t="shared" si="13"/>
        <v/>
      </c>
      <c r="AE96" s="168" t="str">
        <f t="shared" si="14"/>
        <v/>
      </c>
      <c r="AF96" s="170"/>
      <c r="AG96" s="167" t="str">
        <f t="shared" si="15"/>
        <v/>
      </c>
      <c r="AH96" s="168" t="str">
        <f t="shared" si="16"/>
        <v/>
      </c>
      <c r="AI96" s="171" t="str">
        <f t="shared" si="17"/>
        <v/>
      </c>
      <c r="AJ96" s="172" t="str">
        <f>IF(ISERROR(IF($AF96="","",VLOOKUP(AI96,TRANSMUTATION_TABLE,4,TRUE))),"",IF($AF96="","",VLOOKUP(AI96,TRANSMUTATION_TABLE,4,TRUE)))</f>
        <v/>
      </c>
      <c r="AL96" s="16"/>
      <c r="AN96" s="19"/>
    </row>
    <row r="97" s="13" customFormat="1" ht="18" customHeight="1" spans="1:40">
      <c r="A97" s="89">
        <v>35</v>
      </c>
      <c r="B97" s="105">
        <f>'INPUT DATA'!B97</f>
        <v>0</v>
      </c>
      <c r="C97" s="90"/>
      <c r="D97" s="90"/>
      <c r="E97" s="92"/>
      <c r="F97" s="173"/>
      <c r="G97" s="174"/>
      <c r="H97" s="174"/>
      <c r="I97" s="174"/>
      <c r="J97" s="174"/>
      <c r="K97" s="174"/>
      <c r="L97" s="174"/>
      <c r="M97" s="174"/>
      <c r="N97" s="174"/>
      <c r="O97" s="174"/>
      <c r="P97" s="166" t="str">
        <f t="shared" si="9"/>
        <v/>
      </c>
      <c r="Q97" s="167" t="str">
        <f t="shared" si="10"/>
        <v/>
      </c>
      <c r="R97" s="168" t="str">
        <f t="shared" si="11"/>
        <v/>
      </c>
      <c r="S97" s="175"/>
      <c r="T97" s="174"/>
      <c r="U97" s="174"/>
      <c r="V97" s="174"/>
      <c r="W97" s="174"/>
      <c r="X97" s="174"/>
      <c r="Y97" s="174"/>
      <c r="Z97" s="174"/>
      <c r="AA97" s="174"/>
      <c r="AB97" s="174"/>
      <c r="AC97" s="166" t="str">
        <f t="shared" si="12"/>
        <v/>
      </c>
      <c r="AD97" s="167" t="str">
        <f t="shared" si="13"/>
        <v/>
      </c>
      <c r="AE97" s="168" t="str">
        <f t="shared" si="14"/>
        <v/>
      </c>
      <c r="AF97" s="170"/>
      <c r="AG97" s="167" t="str">
        <f t="shared" si="15"/>
        <v/>
      </c>
      <c r="AH97" s="168" t="str">
        <f t="shared" si="16"/>
        <v/>
      </c>
      <c r="AI97" s="171" t="str">
        <f t="shared" si="17"/>
        <v/>
      </c>
      <c r="AJ97" s="172" t="str">
        <f>IF(ISERROR(IF($AF97="","",VLOOKUP(AI97,TRANSMUTATION_TABLE,4,TRUE))),"",IF($AF97="","",VLOOKUP(AI97,TRANSMUTATION_TABLE,4,TRUE)))</f>
        <v/>
      </c>
      <c r="AL97" s="16"/>
      <c r="AN97" s="19"/>
    </row>
    <row r="98" s="13" customFormat="1" ht="18" customHeight="1" spans="1:40">
      <c r="A98" s="89">
        <v>36</v>
      </c>
      <c r="B98" s="82">
        <f>'INPUT DATA'!B98</f>
        <v>0</v>
      </c>
      <c r="C98" s="90"/>
      <c r="D98" s="90"/>
      <c r="E98" s="92"/>
      <c r="F98" s="173"/>
      <c r="G98" s="174"/>
      <c r="H98" s="174"/>
      <c r="I98" s="174"/>
      <c r="J98" s="174"/>
      <c r="K98" s="174"/>
      <c r="L98" s="174"/>
      <c r="M98" s="174"/>
      <c r="N98" s="174"/>
      <c r="O98" s="174"/>
      <c r="P98" s="166" t="str">
        <f t="shared" si="9"/>
        <v/>
      </c>
      <c r="Q98" s="167" t="str">
        <f t="shared" si="10"/>
        <v/>
      </c>
      <c r="R98" s="168" t="str">
        <f t="shared" si="11"/>
        <v/>
      </c>
      <c r="S98" s="175"/>
      <c r="T98" s="174"/>
      <c r="U98" s="174"/>
      <c r="V98" s="174"/>
      <c r="W98" s="174"/>
      <c r="X98" s="174"/>
      <c r="Y98" s="174"/>
      <c r="Z98" s="174"/>
      <c r="AA98" s="174"/>
      <c r="AB98" s="174"/>
      <c r="AC98" s="166" t="str">
        <f t="shared" si="12"/>
        <v/>
      </c>
      <c r="AD98" s="167" t="str">
        <f t="shared" si="13"/>
        <v/>
      </c>
      <c r="AE98" s="168" t="str">
        <f t="shared" si="14"/>
        <v/>
      </c>
      <c r="AF98" s="170"/>
      <c r="AG98" s="167" t="str">
        <f t="shared" si="15"/>
        <v/>
      </c>
      <c r="AH98" s="168" t="str">
        <f t="shared" si="16"/>
        <v/>
      </c>
      <c r="AI98" s="171" t="str">
        <f t="shared" si="17"/>
        <v/>
      </c>
      <c r="AJ98" s="172" t="str">
        <f>IF(ISERROR(IF($AF98="","",VLOOKUP(AI98,TRANSMUTATION_TABLE,4,TRUE))),"",IF($AF98="","",VLOOKUP(AI98,TRANSMUTATION_TABLE,4,TRUE)))</f>
        <v/>
      </c>
      <c r="AL98" s="16"/>
      <c r="AN98" s="19"/>
    </row>
    <row r="99" s="13" customFormat="1" ht="18" customHeight="1" spans="1:40">
      <c r="A99" s="89">
        <v>37</v>
      </c>
      <c r="B99" s="82">
        <f>'INPUT DATA'!B99</f>
        <v>0</v>
      </c>
      <c r="C99" s="90"/>
      <c r="D99" s="90"/>
      <c r="E99" s="92"/>
      <c r="F99" s="173"/>
      <c r="G99" s="174"/>
      <c r="H99" s="174"/>
      <c r="I99" s="174"/>
      <c r="J99" s="174"/>
      <c r="K99" s="174"/>
      <c r="L99" s="174"/>
      <c r="M99" s="174"/>
      <c r="N99" s="174"/>
      <c r="O99" s="174"/>
      <c r="P99" s="166" t="str">
        <f t="shared" si="9"/>
        <v/>
      </c>
      <c r="Q99" s="167" t="str">
        <f t="shared" si="10"/>
        <v/>
      </c>
      <c r="R99" s="168" t="str">
        <f t="shared" si="11"/>
        <v/>
      </c>
      <c r="S99" s="175"/>
      <c r="T99" s="174"/>
      <c r="U99" s="174"/>
      <c r="V99" s="174"/>
      <c r="W99" s="174"/>
      <c r="X99" s="174"/>
      <c r="Y99" s="174"/>
      <c r="Z99" s="174"/>
      <c r="AA99" s="174"/>
      <c r="AB99" s="174"/>
      <c r="AC99" s="166" t="str">
        <f t="shared" si="12"/>
        <v/>
      </c>
      <c r="AD99" s="167" t="str">
        <f t="shared" si="13"/>
        <v/>
      </c>
      <c r="AE99" s="168" t="str">
        <f t="shared" si="14"/>
        <v/>
      </c>
      <c r="AF99" s="170"/>
      <c r="AG99" s="167" t="str">
        <f t="shared" si="15"/>
        <v/>
      </c>
      <c r="AH99" s="168" t="str">
        <f t="shared" si="16"/>
        <v/>
      </c>
      <c r="AI99" s="171" t="str">
        <f t="shared" si="17"/>
        <v/>
      </c>
      <c r="AJ99" s="172" t="str">
        <f>IF(ISERROR(IF($AF99="","",VLOOKUP(AI99,TRANSMUTATION_TABLE,4,TRUE))),"",IF($AF99="","",VLOOKUP(AI99,TRANSMUTATION_TABLE,4,TRUE)))</f>
        <v/>
      </c>
      <c r="AL99" s="16"/>
      <c r="AN99" s="19"/>
    </row>
    <row r="100" s="13" customFormat="1" ht="18" customHeight="1" spans="1:40">
      <c r="A100" s="89">
        <v>38</v>
      </c>
      <c r="B100" s="105">
        <f>'INPUT DATA'!B100</f>
        <v>0</v>
      </c>
      <c r="C100" s="90"/>
      <c r="D100" s="90"/>
      <c r="E100" s="92"/>
      <c r="F100" s="173"/>
      <c r="G100" s="174"/>
      <c r="H100" s="174"/>
      <c r="I100" s="174"/>
      <c r="J100" s="174"/>
      <c r="K100" s="174"/>
      <c r="L100" s="174"/>
      <c r="M100" s="174"/>
      <c r="N100" s="174"/>
      <c r="O100" s="174"/>
      <c r="P100" s="166" t="str">
        <f t="shared" si="9"/>
        <v/>
      </c>
      <c r="Q100" s="167" t="str">
        <f t="shared" si="10"/>
        <v/>
      </c>
      <c r="R100" s="168" t="str">
        <f t="shared" si="11"/>
        <v/>
      </c>
      <c r="S100" s="175"/>
      <c r="T100" s="174"/>
      <c r="U100" s="174"/>
      <c r="V100" s="174"/>
      <c r="W100" s="174"/>
      <c r="X100" s="174"/>
      <c r="Y100" s="174"/>
      <c r="Z100" s="174"/>
      <c r="AA100" s="174"/>
      <c r="AB100" s="174"/>
      <c r="AC100" s="166" t="str">
        <f t="shared" si="12"/>
        <v/>
      </c>
      <c r="AD100" s="167" t="str">
        <f t="shared" si="13"/>
        <v/>
      </c>
      <c r="AE100" s="168" t="str">
        <f t="shared" si="14"/>
        <v/>
      </c>
      <c r="AF100" s="170"/>
      <c r="AG100" s="167" t="str">
        <f t="shared" si="15"/>
        <v/>
      </c>
      <c r="AH100" s="168" t="str">
        <f t="shared" si="16"/>
        <v/>
      </c>
      <c r="AI100" s="171" t="str">
        <f t="shared" si="17"/>
        <v/>
      </c>
      <c r="AJ100" s="172" t="str">
        <f>IF(ISERROR(IF($AF100="","",VLOOKUP(AI100,TRANSMUTATION_TABLE,4,TRUE))),"",IF($AF100="","",VLOOKUP(AI100,TRANSMUTATION_TABLE,4,TRUE)))</f>
        <v/>
      </c>
      <c r="AL100" s="16"/>
      <c r="AN100" s="19"/>
    </row>
    <row r="101" s="13" customFormat="1" ht="18" customHeight="1" spans="1:40">
      <c r="A101" s="89">
        <v>39</v>
      </c>
      <c r="B101" s="105">
        <f>'INPUT DATA'!B101</f>
        <v>0</v>
      </c>
      <c r="C101" s="90"/>
      <c r="D101" s="90"/>
      <c r="E101" s="92"/>
      <c r="F101" s="173"/>
      <c r="G101" s="174"/>
      <c r="H101" s="174"/>
      <c r="I101" s="174"/>
      <c r="J101" s="174"/>
      <c r="K101" s="174"/>
      <c r="L101" s="174"/>
      <c r="M101" s="174"/>
      <c r="N101" s="174"/>
      <c r="O101" s="174"/>
      <c r="P101" s="166" t="str">
        <f t="shared" si="9"/>
        <v/>
      </c>
      <c r="Q101" s="167" t="str">
        <f t="shared" si="10"/>
        <v/>
      </c>
      <c r="R101" s="168" t="str">
        <f t="shared" si="11"/>
        <v/>
      </c>
      <c r="S101" s="175"/>
      <c r="T101" s="174"/>
      <c r="U101" s="174"/>
      <c r="V101" s="174"/>
      <c r="W101" s="174"/>
      <c r="X101" s="174"/>
      <c r="Y101" s="174"/>
      <c r="Z101" s="174"/>
      <c r="AA101" s="174"/>
      <c r="AB101" s="174"/>
      <c r="AC101" s="166" t="str">
        <f t="shared" si="12"/>
        <v/>
      </c>
      <c r="AD101" s="167" t="str">
        <f t="shared" si="13"/>
        <v/>
      </c>
      <c r="AE101" s="168" t="str">
        <f t="shared" si="14"/>
        <v/>
      </c>
      <c r="AF101" s="170"/>
      <c r="AG101" s="167" t="str">
        <f t="shared" si="15"/>
        <v/>
      </c>
      <c r="AH101" s="168" t="str">
        <f t="shared" si="16"/>
        <v/>
      </c>
      <c r="AI101" s="171" t="str">
        <f t="shared" si="17"/>
        <v/>
      </c>
      <c r="AJ101" s="172" t="str">
        <f>IF(ISERROR(IF($AF101="","",VLOOKUP(AI101,TRANSMUTATION_TABLE,4,TRUE))),"",IF($AF101="","",VLOOKUP(AI101,TRANSMUTATION_TABLE,4,TRUE)))</f>
        <v/>
      </c>
      <c r="AL101" s="16"/>
      <c r="AN101" s="19"/>
    </row>
    <row r="102" s="13" customFormat="1" ht="18" customHeight="1" spans="1:40">
      <c r="A102" s="89">
        <v>40</v>
      </c>
      <c r="B102" s="82">
        <f>'INPUT DATA'!B102</f>
        <v>0</v>
      </c>
      <c r="C102" s="90"/>
      <c r="D102" s="90"/>
      <c r="E102" s="92"/>
      <c r="F102" s="173"/>
      <c r="G102" s="174"/>
      <c r="H102" s="174"/>
      <c r="I102" s="174"/>
      <c r="J102" s="174"/>
      <c r="K102" s="174"/>
      <c r="L102" s="174"/>
      <c r="M102" s="174"/>
      <c r="N102" s="174"/>
      <c r="O102" s="174"/>
      <c r="P102" s="166" t="str">
        <f t="shared" si="9"/>
        <v/>
      </c>
      <c r="Q102" s="167" t="str">
        <f t="shared" si="10"/>
        <v/>
      </c>
      <c r="R102" s="168" t="str">
        <f t="shared" si="11"/>
        <v/>
      </c>
      <c r="S102" s="175"/>
      <c r="T102" s="174"/>
      <c r="U102" s="174"/>
      <c r="V102" s="174"/>
      <c r="W102" s="174"/>
      <c r="X102" s="174"/>
      <c r="Y102" s="174"/>
      <c r="Z102" s="174"/>
      <c r="AA102" s="174"/>
      <c r="AB102" s="174"/>
      <c r="AC102" s="166" t="str">
        <f t="shared" si="12"/>
        <v/>
      </c>
      <c r="AD102" s="167" t="str">
        <f t="shared" si="13"/>
        <v/>
      </c>
      <c r="AE102" s="168" t="str">
        <f t="shared" si="14"/>
        <v/>
      </c>
      <c r="AF102" s="170"/>
      <c r="AG102" s="167" t="str">
        <f t="shared" si="15"/>
        <v/>
      </c>
      <c r="AH102" s="168" t="str">
        <f t="shared" si="16"/>
        <v/>
      </c>
      <c r="AI102" s="171" t="str">
        <f t="shared" si="17"/>
        <v/>
      </c>
      <c r="AJ102" s="172" t="str">
        <f>IF(ISERROR(IF($AF102="","",VLOOKUP(AI102,TRANSMUTATION_TABLE,4,TRUE))),"",IF($AF102="","",VLOOKUP(AI102,TRANSMUTATION_TABLE,4,TRUE)))</f>
        <v/>
      </c>
      <c r="AL102" s="16"/>
      <c r="AN102" s="19"/>
    </row>
    <row r="103" s="13" customFormat="1" ht="18" customHeight="1" spans="1:40">
      <c r="A103" s="89">
        <v>41</v>
      </c>
      <c r="B103" s="82">
        <f>'INPUT DATA'!B103</f>
        <v>0</v>
      </c>
      <c r="C103" s="90"/>
      <c r="D103" s="90"/>
      <c r="E103" s="92"/>
      <c r="F103" s="173"/>
      <c r="G103" s="174"/>
      <c r="H103" s="174"/>
      <c r="I103" s="174"/>
      <c r="J103" s="174"/>
      <c r="K103" s="174"/>
      <c r="L103" s="174"/>
      <c r="M103" s="174"/>
      <c r="N103" s="174"/>
      <c r="O103" s="174"/>
      <c r="P103" s="166" t="str">
        <f t="shared" si="9"/>
        <v/>
      </c>
      <c r="Q103" s="167" t="str">
        <f t="shared" si="10"/>
        <v/>
      </c>
      <c r="R103" s="168" t="str">
        <f t="shared" si="11"/>
        <v/>
      </c>
      <c r="S103" s="175"/>
      <c r="T103" s="174"/>
      <c r="U103" s="174"/>
      <c r="V103" s="174"/>
      <c r="W103" s="174"/>
      <c r="X103" s="174"/>
      <c r="Y103" s="174"/>
      <c r="Z103" s="174"/>
      <c r="AA103" s="174"/>
      <c r="AB103" s="174"/>
      <c r="AC103" s="166" t="str">
        <f t="shared" si="12"/>
        <v/>
      </c>
      <c r="AD103" s="167" t="str">
        <f t="shared" si="13"/>
        <v/>
      </c>
      <c r="AE103" s="168" t="str">
        <f t="shared" si="14"/>
        <v/>
      </c>
      <c r="AF103" s="170"/>
      <c r="AG103" s="167" t="str">
        <f t="shared" si="15"/>
        <v/>
      </c>
      <c r="AH103" s="168" t="str">
        <f t="shared" si="16"/>
        <v/>
      </c>
      <c r="AI103" s="171" t="str">
        <f t="shared" si="17"/>
        <v/>
      </c>
      <c r="AJ103" s="172" t="str">
        <f>IF(ISERROR(IF($AF103="","",VLOOKUP(AI103,TRANSMUTATION_TABLE,4,TRUE))),"",IF($AF103="","",VLOOKUP(AI103,TRANSMUTATION_TABLE,4,TRUE)))</f>
        <v/>
      </c>
      <c r="AL103" s="16"/>
      <c r="AN103" s="19"/>
    </row>
    <row r="104" s="13" customFormat="1" ht="18" customHeight="1" spans="1:40">
      <c r="A104" s="89">
        <v>42</v>
      </c>
      <c r="B104" s="105">
        <f>'INPUT DATA'!B104</f>
        <v>0</v>
      </c>
      <c r="C104" s="90"/>
      <c r="D104" s="90"/>
      <c r="E104" s="92"/>
      <c r="F104" s="173"/>
      <c r="G104" s="174"/>
      <c r="H104" s="174"/>
      <c r="I104" s="174"/>
      <c r="J104" s="174"/>
      <c r="K104" s="174"/>
      <c r="L104" s="174"/>
      <c r="M104" s="174"/>
      <c r="N104" s="174"/>
      <c r="O104" s="174"/>
      <c r="P104" s="166" t="str">
        <f t="shared" si="9"/>
        <v/>
      </c>
      <c r="Q104" s="167" t="str">
        <f t="shared" si="10"/>
        <v/>
      </c>
      <c r="R104" s="168" t="str">
        <f t="shared" si="11"/>
        <v/>
      </c>
      <c r="S104" s="175"/>
      <c r="T104" s="174"/>
      <c r="U104" s="174"/>
      <c r="V104" s="174"/>
      <c r="W104" s="174"/>
      <c r="X104" s="174"/>
      <c r="Y104" s="174"/>
      <c r="Z104" s="174"/>
      <c r="AA104" s="174"/>
      <c r="AB104" s="174"/>
      <c r="AC104" s="166" t="str">
        <f t="shared" si="12"/>
        <v/>
      </c>
      <c r="AD104" s="167" t="str">
        <f t="shared" si="13"/>
        <v/>
      </c>
      <c r="AE104" s="168" t="str">
        <f t="shared" si="14"/>
        <v/>
      </c>
      <c r="AF104" s="170"/>
      <c r="AG104" s="167" t="str">
        <f t="shared" si="15"/>
        <v/>
      </c>
      <c r="AH104" s="168" t="str">
        <f t="shared" si="16"/>
        <v/>
      </c>
      <c r="AI104" s="171" t="str">
        <f t="shared" si="17"/>
        <v/>
      </c>
      <c r="AJ104" s="172" t="str">
        <f>IF(ISERROR(IF($AF104="","",VLOOKUP(AI104,TRANSMUTATION_TABLE,4,TRUE))),"",IF($AF104="","",VLOOKUP(AI104,TRANSMUTATION_TABLE,4,TRUE)))</f>
        <v/>
      </c>
      <c r="AL104" s="16"/>
      <c r="AN104" s="19"/>
    </row>
    <row r="105" s="13" customFormat="1" ht="18" customHeight="1" spans="1:40">
      <c r="A105" s="89">
        <v>43</v>
      </c>
      <c r="B105" s="105">
        <f>'INPUT DATA'!B105</f>
        <v>0</v>
      </c>
      <c r="C105" s="90"/>
      <c r="D105" s="90"/>
      <c r="E105" s="92"/>
      <c r="F105" s="173"/>
      <c r="G105" s="174"/>
      <c r="H105" s="174"/>
      <c r="I105" s="174"/>
      <c r="J105" s="174"/>
      <c r="K105" s="174"/>
      <c r="L105" s="174"/>
      <c r="M105" s="174"/>
      <c r="N105" s="174"/>
      <c r="O105" s="174"/>
      <c r="P105" s="166" t="str">
        <f t="shared" si="9"/>
        <v/>
      </c>
      <c r="Q105" s="167" t="str">
        <f t="shared" si="10"/>
        <v/>
      </c>
      <c r="R105" s="168" t="str">
        <f t="shared" si="11"/>
        <v/>
      </c>
      <c r="S105" s="175"/>
      <c r="T105" s="174"/>
      <c r="U105" s="174"/>
      <c r="V105" s="174"/>
      <c r="W105" s="174"/>
      <c r="X105" s="174"/>
      <c r="Y105" s="174"/>
      <c r="Z105" s="174"/>
      <c r="AA105" s="174"/>
      <c r="AB105" s="174"/>
      <c r="AC105" s="166" t="str">
        <f t="shared" si="12"/>
        <v/>
      </c>
      <c r="AD105" s="167" t="str">
        <f t="shared" si="13"/>
        <v/>
      </c>
      <c r="AE105" s="168" t="str">
        <f t="shared" si="14"/>
        <v/>
      </c>
      <c r="AF105" s="170"/>
      <c r="AG105" s="167" t="str">
        <f t="shared" si="15"/>
        <v/>
      </c>
      <c r="AH105" s="168" t="str">
        <f t="shared" si="16"/>
        <v/>
      </c>
      <c r="AI105" s="171" t="str">
        <f t="shared" si="17"/>
        <v/>
      </c>
      <c r="AJ105" s="172" t="str">
        <f>IF(ISERROR(IF($AF105="","",VLOOKUP(AI105,TRANSMUTATION_TABLE,4,TRUE))),"",IF($AF105="","",VLOOKUP(AI105,TRANSMUTATION_TABLE,4,TRUE)))</f>
        <v/>
      </c>
      <c r="AL105" s="16"/>
      <c r="AN105" s="19"/>
    </row>
    <row r="106" s="13" customFormat="1" ht="18" customHeight="1" spans="1:40">
      <c r="A106" s="89">
        <v>44</v>
      </c>
      <c r="B106" s="82">
        <f>'INPUT DATA'!B106</f>
        <v>0</v>
      </c>
      <c r="C106" s="90"/>
      <c r="D106" s="90"/>
      <c r="E106" s="92"/>
      <c r="F106" s="173"/>
      <c r="G106" s="174"/>
      <c r="H106" s="174"/>
      <c r="I106" s="174"/>
      <c r="J106" s="174"/>
      <c r="K106" s="174"/>
      <c r="L106" s="174"/>
      <c r="M106" s="174"/>
      <c r="N106" s="174"/>
      <c r="O106" s="174"/>
      <c r="P106" s="166" t="str">
        <f t="shared" si="9"/>
        <v/>
      </c>
      <c r="Q106" s="167" t="str">
        <f t="shared" si="10"/>
        <v/>
      </c>
      <c r="R106" s="168" t="str">
        <f t="shared" si="11"/>
        <v/>
      </c>
      <c r="S106" s="175"/>
      <c r="T106" s="174"/>
      <c r="U106" s="174"/>
      <c r="V106" s="174"/>
      <c r="W106" s="174"/>
      <c r="X106" s="174"/>
      <c r="Y106" s="174"/>
      <c r="Z106" s="174"/>
      <c r="AA106" s="174"/>
      <c r="AB106" s="174"/>
      <c r="AC106" s="166" t="str">
        <f t="shared" si="12"/>
        <v/>
      </c>
      <c r="AD106" s="167" t="str">
        <f t="shared" si="13"/>
        <v/>
      </c>
      <c r="AE106" s="168" t="str">
        <f t="shared" si="14"/>
        <v/>
      </c>
      <c r="AF106" s="170"/>
      <c r="AG106" s="167" t="str">
        <f t="shared" si="15"/>
        <v/>
      </c>
      <c r="AH106" s="168" t="str">
        <f t="shared" si="16"/>
        <v/>
      </c>
      <c r="AI106" s="171" t="str">
        <f t="shared" si="17"/>
        <v/>
      </c>
      <c r="AJ106" s="172" t="str">
        <f>IF(ISERROR(IF($AF106="","",VLOOKUP(AI106,TRANSMUTATION_TABLE,4,TRUE))),"",IF($AF106="","",VLOOKUP(AI106,TRANSMUTATION_TABLE,4,TRUE)))</f>
        <v/>
      </c>
      <c r="AL106" s="16"/>
      <c r="AN106" s="19"/>
    </row>
    <row r="107" s="13" customFormat="1" ht="18" customHeight="1" spans="1:40">
      <c r="A107" s="89">
        <v>45</v>
      </c>
      <c r="B107" s="82">
        <f>'INPUT DATA'!B107</f>
        <v>0</v>
      </c>
      <c r="C107" s="90"/>
      <c r="D107" s="90"/>
      <c r="E107" s="92"/>
      <c r="F107" s="173"/>
      <c r="G107" s="174"/>
      <c r="H107" s="174"/>
      <c r="I107" s="174"/>
      <c r="J107" s="174"/>
      <c r="K107" s="174"/>
      <c r="L107" s="174"/>
      <c r="M107" s="174"/>
      <c r="N107" s="174"/>
      <c r="O107" s="174"/>
      <c r="P107" s="166" t="str">
        <f t="shared" si="9"/>
        <v/>
      </c>
      <c r="Q107" s="167" t="str">
        <f t="shared" si="10"/>
        <v/>
      </c>
      <c r="R107" s="168" t="str">
        <f t="shared" si="11"/>
        <v/>
      </c>
      <c r="S107" s="175"/>
      <c r="T107" s="174"/>
      <c r="U107" s="174"/>
      <c r="V107" s="174"/>
      <c r="W107" s="174"/>
      <c r="X107" s="174"/>
      <c r="Y107" s="174"/>
      <c r="Z107" s="174"/>
      <c r="AA107" s="174"/>
      <c r="AB107" s="174"/>
      <c r="AC107" s="166" t="str">
        <f t="shared" si="12"/>
        <v/>
      </c>
      <c r="AD107" s="167" t="str">
        <f t="shared" si="13"/>
        <v/>
      </c>
      <c r="AE107" s="168" t="str">
        <f t="shared" si="14"/>
        <v/>
      </c>
      <c r="AF107" s="170"/>
      <c r="AG107" s="167" t="str">
        <f t="shared" si="15"/>
        <v/>
      </c>
      <c r="AH107" s="168" t="str">
        <f t="shared" si="16"/>
        <v/>
      </c>
      <c r="AI107" s="171" t="str">
        <f t="shared" si="17"/>
        <v/>
      </c>
      <c r="AJ107" s="172" t="str">
        <f>IF(ISERROR(IF($AF107="","",VLOOKUP(AI107,TRANSMUTATION_TABLE,4,TRUE))),"",IF($AF107="","",VLOOKUP(AI107,TRANSMUTATION_TABLE,4,TRUE)))</f>
        <v/>
      </c>
      <c r="AL107" s="16"/>
      <c r="AN107" s="19"/>
    </row>
    <row r="108" s="13" customFormat="1" ht="18" customHeight="1" spans="1:40">
      <c r="A108" s="89">
        <v>46</v>
      </c>
      <c r="B108" s="105">
        <f>'INPUT DATA'!B108</f>
        <v>0</v>
      </c>
      <c r="C108" s="90"/>
      <c r="D108" s="90"/>
      <c r="E108" s="92"/>
      <c r="F108" s="173"/>
      <c r="G108" s="174"/>
      <c r="H108" s="174"/>
      <c r="I108" s="174"/>
      <c r="J108" s="174"/>
      <c r="K108" s="174"/>
      <c r="L108" s="174"/>
      <c r="M108" s="174"/>
      <c r="N108" s="174"/>
      <c r="O108" s="174"/>
      <c r="P108" s="166" t="str">
        <f t="shared" si="9"/>
        <v/>
      </c>
      <c r="Q108" s="167" t="str">
        <f t="shared" si="10"/>
        <v/>
      </c>
      <c r="R108" s="168" t="str">
        <f t="shared" si="11"/>
        <v/>
      </c>
      <c r="S108" s="175"/>
      <c r="T108" s="174"/>
      <c r="U108" s="174"/>
      <c r="V108" s="174"/>
      <c r="W108" s="174"/>
      <c r="X108" s="174"/>
      <c r="Y108" s="174"/>
      <c r="Z108" s="174"/>
      <c r="AA108" s="174"/>
      <c r="AB108" s="174"/>
      <c r="AC108" s="166" t="str">
        <f t="shared" si="12"/>
        <v/>
      </c>
      <c r="AD108" s="167" t="str">
        <f t="shared" si="13"/>
        <v/>
      </c>
      <c r="AE108" s="168" t="str">
        <f t="shared" si="14"/>
        <v/>
      </c>
      <c r="AF108" s="170"/>
      <c r="AG108" s="167" t="str">
        <f t="shared" si="15"/>
        <v/>
      </c>
      <c r="AH108" s="168" t="str">
        <f t="shared" si="16"/>
        <v/>
      </c>
      <c r="AI108" s="171" t="str">
        <f t="shared" si="17"/>
        <v/>
      </c>
      <c r="AJ108" s="172" t="str">
        <f>IF(ISERROR(IF($AF108="","",VLOOKUP(AI108,TRANSMUTATION_TABLE,4,TRUE))),"",IF($AF108="","",VLOOKUP(AI108,TRANSMUTATION_TABLE,4,TRUE)))</f>
        <v/>
      </c>
      <c r="AL108" s="16"/>
      <c r="AN108" s="19"/>
    </row>
    <row r="109" s="13" customFormat="1" ht="18" customHeight="1" spans="1:40">
      <c r="A109" s="89">
        <v>47</v>
      </c>
      <c r="B109" s="105">
        <f>'INPUT DATA'!B109</f>
        <v>0</v>
      </c>
      <c r="C109" s="90"/>
      <c r="D109" s="90"/>
      <c r="E109" s="92"/>
      <c r="F109" s="173"/>
      <c r="G109" s="174"/>
      <c r="H109" s="174"/>
      <c r="I109" s="174"/>
      <c r="J109" s="174"/>
      <c r="K109" s="174"/>
      <c r="L109" s="174"/>
      <c r="M109" s="174"/>
      <c r="N109" s="174"/>
      <c r="O109" s="174"/>
      <c r="P109" s="166" t="str">
        <f t="shared" si="9"/>
        <v/>
      </c>
      <c r="Q109" s="167" t="str">
        <f t="shared" si="10"/>
        <v/>
      </c>
      <c r="R109" s="168" t="str">
        <f t="shared" si="11"/>
        <v/>
      </c>
      <c r="S109" s="175"/>
      <c r="T109" s="174"/>
      <c r="U109" s="174"/>
      <c r="V109" s="174"/>
      <c r="W109" s="174"/>
      <c r="X109" s="174"/>
      <c r="Y109" s="174"/>
      <c r="Z109" s="174"/>
      <c r="AA109" s="174"/>
      <c r="AB109" s="174"/>
      <c r="AC109" s="166" t="str">
        <f t="shared" si="12"/>
        <v/>
      </c>
      <c r="AD109" s="167" t="str">
        <f t="shared" si="13"/>
        <v/>
      </c>
      <c r="AE109" s="168" t="str">
        <f t="shared" si="14"/>
        <v/>
      </c>
      <c r="AF109" s="170"/>
      <c r="AG109" s="167" t="str">
        <f t="shared" si="15"/>
        <v/>
      </c>
      <c r="AH109" s="168" t="str">
        <f t="shared" si="16"/>
        <v/>
      </c>
      <c r="AI109" s="171" t="str">
        <f t="shared" si="17"/>
        <v/>
      </c>
      <c r="AJ109" s="172" t="str">
        <f>IF(ISERROR(IF($AF109="","",VLOOKUP(AI109,TRANSMUTATION_TABLE,4,TRUE))),"",IF($AF109="","",VLOOKUP(AI109,TRANSMUTATION_TABLE,4,TRUE)))</f>
        <v/>
      </c>
      <c r="AL109" s="16"/>
      <c r="AN109" s="19"/>
    </row>
    <row r="110" s="13" customFormat="1" ht="18" customHeight="1" spans="1:40">
      <c r="A110" s="89">
        <v>48</v>
      </c>
      <c r="B110" s="105">
        <f>'INPUT DATA'!B110</f>
        <v>0</v>
      </c>
      <c r="C110" s="90"/>
      <c r="D110" s="90"/>
      <c r="E110" s="92"/>
      <c r="F110" s="173"/>
      <c r="G110" s="174"/>
      <c r="H110" s="174"/>
      <c r="I110" s="174"/>
      <c r="J110" s="174"/>
      <c r="K110" s="174"/>
      <c r="L110" s="174"/>
      <c r="M110" s="174"/>
      <c r="N110" s="174"/>
      <c r="O110" s="174"/>
      <c r="P110" s="192" t="str">
        <f t="shared" si="9"/>
        <v/>
      </c>
      <c r="Q110" s="193" t="str">
        <f t="shared" si="10"/>
        <v/>
      </c>
      <c r="R110" s="194" t="str">
        <f t="shared" si="11"/>
        <v/>
      </c>
      <c r="S110" s="175"/>
      <c r="T110" s="174"/>
      <c r="U110" s="174"/>
      <c r="V110" s="174"/>
      <c r="W110" s="174"/>
      <c r="X110" s="174"/>
      <c r="Y110" s="174"/>
      <c r="Z110" s="174"/>
      <c r="AA110" s="174"/>
      <c r="AB110" s="174"/>
      <c r="AC110" s="192" t="str">
        <f t="shared" si="12"/>
        <v/>
      </c>
      <c r="AD110" s="193" t="str">
        <f t="shared" si="13"/>
        <v/>
      </c>
      <c r="AE110" s="194" t="str">
        <f t="shared" si="14"/>
        <v/>
      </c>
      <c r="AF110" s="195"/>
      <c r="AG110" s="193" t="str">
        <f t="shared" si="15"/>
        <v/>
      </c>
      <c r="AH110" s="194" t="str">
        <f t="shared" si="16"/>
        <v/>
      </c>
      <c r="AI110" s="196" t="str">
        <f t="shared" si="17"/>
        <v/>
      </c>
      <c r="AJ110" s="172" t="str">
        <f>IF(ISERROR(IF($AF110="","",VLOOKUP(AI110,TRANSMUTATION_TABLE,4,TRUE))),"",IF($AF110="","",VLOOKUP(AI110,TRANSMUTATION_TABLE,4,TRUE)))</f>
        <v/>
      </c>
      <c r="AL110" s="16"/>
      <c r="AN110" s="19"/>
    </row>
    <row r="111" s="13" customFormat="1" ht="18" customHeight="1" spans="1:40">
      <c r="A111" s="89">
        <v>49</v>
      </c>
      <c r="B111" s="82">
        <f>'INPUT DATA'!B111</f>
        <v>0</v>
      </c>
      <c r="C111" s="90"/>
      <c r="D111" s="90"/>
      <c r="E111" s="92"/>
      <c r="F111" s="173"/>
      <c r="G111" s="174"/>
      <c r="H111" s="174"/>
      <c r="I111" s="174"/>
      <c r="J111" s="174"/>
      <c r="K111" s="174"/>
      <c r="L111" s="174"/>
      <c r="M111" s="174"/>
      <c r="N111" s="174"/>
      <c r="O111" s="174"/>
      <c r="P111" s="166" t="str">
        <f t="shared" si="9"/>
        <v/>
      </c>
      <c r="Q111" s="167" t="str">
        <f t="shared" si="10"/>
        <v/>
      </c>
      <c r="R111" s="168" t="str">
        <f t="shared" si="11"/>
        <v/>
      </c>
      <c r="S111" s="175"/>
      <c r="T111" s="174"/>
      <c r="U111" s="174"/>
      <c r="V111" s="174"/>
      <c r="W111" s="174"/>
      <c r="X111" s="174"/>
      <c r="Y111" s="174"/>
      <c r="Z111" s="174"/>
      <c r="AA111" s="174"/>
      <c r="AB111" s="174"/>
      <c r="AC111" s="166" t="str">
        <f t="shared" si="12"/>
        <v/>
      </c>
      <c r="AD111" s="167" t="str">
        <f t="shared" si="13"/>
        <v/>
      </c>
      <c r="AE111" s="168" t="str">
        <f t="shared" si="14"/>
        <v/>
      </c>
      <c r="AF111" s="170"/>
      <c r="AG111" s="167" t="str">
        <f t="shared" si="15"/>
        <v/>
      </c>
      <c r="AH111" s="168" t="str">
        <f t="shared" si="16"/>
        <v/>
      </c>
      <c r="AI111" s="171" t="str">
        <f t="shared" si="17"/>
        <v/>
      </c>
      <c r="AJ111" s="172" t="str">
        <f>IF(ISERROR(IF($AF111="","",VLOOKUP(AI111,TRANSMUTATION_TABLE,4,TRUE))),"",IF($AF111="","",VLOOKUP(AI111,TRANSMUTATION_TABLE,4,TRUE)))</f>
        <v/>
      </c>
      <c r="AN111" s="19"/>
    </row>
    <row r="112" s="13" customFormat="1" ht="18" customHeight="1" spans="1:40">
      <c r="A112" s="106">
        <v>50</v>
      </c>
      <c r="B112" s="107">
        <f>'INPUT DATA'!B112</f>
        <v>0</v>
      </c>
      <c r="C112" s="108"/>
      <c r="D112" s="108"/>
      <c r="E112" s="109"/>
      <c r="F112" s="197"/>
      <c r="G112" s="198"/>
      <c r="H112" s="198"/>
      <c r="I112" s="198"/>
      <c r="J112" s="198"/>
      <c r="K112" s="198"/>
      <c r="L112" s="198"/>
      <c r="M112" s="198"/>
      <c r="N112" s="198"/>
      <c r="O112" s="198"/>
      <c r="P112" s="199" t="str">
        <f t="shared" si="9"/>
        <v/>
      </c>
      <c r="Q112" s="200" t="str">
        <f t="shared" si="10"/>
        <v/>
      </c>
      <c r="R112" s="201" t="str">
        <f t="shared" si="11"/>
        <v/>
      </c>
      <c r="S112" s="202"/>
      <c r="T112" s="198"/>
      <c r="U112" s="198"/>
      <c r="V112" s="198"/>
      <c r="W112" s="198"/>
      <c r="X112" s="198"/>
      <c r="Y112" s="198"/>
      <c r="Z112" s="198"/>
      <c r="AA112" s="198"/>
      <c r="AB112" s="198"/>
      <c r="AC112" s="199" t="str">
        <f t="shared" si="12"/>
        <v/>
      </c>
      <c r="AD112" s="200" t="str">
        <f t="shared" si="13"/>
        <v/>
      </c>
      <c r="AE112" s="201" t="str">
        <f t="shared" si="14"/>
        <v/>
      </c>
      <c r="AF112" s="203"/>
      <c r="AG112" s="200" t="str">
        <f t="shared" si="15"/>
        <v/>
      </c>
      <c r="AH112" s="201" t="str">
        <f t="shared" si="16"/>
        <v/>
      </c>
      <c r="AI112" s="204" t="str">
        <f t="shared" si="17"/>
        <v/>
      </c>
      <c r="AJ112" s="172" t="str">
        <f>IF(ISERROR(IF($AF112="","",VLOOKUP(AI112,TRANSMUTATION_TABLE,4,TRUE))),"",IF($AF112="","",VLOOKUP(AI112,TRANSMUTATION_TABLE,4,TRUE)))</f>
        <v/>
      </c>
      <c r="AN112" s="19"/>
    </row>
    <row r="119" s="16" customFormat="1" spans="3:56">
      <c r="C119" s="17"/>
      <c r="D119" s="17"/>
      <c r="E119" s="17"/>
      <c r="Q119" s="18"/>
      <c r="R119" s="18"/>
      <c r="AD119" s="18"/>
      <c r="AE119" s="18"/>
      <c r="AG119" s="18"/>
      <c r="AH119" s="18"/>
      <c r="AI119" s="18"/>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PS" prompt="Encode learner's raw score." sqref="F12:F61 F63:F112 S12:AB61 S63:AB112 G12:O61 G63:O112">
      <formula1>F$10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9933"/>
  </sheetPr>
  <dimension ref="A1:BF119"/>
  <sheetViews>
    <sheetView showGridLines="0" view="pageBreakPreview" zoomScaleNormal="100" workbookViewId="0">
      <selection activeCell="T4" sqref="T4:AC5"/>
    </sheetView>
  </sheetViews>
  <sheetFormatPr defaultColWidth="4.71296296296296" defaultRowHeight="13.8"/>
  <cols>
    <col min="1" max="1" width="4.13888888888889" style="16" customWidth="1"/>
    <col min="2" max="2" width="28.712962962963" style="16" customWidth="1"/>
    <col min="3" max="5" width="3.28703703703704" style="17"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4" customWidth="1"/>
    <col min="37" max="39" width="4.71296296296296" style="13" customWidth="1"/>
    <col min="40" max="56" width="4.71296296296296" style="19"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13" t="s">
        <v>104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row>
    <row r="2" ht="15" customHeight="1" spans="1:58">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row>
    <row r="3" ht="15" customHeight="1" spans="1:58">
      <c r="A3" s="114" t="s">
        <v>105</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row>
    <row r="4" ht="21" customHeight="1" spans="1:58">
      <c r="B4" s="23"/>
      <c r="C4" s="39" t="s">
        <v>1</v>
      </c>
      <c r="D4" s="25"/>
      <c r="E4" s="25"/>
      <c r="F4" s="25"/>
      <c r="G4" s="27">
        <f>'INPUT DATA'!G4</f>
        <v>0</v>
      </c>
      <c r="H4" s="28"/>
      <c r="I4" s="28"/>
      <c r="J4" s="29"/>
      <c r="K4" s="30"/>
      <c r="L4" s="115" t="s">
        <v>2</v>
      </c>
      <c r="M4" s="32"/>
      <c r="N4" s="32"/>
      <c r="O4" s="34">
        <f>'INPUT DATA'!O4</f>
        <v>0</v>
      </c>
      <c r="P4" s="35"/>
      <c r="Q4" s="35"/>
      <c r="R4" s="36"/>
      <c r="S4" s="116"/>
      <c r="T4" s="37"/>
      <c r="U4" s="25"/>
      <c r="V4" s="25"/>
      <c r="W4" s="25"/>
      <c r="X4" s="117"/>
      <c r="Y4" s="25"/>
      <c r="Z4" s="25"/>
      <c r="AA4" s="25"/>
      <c r="AB4" s="25"/>
      <c r="AC4" s="25"/>
      <c r="AD4" s="118"/>
      <c r="AE4" s="119"/>
      <c r="AF4" s="116"/>
      <c r="AG4" s="116"/>
      <c r="AH4" s="116"/>
      <c r="AI4" s="116"/>
      <c r="AJ4" s="38"/>
      <c r="AK4" s="38"/>
      <c r="AL4" s="38"/>
      <c r="AM4" s="38"/>
      <c r="AN4" s="38"/>
    </row>
    <row r="5" ht="21.75" customHeight="1" spans="1:58">
      <c r="B5" s="39" t="s">
        <v>3</v>
      </c>
      <c r="C5" s="25"/>
      <c r="D5" s="25"/>
      <c r="E5" s="25"/>
      <c r="F5" s="25"/>
      <c r="G5" s="34" t="str">
        <f>'INPUT DATA'!G5</f>
        <v>ARMS DEMO NATIONAL HIGH SCHOOL</v>
      </c>
      <c r="H5" s="35"/>
      <c r="I5" s="35"/>
      <c r="J5" s="35"/>
      <c r="K5" s="35"/>
      <c r="L5" s="35"/>
      <c r="M5" s="35"/>
      <c r="N5" s="35"/>
      <c r="O5" s="35"/>
      <c r="P5" s="35"/>
      <c r="Q5" s="35"/>
      <c r="R5" s="36"/>
      <c r="S5" s="30"/>
      <c r="T5" s="37" t="s">
        <v>5</v>
      </c>
      <c r="U5" s="25"/>
      <c r="V5" s="25"/>
      <c r="W5" s="25"/>
      <c r="X5" s="34">
        <f>'[1]INPUT DATA'!X5</f>
        <v>0</v>
      </c>
      <c r="Y5" s="35"/>
      <c r="Z5" s="35"/>
      <c r="AA5" s="35"/>
      <c r="AB5" s="35"/>
      <c r="AC5" s="36"/>
      <c r="AD5" s="120" t="s">
        <v>7</v>
      </c>
      <c r="AE5" s="25"/>
      <c r="AF5" s="26"/>
      <c r="AG5" s="34" t="str">
        <f>'INPUT DATA'!AG5</f>
        <v>2026-2027</v>
      </c>
      <c r="AH5" s="35"/>
      <c r="AI5" s="36"/>
      <c r="AJ5" s="121"/>
      <c r="AK5" s="38"/>
      <c r="AL5" s="38"/>
      <c r="AM5" s="38"/>
      <c r="AN5" s="38"/>
    </row>
    <row r="6" ht="15.75" customHeight="1"/>
    <row r="7" s="13" customFormat="1" ht="23.25" customHeight="1" spans="1:58">
      <c r="A7" s="42" t="s">
        <v>9</v>
      </c>
      <c r="B7" s="47"/>
      <c r="C7" s="47"/>
      <c r="D7" s="47"/>
      <c r="E7" s="99"/>
      <c r="F7" s="46" t="s">
        <v>10</v>
      </c>
      <c r="G7" s="47"/>
      <c r="H7" s="47"/>
      <c r="I7" s="47"/>
      <c r="J7" s="47"/>
      <c r="K7" s="48" t="str">
        <f>'INPUT DATA'!K7</f>
        <v>GRADE 7 - ILANG-ILANG</v>
      </c>
      <c r="L7" s="49"/>
      <c r="M7" s="49"/>
      <c r="N7" s="49"/>
      <c r="O7" s="49"/>
      <c r="P7" s="50"/>
      <c r="Q7" s="122" t="s">
        <v>12</v>
      </c>
      <c r="R7" s="47"/>
      <c r="S7" s="48" t="str">
        <f>'INPUT DATA'!S7</f>
        <v>JOSELITO RAMOS</v>
      </c>
      <c r="T7" s="49"/>
      <c r="U7" s="49"/>
      <c r="V7" s="49"/>
      <c r="W7" s="49"/>
      <c r="X7" s="49"/>
      <c r="Y7" s="49"/>
      <c r="Z7" s="49"/>
      <c r="AA7" s="49"/>
      <c r="AB7" s="50"/>
      <c r="AC7" s="123" t="s">
        <v>14</v>
      </c>
      <c r="AD7" s="47"/>
      <c r="AE7" s="47"/>
      <c r="AF7" s="47"/>
      <c r="AG7" s="124" t="s">
        <v>117</v>
      </c>
      <c r="AH7" s="47"/>
      <c r="AI7" s="47"/>
      <c r="AJ7" s="99"/>
      <c r="AN7" s="19"/>
      <c r="AO7" s="19"/>
      <c r="AP7" s="19"/>
      <c r="AQ7" s="19"/>
      <c r="AR7" s="19"/>
      <c r="AS7" s="19"/>
      <c r="AT7" s="19"/>
      <c r="AU7" s="19"/>
      <c r="AV7" s="19"/>
      <c r="AW7" s="19"/>
      <c r="AX7" s="19"/>
      <c r="AY7" s="19"/>
      <c r="AZ7" s="19"/>
      <c r="BA7" s="19"/>
      <c r="BB7" s="19"/>
      <c r="BC7" s="19"/>
      <c r="BD7" s="19"/>
    </row>
    <row r="8" s="14" customFormat="1" ht="55.5" customHeight="1" spans="1:58">
      <c r="A8" s="125"/>
      <c r="B8" s="126" t="s">
        <v>16</v>
      </c>
      <c r="C8" s="44"/>
      <c r="D8" s="44"/>
      <c r="E8" s="45"/>
      <c r="F8" s="127" t="s">
        <v>107</v>
      </c>
      <c r="G8" s="47"/>
      <c r="H8" s="47"/>
      <c r="I8" s="47"/>
      <c r="J8" s="47"/>
      <c r="K8" s="47"/>
      <c r="L8" s="47"/>
      <c r="M8" s="47"/>
      <c r="N8" s="47"/>
      <c r="O8" s="47"/>
      <c r="P8" s="47"/>
      <c r="Q8" s="47"/>
      <c r="R8" s="128"/>
      <c r="S8" s="129" t="s">
        <v>108</v>
      </c>
      <c r="T8" s="47"/>
      <c r="U8" s="47"/>
      <c r="V8" s="47"/>
      <c r="W8" s="47"/>
      <c r="X8" s="47"/>
      <c r="Y8" s="47"/>
      <c r="Z8" s="47"/>
      <c r="AA8" s="47"/>
      <c r="AB8" s="47"/>
      <c r="AC8" s="47"/>
      <c r="AD8" s="47"/>
      <c r="AE8" s="128"/>
      <c r="AF8" s="130" t="s">
        <v>109</v>
      </c>
      <c r="AG8" s="47"/>
      <c r="AH8" s="128"/>
      <c r="AI8" s="131" t="s">
        <v>110</v>
      </c>
      <c r="AJ8" s="132" t="s">
        <v>111</v>
      </c>
    </row>
    <row r="9" s="53" customFormat="1" ht="18" customHeight="1" spans="1:58">
      <c r="A9" s="133"/>
      <c r="B9" s="134"/>
      <c r="C9" s="134"/>
      <c r="D9" s="134"/>
      <c r="E9" s="135"/>
      <c r="F9" s="136">
        <v>1</v>
      </c>
      <c r="G9" s="137">
        <v>2</v>
      </c>
      <c r="H9" s="137">
        <v>3</v>
      </c>
      <c r="I9" s="137">
        <v>4</v>
      </c>
      <c r="J9" s="137">
        <v>5</v>
      </c>
      <c r="K9" s="137">
        <v>6</v>
      </c>
      <c r="L9" s="137">
        <v>7</v>
      </c>
      <c r="M9" s="137">
        <v>8</v>
      </c>
      <c r="N9" s="137">
        <v>9</v>
      </c>
      <c r="O9" s="138">
        <v>10</v>
      </c>
      <c r="P9" s="133" t="s">
        <v>112</v>
      </c>
      <c r="Q9" s="139" t="s">
        <v>113</v>
      </c>
      <c r="R9" s="140" t="s">
        <v>114</v>
      </c>
      <c r="S9" s="141">
        <v>1</v>
      </c>
      <c r="T9" s="137">
        <v>2</v>
      </c>
      <c r="U9" s="137">
        <v>3</v>
      </c>
      <c r="V9" s="137">
        <v>4</v>
      </c>
      <c r="W9" s="137">
        <v>5</v>
      </c>
      <c r="X9" s="137">
        <v>6</v>
      </c>
      <c r="Y9" s="137">
        <v>7</v>
      </c>
      <c r="Z9" s="137">
        <v>8</v>
      </c>
      <c r="AA9" s="137">
        <v>9</v>
      </c>
      <c r="AB9" s="138">
        <v>10</v>
      </c>
      <c r="AC9" s="133" t="s">
        <v>112</v>
      </c>
      <c r="AD9" s="139" t="s">
        <v>113</v>
      </c>
      <c r="AE9" s="140" t="s">
        <v>114</v>
      </c>
      <c r="AF9" s="53">
        <v>1</v>
      </c>
      <c r="AG9" s="139" t="s">
        <v>113</v>
      </c>
      <c r="AH9" s="140" t="s">
        <v>114</v>
      </c>
      <c r="AI9" s="142" t="s">
        <v>115</v>
      </c>
      <c r="AJ9" s="143" t="s">
        <v>115</v>
      </c>
      <c r="AN9" s="52"/>
      <c r="AO9" s="54"/>
      <c r="AP9" s="54"/>
      <c r="AQ9" s="54"/>
      <c r="AR9" s="54"/>
      <c r="AS9" s="54"/>
      <c r="AT9" s="54"/>
      <c r="AU9" s="54"/>
      <c r="AV9" s="54"/>
      <c r="AW9" s="54"/>
      <c r="AX9" s="54"/>
      <c r="AY9" s="54"/>
      <c r="AZ9" s="54"/>
      <c r="BA9" s="54"/>
      <c r="BB9" s="54"/>
      <c r="BC9" s="54"/>
      <c r="BD9" s="54"/>
      <c r="BE9" s="54"/>
      <c r="BF9" s="54"/>
    </row>
    <row r="10" s="15" customFormat="1" ht="18" customHeight="1" spans="1:58">
      <c r="A10" s="144"/>
      <c r="B10" s="145" t="s">
        <v>116</v>
      </c>
      <c r="C10" s="47"/>
      <c r="D10" s="47"/>
      <c r="E10" s="99"/>
      <c r="F10" s="146">
        <v>10</v>
      </c>
      <c r="G10" s="147">
        <v>15</v>
      </c>
      <c r="H10" s="147">
        <v>10</v>
      </c>
      <c r="I10" s="147"/>
      <c r="J10" s="147"/>
      <c r="K10" s="147"/>
      <c r="L10" s="147"/>
      <c r="M10" s="147"/>
      <c r="N10" s="147"/>
      <c r="O10" s="147"/>
      <c r="P10" s="148">
        <f>IF(COUNT($F10:$O10)=0,"",SUM($F10:$O10))</f>
        <v>35</v>
      </c>
      <c r="Q10" s="149">
        <v>100</v>
      </c>
      <c r="R10" s="150">
        <v>0.2</v>
      </c>
      <c r="S10" s="146">
        <v>40</v>
      </c>
      <c r="T10" s="147">
        <v>50</v>
      </c>
      <c r="U10" s="147">
        <v>30</v>
      </c>
      <c r="V10" s="147"/>
      <c r="W10" s="147"/>
      <c r="X10" s="147"/>
      <c r="Y10" s="147"/>
      <c r="Z10" s="147"/>
      <c r="AA10" s="147"/>
      <c r="AB10" s="147"/>
      <c r="AC10" s="148">
        <f>IF(COUNT($S10:$AB10)=0,"",SUM($S10:$AB10))</f>
        <v>120</v>
      </c>
      <c r="AD10" s="149">
        <v>100</v>
      </c>
      <c r="AE10" s="150">
        <v>0.6</v>
      </c>
      <c r="AF10" s="151">
        <v>40</v>
      </c>
      <c r="AG10" s="149">
        <v>100</v>
      </c>
      <c r="AH10" s="150">
        <v>0.2</v>
      </c>
      <c r="AI10" s="152"/>
      <c r="AJ10" s="153"/>
      <c r="AN10" s="75"/>
      <c r="AO10" s="19"/>
      <c r="AP10" s="19"/>
      <c r="AQ10" s="19"/>
      <c r="AR10" s="19"/>
      <c r="AS10" s="19"/>
      <c r="AT10" s="19"/>
      <c r="AU10" s="19"/>
      <c r="AV10" s="19"/>
      <c r="AW10" s="19"/>
      <c r="AX10" s="19"/>
      <c r="AY10" s="19"/>
      <c r="AZ10" s="19"/>
      <c r="BA10" s="19"/>
      <c r="BB10" s="19"/>
      <c r="BC10" s="19"/>
      <c r="BD10" s="19"/>
      <c r="BE10" s="19"/>
      <c r="BF10" s="19"/>
    </row>
    <row r="11" s="15" customFormat="1" ht="18" customHeight="1" spans="1:58">
      <c r="A11" s="76"/>
      <c r="B11" s="98" t="s">
        <v>17</v>
      </c>
      <c r="C11" s="47"/>
      <c r="D11" s="47"/>
      <c r="E11" s="99"/>
      <c r="F11" s="154"/>
      <c r="G11" s="155"/>
      <c r="H11" s="155"/>
      <c r="I11" s="155"/>
      <c r="J11" s="155"/>
      <c r="K11" s="155"/>
      <c r="L11" s="155"/>
      <c r="M11" s="155"/>
      <c r="N11" s="155"/>
      <c r="O11" s="156"/>
      <c r="P11" s="157"/>
      <c r="Q11" s="158"/>
      <c r="R11" s="159"/>
      <c r="S11" s="160"/>
      <c r="T11" s="155"/>
      <c r="U11" s="155"/>
      <c r="V11" s="155"/>
      <c r="W11" s="155"/>
      <c r="X11" s="155"/>
      <c r="Y11" s="155"/>
      <c r="Z11" s="155"/>
      <c r="AA11" s="155"/>
      <c r="AB11" s="156"/>
      <c r="AC11" s="157"/>
      <c r="AD11" s="158"/>
      <c r="AE11" s="159"/>
      <c r="AF11" s="161"/>
      <c r="AG11" s="158"/>
      <c r="AH11" s="159"/>
      <c r="AI11" s="162"/>
      <c r="AJ11" s="163"/>
      <c r="AN11" s="75"/>
      <c r="AO11" s="19"/>
      <c r="AP11" s="19"/>
      <c r="AQ11" s="19"/>
      <c r="AR11" s="19"/>
      <c r="AS11" s="19"/>
      <c r="AT11" s="19"/>
      <c r="AU11" s="19"/>
      <c r="AV11" s="19"/>
      <c r="AW11" s="19"/>
      <c r="AX11" s="19"/>
      <c r="AY11" s="19"/>
      <c r="AZ11" s="19"/>
      <c r="BA11" s="19"/>
      <c r="BB11" s="19"/>
      <c r="BC11" s="19"/>
      <c r="BD11" s="19"/>
      <c r="BE11" s="19"/>
      <c r="BF11" s="19"/>
    </row>
    <row r="12" ht="18" customHeight="1" spans="1:58">
      <c r="A12" s="81">
        <v>1</v>
      </c>
      <c r="B12" s="82" t="str">
        <f>'INPUT DATA'!B12</f>
        <v>BAUTISTA, KYLE Z.</v>
      </c>
      <c r="C12" s="83"/>
      <c r="D12" s="83"/>
      <c r="E12" s="104"/>
      <c r="F12" s="164">
        <v>8</v>
      </c>
      <c r="G12" s="165">
        <v>12</v>
      </c>
      <c r="H12" s="165">
        <v>7</v>
      </c>
      <c r="I12" s="165"/>
      <c r="J12" s="165"/>
      <c r="K12" s="165"/>
      <c r="L12" s="165"/>
      <c r="M12" s="165"/>
      <c r="N12" s="165"/>
      <c r="O12" s="165"/>
      <c r="P12" s="166">
        <f t="shared" ref="P12:P61" si="0">IF(COUNT($F12:$O12)=0,"",SUM($F12:$O12))</f>
        <v>27</v>
      </c>
      <c r="Q12" s="167">
        <f t="shared" ref="Q12:Q61" si="1">IF(ISERROR(IF($P12="","",ROUND(($P12/$P$10)*$Q$10,2))),"",IF($P12="","",ROUND(($P12/$P$10)*$Q$10,2)))</f>
        <v>77.14</v>
      </c>
      <c r="R12" s="168">
        <f t="shared" ref="R12:R61" si="2">IF($Q12="","",ROUND($Q12*$R$10,2))</f>
        <v>15.43</v>
      </c>
      <c r="S12" s="169">
        <v>33</v>
      </c>
      <c r="T12" s="165">
        <v>35</v>
      </c>
      <c r="U12" s="165">
        <v>23</v>
      </c>
      <c r="V12" s="165"/>
      <c r="W12" s="165"/>
      <c r="X12" s="165"/>
      <c r="Y12" s="165"/>
      <c r="Z12" s="165"/>
      <c r="AA12" s="165"/>
      <c r="AB12" s="165"/>
      <c r="AC12" s="166">
        <f t="shared" ref="AC12:AC61" si="3">IF(COUNT($S12:$AB12)=0,"",SUM($S12:$AB12))</f>
        <v>91</v>
      </c>
      <c r="AD12" s="167">
        <f t="shared" ref="AD12:AD61" si="4">IF(ISERROR(IF($AC12="","",ROUND(($AC12/$AC$10)*$AD$10,2))),"",IF($AC12="","",ROUND(($AC12/$AC$10)*$AD$10,2)))</f>
        <v>75.83</v>
      </c>
      <c r="AE12" s="168">
        <f t="shared" ref="AE12:AE61" si="5">IF($AD12="","",ROUND($AD12*$AE$10,2))</f>
        <v>45.5</v>
      </c>
      <c r="AF12" s="170">
        <v>32</v>
      </c>
      <c r="AG12" s="167">
        <f t="shared" ref="AG12:AG61" si="6">IF(ISERROR(IF($AF12="","",ROUND(($AF12/$AF$10)*$AG$10,2))),"",IF($AF12="","",ROUND(($AF12/$AF$10)*$AG$10,2)))</f>
        <v>80</v>
      </c>
      <c r="AH12" s="168">
        <f t="shared" ref="AH12:AH61" si="7">IF($AG12="","",ROUND($AG12*$AH$10,2))</f>
        <v>16</v>
      </c>
      <c r="AI12" s="171">
        <f t="shared" ref="AI12:AI61" si="8">IF(ISERROR(IF($AF12="","",ROUND(SUM($R12,$AE12,$AH12),2))),"",IF($AF12="","",ROUND(SUM($R12,$AE12,$AH12),2)))</f>
        <v>76.93</v>
      </c>
      <c r="AJ12" s="172">
        <f>IF(ISERROR(IF($AF12="","",VLOOKUP(AI12,TRANSMUTATION_TABLE,4,TRUE))),"",IF($AF12="","",VLOOKUP(AI12,TRANSMUTATION_TABLE,4,TRUE)))</f>
        <v>85</v>
      </c>
      <c r="AL12" s="16"/>
      <c r="AN12" s="88"/>
      <c r="AO12" s="25"/>
      <c r="AP12" s="25"/>
      <c r="AQ12" s="25"/>
      <c r="AR12" s="25"/>
      <c r="AS12" s="25"/>
      <c r="AT12" s="25"/>
      <c r="AU12" s="25"/>
      <c r="AV12" s="25"/>
      <c r="AW12" s="25"/>
      <c r="AX12" s="25"/>
      <c r="AY12" s="25"/>
      <c r="AZ12" s="25"/>
      <c r="BA12" s="25"/>
      <c r="BB12" s="25"/>
      <c r="BC12" s="25"/>
      <c r="BD12" s="25"/>
      <c r="BE12" s="25"/>
      <c r="BF12" s="25"/>
    </row>
    <row r="13" ht="18" customHeight="1" spans="1:58">
      <c r="A13" s="89">
        <v>2</v>
      </c>
      <c r="B13" s="105" t="str">
        <f>'INPUT DATA'!B13</f>
        <v>FLORES, JEROME C.</v>
      </c>
      <c r="C13" s="90"/>
      <c r="D13" s="90"/>
      <c r="E13" s="92"/>
      <c r="F13" s="173">
        <v>9</v>
      </c>
      <c r="G13" s="174">
        <v>11</v>
      </c>
      <c r="H13" s="174">
        <v>8</v>
      </c>
      <c r="I13" s="174"/>
      <c r="J13" s="174"/>
      <c r="K13" s="174"/>
      <c r="L13" s="174"/>
      <c r="M13" s="174"/>
      <c r="N13" s="174"/>
      <c r="O13" s="174"/>
      <c r="P13" s="166">
        <f t="shared" si="0"/>
        <v>28</v>
      </c>
      <c r="Q13" s="167">
        <f t="shared" si="1"/>
        <v>80</v>
      </c>
      <c r="R13" s="168">
        <f t="shared" si="2"/>
        <v>16</v>
      </c>
      <c r="S13" s="175">
        <v>31</v>
      </c>
      <c r="T13" s="174">
        <v>37</v>
      </c>
      <c r="U13" s="174">
        <v>22</v>
      </c>
      <c r="V13" s="174"/>
      <c r="W13" s="174"/>
      <c r="X13" s="174"/>
      <c r="Y13" s="174"/>
      <c r="Z13" s="174"/>
      <c r="AA13" s="174"/>
      <c r="AB13" s="174"/>
      <c r="AC13" s="166">
        <f t="shared" si="3"/>
        <v>90</v>
      </c>
      <c r="AD13" s="167">
        <f t="shared" si="4"/>
        <v>75</v>
      </c>
      <c r="AE13" s="168">
        <f t="shared" si="5"/>
        <v>45</v>
      </c>
      <c r="AF13" s="170">
        <v>32</v>
      </c>
      <c r="AG13" s="167">
        <f t="shared" si="6"/>
        <v>80</v>
      </c>
      <c r="AH13" s="168">
        <f t="shared" si="7"/>
        <v>16</v>
      </c>
      <c r="AI13" s="171">
        <f t="shared" si="8"/>
        <v>77</v>
      </c>
      <c r="AJ13" s="172">
        <f>IF(ISERROR(IF($AF13="","",VLOOKUP(AI13,TRANSMUTATION_TABLE,4,TRUE))),"",IF($AF13="","",VLOOKUP(AI13,TRANSMUTATION_TABLE,4,TRUE)))</f>
        <v>85</v>
      </c>
      <c r="AL13" s="16"/>
      <c r="AN13" s="88"/>
      <c r="AO13" s="25"/>
      <c r="AP13" s="25"/>
      <c r="AQ13" s="25"/>
      <c r="AR13" s="25"/>
      <c r="AS13" s="25"/>
      <c r="AT13" s="25"/>
      <c r="AU13" s="25"/>
      <c r="AV13" s="25"/>
      <c r="AW13" s="25"/>
      <c r="AX13" s="25"/>
      <c r="AY13" s="25"/>
      <c r="AZ13" s="25"/>
      <c r="BA13" s="25"/>
      <c r="BB13" s="25"/>
      <c r="BC13" s="25"/>
      <c r="BD13" s="25"/>
      <c r="BE13" s="25"/>
      <c r="BF13" s="25"/>
    </row>
    <row r="14" ht="18" customHeight="1" spans="1:58">
      <c r="A14" s="89">
        <v>3</v>
      </c>
      <c r="B14" s="105" t="str">
        <f>'INPUT DATA'!B14</f>
        <v>GONZALES, FRANCIS L.</v>
      </c>
      <c r="C14" s="90"/>
      <c r="D14" s="90"/>
      <c r="E14" s="92"/>
      <c r="F14" s="173">
        <v>7</v>
      </c>
      <c r="G14" s="174">
        <v>11</v>
      </c>
      <c r="H14" s="174">
        <v>8</v>
      </c>
      <c r="I14" s="174"/>
      <c r="J14" s="174"/>
      <c r="K14" s="174"/>
      <c r="L14" s="174"/>
      <c r="M14" s="174"/>
      <c r="N14" s="174"/>
      <c r="O14" s="174"/>
      <c r="P14" s="166">
        <f t="shared" si="0"/>
        <v>26</v>
      </c>
      <c r="Q14" s="167">
        <f t="shared" si="1"/>
        <v>74.29</v>
      </c>
      <c r="R14" s="168">
        <f t="shared" si="2"/>
        <v>14.86</v>
      </c>
      <c r="S14" s="175">
        <v>29</v>
      </c>
      <c r="T14" s="174">
        <v>33</v>
      </c>
      <c r="U14" s="174">
        <v>20</v>
      </c>
      <c r="V14" s="174"/>
      <c r="W14" s="174"/>
      <c r="X14" s="174"/>
      <c r="Y14" s="174"/>
      <c r="Z14" s="174"/>
      <c r="AA14" s="174"/>
      <c r="AB14" s="174"/>
      <c r="AC14" s="166">
        <f t="shared" si="3"/>
        <v>82</v>
      </c>
      <c r="AD14" s="167">
        <f t="shared" si="4"/>
        <v>68.33</v>
      </c>
      <c r="AE14" s="168">
        <f t="shared" si="5"/>
        <v>41</v>
      </c>
      <c r="AF14" s="170">
        <v>30</v>
      </c>
      <c r="AG14" s="167">
        <f t="shared" si="6"/>
        <v>75</v>
      </c>
      <c r="AH14" s="168">
        <f t="shared" si="7"/>
        <v>15</v>
      </c>
      <c r="AI14" s="171">
        <f t="shared" si="8"/>
        <v>70.86</v>
      </c>
      <c r="AJ14" s="172">
        <f>IF(ISERROR(IF($AF14="","",VLOOKUP(AI14,TRANSMUTATION_TABLE,4,TRUE))),"",IF($AF14="","",VLOOKUP(AI14,TRANSMUTATION_TABLE,4,TRUE)))</f>
        <v>81</v>
      </c>
      <c r="AL14" s="16"/>
      <c r="AN14" s="88"/>
      <c r="AO14" s="25"/>
      <c r="AP14" s="25"/>
      <c r="AQ14" s="25"/>
      <c r="AR14" s="25"/>
      <c r="AS14" s="25"/>
      <c r="AT14" s="25"/>
      <c r="AU14" s="25"/>
      <c r="AV14" s="25"/>
      <c r="AW14" s="25"/>
      <c r="AX14" s="25"/>
      <c r="AY14" s="25"/>
      <c r="AZ14" s="25"/>
      <c r="BA14" s="25"/>
      <c r="BB14" s="25"/>
      <c r="BC14" s="25"/>
      <c r="BD14" s="25"/>
      <c r="BE14" s="25"/>
      <c r="BF14" s="25"/>
    </row>
    <row r="15" ht="18" customHeight="1" spans="1:58">
      <c r="A15" s="89">
        <v>4</v>
      </c>
      <c r="B15" s="82" t="str">
        <f>'INPUT DATA'!B15</f>
        <v>IGNACIO, CHRISTIAN D.</v>
      </c>
      <c r="C15" s="90"/>
      <c r="D15" s="90"/>
      <c r="E15" s="92"/>
      <c r="F15" s="173">
        <v>7</v>
      </c>
      <c r="G15" s="174">
        <v>9</v>
      </c>
      <c r="H15" s="174">
        <v>6</v>
      </c>
      <c r="I15" s="174"/>
      <c r="J15" s="174"/>
      <c r="K15" s="174"/>
      <c r="L15" s="174"/>
      <c r="M15" s="174"/>
      <c r="N15" s="174"/>
      <c r="O15" s="174"/>
      <c r="P15" s="166">
        <f t="shared" si="0"/>
        <v>22</v>
      </c>
      <c r="Q15" s="167">
        <f t="shared" si="1"/>
        <v>62.86</v>
      </c>
      <c r="R15" s="168">
        <f t="shared" si="2"/>
        <v>12.57</v>
      </c>
      <c r="S15" s="175">
        <v>27</v>
      </c>
      <c r="T15" s="174">
        <v>37</v>
      </c>
      <c r="U15" s="174">
        <v>21</v>
      </c>
      <c r="V15" s="174"/>
      <c r="W15" s="174"/>
      <c r="X15" s="174"/>
      <c r="Y15" s="174"/>
      <c r="Z15" s="174"/>
      <c r="AA15" s="174"/>
      <c r="AB15" s="174"/>
      <c r="AC15" s="166">
        <f t="shared" si="3"/>
        <v>85</v>
      </c>
      <c r="AD15" s="167">
        <f t="shared" si="4"/>
        <v>70.83</v>
      </c>
      <c r="AE15" s="168">
        <f t="shared" si="5"/>
        <v>42.5</v>
      </c>
      <c r="AF15" s="170">
        <v>29</v>
      </c>
      <c r="AG15" s="167">
        <f t="shared" si="6"/>
        <v>72.5</v>
      </c>
      <c r="AH15" s="168">
        <f t="shared" si="7"/>
        <v>14.5</v>
      </c>
      <c r="AI15" s="171">
        <f t="shared" si="8"/>
        <v>69.57</v>
      </c>
      <c r="AJ15" s="172">
        <f>IF(ISERROR(IF($AF15="","",VLOOKUP(AI15,TRANSMUTATION_TABLE,4,TRUE))),"",IF($AF15="","",VLOOKUP(AI15,TRANSMUTATION_TABLE,4,TRUE)))</f>
        <v>80</v>
      </c>
      <c r="AL15" s="16"/>
      <c r="AN15" s="88"/>
      <c r="AO15" s="25"/>
      <c r="AP15" s="25"/>
      <c r="AQ15" s="25"/>
      <c r="AR15" s="25"/>
      <c r="AS15" s="25"/>
      <c r="AT15" s="25"/>
      <c r="AU15" s="25"/>
      <c r="AV15" s="25"/>
      <c r="AW15" s="25"/>
      <c r="AX15" s="25"/>
      <c r="AY15" s="25"/>
      <c r="AZ15" s="25"/>
      <c r="BA15" s="25"/>
      <c r="BB15" s="25"/>
      <c r="BC15" s="25"/>
      <c r="BD15" s="25"/>
      <c r="BE15" s="25"/>
      <c r="BF15" s="25"/>
    </row>
    <row r="16" ht="18" customHeight="1" spans="1:58">
      <c r="A16" s="89">
        <v>5</v>
      </c>
      <c r="B16" s="82" t="str">
        <f>'INPUT DATA'!B16</f>
        <v>LUMAPAS, JERICHO T.</v>
      </c>
      <c r="C16" s="90"/>
      <c r="D16" s="90"/>
      <c r="E16" s="92"/>
      <c r="F16" s="173">
        <v>7</v>
      </c>
      <c r="G16" s="174">
        <v>11</v>
      </c>
      <c r="H16" s="174">
        <v>7</v>
      </c>
      <c r="I16" s="174"/>
      <c r="J16" s="174"/>
      <c r="K16" s="174"/>
      <c r="L16" s="174"/>
      <c r="M16" s="174"/>
      <c r="N16" s="174"/>
      <c r="O16" s="174"/>
      <c r="P16" s="166">
        <f t="shared" si="0"/>
        <v>25</v>
      </c>
      <c r="Q16" s="167">
        <f t="shared" si="1"/>
        <v>71.43</v>
      </c>
      <c r="R16" s="168">
        <f t="shared" si="2"/>
        <v>14.29</v>
      </c>
      <c r="S16" s="175">
        <v>30</v>
      </c>
      <c r="T16" s="174">
        <v>32</v>
      </c>
      <c r="U16" s="174">
        <v>19</v>
      </c>
      <c r="V16" s="174"/>
      <c r="W16" s="174"/>
      <c r="X16" s="174"/>
      <c r="Y16" s="174"/>
      <c r="Z16" s="174"/>
      <c r="AA16" s="174"/>
      <c r="AB16" s="174"/>
      <c r="AC16" s="166">
        <f t="shared" si="3"/>
        <v>81</v>
      </c>
      <c r="AD16" s="167">
        <f t="shared" si="4"/>
        <v>67.5</v>
      </c>
      <c r="AE16" s="168">
        <f t="shared" si="5"/>
        <v>40.5</v>
      </c>
      <c r="AF16" s="170">
        <v>28</v>
      </c>
      <c r="AG16" s="167">
        <f t="shared" si="6"/>
        <v>70</v>
      </c>
      <c r="AH16" s="168">
        <f t="shared" si="7"/>
        <v>14</v>
      </c>
      <c r="AI16" s="171">
        <f t="shared" si="8"/>
        <v>68.79</v>
      </c>
      <c r="AJ16" s="172">
        <f>IF(ISERROR(IF($AF16="","",VLOOKUP(AI16,TRANSMUTATION_TABLE,4,TRUE))),"",IF($AF16="","",VLOOKUP(AI16,TRANSMUTATION_TABLE,4,TRUE)))</f>
        <v>80</v>
      </c>
      <c r="AL16" s="16"/>
      <c r="AN16" s="88"/>
      <c r="AO16" s="25"/>
      <c r="AP16" s="25"/>
      <c r="AQ16" s="25"/>
      <c r="AR16" s="25"/>
      <c r="AS16" s="25"/>
      <c r="AT16" s="25"/>
      <c r="AU16" s="25"/>
      <c r="AV16" s="25"/>
      <c r="AW16" s="25"/>
      <c r="AX16" s="25"/>
      <c r="AY16" s="25"/>
      <c r="AZ16" s="25"/>
      <c r="BA16" s="25"/>
      <c r="BB16" s="25"/>
      <c r="BC16" s="25"/>
      <c r="BD16" s="25"/>
      <c r="BE16" s="25"/>
      <c r="BF16" s="25"/>
    </row>
    <row r="17" ht="18" customHeight="1" spans="1:58">
      <c r="A17" s="89">
        <v>6</v>
      </c>
      <c r="B17" s="105" t="str">
        <f>'INPUT DATA'!B17</f>
        <v>MENDOZA, EMMANUEL R.</v>
      </c>
      <c r="C17" s="90"/>
      <c r="D17" s="90"/>
      <c r="E17" s="92"/>
      <c r="F17" s="173">
        <v>6</v>
      </c>
      <c r="G17" s="174">
        <v>11</v>
      </c>
      <c r="H17" s="174">
        <v>8</v>
      </c>
      <c r="I17" s="174"/>
      <c r="J17" s="174"/>
      <c r="K17" s="174"/>
      <c r="L17" s="174"/>
      <c r="M17" s="174"/>
      <c r="N17" s="174"/>
      <c r="O17" s="174"/>
      <c r="P17" s="166">
        <f t="shared" si="0"/>
        <v>25</v>
      </c>
      <c r="Q17" s="167">
        <f t="shared" si="1"/>
        <v>71.43</v>
      </c>
      <c r="R17" s="168">
        <f t="shared" si="2"/>
        <v>14.29</v>
      </c>
      <c r="S17" s="175">
        <v>26</v>
      </c>
      <c r="T17" s="174">
        <v>31</v>
      </c>
      <c r="U17" s="174">
        <v>19</v>
      </c>
      <c r="V17" s="174"/>
      <c r="W17" s="174"/>
      <c r="X17" s="174"/>
      <c r="Y17" s="174"/>
      <c r="Z17" s="174"/>
      <c r="AA17" s="174"/>
      <c r="AB17" s="174"/>
      <c r="AC17" s="166">
        <f t="shared" si="3"/>
        <v>76</v>
      </c>
      <c r="AD17" s="167">
        <f t="shared" si="4"/>
        <v>63.33</v>
      </c>
      <c r="AE17" s="168">
        <f t="shared" si="5"/>
        <v>38</v>
      </c>
      <c r="AF17" s="170">
        <v>25</v>
      </c>
      <c r="AG17" s="167">
        <f t="shared" si="6"/>
        <v>62.5</v>
      </c>
      <c r="AH17" s="168">
        <f t="shared" si="7"/>
        <v>12.5</v>
      </c>
      <c r="AI17" s="171">
        <f t="shared" si="8"/>
        <v>64.79</v>
      </c>
      <c r="AJ17" s="172">
        <f>IF(ISERROR(IF($AF17="","",VLOOKUP(AI17,TRANSMUTATION_TABLE,4,TRUE))),"",IF($AF17="","",VLOOKUP(AI17,TRANSMUTATION_TABLE,4,TRUE)))</f>
        <v>77</v>
      </c>
      <c r="AL17" s="16"/>
      <c r="AN17" s="88"/>
      <c r="AO17" s="25"/>
      <c r="AP17" s="25"/>
      <c r="AQ17" s="25"/>
      <c r="AR17" s="25"/>
      <c r="AS17" s="25"/>
      <c r="AT17" s="25"/>
      <c r="AU17" s="25"/>
      <c r="AV17" s="25"/>
      <c r="AW17" s="25"/>
      <c r="AX17" s="25"/>
      <c r="AY17" s="25"/>
      <c r="AZ17" s="25"/>
      <c r="BA17" s="25"/>
      <c r="BB17" s="25"/>
      <c r="BC17" s="25"/>
      <c r="BD17" s="25"/>
      <c r="BE17" s="25"/>
      <c r="BF17" s="25"/>
    </row>
    <row r="18" ht="18" customHeight="1" spans="1:58">
      <c r="A18" s="89">
        <v>7</v>
      </c>
      <c r="B18" s="105" t="str">
        <f>'INPUT DATA'!B18</f>
        <v>MENDOZA, JUAN MIGUEL O.</v>
      </c>
      <c r="C18" s="90"/>
      <c r="D18" s="90"/>
      <c r="E18" s="92"/>
      <c r="F18" s="173">
        <v>8</v>
      </c>
      <c r="G18" s="174">
        <v>14</v>
      </c>
      <c r="H18" s="174">
        <v>8</v>
      </c>
      <c r="I18" s="174"/>
      <c r="J18" s="174"/>
      <c r="K18" s="174"/>
      <c r="L18" s="174"/>
      <c r="M18" s="174"/>
      <c r="N18" s="174"/>
      <c r="O18" s="174"/>
      <c r="P18" s="166">
        <f t="shared" si="0"/>
        <v>30</v>
      </c>
      <c r="Q18" s="167">
        <f t="shared" si="1"/>
        <v>85.71</v>
      </c>
      <c r="R18" s="168">
        <f t="shared" si="2"/>
        <v>17.14</v>
      </c>
      <c r="S18" s="175">
        <v>34</v>
      </c>
      <c r="T18" s="174">
        <v>39</v>
      </c>
      <c r="U18" s="174">
        <v>27</v>
      </c>
      <c r="V18" s="174"/>
      <c r="W18" s="174"/>
      <c r="X18" s="174"/>
      <c r="Y18" s="174"/>
      <c r="Z18" s="174"/>
      <c r="AA18" s="174"/>
      <c r="AB18" s="174"/>
      <c r="AC18" s="166">
        <f t="shared" si="3"/>
        <v>100</v>
      </c>
      <c r="AD18" s="167">
        <f t="shared" si="4"/>
        <v>83.33</v>
      </c>
      <c r="AE18" s="168">
        <f t="shared" si="5"/>
        <v>50</v>
      </c>
      <c r="AF18" s="170">
        <v>33</v>
      </c>
      <c r="AG18" s="167">
        <f t="shared" si="6"/>
        <v>82.5</v>
      </c>
      <c r="AH18" s="168">
        <f t="shared" si="7"/>
        <v>16.5</v>
      </c>
      <c r="AI18" s="171">
        <f t="shared" si="8"/>
        <v>83.64</v>
      </c>
      <c r="AJ18" s="172">
        <f>IF(ISERROR(IF($AF18="","",VLOOKUP(AI18,TRANSMUTATION_TABLE,4,TRUE))),"",IF($AF18="","",VLOOKUP(AI18,TRANSMUTATION_TABLE,4,TRUE)))</f>
        <v>89</v>
      </c>
      <c r="AL18" s="16"/>
      <c r="AN18" s="88"/>
      <c r="AO18" s="25"/>
      <c r="AP18" s="25"/>
      <c r="AQ18" s="25"/>
      <c r="AR18" s="25"/>
      <c r="AS18" s="25"/>
      <c r="AT18" s="25"/>
      <c r="AU18" s="25"/>
      <c r="AV18" s="25"/>
      <c r="AW18" s="25"/>
      <c r="AX18" s="25"/>
      <c r="AY18" s="25"/>
      <c r="AZ18" s="25"/>
      <c r="BA18" s="25"/>
      <c r="BB18" s="25"/>
      <c r="BC18" s="25"/>
      <c r="BD18" s="25"/>
      <c r="BE18" s="25"/>
      <c r="BF18" s="25"/>
    </row>
    <row r="19" ht="18" customHeight="1" spans="1:58">
      <c r="A19" s="89">
        <v>8</v>
      </c>
      <c r="B19" s="82" t="str">
        <f>'INPUT DATA'!B19</f>
        <v>MORALES, KYLE P.</v>
      </c>
      <c r="C19" s="90"/>
      <c r="D19" s="90">
        <v>0</v>
      </c>
      <c r="E19" s="92"/>
      <c r="F19" s="173">
        <v>7</v>
      </c>
      <c r="G19" s="174">
        <v>11</v>
      </c>
      <c r="H19" s="174">
        <v>6</v>
      </c>
      <c r="I19" s="174"/>
      <c r="J19" s="174"/>
      <c r="K19" s="174"/>
      <c r="L19" s="174"/>
      <c r="M19" s="174"/>
      <c r="N19" s="174"/>
      <c r="O19" s="174"/>
      <c r="P19" s="166">
        <f t="shared" si="0"/>
        <v>24</v>
      </c>
      <c r="Q19" s="167">
        <f t="shared" si="1"/>
        <v>68.57</v>
      </c>
      <c r="R19" s="168">
        <f t="shared" si="2"/>
        <v>13.71</v>
      </c>
      <c r="S19" s="175">
        <v>25</v>
      </c>
      <c r="T19" s="174">
        <v>36</v>
      </c>
      <c r="U19" s="174">
        <v>19</v>
      </c>
      <c r="V19" s="174"/>
      <c r="W19" s="174"/>
      <c r="X19" s="174"/>
      <c r="Y19" s="174"/>
      <c r="Z19" s="174"/>
      <c r="AA19" s="174"/>
      <c r="AB19" s="174"/>
      <c r="AC19" s="166">
        <f t="shared" si="3"/>
        <v>80</v>
      </c>
      <c r="AD19" s="167">
        <f t="shared" si="4"/>
        <v>66.67</v>
      </c>
      <c r="AE19" s="168">
        <f t="shared" si="5"/>
        <v>40</v>
      </c>
      <c r="AF19" s="170">
        <v>24</v>
      </c>
      <c r="AG19" s="167">
        <f t="shared" si="6"/>
        <v>60</v>
      </c>
      <c r="AH19" s="168">
        <f t="shared" si="7"/>
        <v>12</v>
      </c>
      <c r="AI19" s="171">
        <f t="shared" si="8"/>
        <v>65.71</v>
      </c>
      <c r="AJ19" s="172">
        <f>IF(ISERROR(IF($AF19="","",VLOOKUP(AI19,TRANSMUTATION_TABLE,4,TRUE))),"",IF($AF19="","",VLOOKUP(AI19,TRANSMUTATION_TABLE,4,TRUE)))</f>
        <v>78</v>
      </c>
      <c r="AL19" s="16"/>
      <c r="AN19" s="88"/>
      <c r="AO19" s="25"/>
      <c r="AP19" s="25"/>
      <c r="AQ19" s="25"/>
      <c r="AR19" s="25"/>
      <c r="AS19" s="25"/>
      <c r="AT19" s="25"/>
      <c r="AU19" s="25"/>
      <c r="AV19" s="25"/>
      <c r="AW19" s="25"/>
      <c r="AX19" s="25"/>
      <c r="AY19" s="25"/>
      <c r="AZ19" s="25"/>
      <c r="BA19" s="25"/>
      <c r="BB19" s="25"/>
      <c r="BC19" s="25"/>
      <c r="BD19" s="25"/>
      <c r="BE19" s="25"/>
      <c r="BF19" s="25"/>
    </row>
    <row r="20" ht="18" customHeight="1" spans="1:58">
      <c r="A20" s="89">
        <v>9</v>
      </c>
      <c r="B20" s="82" t="str">
        <f>'INPUT DATA'!B20</f>
        <v>NAVARRO, MARK ANTHONY T.</v>
      </c>
      <c r="C20" s="90"/>
      <c r="D20" s="90"/>
      <c r="E20" s="92"/>
      <c r="F20" s="173">
        <v>10</v>
      </c>
      <c r="G20" s="174">
        <v>14</v>
      </c>
      <c r="H20" s="174">
        <v>9</v>
      </c>
      <c r="I20" s="174"/>
      <c r="J20" s="174"/>
      <c r="K20" s="174"/>
      <c r="L20" s="174"/>
      <c r="M20" s="174"/>
      <c r="N20" s="174"/>
      <c r="O20" s="174"/>
      <c r="P20" s="166">
        <f t="shared" si="0"/>
        <v>33</v>
      </c>
      <c r="Q20" s="167">
        <f t="shared" si="1"/>
        <v>94.29</v>
      </c>
      <c r="R20" s="168">
        <f t="shared" si="2"/>
        <v>18.86</v>
      </c>
      <c r="S20" s="175">
        <v>34</v>
      </c>
      <c r="T20" s="174">
        <v>48</v>
      </c>
      <c r="U20" s="174">
        <v>29</v>
      </c>
      <c r="V20" s="174"/>
      <c r="W20" s="174"/>
      <c r="X20" s="174"/>
      <c r="Y20" s="174"/>
      <c r="Z20" s="174"/>
      <c r="AA20" s="174"/>
      <c r="AB20" s="174"/>
      <c r="AC20" s="166">
        <f t="shared" si="3"/>
        <v>111</v>
      </c>
      <c r="AD20" s="167">
        <f t="shared" si="4"/>
        <v>92.5</v>
      </c>
      <c r="AE20" s="168">
        <f t="shared" si="5"/>
        <v>55.5</v>
      </c>
      <c r="AF20" s="170">
        <v>39</v>
      </c>
      <c r="AG20" s="167">
        <f t="shared" si="6"/>
        <v>97.5</v>
      </c>
      <c r="AH20" s="168">
        <f t="shared" si="7"/>
        <v>19.5</v>
      </c>
      <c r="AI20" s="171">
        <f t="shared" si="8"/>
        <v>93.86</v>
      </c>
      <c r="AJ20" s="172">
        <f>IF(ISERROR(IF($AF20="","",VLOOKUP(AI20,TRANSMUTATION_TABLE,4,TRUE))),"",IF($AF20="","",VLOOKUP(AI20,TRANSMUTATION_TABLE,4,TRUE)))</f>
        <v>96</v>
      </c>
      <c r="AL20" s="16"/>
      <c r="AN20" s="15"/>
      <c r="AO20" s="54"/>
      <c r="AP20" s="54"/>
      <c r="AQ20" s="54"/>
      <c r="AR20" s="54"/>
      <c r="AS20" s="54"/>
      <c r="AT20" s="54"/>
      <c r="AU20" s="54"/>
      <c r="AV20" s="54"/>
      <c r="AW20" s="54"/>
      <c r="AX20" s="54"/>
      <c r="AY20" s="54"/>
      <c r="AZ20" s="54"/>
      <c r="BA20" s="54"/>
      <c r="BB20" s="54"/>
      <c r="BC20" s="54"/>
      <c r="BD20" s="54"/>
      <c r="BE20" s="54"/>
      <c r="BF20" s="54"/>
    </row>
    <row r="21" ht="18" customHeight="1" spans="1:58">
      <c r="A21" s="89">
        <v>10</v>
      </c>
      <c r="B21" s="105" t="str">
        <f>'INPUT DATA'!B21</f>
        <v>OCAMPO JR., CHRISTIAN U.</v>
      </c>
      <c r="C21" s="90"/>
      <c r="D21" s="90"/>
      <c r="E21" s="92"/>
      <c r="F21" s="173">
        <v>8</v>
      </c>
      <c r="G21" s="174">
        <v>12</v>
      </c>
      <c r="H21" s="174">
        <v>8</v>
      </c>
      <c r="I21" s="174"/>
      <c r="J21" s="174"/>
      <c r="K21" s="174"/>
      <c r="L21" s="174"/>
      <c r="M21" s="174"/>
      <c r="N21" s="174"/>
      <c r="O21" s="174"/>
      <c r="P21" s="166">
        <f t="shared" si="0"/>
        <v>28</v>
      </c>
      <c r="Q21" s="167">
        <f t="shared" si="1"/>
        <v>80</v>
      </c>
      <c r="R21" s="168">
        <f t="shared" si="2"/>
        <v>16</v>
      </c>
      <c r="S21" s="175">
        <v>35</v>
      </c>
      <c r="T21" s="174">
        <v>41</v>
      </c>
      <c r="U21" s="174">
        <v>25</v>
      </c>
      <c r="V21" s="174"/>
      <c r="W21" s="174"/>
      <c r="X21" s="174"/>
      <c r="Y21" s="174"/>
      <c r="Z21" s="174"/>
      <c r="AA21" s="174"/>
      <c r="AB21" s="174"/>
      <c r="AC21" s="166">
        <f t="shared" si="3"/>
        <v>101</v>
      </c>
      <c r="AD21" s="167">
        <f t="shared" si="4"/>
        <v>84.17</v>
      </c>
      <c r="AE21" s="168">
        <f t="shared" si="5"/>
        <v>50.5</v>
      </c>
      <c r="AF21" s="170">
        <v>33</v>
      </c>
      <c r="AG21" s="167">
        <f t="shared" si="6"/>
        <v>82.5</v>
      </c>
      <c r="AH21" s="168">
        <f t="shared" si="7"/>
        <v>16.5</v>
      </c>
      <c r="AI21" s="171">
        <f t="shared" si="8"/>
        <v>83</v>
      </c>
      <c r="AJ21" s="172">
        <f>IF(ISERROR(IF($AF21="","",VLOOKUP(AI21,TRANSMUTATION_TABLE,4,TRUE))),"",IF($AF21="","",VLOOKUP(AI21,TRANSMUTATION_TABLE,4,TRUE)))</f>
        <v>89</v>
      </c>
      <c r="AL21" s="16"/>
      <c r="AN21" s="15"/>
      <c r="AO21" s="54"/>
      <c r="AP21" s="54"/>
      <c r="AQ21" s="54"/>
      <c r="AR21" s="54"/>
      <c r="AS21" s="54"/>
      <c r="AT21" s="54"/>
      <c r="AU21" s="54"/>
      <c r="AV21" s="54"/>
      <c r="AW21" s="54"/>
      <c r="AX21" s="54"/>
      <c r="AY21" s="54"/>
      <c r="AZ21" s="54"/>
      <c r="BA21" s="54"/>
      <c r="BB21" s="54"/>
      <c r="BC21" s="54"/>
      <c r="BD21" s="54"/>
      <c r="BE21" s="54"/>
      <c r="BF21" s="54"/>
    </row>
    <row r="22" ht="18" customHeight="1" spans="1:58">
      <c r="A22" s="89">
        <v>11</v>
      </c>
      <c r="B22" s="105" t="str">
        <f>'INPUT DATA'!B22</f>
        <v>PANGANIBAN, DOMINIC C.</v>
      </c>
      <c r="C22" s="90"/>
      <c r="D22" s="90">
        <v>0</v>
      </c>
      <c r="E22" s="92"/>
      <c r="F22" s="173">
        <v>10</v>
      </c>
      <c r="G22" s="174">
        <v>13</v>
      </c>
      <c r="H22" s="174">
        <v>10</v>
      </c>
      <c r="I22" s="174"/>
      <c r="J22" s="174"/>
      <c r="K22" s="174"/>
      <c r="L22" s="174"/>
      <c r="M22" s="174"/>
      <c r="N22" s="174"/>
      <c r="O22" s="174"/>
      <c r="P22" s="166">
        <f t="shared" si="0"/>
        <v>33</v>
      </c>
      <c r="Q22" s="167">
        <f t="shared" si="1"/>
        <v>94.29</v>
      </c>
      <c r="R22" s="168">
        <f t="shared" si="2"/>
        <v>18.86</v>
      </c>
      <c r="S22" s="175">
        <v>38</v>
      </c>
      <c r="T22" s="174">
        <v>43</v>
      </c>
      <c r="U22" s="174">
        <v>25</v>
      </c>
      <c r="V22" s="174"/>
      <c r="W22" s="174"/>
      <c r="X22" s="174"/>
      <c r="Y22" s="174"/>
      <c r="Z22" s="174"/>
      <c r="AA22" s="174"/>
      <c r="AB22" s="174"/>
      <c r="AC22" s="166">
        <f t="shared" si="3"/>
        <v>106</v>
      </c>
      <c r="AD22" s="167">
        <f t="shared" si="4"/>
        <v>88.33</v>
      </c>
      <c r="AE22" s="168">
        <f t="shared" si="5"/>
        <v>53</v>
      </c>
      <c r="AF22" s="170">
        <v>37</v>
      </c>
      <c r="AG22" s="167">
        <f t="shared" si="6"/>
        <v>92.5</v>
      </c>
      <c r="AH22" s="168">
        <f t="shared" si="7"/>
        <v>18.5</v>
      </c>
      <c r="AI22" s="171">
        <f t="shared" si="8"/>
        <v>90.36</v>
      </c>
      <c r="AJ22" s="172">
        <f>IF(ISERROR(IF($AF22="","",VLOOKUP(AI22,TRANSMUTATION_TABLE,4,TRUE))),"",IF($AF22="","",VLOOKUP(AI22,TRANSMUTATION_TABLE,4,TRUE)))</f>
        <v>93</v>
      </c>
      <c r="AL22" s="16"/>
      <c r="AO22" s="54"/>
      <c r="AP22" s="54"/>
      <c r="AQ22" s="54"/>
      <c r="AR22" s="54"/>
      <c r="AS22" s="54"/>
      <c r="AT22" s="54"/>
      <c r="AU22" s="54"/>
      <c r="AV22" s="54"/>
      <c r="AW22" s="54"/>
      <c r="AX22" s="54"/>
      <c r="AY22" s="54"/>
      <c r="AZ22" s="54"/>
      <c r="BA22" s="54"/>
      <c r="BB22" s="54"/>
      <c r="BC22" s="54"/>
      <c r="BD22" s="54"/>
      <c r="BE22" s="54"/>
      <c r="BF22" s="54"/>
    </row>
    <row r="23" ht="18" customHeight="1" spans="1:58">
      <c r="A23" s="89">
        <v>12</v>
      </c>
      <c r="B23" s="82" t="str">
        <f>'INPUT DATA'!B23</f>
        <v>RAMOS, FRANCIS H.</v>
      </c>
      <c r="C23" s="90"/>
      <c r="D23" s="90"/>
      <c r="E23" s="92"/>
      <c r="F23" s="173">
        <v>8</v>
      </c>
      <c r="G23" s="174">
        <v>13</v>
      </c>
      <c r="H23" s="174">
        <v>9</v>
      </c>
      <c r="I23" s="174"/>
      <c r="J23" s="174"/>
      <c r="K23" s="174"/>
      <c r="L23" s="174"/>
      <c r="M23" s="174"/>
      <c r="N23" s="174"/>
      <c r="O23" s="174"/>
      <c r="P23" s="166">
        <f t="shared" si="0"/>
        <v>30</v>
      </c>
      <c r="Q23" s="167">
        <f t="shared" si="1"/>
        <v>85.71</v>
      </c>
      <c r="R23" s="168">
        <f t="shared" si="2"/>
        <v>17.14</v>
      </c>
      <c r="S23" s="175">
        <v>32</v>
      </c>
      <c r="T23" s="174">
        <v>39</v>
      </c>
      <c r="U23" s="174">
        <v>22</v>
      </c>
      <c r="V23" s="174"/>
      <c r="W23" s="174"/>
      <c r="X23" s="174"/>
      <c r="Y23" s="174"/>
      <c r="Z23" s="174"/>
      <c r="AA23" s="174"/>
      <c r="AB23" s="174"/>
      <c r="AC23" s="166">
        <f t="shared" si="3"/>
        <v>93</v>
      </c>
      <c r="AD23" s="167">
        <f t="shared" si="4"/>
        <v>77.5</v>
      </c>
      <c r="AE23" s="168">
        <f t="shared" si="5"/>
        <v>46.5</v>
      </c>
      <c r="AF23" s="170">
        <v>28</v>
      </c>
      <c r="AG23" s="167">
        <f t="shared" si="6"/>
        <v>70</v>
      </c>
      <c r="AH23" s="168">
        <f t="shared" si="7"/>
        <v>14</v>
      </c>
      <c r="AI23" s="171">
        <f t="shared" si="8"/>
        <v>77.64</v>
      </c>
      <c r="AJ23" s="172">
        <f>IF(ISERROR(IF($AF23="","",VLOOKUP(AI23,TRANSMUTATION_TABLE,4,TRUE))),"",IF($AF23="","",VLOOKUP(AI23,TRANSMUTATION_TABLE,4,TRUE)))</f>
        <v>86</v>
      </c>
      <c r="AL23" s="16"/>
      <c r="AN23" s="93"/>
      <c r="AO23" s="54"/>
      <c r="AP23" s="54"/>
      <c r="AQ23" s="54"/>
      <c r="AR23" s="54"/>
      <c r="AS23" s="54"/>
      <c r="AT23" s="54"/>
      <c r="AU23" s="54"/>
      <c r="AV23" s="54"/>
      <c r="AW23" s="54"/>
      <c r="AX23" s="54"/>
      <c r="AY23" s="54"/>
      <c r="AZ23" s="54"/>
      <c r="BA23" s="54"/>
      <c r="BB23" s="54"/>
      <c r="BC23" s="54"/>
      <c r="BD23" s="54"/>
      <c r="BE23" s="54"/>
      <c r="BF23" s="54"/>
    </row>
    <row r="24" ht="18" customHeight="1" spans="1:58">
      <c r="A24" s="89">
        <v>13</v>
      </c>
      <c r="B24" s="82" t="str">
        <f>'INPUT DATA'!B24</f>
        <v>RAMOS JR., KYLE R.</v>
      </c>
      <c r="C24" s="90"/>
      <c r="D24" s="90"/>
      <c r="E24" s="92"/>
      <c r="F24" s="173">
        <v>8</v>
      </c>
      <c r="G24" s="174">
        <v>14</v>
      </c>
      <c r="H24" s="174">
        <v>9</v>
      </c>
      <c r="I24" s="174"/>
      <c r="J24" s="174"/>
      <c r="K24" s="174"/>
      <c r="L24" s="174"/>
      <c r="M24" s="174"/>
      <c r="N24" s="174"/>
      <c r="O24" s="174"/>
      <c r="P24" s="166">
        <f t="shared" si="0"/>
        <v>31</v>
      </c>
      <c r="Q24" s="167">
        <f t="shared" si="1"/>
        <v>88.57</v>
      </c>
      <c r="R24" s="168">
        <f t="shared" si="2"/>
        <v>17.71</v>
      </c>
      <c r="S24" s="175">
        <v>33</v>
      </c>
      <c r="T24" s="174">
        <v>46</v>
      </c>
      <c r="U24" s="174">
        <v>25</v>
      </c>
      <c r="V24" s="174"/>
      <c r="W24" s="174"/>
      <c r="X24" s="174"/>
      <c r="Y24" s="174"/>
      <c r="Z24" s="174"/>
      <c r="AA24" s="174"/>
      <c r="AB24" s="174"/>
      <c r="AC24" s="166">
        <f t="shared" si="3"/>
        <v>104</v>
      </c>
      <c r="AD24" s="167">
        <f t="shared" si="4"/>
        <v>86.67</v>
      </c>
      <c r="AE24" s="168">
        <f t="shared" si="5"/>
        <v>52</v>
      </c>
      <c r="AF24" s="170">
        <v>32</v>
      </c>
      <c r="AG24" s="167">
        <f t="shared" si="6"/>
        <v>80</v>
      </c>
      <c r="AH24" s="168">
        <f t="shared" si="7"/>
        <v>16</v>
      </c>
      <c r="AI24" s="171">
        <f t="shared" si="8"/>
        <v>85.71</v>
      </c>
      <c r="AJ24" s="172">
        <f>IF(ISERROR(IF($AF24="","",VLOOKUP(AI24,TRANSMUTATION_TABLE,4,TRUE))),"",IF($AF24="","",VLOOKUP(AI24,TRANSMUTATION_TABLE,4,TRUE)))</f>
        <v>91</v>
      </c>
      <c r="AL24" s="16"/>
      <c r="AN24" s="93"/>
      <c r="AO24" s="54"/>
      <c r="AP24" s="54"/>
      <c r="AQ24" s="54"/>
      <c r="AR24" s="54"/>
      <c r="AS24" s="54"/>
      <c r="AT24" s="54"/>
      <c r="AU24" s="54"/>
      <c r="AV24" s="54"/>
      <c r="AW24" s="54"/>
      <c r="AX24" s="54"/>
      <c r="AY24" s="54"/>
      <c r="AZ24" s="54"/>
      <c r="BA24" s="54"/>
      <c r="BB24" s="54"/>
      <c r="BC24" s="54"/>
      <c r="BD24" s="54"/>
      <c r="BE24" s="54"/>
      <c r="BF24" s="54"/>
    </row>
    <row r="25" ht="18" customHeight="1" spans="1:58">
      <c r="A25" s="89">
        <v>14</v>
      </c>
      <c r="B25" s="105" t="str">
        <f>'INPUT DATA'!B25</f>
        <v>SANTOS, KYLE A.</v>
      </c>
      <c r="C25" s="90"/>
      <c r="D25" s="90"/>
      <c r="E25" s="92"/>
      <c r="F25" s="173">
        <v>9</v>
      </c>
      <c r="G25" s="174">
        <v>14</v>
      </c>
      <c r="H25" s="174">
        <v>10</v>
      </c>
      <c r="I25" s="174"/>
      <c r="J25" s="174"/>
      <c r="K25" s="174"/>
      <c r="L25" s="174"/>
      <c r="M25" s="174"/>
      <c r="N25" s="174"/>
      <c r="O25" s="174"/>
      <c r="P25" s="166">
        <f t="shared" si="0"/>
        <v>33</v>
      </c>
      <c r="Q25" s="167">
        <f t="shared" si="1"/>
        <v>94.29</v>
      </c>
      <c r="R25" s="168">
        <f t="shared" si="2"/>
        <v>18.86</v>
      </c>
      <c r="S25" s="175">
        <v>36</v>
      </c>
      <c r="T25" s="174">
        <v>50</v>
      </c>
      <c r="U25" s="174">
        <v>27</v>
      </c>
      <c r="V25" s="174"/>
      <c r="W25" s="174"/>
      <c r="X25" s="174"/>
      <c r="Y25" s="174"/>
      <c r="Z25" s="174"/>
      <c r="AA25" s="174"/>
      <c r="AB25" s="174"/>
      <c r="AC25" s="166">
        <f t="shared" si="3"/>
        <v>113</v>
      </c>
      <c r="AD25" s="167">
        <f t="shared" si="4"/>
        <v>94.17</v>
      </c>
      <c r="AE25" s="168">
        <f t="shared" si="5"/>
        <v>56.5</v>
      </c>
      <c r="AF25" s="170">
        <v>40</v>
      </c>
      <c r="AG25" s="167">
        <f t="shared" si="6"/>
        <v>100</v>
      </c>
      <c r="AH25" s="168">
        <f t="shared" si="7"/>
        <v>20</v>
      </c>
      <c r="AI25" s="171">
        <f t="shared" si="8"/>
        <v>95.36</v>
      </c>
      <c r="AJ25" s="172">
        <f>IF(ISERROR(IF($AF25="","",VLOOKUP(AI25,TRANSMUTATION_TABLE,4,TRUE))),"",IF($AF25="","",VLOOKUP(AI25,TRANSMUTATION_TABLE,4,TRUE)))</f>
        <v>97</v>
      </c>
      <c r="AL25" s="16"/>
      <c r="AN25" s="93"/>
      <c r="AO25" s="54"/>
      <c r="AP25" s="54"/>
      <c r="AQ25" s="54"/>
      <c r="AR25" s="54"/>
      <c r="AS25" s="54"/>
      <c r="AT25" s="54"/>
      <c r="AU25" s="54"/>
      <c r="AV25" s="54"/>
      <c r="AW25" s="54"/>
      <c r="AX25" s="54"/>
      <c r="AY25" s="54"/>
      <c r="AZ25" s="54"/>
      <c r="BA25" s="54"/>
      <c r="BB25" s="54"/>
      <c r="BC25" s="54"/>
      <c r="BD25" s="54"/>
      <c r="BE25" s="54"/>
      <c r="BF25" s="54"/>
    </row>
    <row r="26" ht="18" customHeight="1" spans="1:58">
      <c r="A26" s="89">
        <v>15</v>
      </c>
      <c r="B26" s="105" t="str">
        <f>'INPUT DATA'!B26</f>
        <v>TOLENTINO, CARLO O.</v>
      </c>
      <c r="C26" s="90"/>
      <c r="D26" s="90"/>
      <c r="E26" s="92"/>
      <c r="F26" s="173">
        <v>8</v>
      </c>
      <c r="G26" s="174">
        <v>13</v>
      </c>
      <c r="H26" s="174">
        <v>9</v>
      </c>
      <c r="I26" s="174"/>
      <c r="J26" s="174"/>
      <c r="K26" s="174"/>
      <c r="L26" s="174"/>
      <c r="M26" s="174"/>
      <c r="N26" s="174"/>
      <c r="O26" s="174"/>
      <c r="P26" s="166">
        <f t="shared" si="0"/>
        <v>30</v>
      </c>
      <c r="Q26" s="167">
        <f t="shared" si="1"/>
        <v>85.71</v>
      </c>
      <c r="R26" s="168">
        <f t="shared" si="2"/>
        <v>17.14</v>
      </c>
      <c r="S26" s="175">
        <v>34</v>
      </c>
      <c r="T26" s="174">
        <v>42</v>
      </c>
      <c r="U26" s="174">
        <v>24</v>
      </c>
      <c r="V26" s="174"/>
      <c r="W26" s="174"/>
      <c r="X26" s="174"/>
      <c r="Y26" s="174"/>
      <c r="Z26" s="174"/>
      <c r="AA26" s="174"/>
      <c r="AB26" s="174"/>
      <c r="AC26" s="166">
        <f t="shared" si="3"/>
        <v>100</v>
      </c>
      <c r="AD26" s="167">
        <f t="shared" si="4"/>
        <v>83.33</v>
      </c>
      <c r="AE26" s="168">
        <f t="shared" si="5"/>
        <v>50</v>
      </c>
      <c r="AF26" s="170">
        <v>32</v>
      </c>
      <c r="AG26" s="167">
        <f t="shared" si="6"/>
        <v>80</v>
      </c>
      <c r="AH26" s="168">
        <f t="shared" si="7"/>
        <v>16</v>
      </c>
      <c r="AI26" s="171">
        <f t="shared" si="8"/>
        <v>83.14</v>
      </c>
      <c r="AJ26" s="172">
        <f>IF(ISERROR(IF($AF26="","",VLOOKUP(AI26,TRANSMUTATION_TABLE,4,TRUE))),"",IF($AF26="","",VLOOKUP(AI26,TRANSMUTATION_TABLE,4,TRUE)))</f>
        <v>89</v>
      </c>
      <c r="AL26" s="16"/>
    </row>
    <row r="27" ht="18" customHeight="1" spans="1:58">
      <c r="A27" s="89">
        <v>16</v>
      </c>
      <c r="B27" s="82" t="str">
        <f>'INPUT DATA'!B27</f>
        <v>TOLENTINO, JEROME H.</v>
      </c>
      <c r="C27" s="90"/>
      <c r="D27" s="90"/>
      <c r="E27" s="92"/>
      <c r="F27" s="173">
        <v>10</v>
      </c>
      <c r="G27" s="174">
        <v>14</v>
      </c>
      <c r="H27" s="174">
        <v>10</v>
      </c>
      <c r="I27" s="174"/>
      <c r="J27" s="174"/>
      <c r="K27" s="174"/>
      <c r="L27" s="174"/>
      <c r="M27" s="174"/>
      <c r="N27" s="174"/>
      <c r="O27" s="174"/>
      <c r="P27" s="166">
        <f t="shared" si="0"/>
        <v>34</v>
      </c>
      <c r="Q27" s="167">
        <f t="shared" si="1"/>
        <v>97.14</v>
      </c>
      <c r="R27" s="168">
        <f t="shared" si="2"/>
        <v>19.43</v>
      </c>
      <c r="S27" s="175">
        <v>35</v>
      </c>
      <c r="T27" s="174">
        <v>50</v>
      </c>
      <c r="U27" s="174">
        <v>29</v>
      </c>
      <c r="V27" s="174"/>
      <c r="W27" s="174"/>
      <c r="X27" s="174"/>
      <c r="Y27" s="174"/>
      <c r="Z27" s="174"/>
      <c r="AA27" s="174"/>
      <c r="AB27" s="174"/>
      <c r="AC27" s="166">
        <f t="shared" si="3"/>
        <v>114</v>
      </c>
      <c r="AD27" s="167">
        <f t="shared" si="4"/>
        <v>95</v>
      </c>
      <c r="AE27" s="168">
        <f t="shared" si="5"/>
        <v>57</v>
      </c>
      <c r="AF27" s="170">
        <v>39</v>
      </c>
      <c r="AG27" s="167">
        <f t="shared" si="6"/>
        <v>97.5</v>
      </c>
      <c r="AH27" s="168">
        <f t="shared" si="7"/>
        <v>19.5</v>
      </c>
      <c r="AI27" s="171">
        <f t="shared" si="8"/>
        <v>95.93</v>
      </c>
      <c r="AJ27" s="172">
        <f>IF(ISERROR(IF($AF27="","",VLOOKUP(AI27,TRANSMUTATION_TABLE,4,TRUE))),"",IF($AF27="","",VLOOKUP(AI27,TRANSMUTATION_TABLE,4,TRUE)))</f>
        <v>97</v>
      </c>
      <c r="AL27" s="16"/>
    </row>
    <row r="28" ht="18" customHeight="1" spans="1:58">
      <c r="A28" s="89">
        <v>17</v>
      </c>
      <c r="B28" s="82" t="str">
        <f>'INPUT DATA'!B28</f>
        <v>TORRES, EMMANUEL A.</v>
      </c>
      <c r="C28" s="90"/>
      <c r="D28" s="90"/>
      <c r="E28" s="92"/>
      <c r="F28" s="173">
        <v>9</v>
      </c>
      <c r="G28" s="174">
        <v>14</v>
      </c>
      <c r="H28" s="174">
        <v>9</v>
      </c>
      <c r="I28" s="174"/>
      <c r="J28" s="174"/>
      <c r="K28" s="174"/>
      <c r="L28" s="174"/>
      <c r="M28" s="174"/>
      <c r="N28" s="174"/>
      <c r="O28" s="174"/>
      <c r="P28" s="166">
        <f t="shared" si="0"/>
        <v>32</v>
      </c>
      <c r="Q28" s="167">
        <f t="shared" si="1"/>
        <v>91.43</v>
      </c>
      <c r="R28" s="168">
        <f t="shared" si="2"/>
        <v>18.29</v>
      </c>
      <c r="S28" s="175">
        <v>35</v>
      </c>
      <c r="T28" s="174">
        <v>42</v>
      </c>
      <c r="U28" s="174">
        <v>28</v>
      </c>
      <c r="V28" s="174"/>
      <c r="W28" s="174"/>
      <c r="X28" s="174"/>
      <c r="Y28" s="174"/>
      <c r="Z28" s="174"/>
      <c r="AA28" s="174"/>
      <c r="AB28" s="174"/>
      <c r="AC28" s="166">
        <f t="shared" si="3"/>
        <v>105</v>
      </c>
      <c r="AD28" s="167">
        <f t="shared" si="4"/>
        <v>87.5</v>
      </c>
      <c r="AE28" s="168">
        <f t="shared" si="5"/>
        <v>52.5</v>
      </c>
      <c r="AF28" s="170">
        <v>34</v>
      </c>
      <c r="AG28" s="167">
        <f t="shared" si="6"/>
        <v>85</v>
      </c>
      <c r="AH28" s="168">
        <f t="shared" si="7"/>
        <v>17</v>
      </c>
      <c r="AI28" s="171">
        <f t="shared" si="8"/>
        <v>87.79</v>
      </c>
      <c r="AJ28" s="172">
        <f>IF(ISERROR(IF($AF28="","",VLOOKUP(AI28,TRANSMUTATION_TABLE,4,TRUE))),"",IF($AF28="","",VLOOKUP(AI28,TRANSMUTATION_TABLE,4,TRUE)))</f>
        <v>92</v>
      </c>
      <c r="AL28" s="16"/>
    </row>
    <row r="29" ht="18" customHeight="1" spans="1:58">
      <c r="A29" s="89">
        <v>18</v>
      </c>
      <c r="B29" s="105" t="str">
        <f>'INPUT DATA'!B29</f>
        <v>VILLANUEVA, BENEDICT Q.</v>
      </c>
      <c r="C29" s="90"/>
      <c r="D29" s="90"/>
      <c r="E29" s="92"/>
      <c r="F29" s="173">
        <v>6</v>
      </c>
      <c r="G29" s="174">
        <v>9</v>
      </c>
      <c r="H29" s="174">
        <v>6</v>
      </c>
      <c r="I29" s="174"/>
      <c r="J29" s="174"/>
      <c r="K29" s="174"/>
      <c r="L29" s="174"/>
      <c r="M29" s="174"/>
      <c r="N29" s="174"/>
      <c r="O29" s="174"/>
      <c r="P29" s="166">
        <f t="shared" si="0"/>
        <v>21</v>
      </c>
      <c r="Q29" s="167">
        <f t="shared" si="1"/>
        <v>60</v>
      </c>
      <c r="R29" s="168">
        <f t="shared" si="2"/>
        <v>12</v>
      </c>
      <c r="S29" s="175">
        <v>23</v>
      </c>
      <c r="T29" s="174">
        <v>36</v>
      </c>
      <c r="U29" s="174">
        <v>17</v>
      </c>
      <c r="V29" s="174"/>
      <c r="W29" s="174"/>
      <c r="X29" s="174"/>
      <c r="Y29" s="174"/>
      <c r="Z29" s="174"/>
      <c r="AA29" s="174"/>
      <c r="AB29" s="174"/>
      <c r="AC29" s="166">
        <f t="shared" si="3"/>
        <v>76</v>
      </c>
      <c r="AD29" s="167">
        <f t="shared" si="4"/>
        <v>63.33</v>
      </c>
      <c r="AE29" s="168">
        <f t="shared" si="5"/>
        <v>38</v>
      </c>
      <c r="AF29" s="170">
        <v>27</v>
      </c>
      <c r="AG29" s="167">
        <f t="shared" si="6"/>
        <v>67.5</v>
      </c>
      <c r="AH29" s="168">
        <f t="shared" si="7"/>
        <v>13.5</v>
      </c>
      <c r="AI29" s="171">
        <f t="shared" si="8"/>
        <v>63.5</v>
      </c>
      <c r="AJ29" s="172">
        <f>IF(ISERROR(IF($AF29="","",VLOOKUP(AI29,TRANSMUTATION_TABLE,4,TRUE))),"",IF($AF29="","",VLOOKUP(AI29,TRANSMUTATION_TABLE,4,TRUE)))</f>
        <v>77</v>
      </c>
      <c r="AL29" s="16"/>
    </row>
    <row r="30" ht="18" customHeight="1" spans="1:58">
      <c r="A30" s="89">
        <v>19</v>
      </c>
      <c r="B30" s="105" t="str">
        <f>'INPUT DATA'!B30</f>
        <v>VILLANUEVA, NATHANIEL P.</v>
      </c>
      <c r="C30" s="90"/>
      <c r="D30" s="90"/>
      <c r="E30" s="92"/>
      <c r="F30" s="173">
        <v>9</v>
      </c>
      <c r="G30" s="174">
        <v>12</v>
      </c>
      <c r="H30" s="174">
        <v>9</v>
      </c>
      <c r="I30" s="174"/>
      <c r="J30" s="174"/>
      <c r="K30" s="174"/>
      <c r="L30" s="174"/>
      <c r="M30" s="174"/>
      <c r="N30" s="174"/>
      <c r="O30" s="174"/>
      <c r="P30" s="166">
        <f t="shared" si="0"/>
        <v>30</v>
      </c>
      <c r="Q30" s="167">
        <f t="shared" si="1"/>
        <v>85.71</v>
      </c>
      <c r="R30" s="168">
        <f t="shared" si="2"/>
        <v>17.14</v>
      </c>
      <c r="S30" s="175">
        <v>36</v>
      </c>
      <c r="T30" s="174">
        <v>41</v>
      </c>
      <c r="U30" s="174">
        <v>28</v>
      </c>
      <c r="V30" s="174"/>
      <c r="W30" s="174"/>
      <c r="X30" s="174"/>
      <c r="Y30" s="174"/>
      <c r="Z30" s="174"/>
      <c r="AA30" s="174"/>
      <c r="AB30" s="174"/>
      <c r="AC30" s="166">
        <f t="shared" si="3"/>
        <v>105</v>
      </c>
      <c r="AD30" s="167">
        <f t="shared" si="4"/>
        <v>87.5</v>
      </c>
      <c r="AE30" s="168">
        <f t="shared" si="5"/>
        <v>52.5</v>
      </c>
      <c r="AF30" s="170">
        <v>35</v>
      </c>
      <c r="AG30" s="167">
        <f t="shared" si="6"/>
        <v>87.5</v>
      </c>
      <c r="AH30" s="168">
        <f t="shared" si="7"/>
        <v>17.5</v>
      </c>
      <c r="AI30" s="171">
        <f t="shared" si="8"/>
        <v>87.14</v>
      </c>
      <c r="AJ30" s="172">
        <f>IF(ISERROR(IF($AF30="","",VLOOKUP(AI30,TRANSMUTATION_TABLE,4,TRUE))),"",IF($AF30="","",VLOOKUP(AI30,TRANSMUTATION_TABLE,4,TRUE)))</f>
        <v>91</v>
      </c>
      <c r="AL30" s="16"/>
    </row>
    <row r="31" ht="18" customHeight="1" spans="1:58">
      <c r="A31" s="89">
        <v>20</v>
      </c>
      <c r="B31" s="82" t="str">
        <f>'INPUT DATA'!B31</f>
        <v>YBANEZ, JOSHUA V.</v>
      </c>
      <c r="C31" s="90"/>
      <c r="D31" s="90"/>
      <c r="E31" s="92"/>
      <c r="F31" s="173">
        <v>7</v>
      </c>
      <c r="G31" s="174">
        <v>9</v>
      </c>
      <c r="H31" s="174">
        <v>6</v>
      </c>
      <c r="I31" s="174"/>
      <c r="J31" s="174"/>
      <c r="K31" s="174"/>
      <c r="L31" s="174"/>
      <c r="M31" s="174"/>
      <c r="N31" s="174"/>
      <c r="O31" s="174"/>
      <c r="P31" s="166">
        <f t="shared" si="0"/>
        <v>22</v>
      </c>
      <c r="Q31" s="167">
        <f t="shared" si="1"/>
        <v>62.86</v>
      </c>
      <c r="R31" s="168">
        <f t="shared" si="2"/>
        <v>12.57</v>
      </c>
      <c r="S31" s="175">
        <v>28</v>
      </c>
      <c r="T31" s="174">
        <v>34</v>
      </c>
      <c r="U31" s="174">
        <v>19</v>
      </c>
      <c r="V31" s="174"/>
      <c r="W31" s="174"/>
      <c r="X31" s="174"/>
      <c r="Y31" s="174"/>
      <c r="Z31" s="174"/>
      <c r="AA31" s="174"/>
      <c r="AB31" s="174"/>
      <c r="AC31" s="166">
        <f t="shared" si="3"/>
        <v>81</v>
      </c>
      <c r="AD31" s="167">
        <f t="shared" si="4"/>
        <v>67.5</v>
      </c>
      <c r="AE31" s="168">
        <f t="shared" si="5"/>
        <v>40.5</v>
      </c>
      <c r="AF31" s="170">
        <v>26</v>
      </c>
      <c r="AG31" s="167">
        <f t="shared" si="6"/>
        <v>65</v>
      </c>
      <c r="AH31" s="168">
        <f t="shared" si="7"/>
        <v>13</v>
      </c>
      <c r="AI31" s="171">
        <f t="shared" si="8"/>
        <v>66.07</v>
      </c>
      <c r="AJ31" s="172">
        <f>IF(ISERROR(IF($AF31="","",VLOOKUP(AI31,TRANSMUTATION_TABLE,4,TRUE))),"",IF($AF31="","",VLOOKUP(AI31,TRANSMUTATION_TABLE,4,TRUE)))</f>
        <v>78</v>
      </c>
      <c r="AL31" s="16"/>
    </row>
    <row r="32" ht="18" customHeight="1" spans="1:58">
      <c r="A32" s="89">
        <v>21</v>
      </c>
      <c r="B32" s="82">
        <f>'INPUT DATA'!B32</f>
        <v>0</v>
      </c>
      <c r="C32" s="90"/>
      <c r="D32" s="90"/>
      <c r="E32" s="92"/>
      <c r="F32" s="173"/>
      <c r="G32" s="174"/>
      <c r="H32" s="174"/>
      <c r="I32" s="174"/>
      <c r="J32" s="174"/>
      <c r="K32" s="174"/>
      <c r="L32" s="174"/>
      <c r="M32" s="174"/>
      <c r="N32" s="174"/>
      <c r="O32" s="174"/>
      <c r="P32" s="166" t="str">
        <f t="shared" si="0"/>
        <v/>
      </c>
      <c r="Q32" s="167" t="str">
        <f t="shared" si="1"/>
        <v/>
      </c>
      <c r="R32" s="168" t="str">
        <f t="shared" si="2"/>
        <v/>
      </c>
      <c r="S32" s="175"/>
      <c r="T32" s="174"/>
      <c r="U32" s="174"/>
      <c r="V32" s="174"/>
      <c r="W32" s="174"/>
      <c r="X32" s="174"/>
      <c r="Y32" s="174"/>
      <c r="Z32" s="174"/>
      <c r="AA32" s="174"/>
      <c r="AB32" s="174"/>
      <c r="AC32" s="166" t="str">
        <f t="shared" si="3"/>
        <v/>
      </c>
      <c r="AD32" s="167" t="str">
        <f t="shared" si="4"/>
        <v/>
      </c>
      <c r="AE32" s="168" t="str">
        <f t="shared" si="5"/>
        <v/>
      </c>
      <c r="AF32" s="170"/>
      <c r="AG32" s="167" t="str">
        <f t="shared" si="6"/>
        <v/>
      </c>
      <c r="AH32" s="168" t="str">
        <f t="shared" si="7"/>
        <v/>
      </c>
      <c r="AI32" s="171" t="str">
        <f t="shared" si="8"/>
        <v/>
      </c>
      <c r="AJ32" s="172" t="str">
        <f>IF(ISERROR(IF($AF32="","",VLOOKUP(AI32,TRANSMUTATION_TABLE,4,TRUE))),"",IF($AF32="","",VLOOKUP(AI32,TRANSMUTATION_TABLE,4,TRUE)))</f>
        <v/>
      </c>
      <c r="AL32" s="16"/>
    </row>
    <row r="33" s="13" customFormat="1" ht="18" customHeight="1" spans="1:40">
      <c r="A33" s="89">
        <v>22</v>
      </c>
      <c r="B33" s="105">
        <f>'INPUT DATA'!B33</f>
        <v>0</v>
      </c>
      <c r="C33" s="90"/>
      <c r="D33" s="90"/>
      <c r="E33" s="92"/>
      <c r="F33" s="173"/>
      <c r="G33" s="174"/>
      <c r="H33" s="174"/>
      <c r="I33" s="174"/>
      <c r="J33" s="174"/>
      <c r="K33" s="174"/>
      <c r="L33" s="174"/>
      <c r="M33" s="174"/>
      <c r="N33" s="174"/>
      <c r="O33" s="174"/>
      <c r="P33" s="166" t="str">
        <f t="shared" si="0"/>
        <v/>
      </c>
      <c r="Q33" s="167" t="str">
        <f t="shared" si="1"/>
        <v/>
      </c>
      <c r="R33" s="168" t="str">
        <f t="shared" si="2"/>
        <v/>
      </c>
      <c r="S33" s="175"/>
      <c r="T33" s="174"/>
      <c r="U33" s="174"/>
      <c r="V33" s="174"/>
      <c r="W33" s="174"/>
      <c r="X33" s="174"/>
      <c r="Y33" s="174"/>
      <c r="Z33" s="174"/>
      <c r="AA33" s="174"/>
      <c r="AB33" s="174"/>
      <c r="AC33" s="166" t="str">
        <f t="shared" si="3"/>
        <v/>
      </c>
      <c r="AD33" s="167" t="str">
        <f t="shared" si="4"/>
        <v/>
      </c>
      <c r="AE33" s="168" t="str">
        <f t="shared" si="5"/>
        <v/>
      </c>
      <c r="AF33" s="170"/>
      <c r="AG33" s="167" t="str">
        <f t="shared" si="6"/>
        <v/>
      </c>
      <c r="AH33" s="168" t="str">
        <f t="shared" si="7"/>
        <v/>
      </c>
      <c r="AI33" s="171" t="str">
        <f t="shared" si="8"/>
        <v/>
      </c>
      <c r="AJ33" s="172" t="str">
        <f>IF(ISERROR(IF($AF33="","",VLOOKUP(AI33,TRANSMUTATION_TABLE,4,TRUE))),"",IF($AF33="","",VLOOKUP(AI33,TRANSMUTATION_TABLE,4,TRUE)))</f>
        <v/>
      </c>
      <c r="AL33" s="16"/>
      <c r="AN33" s="19"/>
    </row>
    <row r="34" s="13" customFormat="1" ht="18" customHeight="1" spans="1:40">
      <c r="A34" s="89">
        <v>23</v>
      </c>
      <c r="B34" s="105">
        <f>'INPUT DATA'!B34</f>
        <v>0</v>
      </c>
      <c r="C34" s="90"/>
      <c r="D34" s="90"/>
      <c r="E34" s="92"/>
      <c r="F34" s="173"/>
      <c r="G34" s="174"/>
      <c r="H34" s="174"/>
      <c r="I34" s="174"/>
      <c r="J34" s="174"/>
      <c r="K34" s="174"/>
      <c r="L34" s="174"/>
      <c r="M34" s="174"/>
      <c r="N34" s="174"/>
      <c r="O34" s="174"/>
      <c r="P34" s="166" t="str">
        <f t="shared" si="0"/>
        <v/>
      </c>
      <c r="Q34" s="167" t="str">
        <f t="shared" si="1"/>
        <v/>
      </c>
      <c r="R34" s="168" t="str">
        <f t="shared" si="2"/>
        <v/>
      </c>
      <c r="S34" s="175"/>
      <c r="T34" s="174"/>
      <c r="U34" s="174"/>
      <c r="V34" s="174"/>
      <c r="W34" s="174"/>
      <c r="X34" s="174"/>
      <c r="Y34" s="174"/>
      <c r="Z34" s="174"/>
      <c r="AA34" s="174"/>
      <c r="AB34" s="174"/>
      <c r="AC34" s="166" t="str">
        <f t="shared" si="3"/>
        <v/>
      </c>
      <c r="AD34" s="167" t="str">
        <f t="shared" si="4"/>
        <v/>
      </c>
      <c r="AE34" s="168" t="str">
        <f t="shared" si="5"/>
        <v/>
      </c>
      <c r="AF34" s="170"/>
      <c r="AG34" s="167" t="str">
        <f t="shared" si="6"/>
        <v/>
      </c>
      <c r="AH34" s="168" t="str">
        <f t="shared" si="7"/>
        <v/>
      </c>
      <c r="AI34" s="171" t="str">
        <f t="shared" si="8"/>
        <v/>
      </c>
      <c r="AJ34" s="172" t="str">
        <f>IF(ISERROR(IF($AF34="","",VLOOKUP(AI34,TRANSMUTATION_TABLE,4,TRUE))),"",IF($AF34="","",VLOOKUP(AI34,TRANSMUTATION_TABLE,4,TRUE)))</f>
        <v/>
      </c>
      <c r="AL34" s="16"/>
      <c r="AN34" s="19"/>
    </row>
    <row r="35" s="13" customFormat="1" ht="18" customHeight="1" spans="1:40">
      <c r="A35" s="89">
        <v>24</v>
      </c>
      <c r="B35" s="82">
        <f>'INPUT DATA'!B35</f>
        <v>0</v>
      </c>
      <c r="C35" s="90"/>
      <c r="D35" s="90"/>
      <c r="E35" s="92"/>
      <c r="F35" s="173"/>
      <c r="G35" s="174"/>
      <c r="H35" s="174"/>
      <c r="I35" s="174"/>
      <c r="J35" s="174"/>
      <c r="K35" s="174"/>
      <c r="L35" s="174"/>
      <c r="M35" s="174"/>
      <c r="N35" s="174"/>
      <c r="O35" s="174"/>
      <c r="P35" s="166" t="str">
        <f t="shared" si="0"/>
        <v/>
      </c>
      <c r="Q35" s="167" t="str">
        <f t="shared" si="1"/>
        <v/>
      </c>
      <c r="R35" s="168" t="str">
        <f t="shared" si="2"/>
        <v/>
      </c>
      <c r="S35" s="175"/>
      <c r="T35" s="174"/>
      <c r="U35" s="174"/>
      <c r="V35" s="174"/>
      <c r="W35" s="174"/>
      <c r="X35" s="174"/>
      <c r="Y35" s="174"/>
      <c r="Z35" s="174"/>
      <c r="AA35" s="174"/>
      <c r="AB35" s="174"/>
      <c r="AC35" s="166" t="str">
        <f t="shared" si="3"/>
        <v/>
      </c>
      <c r="AD35" s="167" t="str">
        <f t="shared" si="4"/>
        <v/>
      </c>
      <c r="AE35" s="168" t="str">
        <f t="shared" si="5"/>
        <v/>
      </c>
      <c r="AF35" s="170"/>
      <c r="AG35" s="167" t="str">
        <f t="shared" si="6"/>
        <v/>
      </c>
      <c r="AH35" s="168" t="str">
        <f t="shared" si="7"/>
        <v/>
      </c>
      <c r="AI35" s="171" t="str">
        <f t="shared" si="8"/>
        <v/>
      </c>
      <c r="AJ35" s="172" t="str">
        <f>IF(ISERROR(IF($AF35="","",VLOOKUP(AI35,TRANSMUTATION_TABLE,4,TRUE))),"",IF($AF35="","",VLOOKUP(AI35,TRANSMUTATION_TABLE,4,TRUE)))</f>
        <v/>
      </c>
      <c r="AL35" s="16"/>
      <c r="AN35" s="19"/>
    </row>
    <row r="36" s="13" customFormat="1" ht="18" customHeight="1" spans="1:40">
      <c r="A36" s="89">
        <v>25</v>
      </c>
      <c r="B36" s="82">
        <f>'INPUT DATA'!B36</f>
        <v>0</v>
      </c>
      <c r="C36" s="90"/>
      <c r="D36" s="90"/>
      <c r="E36" s="92"/>
      <c r="F36" s="173"/>
      <c r="G36" s="174"/>
      <c r="H36" s="174"/>
      <c r="I36" s="174"/>
      <c r="J36" s="174"/>
      <c r="K36" s="174"/>
      <c r="L36" s="174"/>
      <c r="M36" s="174"/>
      <c r="N36" s="174"/>
      <c r="O36" s="174"/>
      <c r="P36" s="166" t="str">
        <f t="shared" si="0"/>
        <v/>
      </c>
      <c r="Q36" s="167" t="str">
        <f t="shared" si="1"/>
        <v/>
      </c>
      <c r="R36" s="168" t="str">
        <f t="shared" si="2"/>
        <v/>
      </c>
      <c r="S36" s="175"/>
      <c r="T36" s="174"/>
      <c r="U36" s="174"/>
      <c r="V36" s="174"/>
      <c r="W36" s="174"/>
      <c r="X36" s="174"/>
      <c r="Y36" s="174"/>
      <c r="Z36" s="174"/>
      <c r="AA36" s="174"/>
      <c r="AB36" s="174"/>
      <c r="AC36" s="166" t="str">
        <f t="shared" si="3"/>
        <v/>
      </c>
      <c r="AD36" s="167" t="str">
        <f t="shared" si="4"/>
        <v/>
      </c>
      <c r="AE36" s="168" t="str">
        <f t="shared" si="5"/>
        <v/>
      </c>
      <c r="AF36" s="170"/>
      <c r="AG36" s="167" t="str">
        <f t="shared" si="6"/>
        <v/>
      </c>
      <c r="AH36" s="168" t="str">
        <f t="shared" si="7"/>
        <v/>
      </c>
      <c r="AI36" s="171" t="str">
        <f t="shared" si="8"/>
        <v/>
      </c>
      <c r="AJ36" s="172" t="str">
        <f>IF(ISERROR(IF($AF36="","",VLOOKUP(AI36,TRANSMUTATION_TABLE,4,TRUE))),"",IF($AF36="","",VLOOKUP(AI36,TRANSMUTATION_TABLE,4,TRUE)))</f>
        <v/>
      </c>
      <c r="AL36" s="16"/>
      <c r="AN36" s="19"/>
    </row>
    <row r="37" s="13" customFormat="1" ht="18" customHeight="1" spans="1:40">
      <c r="A37" s="89">
        <v>26</v>
      </c>
      <c r="B37" s="105">
        <f>'INPUT DATA'!B37</f>
        <v>0</v>
      </c>
      <c r="C37" s="90"/>
      <c r="D37" s="90"/>
      <c r="E37" s="92"/>
      <c r="F37" s="173"/>
      <c r="G37" s="174"/>
      <c r="H37" s="174"/>
      <c r="I37" s="174"/>
      <c r="J37" s="174"/>
      <c r="K37" s="174"/>
      <c r="L37" s="174"/>
      <c r="M37" s="174"/>
      <c r="N37" s="174"/>
      <c r="O37" s="174"/>
      <c r="P37" s="166" t="str">
        <f t="shared" si="0"/>
        <v/>
      </c>
      <c r="Q37" s="167" t="str">
        <f t="shared" si="1"/>
        <v/>
      </c>
      <c r="R37" s="168" t="str">
        <f t="shared" si="2"/>
        <v/>
      </c>
      <c r="S37" s="175"/>
      <c r="T37" s="174"/>
      <c r="U37" s="174"/>
      <c r="V37" s="174"/>
      <c r="W37" s="174"/>
      <c r="X37" s="174"/>
      <c r="Y37" s="174"/>
      <c r="Z37" s="174"/>
      <c r="AA37" s="174"/>
      <c r="AB37" s="174"/>
      <c r="AC37" s="166" t="str">
        <f t="shared" si="3"/>
        <v/>
      </c>
      <c r="AD37" s="167" t="str">
        <f t="shared" si="4"/>
        <v/>
      </c>
      <c r="AE37" s="168" t="str">
        <f t="shared" si="5"/>
        <v/>
      </c>
      <c r="AF37" s="170"/>
      <c r="AG37" s="167" t="str">
        <f t="shared" si="6"/>
        <v/>
      </c>
      <c r="AH37" s="168" t="str">
        <f t="shared" si="7"/>
        <v/>
      </c>
      <c r="AI37" s="171" t="str">
        <f t="shared" si="8"/>
        <v/>
      </c>
      <c r="AJ37" s="172" t="str">
        <f>IF(ISERROR(IF($AF37="","",VLOOKUP(AI37,TRANSMUTATION_TABLE,4,TRUE))),"",IF($AF37="","",VLOOKUP(AI37,TRANSMUTATION_TABLE,4,TRUE)))</f>
        <v/>
      </c>
      <c r="AL37" s="16"/>
      <c r="AN37" s="19"/>
    </row>
    <row r="38" s="13" customFormat="1" ht="18" customHeight="1" spans="1:40">
      <c r="A38" s="89">
        <v>27</v>
      </c>
      <c r="B38" s="105">
        <f>'INPUT DATA'!B38</f>
        <v>0</v>
      </c>
      <c r="C38" s="90"/>
      <c r="D38" s="90"/>
      <c r="E38" s="92"/>
      <c r="F38" s="173"/>
      <c r="G38" s="174"/>
      <c r="H38" s="174"/>
      <c r="I38" s="174"/>
      <c r="J38" s="174"/>
      <c r="K38" s="174"/>
      <c r="L38" s="174"/>
      <c r="M38" s="174"/>
      <c r="N38" s="174"/>
      <c r="O38" s="174"/>
      <c r="P38" s="166" t="str">
        <f t="shared" si="0"/>
        <v/>
      </c>
      <c r="Q38" s="167" t="str">
        <f t="shared" si="1"/>
        <v/>
      </c>
      <c r="R38" s="168" t="str">
        <f t="shared" si="2"/>
        <v/>
      </c>
      <c r="S38" s="175"/>
      <c r="T38" s="174"/>
      <c r="U38" s="174"/>
      <c r="V38" s="174"/>
      <c r="W38" s="174"/>
      <c r="X38" s="174"/>
      <c r="Y38" s="174"/>
      <c r="Z38" s="174"/>
      <c r="AA38" s="174"/>
      <c r="AB38" s="174"/>
      <c r="AC38" s="166" t="str">
        <f t="shared" si="3"/>
        <v/>
      </c>
      <c r="AD38" s="167" t="str">
        <f t="shared" si="4"/>
        <v/>
      </c>
      <c r="AE38" s="168" t="str">
        <f t="shared" si="5"/>
        <v/>
      </c>
      <c r="AF38" s="170"/>
      <c r="AG38" s="167" t="str">
        <f t="shared" si="6"/>
        <v/>
      </c>
      <c r="AH38" s="168" t="str">
        <f t="shared" si="7"/>
        <v/>
      </c>
      <c r="AI38" s="171" t="str">
        <f t="shared" si="8"/>
        <v/>
      </c>
      <c r="AJ38" s="172" t="str">
        <f>IF(ISERROR(IF($AF38="","",VLOOKUP(AI38,TRANSMUTATION_TABLE,4,TRUE))),"",IF($AF38="","",VLOOKUP(AI38,TRANSMUTATION_TABLE,4,TRUE)))</f>
        <v/>
      </c>
      <c r="AL38" s="16"/>
      <c r="AN38" s="19"/>
    </row>
    <row r="39" s="13" customFormat="1" ht="18" customHeight="1" spans="1:40">
      <c r="A39" s="89">
        <v>28</v>
      </c>
      <c r="B39" s="82">
        <f>'INPUT DATA'!B39</f>
        <v>0</v>
      </c>
      <c r="C39" s="90"/>
      <c r="D39" s="90"/>
      <c r="E39" s="92"/>
      <c r="F39" s="173"/>
      <c r="G39" s="174"/>
      <c r="H39" s="174"/>
      <c r="I39" s="174"/>
      <c r="J39" s="174"/>
      <c r="K39" s="174"/>
      <c r="L39" s="174"/>
      <c r="M39" s="174"/>
      <c r="N39" s="174"/>
      <c r="O39" s="174"/>
      <c r="P39" s="166" t="str">
        <f t="shared" si="0"/>
        <v/>
      </c>
      <c r="Q39" s="167" t="str">
        <f t="shared" si="1"/>
        <v/>
      </c>
      <c r="R39" s="168" t="str">
        <f t="shared" si="2"/>
        <v/>
      </c>
      <c r="S39" s="175"/>
      <c r="T39" s="174"/>
      <c r="U39" s="174"/>
      <c r="V39" s="174"/>
      <c r="W39" s="174"/>
      <c r="X39" s="174"/>
      <c r="Y39" s="174"/>
      <c r="Z39" s="174"/>
      <c r="AA39" s="174"/>
      <c r="AB39" s="174"/>
      <c r="AC39" s="166" t="str">
        <f t="shared" si="3"/>
        <v/>
      </c>
      <c r="AD39" s="167" t="str">
        <f t="shared" si="4"/>
        <v/>
      </c>
      <c r="AE39" s="168" t="str">
        <f t="shared" si="5"/>
        <v/>
      </c>
      <c r="AF39" s="170"/>
      <c r="AG39" s="167" t="str">
        <f t="shared" si="6"/>
        <v/>
      </c>
      <c r="AH39" s="168" t="str">
        <f t="shared" si="7"/>
        <v/>
      </c>
      <c r="AI39" s="171" t="str">
        <f t="shared" si="8"/>
        <v/>
      </c>
      <c r="AJ39" s="172" t="str">
        <f>IF(ISERROR(IF($AF39="","",VLOOKUP(AI39,TRANSMUTATION_TABLE,4,TRUE))),"",IF($AF39="","",VLOOKUP(AI39,TRANSMUTATION_TABLE,4,TRUE)))</f>
        <v/>
      </c>
      <c r="AL39" s="16"/>
      <c r="AN39" s="19"/>
    </row>
    <row r="40" s="13" customFormat="1" ht="18" customHeight="1" spans="1:40">
      <c r="A40" s="89">
        <v>29</v>
      </c>
      <c r="B40" s="82">
        <f>'INPUT DATA'!B40</f>
        <v>0</v>
      </c>
      <c r="C40" s="90"/>
      <c r="D40" s="90"/>
      <c r="E40" s="92"/>
      <c r="F40" s="173"/>
      <c r="G40" s="174"/>
      <c r="H40" s="174"/>
      <c r="I40" s="174"/>
      <c r="J40" s="174"/>
      <c r="K40" s="174"/>
      <c r="L40" s="174"/>
      <c r="M40" s="174"/>
      <c r="N40" s="174"/>
      <c r="O40" s="174"/>
      <c r="P40" s="166" t="str">
        <f t="shared" si="0"/>
        <v/>
      </c>
      <c r="Q40" s="167" t="str">
        <f t="shared" si="1"/>
        <v/>
      </c>
      <c r="R40" s="168" t="str">
        <f t="shared" si="2"/>
        <v/>
      </c>
      <c r="S40" s="175"/>
      <c r="T40" s="174"/>
      <c r="U40" s="174"/>
      <c r="V40" s="174"/>
      <c r="W40" s="174"/>
      <c r="X40" s="174"/>
      <c r="Y40" s="174"/>
      <c r="Z40" s="174"/>
      <c r="AA40" s="174"/>
      <c r="AB40" s="174"/>
      <c r="AC40" s="166" t="str">
        <f t="shared" si="3"/>
        <v/>
      </c>
      <c r="AD40" s="167" t="str">
        <f t="shared" si="4"/>
        <v/>
      </c>
      <c r="AE40" s="168" t="str">
        <f t="shared" si="5"/>
        <v/>
      </c>
      <c r="AF40" s="170"/>
      <c r="AG40" s="167" t="str">
        <f t="shared" si="6"/>
        <v/>
      </c>
      <c r="AH40" s="168" t="str">
        <f t="shared" si="7"/>
        <v/>
      </c>
      <c r="AI40" s="171" t="str">
        <f t="shared" si="8"/>
        <v/>
      </c>
      <c r="AJ40" s="172" t="str">
        <f>IF(ISERROR(IF($AF40="","",VLOOKUP(AI40,TRANSMUTATION_TABLE,4,TRUE))),"",IF($AF40="","",VLOOKUP(AI40,TRANSMUTATION_TABLE,4,TRUE)))</f>
        <v/>
      </c>
      <c r="AL40" s="16"/>
      <c r="AN40" s="19"/>
    </row>
    <row r="41" s="13" customFormat="1" ht="18" customHeight="1" spans="1:40">
      <c r="A41" s="89">
        <v>30</v>
      </c>
      <c r="B41" s="105">
        <f>'INPUT DATA'!B41</f>
        <v>0</v>
      </c>
      <c r="C41" s="90"/>
      <c r="D41" s="90"/>
      <c r="E41" s="92"/>
      <c r="F41" s="173"/>
      <c r="G41" s="174"/>
      <c r="H41" s="174"/>
      <c r="I41" s="174"/>
      <c r="J41" s="174"/>
      <c r="K41" s="174"/>
      <c r="L41" s="174"/>
      <c r="M41" s="174"/>
      <c r="N41" s="174"/>
      <c r="O41" s="174"/>
      <c r="P41" s="166" t="str">
        <f t="shared" si="0"/>
        <v/>
      </c>
      <c r="Q41" s="167" t="str">
        <f t="shared" si="1"/>
        <v/>
      </c>
      <c r="R41" s="168" t="str">
        <f t="shared" si="2"/>
        <v/>
      </c>
      <c r="S41" s="175"/>
      <c r="T41" s="174"/>
      <c r="U41" s="174"/>
      <c r="V41" s="174"/>
      <c r="W41" s="174"/>
      <c r="X41" s="174"/>
      <c r="Y41" s="174"/>
      <c r="Z41" s="174"/>
      <c r="AA41" s="174"/>
      <c r="AB41" s="174"/>
      <c r="AC41" s="166" t="str">
        <f t="shared" si="3"/>
        <v/>
      </c>
      <c r="AD41" s="167" t="str">
        <f t="shared" si="4"/>
        <v/>
      </c>
      <c r="AE41" s="168" t="str">
        <f t="shared" si="5"/>
        <v/>
      </c>
      <c r="AF41" s="170"/>
      <c r="AG41" s="167" t="str">
        <f t="shared" si="6"/>
        <v/>
      </c>
      <c r="AH41" s="168" t="str">
        <f t="shared" si="7"/>
        <v/>
      </c>
      <c r="AI41" s="171" t="str">
        <f t="shared" si="8"/>
        <v/>
      </c>
      <c r="AJ41" s="172" t="str">
        <f>IF(ISERROR(IF($AF41="","",VLOOKUP(AI41,TRANSMUTATION_TABLE,4,TRUE))),"",IF($AF41="","",VLOOKUP(AI41,TRANSMUTATION_TABLE,4,TRUE)))</f>
        <v/>
      </c>
      <c r="AL41" s="16"/>
      <c r="AN41" s="19"/>
    </row>
    <row r="42" s="13" customFormat="1" ht="18" customHeight="1" spans="1:40">
      <c r="A42" s="89">
        <v>31</v>
      </c>
      <c r="B42" s="105">
        <f>'INPUT DATA'!B42</f>
        <v>0</v>
      </c>
      <c r="C42" s="90"/>
      <c r="D42" s="90"/>
      <c r="E42" s="92"/>
      <c r="F42" s="173"/>
      <c r="G42" s="174"/>
      <c r="H42" s="174"/>
      <c r="I42" s="174"/>
      <c r="J42" s="174"/>
      <c r="K42" s="174"/>
      <c r="L42" s="174"/>
      <c r="M42" s="174"/>
      <c r="N42" s="174"/>
      <c r="O42" s="174"/>
      <c r="P42" s="166" t="str">
        <f t="shared" si="0"/>
        <v/>
      </c>
      <c r="Q42" s="167" t="str">
        <f t="shared" si="1"/>
        <v/>
      </c>
      <c r="R42" s="168" t="str">
        <f t="shared" si="2"/>
        <v/>
      </c>
      <c r="S42" s="175"/>
      <c r="T42" s="174"/>
      <c r="U42" s="174"/>
      <c r="V42" s="174"/>
      <c r="W42" s="174"/>
      <c r="X42" s="174"/>
      <c r="Y42" s="174"/>
      <c r="Z42" s="174"/>
      <c r="AA42" s="174"/>
      <c r="AB42" s="174"/>
      <c r="AC42" s="166" t="str">
        <f t="shared" si="3"/>
        <v/>
      </c>
      <c r="AD42" s="167" t="str">
        <f t="shared" si="4"/>
        <v/>
      </c>
      <c r="AE42" s="168" t="str">
        <f t="shared" si="5"/>
        <v/>
      </c>
      <c r="AF42" s="170"/>
      <c r="AG42" s="167" t="str">
        <f t="shared" si="6"/>
        <v/>
      </c>
      <c r="AH42" s="168" t="str">
        <f t="shared" si="7"/>
        <v/>
      </c>
      <c r="AI42" s="171" t="str">
        <f t="shared" si="8"/>
        <v/>
      </c>
      <c r="AJ42" s="172" t="str">
        <f>IF(ISERROR(IF($AF42="","",VLOOKUP(AI42,TRANSMUTATION_TABLE,4,TRUE))),"",IF($AF42="","",VLOOKUP(AI42,TRANSMUTATION_TABLE,4,TRUE)))</f>
        <v/>
      </c>
      <c r="AL42" s="16"/>
      <c r="AN42" s="19"/>
    </row>
    <row r="43" s="13" customFormat="1" ht="18" customHeight="1" spans="1:40">
      <c r="A43" s="89">
        <v>32</v>
      </c>
      <c r="B43" s="82">
        <f>'INPUT DATA'!B43</f>
        <v>0</v>
      </c>
      <c r="C43" s="90"/>
      <c r="D43" s="90"/>
      <c r="E43" s="92"/>
      <c r="F43" s="173"/>
      <c r="G43" s="174"/>
      <c r="H43" s="174"/>
      <c r="I43" s="174"/>
      <c r="J43" s="174"/>
      <c r="K43" s="174"/>
      <c r="L43" s="174"/>
      <c r="M43" s="174"/>
      <c r="N43" s="174"/>
      <c r="O43" s="174"/>
      <c r="P43" s="166" t="str">
        <f t="shared" si="0"/>
        <v/>
      </c>
      <c r="Q43" s="167" t="str">
        <f t="shared" si="1"/>
        <v/>
      </c>
      <c r="R43" s="168" t="str">
        <f t="shared" si="2"/>
        <v/>
      </c>
      <c r="S43" s="175"/>
      <c r="T43" s="174"/>
      <c r="U43" s="174"/>
      <c r="V43" s="174"/>
      <c r="W43" s="174"/>
      <c r="X43" s="174"/>
      <c r="Y43" s="174"/>
      <c r="Z43" s="174"/>
      <c r="AA43" s="174"/>
      <c r="AB43" s="174"/>
      <c r="AC43" s="166" t="str">
        <f t="shared" si="3"/>
        <v/>
      </c>
      <c r="AD43" s="167" t="str">
        <f t="shared" si="4"/>
        <v/>
      </c>
      <c r="AE43" s="168" t="str">
        <f t="shared" si="5"/>
        <v/>
      </c>
      <c r="AF43" s="170"/>
      <c r="AG43" s="167" t="str">
        <f t="shared" si="6"/>
        <v/>
      </c>
      <c r="AH43" s="168" t="str">
        <f t="shared" si="7"/>
        <v/>
      </c>
      <c r="AI43" s="171" t="str">
        <f t="shared" si="8"/>
        <v/>
      </c>
      <c r="AJ43" s="172" t="str">
        <f>IF(ISERROR(IF($AF43="","",VLOOKUP(AI43,TRANSMUTATION_TABLE,4,TRUE))),"",IF($AF43="","",VLOOKUP(AI43,TRANSMUTATION_TABLE,4,TRUE)))</f>
        <v/>
      </c>
      <c r="AL43" s="16"/>
      <c r="AN43" s="19"/>
    </row>
    <row r="44" s="13" customFormat="1" ht="18" customHeight="1" spans="1:40">
      <c r="A44" s="89">
        <v>33</v>
      </c>
      <c r="B44" s="82">
        <f>'INPUT DATA'!B44</f>
        <v>0</v>
      </c>
      <c r="C44" s="90"/>
      <c r="D44" s="90"/>
      <c r="E44" s="92"/>
      <c r="F44" s="173"/>
      <c r="G44" s="174"/>
      <c r="H44" s="174"/>
      <c r="I44" s="174"/>
      <c r="J44" s="174"/>
      <c r="K44" s="174"/>
      <c r="L44" s="174"/>
      <c r="M44" s="174"/>
      <c r="N44" s="174"/>
      <c r="O44" s="174"/>
      <c r="P44" s="166" t="str">
        <f t="shared" si="0"/>
        <v/>
      </c>
      <c r="Q44" s="167" t="str">
        <f t="shared" si="1"/>
        <v/>
      </c>
      <c r="R44" s="168" t="str">
        <f t="shared" si="2"/>
        <v/>
      </c>
      <c r="S44" s="175"/>
      <c r="T44" s="174"/>
      <c r="U44" s="174"/>
      <c r="V44" s="174"/>
      <c r="W44" s="174"/>
      <c r="X44" s="174"/>
      <c r="Y44" s="174"/>
      <c r="Z44" s="174"/>
      <c r="AA44" s="174"/>
      <c r="AB44" s="174"/>
      <c r="AC44" s="166" t="str">
        <f t="shared" si="3"/>
        <v/>
      </c>
      <c r="AD44" s="167" t="str">
        <f t="shared" si="4"/>
        <v/>
      </c>
      <c r="AE44" s="168" t="str">
        <f t="shared" si="5"/>
        <v/>
      </c>
      <c r="AF44" s="170"/>
      <c r="AG44" s="167" t="str">
        <f t="shared" si="6"/>
        <v/>
      </c>
      <c r="AH44" s="168" t="str">
        <f t="shared" si="7"/>
        <v/>
      </c>
      <c r="AI44" s="171" t="str">
        <f t="shared" si="8"/>
        <v/>
      </c>
      <c r="AJ44" s="172" t="str">
        <f>IF(ISERROR(IF($AF44="","",VLOOKUP(AI44,TRANSMUTATION_TABLE,4,TRUE))),"",IF($AF44="","",VLOOKUP(AI44,TRANSMUTATION_TABLE,4,TRUE)))</f>
        <v/>
      </c>
      <c r="AL44" s="16"/>
      <c r="AN44" s="19"/>
    </row>
    <row r="45" s="13" customFormat="1" ht="18" customHeight="1" spans="1:40">
      <c r="A45" s="89">
        <v>34</v>
      </c>
      <c r="B45" s="105">
        <f>'INPUT DATA'!B45</f>
        <v>0</v>
      </c>
      <c r="C45" s="90"/>
      <c r="D45" s="90"/>
      <c r="E45" s="92"/>
      <c r="F45" s="173"/>
      <c r="G45" s="174"/>
      <c r="H45" s="174"/>
      <c r="I45" s="174"/>
      <c r="J45" s="174"/>
      <c r="K45" s="174"/>
      <c r="L45" s="174"/>
      <c r="M45" s="174"/>
      <c r="N45" s="174"/>
      <c r="O45" s="174"/>
      <c r="P45" s="166" t="str">
        <f t="shared" si="0"/>
        <v/>
      </c>
      <c r="Q45" s="167" t="str">
        <f t="shared" si="1"/>
        <v/>
      </c>
      <c r="R45" s="168" t="str">
        <f t="shared" si="2"/>
        <v/>
      </c>
      <c r="S45" s="175"/>
      <c r="T45" s="174"/>
      <c r="U45" s="174"/>
      <c r="V45" s="174"/>
      <c r="W45" s="174"/>
      <c r="X45" s="174"/>
      <c r="Y45" s="174"/>
      <c r="Z45" s="174"/>
      <c r="AA45" s="174"/>
      <c r="AB45" s="174"/>
      <c r="AC45" s="166" t="str">
        <f t="shared" si="3"/>
        <v/>
      </c>
      <c r="AD45" s="167" t="str">
        <f t="shared" si="4"/>
        <v/>
      </c>
      <c r="AE45" s="168" t="str">
        <f t="shared" si="5"/>
        <v/>
      </c>
      <c r="AF45" s="170"/>
      <c r="AG45" s="167" t="str">
        <f t="shared" si="6"/>
        <v/>
      </c>
      <c r="AH45" s="168" t="str">
        <f t="shared" si="7"/>
        <v/>
      </c>
      <c r="AI45" s="171" t="str">
        <f t="shared" si="8"/>
        <v/>
      </c>
      <c r="AJ45" s="172" t="str">
        <f>IF(ISERROR(IF($AF45="","",VLOOKUP(AI45,TRANSMUTATION_TABLE,4,TRUE))),"",IF($AF45="","",VLOOKUP(AI45,TRANSMUTATION_TABLE,4,TRUE)))</f>
        <v/>
      </c>
      <c r="AL45" s="16"/>
      <c r="AN45" s="19"/>
    </row>
    <row r="46" s="13" customFormat="1" ht="18" customHeight="1" spans="1:40">
      <c r="A46" s="89">
        <v>35</v>
      </c>
      <c r="B46" s="105">
        <f>'INPUT DATA'!B46</f>
        <v>0</v>
      </c>
      <c r="C46" s="90"/>
      <c r="D46" s="90"/>
      <c r="E46" s="92"/>
      <c r="F46" s="173"/>
      <c r="G46" s="174"/>
      <c r="H46" s="174"/>
      <c r="I46" s="174"/>
      <c r="J46" s="174"/>
      <c r="K46" s="174"/>
      <c r="L46" s="174"/>
      <c r="M46" s="174"/>
      <c r="N46" s="174"/>
      <c r="O46" s="174"/>
      <c r="P46" s="166" t="str">
        <f t="shared" si="0"/>
        <v/>
      </c>
      <c r="Q46" s="167" t="str">
        <f t="shared" si="1"/>
        <v/>
      </c>
      <c r="R46" s="168" t="str">
        <f t="shared" si="2"/>
        <v/>
      </c>
      <c r="S46" s="175"/>
      <c r="T46" s="174"/>
      <c r="U46" s="174"/>
      <c r="V46" s="174"/>
      <c r="W46" s="174"/>
      <c r="X46" s="174"/>
      <c r="Y46" s="174"/>
      <c r="Z46" s="174"/>
      <c r="AA46" s="174"/>
      <c r="AB46" s="174"/>
      <c r="AC46" s="166" t="str">
        <f t="shared" si="3"/>
        <v/>
      </c>
      <c r="AD46" s="167" t="str">
        <f t="shared" si="4"/>
        <v/>
      </c>
      <c r="AE46" s="168" t="str">
        <f t="shared" si="5"/>
        <v/>
      </c>
      <c r="AF46" s="170"/>
      <c r="AG46" s="167" t="str">
        <f t="shared" si="6"/>
        <v/>
      </c>
      <c r="AH46" s="168" t="str">
        <f t="shared" si="7"/>
        <v/>
      </c>
      <c r="AI46" s="171" t="str">
        <f t="shared" si="8"/>
        <v/>
      </c>
      <c r="AJ46" s="172" t="str">
        <f>IF(ISERROR(IF($AF46="","",VLOOKUP(AI46,TRANSMUTATION_TABLE,4,TRUE))),"",IF($AF46="","",VLOOKUP(AI46,TRANSMUTATION_TABLE,4,TRUE)))</f>
        <v/>
      </c>
      <c r="AL46" s="16"/>
      <c r="AN46" s="19"/>
    </row>
    <row r="47" s="13" customFormat="1" ht="18" customHeight="1" spans="1:40">
      <c r="A47" s="89">
        <v>36</v>
      </c>
      <c r="B47" s="82">
        <f>'INPUT DATA'!B47</f>
        <v>0</v>
      </c>
      <c r="C47" s="90"/>
      <c r="D47" s="90"/>
      <c r="E47" s="92"/>
      <c r="F47" s="173"/>
      <c r="G47" s="174"/>
      <c r="H47" s="174"/>
      <c r="I47" s="174"/>
      <c r="J47" s="174"/>
      <c r="K47" s="174"/>
      <c r="L47" s="174"/>
      <c r="M47" s="174"/>
      <c r="N47" s="174"/>
      <c r="O47" s="174"/>
      <c r="P47" s="166" t="str">
        <f t="shared" si="0"/>
        <v/>
      </c>
      <c r="Q47" s="167" t="str">
        <f t="shared" si="1"/>
        <v/>
      </c>
      <c r="R47" s="168" t="str">
        <f t="shared" si="2"/>
        <v/>
      </c>
      <c r="S47" s="175"/>
      <c r="T47" s="174"/>
      <c r="U47" s="174"/>
      <c r="V47" s="174"/>
      <c r="W47" s="174"/>
      <c r="X47" s="174"/>
      <c r="Y47" s="174"/>
      <c r="Z47" s="174"/>
      <c r="AA47" s="174"/>
      <c r="AB47" s="174"/>
      <c r="AC47" s="166" t="str">
        <f t="shared" si="3"/>
        <v/>
      </c>
      <c r="AD47" s="167" t="str">
        <f t="shared" si="4"/>
        <v/>
      </c>
      <c r="AE47" s="168" t="str">
        <f t="shared" si="5"/>
        <v/>
      </c>
      <c r="AF47" s="170"/>
      <c r="AG47" s="167" t="str">
        <f t="shared" si="6"/>
        <v/>
      </c>
      <c r="AH47" s="168" t="str">
        <f t="shared" si="7"/>
        <v/>
      </c>
      <c r="AI47" s="171" t="str">
        <f t="shared" si="8"/>
        <v/>
      </c>
      <c r="AJ47" s="172" t="str">
        <f>IF(ISERROR(IF($AF47="","",VLOOKUP(AI47,TRANSMUTATION_TABLE,4,TRUE))),"",IF($AF47="","",VLOOKUP(AI47,TRANSMUTATION_TABLE,4,TRUE)))</f>
        <v/>
      </c>
      <c r="AL47" s="16"/>
      <c r="AN47" s="19"/>
    </row>
    <row r="48" s="13" customFormat="1" ht="18" customHeight="1" spans="1:40">
      <c r="A48" s="89">
        <v>37</v>
      </c>
      <c r="B48" s="82">
        <f>'INPUT DATA'!B48</f>
        <v>0</v>
      </c>
      <c r="C48" s="90"/>
      <c r="D48" s="90"/>
      <c r="E48" s="92"/>
      <c r="F48" s="173"/>
      <c r="G48" s="174"/>
      <c r="H48" s="174"/>
      <c r="I48" s="174"/>
      <c r="J48" s="174"/>
      <c r="K48" s="174"/>
      <c r="L48" s="174"/>
      <c r="M48" s="174"/>
      <c r="N48" s="174"/>
      <c r="O48" s="174"/>
      <c r="P48" s="166" t="str">
        <f t="shared" si="0"/>
        <v/>
      </c>
      <c r="Q48" s="167" t="str">
        <f t="shared" si="1"/>
        <v/>
      </c>
      <c r="R48" s="168" t="str">
        <f t="shared" si="2"/>
        <v/>
      </c>
      <c r="S48" s="175"/>
      <c r="T48" s="174"/>
      <c r="U48" s="174"/>
      <c r="V48" s="174"/>
      <c r="W48" s="174"/>
      <c r="X48" s="174"/>
      <c r="Y48" s="174"/>
      <c r="Z48" s="174"/>
      <c r="AA48" s="174"/>
      <c r="AB48" s="174"/>
      <c r="AC48" s="166" t="str">
        <f t="shared" si="3"/>
        <v/>
      </c>
      <c r="AD48" s="167" t="str">
        <f t="shared" si="4"/>
        <v/>
      </c>
      <c r="AE48" s="168" t="str">
        <f t="shared" si="5"/>
        <v/>
      </c>
      <c r="AF48" s="170"/>
      <c r="AG48" s="167" t="str">
        <f t="shared" si="6"/>
        <v/>
      </c>
      <c r="AH48" s="168" t="str">
        <f t="shared" si="7"/>
        <v/>
      </c>
      <c r="AI48" s="171" t="str">
        <f t="shared" si="8"/>
        <v/>
      </c>
      <c r="AJ48" s="172" t="str">
        <f>IF(ISERROR(IF($AF48="","",VLOOKUP(AI48,TRANSMUTATION_TABLE,4,TRUE))),"",IF($AF48="","",VLOOKUP(AI48,TRANSMUTATION_TABLE,4,TRUE)))</f>
        <v/>
      </c>
      <c r="AL48" s="16"/>
      <c r="AN48" s="19"/>
    </row>
    <row r="49" s="13" customFormat="1" ht="18" customHeight="1" spans="1:40">
      <c r="A49" s="89">
        <v>38</v>
      </c>
      <c r="B49" s="105">
        <f>'INPUT DATA'!B49</f>
        <v>0</v>
      </c>
      <c r="C49" s="90"/>
      <c r="D49" s="90"/>
      <c r="E49" s="92"/>
      <c r="F49" s="173"/>
      <c r="G49" s="174"/>
      <c r="H49" s="174"/>
      <c r="I49" s="174"/>
      <c r="J49" s="174"/>
      <c r="K49" s="174"/>
      <c r="L49" s="174"/>
      <c r="M49" s="174"/>
      <c r="N49" s="174"/>
      <c r="O49" s="174"/>
      <c r="P49" s="166" t="str">
        <f t="shared" si="0"/>
        <v/>
      </c>
      <c r="Q49" s="167" t="str">
        <f t="shared" si="1"/>
        <v/>
      </c>
      <c r="R49" s="168" t="str">
        <f t="shared" si="2"/>
        <v/>
      </c>
      <c r="S49" s="175"/>
      <c r="T49" s="174"/>
      <c r="U49" s="174"/>
      <c r="V49" s="174"/>
      <c r="W49" s="174"/>
      <c r="X49" s="174"/>
      <c r="Y49" s="174"/>
      <c r="Z49" s="174"/>
      <c r="AA49" s="174"/>
      <c r="AB49" s="174"/>
      <c r="AC49" s="166" t="str">
        <f t="shared" si="3"/>
        <v/>
      </c>
      <c r="AD49" s="167" t="str">
        <f t="shared" si="4"/>
        <v/>
      </c>
      <c r="AE49" s="168" t="str">
        <f t="shared" si="5"/>
        <v/>
      </c>
      <c r="AF49" s="170"/>
      <c r="AG49" s="167" t="str">
        <f t="shared" si="6"/>
        <v/>
      </c>
      <c r="AH49" s="168" t="str">
        <f t="shared" si="7"/>
        <v/>
      </c>
      <c r="AI49" s="171" t="str">
        <f t="shared" si="8"/>
        <v/>
      </c>
      <c r="AJ49" s="172" t="str">
        <f>IF(ISERROR(IF($AF49="","",VLOOKUP(AI49,TRANSMUTATION_TABLE,4,TRUE))),"",IF($AF49="","",VLOOKUP(AI49,TRANSMUTATION_TABLE,4,TRUE)))</f>
        <v/>
      </c>
      <c r="AL49" s="16"/>
      <c r="AN49" s="19"/>
    </row>
    <row r="50" s="13" customFormat="1" ht="18" customHeight="1" spans="1:40">
      <c r="A50" s="89">
        <v>39</v>
      </c>
      <c r="B50" s="105">
        <f>'INPUT DATA'!B50</f>
        <v>0</v>
      </c>
      <c r="C50" s="90"/>
      <c r="D50" s="90"/>
      <c r="E50" s="92"/>
      <c r="F50" s="173"/>
      <c r="G50" s="174"/>
      <c r="H50" s="174"/>
      <c r="I50" s="174"/>
      <c r="J50" s="174"/>
      <c r="K50" s="174"/>
      <c r="L50" s="174"/>
      <c r="M50" s="174"/>
      <c r="N50" s="174"/>
      <c r="O50" s="174"/>
      <c r="P50" s="166" t="str">
        <f t="shared" si="0"/>
        <v/>
      </c>
      <c r="Q50" s="167" t="str">
        <f t="shared" si="1"/>
        <v/>
      </c>
      <c r="R50" s="168" t="str">
        <f t="shared" si="2"/>
        <v/>
      </c>
      <c r="S50" s="175"/>
      <c r="T50" s="174"/>
      <c r="U50" s="174"/>
      <c r="V50" s="174"/>
      <c r="W50" s="174"/>
      <c r="X50" s="174"/>
      <c r="Y50" s="174"/>
      <c r="Z50" s="174"/>
      <c r="AA50" s="174"/>
      <c r="AB50" s="174"/>
      <c r="AC50" s="166" t="str">
        <f t="shared" si="3"/>
        <v/>
      </c>
      <c r="AD50" s="167" t="str">
        <f t="shared" si="4"/>
        <v/>
      </c>
      <c r="AE50" s="168" t="str">
        <f t="shared" si="5"/>
        <v/>
      </c>
      <c r="AF50" s="170"/>
      <c r="AG50" s="167" t="str">
        <f t="shared" si="6"/>
        <v/>
      </c>
      <c r="AH50" s="168" t="str">
        <f t="shared" si="7"/>
        <v/>
      </c>
      <c r="AI50" s="171" t="str">
        <f t="shared" si="8"/>
        <v/>
      </c>
      <c r="AJ50" s="172" t="str">
        <f>IF(ISERROR(IF($AF50="","",VLOOKUP(AI50,TRANSMUTATION_TABLE,4,TRUE))),"",IF($AF50="","",VLOOKUP(AI50,TRANSMUTATION_TABLE,4,TRUE)))</f>
        <v/>
      </c>
      <c r="AL50" s="16"/>
      <c r="AN50" s="19"/>
    </row>
    <row r="51" s="13" customFormat="1" ht="18" customHeight="1" spans="1:40">
      <c r="A51" s="89">
        <v>40</v>
      </c>
      <c r="B51" s="82">
        <f>'INPUT DATA'!B51</f>
        <v>0</v>
      </c>
      <c r="C51" s="90"/>
      <c r="D51" s="90"/>
      <c r="E51" s="92"/>
      <c r="F51" s="173"/>
      <c r="G51" s="174"/>
      <c r="H51" s="174"/>
      <c r="I51" s="174"/>
      <c r="J51" s="174"/>
      <c r="K51" s="174"/>
      <c r="L51" s="174"/>
      <c r="M51" s="174"/>
      <c r="N51" s="174"/>
      <c r="O51" s="174"/>
      <c r="P51" s="166" t="str">
        <f t="shared" si="0"/>
        <v/>
      </c>
      <c r="Q51" s="167" t="str">
        <f t="shared" si="1"/>
        <v/>
      </c>
      <c r="R51" s="168" t="str">
        <f t="shared" si="2"/>
        <v/>
      </c>
      <c r="S51" s="175"/>
      <c r="T51" s="174"/>
      <c r="U51" s="174"/>
      <c r="V51" s="174"/>
      <c r="W51" s="174"/>
      <c r="X51" s="174"/>
      <c r="Y51" s="174"/>
      <c r="Z51" s="174"/>
      <c r="AA51" s="174"/>
      <c r="AB51" s="174"/>
      <c r="AC51" s="166" t="str">
        <f t="shared" si="3"/>
        <v/>
      </c>
      <c r="AD51" s="167" t="str">
        <f t="shared" si="4"/>
        <v/>
      </c>
      <c r="AE51" s="168" t="str">
        <f t="shared" si="5"/>
        <v/>
      </c>
      <c r="AF51" s="170"/>
      <c r="AG51" s="167" t="str">
        <f t="shared" si="6"/>
        <v/>
      </c>
      <c r="AH51" s="168" t="str">
        <f t="shared" si="7"/>
        <v/>
      </c>
      <c r="AI51" s="171" t="str">
        <f t="shared" si="8"/>
        <v/>
      </c>
      <c r="AJ51" s="172" t="str">
        <f>IF(ISERROR(IF($AF51="","",VLOOKUP(AI51,TRANSMUTATION_TABLE,4,TRUE))),"",IF($AF51="","",VLOOKUP(AI51,TRANSMUTATION_TABLE,4,TRUE)))</f>
        <v/>
      </c>
      <c r="AL51" s="16"/>
      <c r="AN51" s="19"/>
    </row>
    <row r="52" s="13" customFormat="1" ht="18" customHeight="1" spans="1:40">
      <c r="A52" s="89">
        <v>41</v>
      </c>
      <c r="B52" s="82">
        <f>'INPUT DATA'!B52</f>
        <v>0</v>
      </c>
      <c r="C52" s="90"/>
      <c r="D52" s="90"/>
      <c r="E52" s="92"/>
      <c r="F52" s="173"/>
      <c r="G52" s="174"/>
      <c r="H52" s="174"/>
      <c r="I52" s="174"/>
      <c r="J52" s="174"/>
      <c r="K52" s="174"/>
      <c r="L52" s="174"/>
      <c r="M52" s="174"/>
      <c r="N52" s="174"/>
      <c r="O52" s="174"/>
      <c r="P52" s="166" t="str">
        <f t="shared" si="0"/>
        <v/>
      </c>
      <c r="Q52" s="167" t="str">
        <f t="shared" si="1"/>
        <v/>
      </c>
      <c r="R52" s="168" t="str">
        <f t="shared" si="2"/>
        <v/>
      </c>
      <c r="S52" s="175"/>
      <c r="T52" s="174"/>
      <c r="U52" s="174"/>
      <c r="V52" s="174"/>
      <c r="W52" s="174"/>
      <c r="X52" s="174"/>
      <c r="Y52" s="174"/>
      <c r="Z52" s="174"/>
      <c r="AA52" s="174"/>
      <c r="AB52" s="174"/>
      <c r="AC52" s="166" t="str">
        <f t="shared" si="3"/>
        <v/>
      </c>
      <c r="AD52" s="167" t="str">
        <f t="shared" si="4"/>
        <v/>
      </c>
      <c r="AE52" s="168" t="str">
        <f t="shared" si="5"/>
        <v/>
      </c>
      <c r="AF52" s="170"/>
      <c r="AG52" s="167" t="str">
        <f t="shared" si="6"/>
        <v/>
      </c>
      <c r="AH52" s="168" t="str">
        <f t="shared" si="7"/>
        <v/>
      </c>
      <c r="AI52" s="171" t="str">
        <f t="shared" si="8"/>
        <v/>
      </c>
      <c r="AJ52" s="172" t="str">
        <f>IF(ISERROR(IF($AF52="","",VLOOKUP(AI52,TRANSMUTATION_TABLE,4,TRUE))),"",IF($AF52="","",VLOOKUP(AI52,TRANSMUTATION_TABLE,4,TRUE)))</f>
        <v/>
      </c>
      <c r="AL52" s="16"/>
      <c r="AN52" s="19"/>
    </row>
    <row r="53" s="13" customFormat="1" ht="18" customHeight="1" spans="1:40">
      <c r="A53" s="89">
        <v>42</v>
      </c>
      <c r="B53" s="105">
        <f>'INPUT DATA'!B53</f>
        <v>0</v>
      </c>
      <c r="C53" s="90"/>
      <c r="D53" s="90"/>
      <c r="E53" s="92"/>
      <c r="F53" s="173"/>
      <c r="G53" s="174"/>
      <c r="H53" s="174"/>
      <c r="I53" s="174"/>
      <c r="J53" s="174"/>
      <c r="K53" s="174"/>
      <c r="L53" s="174"/>
      <c r="M53" s="174"/>
      <c r="N53" s="174"/>
      <c r="O53" s="174"/>
      <c r="P53" s="166" t="str">
        <f t="shared" si="0"/>
        <v/>
      </c>
      <c r="Q53" s="167" t="str">
        <f t="shared" si="1"/>
        <v/>
      </c>
      <c r="R53" s="168" t="str">
        <f t="shared" si="2"/>
        <v/>
      </c>
      <c r="S53" s="175"/>
      <c r="T53" s="174"/>
      <c r="U53" s="174"/>
      <c r="V53" s="174"/>
      <c r="W53" s="174"/>
      <c r="X53" s="174"/>
      <c r="Y53" s="174"/>
      <c r="Z53" s="174"/>
      <c r="AA53" s="174"/>
      <c r="AB53" s="174"/>
      <c r="AC53" s="166" t="str">
        <f t="shared" si="3"/>
        <v/>
      </c>
      <c r="AD53" s="167" t="str">
        <f t="shared" si="4"/>
        <v/>
      </c>
      <c r="AE53" s="168" t="str">
        <f t="shared" si="5"/>
        <v/>
      </c>
      <c r="AF53" s="170"/>
      <c r="AG53" s="167" t="str">
        <f t="shared" si="6"/>
        <v/>
      </c>
      <c r="AH53" s="168" t="str">
        <f t="shared" si="7"/>
        <v/>
      </c>
      <c r="AI53" s="171" t="str">
        <f t="shared" si="8"/>
        <v/>
      </c>
      <c r="AJ53" s="172" t="str">
        <f>IF(ISERROR(IF($AF53="","",VLOOKUP(AI53,TRANSMUTATION_TABLE,4,TRUE))),"",IF($AF53="","",VLOOKUP(AI53,TRANSMUTATION_TABLE,4,TRUE)))</f>
        <v/>
      </c>
      <c r="AL53" s="16"/>
      <c r="AN53" s="19"/>
    </row>
    <row r="54" s="13" customFormat="1" ht="18" customHeight="1" spans="1:40">
      <c r="A54" s="89">
        <v>43</v>
      </c>
      <c r="B54" s="105">
        <f>'INPUT DATA'!B54</f>
        <v>0</v>
      </c>
      <c r="C54" s="90"/>
      <c r="D54" s="90"/>
      <c r="E54" s="92"/>
      <c r="F54" s="173"/>
      <c r="G54" s="174"/>
      <c r="H54" s="174"/>
      <c r="I54" s="174"/>
      <c r="J54" s="174"/>
      <c r="K54" s="174"/>
      <c r="L54" s="174"/>
      <c r="M54" s="174"/>
      <c r="N54" s="174"/>
      <c r="O54" s="174"/>
      <c r="P54" s="166" t="str">
        <f t="shared" si="0"/>
        <v/>
      </c>
      <c r="Q54" s="167" t="str">
        <f t="shared" si="1"/>
        <v/>
      </c>
      <c r="R54" s="168" t="str">
        <f t="shared" si="2"/>
        <v/>
      </c>
      <c r="S54" s="175"/>
      <c r="T54" s="174"/>
      <c r="U54" s="174"/>
      <c r="V54" s="174"/>
      <c r="W54" s="174"/>
      <c r="X54" s="174"/>
      <c r="Y54" s="174"/>
      <c r="Z54" s="174"/>
      <c r="AA54" s="174"/>
      <c r="AB54" s="174"/>
      <c r="AC54" s="166" t="str">
        <f t="shared" si="3"/>
        <v/>
      </c>
      <c r="AD54" s="167" t="str">
        <f t="shared" si="4"/>
        <v/>
      </c>
      <c r="AE54" s="168" t="str">
        <f t="shared" si="5"/>
        <v/>
      </c>
      <c r="AF54" s="170"/>
      <c r="AG54" s="167" t="str">
        <f t="shared" si="6"/>
        <v/>
      </c>
      <c r="AH54" s="168" t="str">
        <f t="shared" si="7"/>
        <v/>
      </c>
      <c r="AI54" s="171" t="str">
        <f t="shared" si="8"/>
        <v/>
      </c>
      <c r="AJ54" s="172" t="str">
        <f>IF(ISERROR(IF($AF54="","",VLOOKUP(AI54,TRANSMUTATION_TABLE,4,TRUE))),"",IF($AF54="","",VLOOKUP(AI54,TRANSMUTATION_TABLE,4,TRUE)))</f>
        <v/>
      </c>
      <c r="AL54" s="16"/>
      <c r="AN54" s="19"/>
    </row>
    <row r="55" s="13" customFormat="1" ht="18" customHeight="1" spans="1:40">
      <c r="A55" s="89">
        <v>44</v>
      </c>
      <c r="B55" s="82">
        <f>'INPUT DATA'!B55</f>
        <v>0</v>
      </c>
      <c r="C55" s="90"/>
      <c r="D55" s="90"/>
      <c r="E55" s="92"/>
      <c r="F55" s="173"/>
      <c r="G55" s="174"/>
      <c r="H55" s="174"/>
      <c r="I55" s="174"/>
      <c r="J55" s="174"/>
      <c r="K55" s="174"/>
      <c r="L55" s="174"/>
      <c r="M55" s="174"/>
      <c r="N55" s="174"/>
      <c r="O55" s="174"/>
      <c r="P55" s="166" t="str">
        <f t="shared" si="0"/>
        <v/>
      </c>
      <c r="Q55" s="167" t="str">
        <f t="shared" si="1"/>
        <v/>
      </c>
      <c r="R55" s="168" t="str">
        <f t="shared" si="2"/>
        <v/>
      </c>
      <c r="S55" s="175"/>
      <c r="T55" s="174"/>
      <c r="U55" s="174"/>
      <c r="V55" s="174"/>
      <c r="W55" s="174"/>
      <c r="X55" s="174"/>
      <c r="Y55" s="174"/>
      <c r="Z55" s="174"/>
      <c r="AA55" s="174"/>
      <c r="AB55" s="174"/>
      <c r="AC55" s="166" t="str">
        <f t="shared" si="3"/>
        <v/>
      </c>
      <c r="AD55" s="167" t="str">
        <f t="shared" si="4"/>
        <v/>
      </c>
      <c r="AE55" s="168" t="str">
        <f t="shared" si="5"/>
        <v/>
      </c>
      <c r="AF55" s="170"/>
      <c r="AG55" s="167" t="str">
        <f t="shared" si="6"/>
        <v/>
      </c>
      <c r="AH55" s="168" t="str">
        <f t="shared" si="7"/>
        <v/>
      </c>
      <c r="AI55" s="171" t="str">
        <f t="shared" si="8"/>
        <v/>
      </c>
      <c r="AJ55" s="172" t="str">
        <f>IF(ISERROR(IF($AF55="","",VLOOKUP(AI55,TRANSMUTATION_TABLE,4,TRUE))),"",IF($AF55="","",VLOOKUP(AI55,TRANSMUTATION_TABLE,4,TRUE)))</f>
        <v/>
      </c>
      <c r="AL55" s="16"/>
      <c r="AN55" s="19"/>
    </row>
    <row r="56" s="13" customFormat="1" ht="18" customHeight="1" spans="1:40">
      <c r="A56" s="89">
        <v>45</v>
      </c>
      <c r="B56" s="82">
        <f>'INPUT DATA'!B56</f>
        <v>0</v>
      </c>
      <c r="C56" s="90"/>
      <c r="D56" s="90"/>
      <c r="E56" s="92"/>
      <c r="F56" s="173"/>
      <c r="G56" s="174"/>
      <c r="H56" s="174"/>
      <c r="I56" s="174"/>
      <c r="J56" s="174"/>
      <c r="K56" s="174"/>
      <c r="L56" s="174"/>
      <c r="M56" s="174"/>
      <c r="N56" s="174"/>
      <c r="O56" s="174"/>
      <c r="P56" s="166" t="str">
        <f t="shared" si="0"/>
        <v/>
      </c>
      <c r="Q56" s="167" t="str">
        <f t="shared" si="1"/>
        <v/>
      </c>
      <c r="R56" s="168" t="str">
        <f t="shared" si="2"/>
        <v/>
      </c>
      <c r="S56" s="175"/>
      <c r="T56" s="174"/>
      <c r="U56" s="174"/>
      <c r="V56" s="174"/>
      <c r="W56" s="174"/>
      <c r="X56" s="174"/>
      <c r="Y56" s="174"/>
      <c r="Z56" s="174"/>
      <c r="AA56" s="174"/>
      <c r="AB56" s="174"/>
      <c r="AC56" s="166" t="str">
        <f t="shared" si="3"/>
        <v/>
      </c>
      <c r="AD56" s="167" t="str">
        <f t="shared" si="4"/>
        <v/>
      </c>
      <c r="AE56" s="168" t="str">
        <f t="shared" si="5"/>
        <v/>
      </c>
      <c r="AF56" s="170"/>
      <c r="AG56" s="167" t="str">
        <f t="shared" si="6"/>
        <v/>
      </c>
      <c r="AH56" s="168" t="str">
        <f t="shared" si="7"/>
        <v/>
      </c>
      <c r="AI56" s="171" t="str">
        <f t="shared" si="8"/>
        <v/>
      </c>
      <c r="AJ56" s="172" t="str">
        <f>IF(ISERROR(IF($AF56="","",VLOOKUP(AI56,TRANSMUTATION_TABLE,4,TRUE))),"",IF($AF56="","",VLOOKUP(AI56,TRANSMUTATION_TABLE,4,TRUE)))</f>
        <v/>
      </c>
      <c r="AL56" s="16"/>
      <c r="AN56" s="19"/>
    </row>
    <row r="57" s="13" customFormat="1" ht="18" customHeight="1" spans="1:40">
      <c r="A57" s="89">
        <v>46</v>
      </c>
      <c r="B57" s="105">
        <f>'INPUT DATA'!B57</f>
        <v>0</v>
      </c>
      <c r="C57" s="90"/>
      <c r="D57" s="90"/>
      <c r="E57" s="92"/>
      <c r="F57" s="173"/>
      <c r="G57" s="174"/>
      <c r="H57" s="174"/>
      <c r="I57" s="174"/>
      <c r="J57" s="174"/>
      <c r="K57" s="174"/>
      <c r="L57" s="174"/>
      <c r="M57" s="174"/>
      <c r="N57" s="174"/>
      <c r="O57" s="174"/>
      <c r="P57" s="166" t="str">
        <f t="shared" si="0"/>
        <v/>
      </c>
      <c r="Q57" s="167" t="str">
        <f t="shared" si="1"/>
        <v/>
      </c>
      <c r="R57" s="168" t="str">
        <f t="shared" si="2"/>
        <v/>
      </c>
      <c r="S57" s="175"/>
      <c r="T57" s="174"/>
      <c r="U57" s="174"/>
      <c r="V57" s="174"/>
      <c r="W57" s="174"/>
      <c r="X57" s="174"/>
      <c r="Y57" s="174"/>
      <c r="Z57" s="174"/>
      <c r="AA57" s="174"/>
      <c r="AB57" s="174"/>
      <c r="AC57" s="166" t="str">
        <f t="shared" si="3"/>
        <v/>
      </c>
      <c r="AD57" s="167" t="str">
        <f t="shared" si="4"/>
        <v/>
      </c>
      <c r="AE57" s="168" t="str">
        <f t="shared" si="5"/>
        <v/>
      </c>
      <c r="AF57" s="170"/>
      <c r="AG57" s="167" t="str">
        <f t="shared" si="6"/>
        <v/>
      </c>
      <c r="AH57" s="168" t="str">
        <f t="shared" si="7"/>
        <v/>
      </c>
      <c r="AI57" s="171" t="str">
        <f t="shared" si="8"/>
        <v/>
      </c>
      <c r="AJ57" s="172" t="str">
        <f>IF(ISERROR(IF($AF57="","",VLOOKUP(AI57,TRANSMUTATION_TABLE,4,TRUE))),"",IF($AF57="","",VLOOKUP(AI57,TRANSMUTATION_TABLE,4,TRUE)))</f>
        <v/>
      </c>
      <c r="AL57" s="16"/>
      <c r="AN57" s="19"/>
    </row>
    <row r="58" s="13" customFormat="1" ht="18" customHeight="1" spans="1:40">
      <c r="A58" s="89">
        <v>47</v>
      </c>
      <c r="B58" s="105">
        <f>'INPUT DATA'!B58</f>
        <v>0</v>
      </c>
      <c r="C58" s="90"/>
      <c r="D58" s="90"/>
      <c r="E58" s="92"/>
      <c r="F58" s="173"/>
      <c r="G58" s="174"/>
      <c r="H58" s="174"/>
      <c r="I58" s="174"/>
      <c r="J58" s="174"/>
      <c r="K58" s="174"/>
      <c r="L58" s="174"/>
      <c r="M58" s="174"/>
      <c r="N58" s="174"/>
      <c r="O58" s="174"/>
      <c r="P58" s="166" t="str">
        <f t="shared" si="0"/>
        <v/>
      </c>
      <c r="Q58" s="167" t="str">
        <f t="shared" si="1"/>
        <v/>
      </c>
      <c r="R58" s="168" t="str">
        <f t="shared" si="2"/>
        <v/>
      </c>
      <c r="S58" s="175"/>
      <c r="T58" s="174"/>
      <c r="U58" s="174"/>
      <c r="V58" s="174"/>
      <c r="W58" s="174"/>
      <c r="X58" s="174"/>
      <c r="Y58" s="174"/>
      <c r="Z58" s="174"/>
      <c r="AA58" s="174"/>
      <c r="AB58" s="174"/>
      <c r="AC58" s="166" t="str">
        <f t="shared" si="3"/>
        <v/>
      </c>
      <c r="AD58" s="167" t="str">
        <f t="shared" si="4"/>
        <v/>
      </c>
      <c r="AE58" s="168" t="str">
        <f t="shared" si="5"/>
        <v/>
      </c>
      <c r="AF58" s="170"/>
      <c r="AG58" s="167" t="str">
        <f t="shared" si="6"/>
        <v/>
      </c>
      <c r="AH58" s="168" t="str">
        <f t="shared" si="7"/>
        <v/>
      </c>
      <c r="AI58" s="171" t="str">
        <f t="shared" si="8"/>
        <v/>
      </c>
      <c r="AJ58" s="172" t="str">
        <f>IF(ISERROR(IF($AF58="","",VLOOKUP(AI58,TRANSMUTATION_TABLE,4,TRUE))),"",IF($AF58="","",VLOOKUP(AI58,TRANSMUTATION_TABLE,4,TRUE)))</f>
        <v/>
      </c>
      <c r="AL58" s="16"/>
      <c r="AN58" s="19"/>
    </row>
    <row r="59" s="13" customFormat="1" ht="18" customHeight="1" spans="1:40">
      <c r="A59" s="89">
        <v>48</v>
      </c>
      <c r="B59" s="82">
        <f>'INPUT DATA'!B59</f>
        <v>0</v>
      </c>
      <c r="C59" s="90"/>
      <c r="D59" s="90"/>
      <c r="E59" s="92"/>
      <c r="F59" s="173"/>
      <c r="G59" s="174"/>
      <c r="H59" s="174"/>
      <c r="I59" s="174"/>
      <c r="J59" s="174"/>
      <c r="K59" s="174"/>
      <c r="L59" s="174"/>
      <c r="M59" s="174"/>
      <c r="N59" s="174"/>
      <c r="O59" s="174"/>
      <c r="P59" s="166" t="str">
        <f t="shared" si="0"/>
        <v/>
      </c>
      <c r="Q59" s="167" t="str">
        <f t="shared" si="1"/>
        <v/>
      </c>
      <c r="R59" s="168" t="str">
        <f t="shared" si="2"/>
        <v/>
      </c>
      <c r="S59" s="175"/>
      <c r="T59" s="174"/>
      <c r="U59" s="174"/>
      <c r="V59" s="174"/>
      <c r="W59" s="174"/>
      <c r="X59" s="174"/>
      <c r="Y59" s="174"/>
      <c r="Z59" s="174"/>
      <c r="AA59" s="174"/>
      <c r="AB59" s="174"/>
      <c r="AC59" s="166" t="str">
        <f t="shared" si="3"/>
        <v/>
      </c>
      <c r="AD59" s="167" t="str">
        <f t="shared" si="4"/>
        <v/>
      </c>
      <c r="AE59" s="168" t="str">
        <f t="shared" si="5"/>
        <v/>
      </c>
      <c r="AF59" s="170"/>
      <c r="AG59" s="167" t="str">
        <f t="shared" si="6"/>
        <v/>
      </c>
      <c r="AH59" s="168" t="str">
        <f t="shared" si="7"/>
        <v/>
      </c>
      <c r="AI59" s="171" t="str">
        <f t="shared" si="8"/>
        <v/>
      </c>
      <c r="AJ59" s="172" t="str">
        <f>IF(ISERROR(IF($AF59="","",VLOOKUP(AI59,TRANSMUTATION_TABLE,4,TRUE))),"",IF($AF59="","",VLOOKUP(AI59,TRANSMUTATION_TABLE,4,TRUE)))</f>
        <v/>
      </c>
      <c r="AL59" s="16"/>
      <c r="AN59" s="19"/>
    </row>
    <row r="60" s="13" customFormat="1" ht="18" customHeight="1" spans="1:40">
      <c r="A60" s="89">
        <v>49</v>
      </c>
      <c r="B60" s="82">
        <f>'INPUT DATA'!B60</f>
        <v>0</v>
      </c>
      <c r="C60" s="90"/>
      <c r="D60" s="90"/>
      <c r="E60" s="92"/>
      <c r="F60" s="173"/>
      <c r="G60" s="174"/>
      <c r="H60" s="174"/>
      <c r="I60" s="174"/>
      <c r="J60" s="174"/>
      <c r="K60" s="174"/>
      <c r="L60" s="174"/>
      <c r="M60" s="174"/>
      <c r="N60" s="174"/>
      <c r="O60" s="174"/>
      <c r="P60" s="166" t="str">
        <f t="shared" si="0"/>
        <v/>
      </c>
      <c r="Q60" s="167" t="str">
        <f t="shared" si="1"/>
        <v/>
      </c>
      <c r="R60" s="168" t="str">
        <f t="shared" si="2"/>
        <v/>
      </c>
      <c r="S60" s="175"/>
      <c r="T60" s="174"/>
      <c r="U60" s="174"/>
      <c r="V60" s="174"/>
      <c r="W60" s="174"/>
      <c r="X60" s="174"/>
      <c r="Y60" s="174"/>
      <c r="Z60" s="174"/>
      <c r="AA60" s="174"/>
      <c r="AB60" s="174"/>
      <c r="AC60" s="166" t="str">
        <f t="shared" si="3"/>
        <v/>
      </c>
      <c r="AD60" s="167" t="str">
        <f t="shared" si="4"/>
        <v/>
      </c>
      <c r="AE60" s="168" t="str">
        <f t="shared" si="5"/>
        <v/>
      </c>
      <c r="AF60" s="170"/>
      <c r="AG60" s="167" t="str">
        <f t="shared" si="6"/>
        <v/>
      </c>
      <c r="AH60" s="168" t="str">
        <f t="shared" si="7"/>
        <v/>
      </c>
      <c r="AI60" s="171" t="str">
        <f t="shared" si="8"/>
        <v/>
      </c>
      <c r="AJ60" s="172" t="str">
        <f>IF(ISERROR(IF($AF60="","",VLOOKUP(AI60,TRANSMUTATION_TABLE,4,TRUE))),"",IF($AF60="","",VLOOKUP(AI60,TRANSMUTATION_TABLE,4,TRUE)))</f>
        <v/>
      </c>
      <c r="AL60" s="16"/>
      <c r="AN60" s="19"/>
    </row>
    <row r="61" s="13" customFormat="1" ht="18" customHeight="1" spans="1:40">
      <c r="A61" s="94">
        <v>50</v>
      </c>
      <c r="B61" s="176">
        <f>'INPUT DATA'!B61</f>
        <v>0</v>
      </c>
      <c r="C61" s="95"/>
      <c r="D61" s="95"/>
      <c r="E61" s="96"/>
      <c r="F61" s="177"/>
      <c r="G61" s="178"/>
      <c r="H61" s="178"/>
      <c r="I61" s="178"/>
      <c r="J61" s="178"/>
      <c r="K61" s="178"/>
      <c r="L61" s="178"/>
      <c r="M61" s="178"/>
      <c r="N61" s="178"/>
      <c r="O61" s="178"/>
      <c r="P61" s="179" t="str">
        <f t="shared" si="0"/>
        <v/>
      </c>
      <c r="Q61" s="180" t="str">
        <f t="shared" si="1"/>
        <v/>
      </c>
      <c r="R61" s="181" t="str">
        <f t="shared" si="2"/>
        <v/>
      </c>
      <c r="S61" s="182"/>
      <c r="T61" s="178"/>
      <c r="U61" s="178"/>
      <c r="V61" s="178"/>
      <c r="W61" s="178"/>
      <c r="X61" s="178"/>
      <c r="Y61" s="178"/>
      <c r="Z61" s="178"/>
      <c r="AA61" s="178"/>
      <c r="AB61" s="178"/>
      <c r="AC61" s="179" t="str">
        <f t="shared" si="3"/>
        <v/>
      </c>
      <c r="AD61" s="180" t="str">
        <f t="shared" si="4"/>
        <v/>
      </c>
      <c r="AE61" s="181" t="str">
        <f t="shared" si="5"/>
        <v/>
      </c>
      <c r="AF61" s="16"/>
      <c r="AG61" s="180" t="str">
        <f t="shared" si="6"/>
        <v/>
      </c>
      <c r="AH61" s="181" t="str">
        <f t="shared" si="7"/>
        <v/>
      </c>
      <c r="AI61" s="183" t="str">
        <f t="shared" si="8"/>
        <v/>
      </c>
      <c r="AJ61" s="184" t="str">
        <f>IF(ISERROR(IF($AF61="","",VLOOKUP(AI61,TRANSMUTATION_TABLE,4,TRUE))),"",IF($AF61="","",VLOOKUP(AI61,TRANSMUTATION_TABLE,4,TRUE)))</f>
        <v/>
      </c>
      <c r="AL61" s="16"/>
      <c r="AN61" s="19"/>
    </row>
    <row r="62" s="13" customFormat="1" ht="18" customHeight="1" spans="1:40">
      <c r="A62" s="76"/>
      <c r="B62" s="98" t="s">
        <v>59</v>
      </c>
      <c r="C62" s="47"/>
      <c r="D62" s="47"/>
      <c r="E62" s="99"/>
      <c r="F62" s="185"/>
      <c r="G62" s="186"/>
      <c r="H62" s="186"/>
      <c r="I62" s="186"/>
      <c r="J62" s="186"/>
      <c r="K62" s="186"/>
      <c r="L62" s="186"/>
      <c r="M62" s="186"/>
      <c r="N62" s="186"/>
      <c r="O62" s="187"/>
      <c r="P62" s="188"/>
      <c r="Q62" s="189"/>
      <c r="R62" s="190"/>
      <c r="S62" s="191"/>
      <c r="T62" s="186"/>
      <c r="U62" s="186"/>
      <c r="V62" s="186"/>
      <c r="W62" s="186"/>
      <c r="X62" s="186"/>
      <c r="Y62" s="186"/>
      <c r="Z62" s="186"/>
      <c r="AA62" s="186"/>
      <c r="AB62" s="187"/>
      <c r="AC62" s="189"/>
      <c r="AD62" s="190"/>
      <c r="AE62" s="189"/>
      <c r="AF62" s="191"/>
      <c r="AG62" s="158"/>
      <c r="AH62" s="159"/>
      <c r="AI62" s="162"/>
      <c r="AJ62" s="163"/>
      <c r="AL62" s="16"/>
      <c r="AN62" s="19"/>
    </row>
    <row r="63" s="13" customFormat="1" ht="18" customHeight="1" spans="1:40">
      <c r="A63" s="81">
        <v>1</v>
      </c>
      <c r="B63" s="82" t="str">
        <f>'INPUT DATA'!B63</f>
        <v>AQUINO, ANGELICA U.</v>
      </c>
      <c r="C63" s="83"/>
      <c r="D63" s="83"/>
      <c r="E63" s="104"/>
      <c r="F63" s="164">
        <v>8</v>
      </c>
      <c r="G63" s="165">
        <v>10</v>
      </c>
      <c r="H63" s="165">
        <v>8</v>
      </c>
      <c r="I63" s="165"/>
      <c r="J63" s="165"/>
      <c r="K63" s="165"/>
      <c r="L63" s="165"/>
      <c r="M63" s="165"/>
      <c r="N63" s="165"/>
      <c r="O63" s="165"/>
      <c r="P63" s="166">
        <f t="shared" ref="P63:P112" si="9">IF(COUNT($F63:$O63)=0,"",SUM($F63:$O63))</f>
        <v>26</v>
      </c>
      <c r="Q63" s="167">
        <f t="shared" ref="Q63:Q112" si="10">IF(ISERROR(IF($P63="","",ROUND(($P63/$P$10)*$Q$10,2))),"",IF($P63="","",ROUND(($P63/$P$10)*$Q$10,2)))</f>
        <v>74.29</v>
      </c>
      <c r="R63" s="168">
        <f t="shared" ref="R63:R112" si="11">IF($Q63="","",ROUND($Q63*$R$10,2))</f>
        <v>14.86</v>
      </c>
      <c r="S63" s="169">
        <v>30</v>
      </c>
      <c r="T63" s="165">
        <v>35</v>
      </c>
      <c r="U63" s="165">
        <v>22</v>
      </c>
      <c r="V63" s="165"/>
      <c r="W63" s="165"/>
      <c r="X63" s="165"/>
      <c r="Y63" s="165"/>
      <c r="Z63" s="165"/>
      <c r="AA63" s="165"/>
      <c r="AB63" s="165"/>
      <c r="AC63" s="166">
        <f t="shared" ref="AC63:AC112" si="12">IF(COUNT($S63:$AB63)=0,"",SUM($S63:$AB63))</f>
        <v>87</v>
      </c>
      <c r="AD63" s="167">
        <f t="shared" ref="AD63:AD112" si="13">IF(ISERROR(IF($AC63="","",ROUND(($AC63/$AC$10)*$AD$10,2))),"",IF($AC63="","",ROUND(($AC63/$AC$10)*$AD$10,2)))</f>
        <v>72.5</v>
      </c>
      <c r="AE63" s="168">
        <f t="shared" ref="AE63:AE112" si="14">IF($AD63="","",ROUND($AD63*$AE$10,2))</f>
        <v>43.5</v>
      </c>
      <c r="AF63" s="170">
        <v>30</v>
      </c>
      <c r="AG63" s="167">
        <f t="shared" ref="AG63:AG112" si="15">IF(ISERROR(IF($AF63="","",ROUND(($AF63/$AF$10)*$AG$10,2))),"",IF($AF63="","",ROUND(($AF63/$AF$10)*$AG$10,2)))</f>
        <v>75</v>
      </c>
      <c r="AH63" s="168">
        <f t="shared" ref="AH63:AH112" si="16">IF($AG63="","",ROUND($AG63*$AH$10,2))</f>
        <v>15</v>
      </c>
      <c r="AI63" s="171">
        <f t="shared" ref="AI63:AI112" si="17">IF(ISERROR(IF($AF63="","",ROUND(SUM($R63,$AE63,$AH63),2))),"",IF($AF63="","",ROUND(SUM($R63,$AE63,$AH63),2)))</f>
        <v>73.36</v>
      </c>
      <c r="AJ63" s="172">
        <f>IF(ISERROR(IF($AF63="","",VLOOKUP(AI63,TRANSMUTATION_TABLE,4,TRUE))),"",IF($AF63="","",VLOOKUP(AI63,TRANSMUTATION_TABLE,4,TRUE)))</f>
        <v>83</v>
      </c>
      <c r="AL63" s="16"/>
      <c r="AN63" s="19"/>
    </row>
    <row r="64" s="13" customFormat="1" ht="18" customHeight="1" spans="1:40">
      <c r="A64" s="89">
        <v>2</v>
      </c>
      <c r="B64" s="105" t="str">
        <f>'INPUT DATA'!B64</f>
        <v>BAUTISTA, MARIA CLARA I.</v>
      </c>
      <c r="C64" s="90"/>
      <c r="D64" s="90"/>
      <c r="E64" s="92"/>
      <c r="F64" s="173">
        <v>5</v>
      </c>
      <c r="G64" s="174">
        <v>8</v>
      </c>
      <c r="H64" s="174">
        <v>5</v>
      </c>
      <c r="I64" s="174"/>
      <c r="J64" s="174"/>
      <c r="K64" s="174"/>
      <c r="L64" s="174"/>
      <c r="M64" s="174"/>
      <c r="N64" s="174"/>
      <c r="O64" s="174"/>
      <c r="P64" s="166">
        <f t="shared" si="9"/>
        <v>18</v>
      </c>
      <c r="Q64" s="167">
        <f t="shared" si="10"/>
        <v>51.43</v>
      </c>
      <c r="R64" s="168">
        <f t="shared" si="11"/>
        <v>10.29</v>
      </c>
      <c r="S64" s="175">
        <v>23</v>
      </c>
      <c r="T64" s="174">
        <v>25</v>
      </c>
      <c r="U64" s="174">
        <v>18</v>
      </c>
      <c r="V64" s="174"/>
      <c r="W64" s="174"/>
      <c r="X64" s="174"/>
      <c r="Y64" s="174"/>
      <c r="Z64" s="174"/>
      <c r="AA64" s="174"/>
      <c r="AB64" s="174"/>
      <c r="AC64" s="166">
        <f t="shared" si="12"/>
        <v>66</v>
      </c>
      <c r="AD64" s="167">
        <f t="shared" si="13"/>
        <v>55</v>
      </c>
      <c r="AE64" s="168">
        <f t="shared" si="14"/>
        <v>33</v>
      </c>
      <c r="AF64" s="170">
        <v>22</v>
      </c>
      <c r="AG64" s="167">
        <f t="shared" si="15"/>
        <v>55</v>
      </c>
      <c r="AH64" s="168">
        <f t="shared" si="16"/>
        <v>11</v>
      </c>
      <c r="AI64" s="171">
        <f t="shared" si="17"/>
        <v>54.29</v>
      </c>
      <c r="AJ64" s="172">
        <f>IF(ISERROR(IF($AF64="","",VLOOKUP(AI64,TRANSMUTATION_TABLE,4,TRUE))),"",IF($AF64="","",VLOOKUP(AI64,TRANSMUTATION_TABLE,4,TRUE)))</f>
        <v>73</v>
      </c>
      <c r="AL64" s="16"/>
      <c r="AN64" s="19"/>
    </row>
    <row r="65" s="13" customFormat="1" ht="18" customHeight="1" spans="1:40">
      <c r="A65" s="89">
        <v>3</v>
      </c>
      <c r="B65" s="105" t="str">
        <f>'INPUT DATA'!B65</f>
        <v>DELA CRUZ, KATHLEEN K.</v>
      </c>
      <c r="C65" s="90"/>
      <c r="D65" s="90"/>
      <c r="E65" s="92"/>
      <c r="F65" s="173">
        <v>7</v>
      </c>
      <c r="G65" s="174">
        <v>11</v>
      </c>
      <c r="H65" s="174">
        <v>6</v>
      </c>
      <c r="I65" s="174"/>
      <c r="J65" s="174"/>
      <c r="K65" s="174"/>
      <c r="L65" s="174"/>
      <c r="M65" s="174"/>
      <c r="N65" s="174"/>
      <c r="O65" s="174"/>
      <c r="P65" s="166">
        <f t="shared" si="9"/>
        <v>24</v>
      </c>
      <c r="Q65" s="167">
        <f t="shared" si="10"/>
        <v>68.57</v>
      </c>
      <c r="R65" s="168">
        <f t="shared" si="11"/>
        <v>13.71</v>
      </c>
      <c r="S65" s="175">
        <v>25</v>
      </c>
      <c r="T65" s="174">
        <v>35</v>
      </c>
      <c r="U65" s="174">
        <v>20</v>
      </c>
      <c r="V65" s="174"/>
      <c r="W65" s="174"/>
      <c r="X65" s="174"/>
      <c r="Y65" s="174"/>
      <c r="Z65" s="174"/>
      <c r="AA65" s="174"/>
      <c r="AB65" s="174"/>
      <c r="AC65" s="166">
        <f t="shared" si="12"/>
        <v>80</v>
      </c>
      <c r="AD65" s="167">
        <f t="shared" si="13"/>
        <v>66.67</v>
      </c>
      <c r="AE65" s="168">
        <f t="shared" si="14"/>
        <v>40</v>
      </c>
      <c r="AF65" s="170">
        <v>25</v>
      </c>
      <c r="AG65" s="167">
        <f t="shared" si="15"/>
        <v>62.5</v>
      </c>
      <c r="AH65" s="168">
        <f t="shared" si="16"/>
        <v>12.5</v>
      </c>
      <c r="AI65" s="171">
        <f t="shared" si="17"/>
        <v>66.21</v>
      </c>
      <c r="AJ65" s="172">
        <f>IF(ISERROR(IF($AF65="","",VLOOKUP(AI65,TRANSMUTATION_TABLE,4,TRUE))),"",IF($AF65="","",VLOOKUP(AI65,TRANSMUTATION_TABLE,4,TRUE)))</f>
        <v>78</v>
      </c>
      <c r="AL65" s="16"/>
      <c r="AN65" s="19"/>
    </row>
    <row r="66" s="13" customFormat="1" ht="18" customHeight="1" spans="1:40">
      <c r="A66" s="89">
        <v>4</v>
      </c>
      <c r="B66" s="82" t="str">
        <f>'INPUT DATA'!B66</f>
        <v>DIMACULANGAN, ELLAINE O.</v>
      </c>
      <c r="C66" s="90"/>
      <c r="D66" s="90"/>
      <c r="E66" s="92"/>
      <c r="F66" s="173">
        <v>6</v>
      </c>
      <c r="G66" s="174">
        <v>9</v>
      </c>
      <c r="H66" s="174">
        <v>6</v>
      </c>
      <c r="I66" s="174"/>
      <c r="J66" s="174"/>
      <c r="K66" s="174"/>
      <c r="L66" s="174"/>
      <c r="M66" s="174"/>
      <c r="N66" s="174"/>
      <c r="O66" s="174"/>
      <c r="P66" s="166">
        <f t="shared" si="9"/>
        <v>21</v>
      </c>
      <c r="Q66" s="167">
        <f t="shared" si="10"/>
        <v>60</v>
      </c>
      <c r="R66" s="168">
        <f t="shared" si="11"/>
        <v>12</v>
      </c>
      <c r="S66" s="175">
        <v>26</v>
      </c>
      <c r="T66" s="174">
        <v>37</v>
      </c>
      <c r="U66" s="174">
        <v>18</v>
      </c>
      <c r="V66" s="174"/>
      <c r="W66" s="174"/>
      <c r="X66" s="174"/>
      <c r="Y66" s="174"/>
      <c r="Z66" s="174"/>
      <c r="AA66" s="174"/>
      <c r="AB66" s="174"/>
      <c r="AC66" s="166">
        <f t="shared" si="12"/>
        <v>81</v>
      </c>
      <c r="AD66" s="167">
        <f t="shared" si="13"/>
        <v>67.5</v>
      </c>
      <c r="AE66" s="168">
        <f t="shared" si="14"/>
        <v>40.5</v>
      </c>
      <c r="AF66" s="170">
        <v>24</v>
      </c>
      <c r="AG66" s="167">
        <f t="shared" si="15"/>
        <v>60</v>
      </c>
      <c r="AH66" s="168">
        <f t="shared" si="16"/>
        <v>12</v>
      </c>
      <c r="AI66" s="171">
        <f t="shared" si="17"/>
        <v>64.5</v>
      </c>
      <c r="AJ66" s="172">
        <f>IF(ISERROR(IF($AF66="","",VLOOKUP(AI66,TRANSMUTATION_TABLE,4,TRUE))),"",IF($AF66="","",VLOOKUP(AI66,TRANSMUTATION_TABLE,4,TRUE)))</f>
        <v>77</v>
      </c>
      <c r="AL66" s="16"/>
      <c r="AN66" s="19"/>
    </row>
    <row r="67" s="13" customFormat="1" ht="18" customHeight="1" spans="1:40">
      <c r="A67" s="89">
        <v>5</v>
      </c>
      <c r="B67" s="82" t="str">
        <f>'INPUT DATA'!B67</f>
        <v>DIMACULANGAN, TRISHA S.</v>
      </c>
      <c r="C67" s="90"/>
      <c r="D67" s="90"/>
      <c r="E67" s="92"/>
      <c r="F67" s="173">
        <v>6</v>
      </c>
      <c r="G67" s="174">
        <v>9</v>
      </c>
      <c r="H67" s="174">
        <v>7</v>
      </c>
      <c r="I67" s="174"/>
      <c r="J67" s="174"/>
      <c r="K67" s="174"/>
      <c r="L67" s="174"/>
      <c r="M67" s="174"/>
      <c r="N67" s="174"/>
      <c r="O67" s="174"/>
      <c r="P67" s="166">
        <f t="shared" si="9"/>
        <v>22</v>
      </c>
      <c r="Q67" s="167">
        <f t="shared" si="10"/>
        <v>62.86</v>
      </c>
      <c r="R67" s="168">
        <f t="shared" si="11"/>
        <v>12.57</v>
      </c>
      <c r="S67" s="175">
        <v>27</v>
      </c>
      <c r="T67" s="174">
        <v>33</v>
      </c>
      <c r="U67" s="174">
        <v>19</v>
      </c>
      <c r="V67" s="174"/>
      <c r="W67" s="174"/>
      <c r="X67" s="174"/>
      <c r="Y67" s="174"/>
      <c r="Z67" s="174"/>
      <c r="AA67" s="174"/>
      <c r="AB67" s="174"/>
      <c r="AC67" s="166">
        <f t="shared" si="12"/>
        <v>79</v>
      </c>
      <c r="AD67" s="167">
        <f t="shared" si="13"/>
        <v>65.83</v>
      </c>
      <c r="AE67" s="168">
        <f t="shared" si="14"/>
        <v>39.5</v>
      </c>
      <c r="AF67" s="170">
        <v>27</v>
      </c>
      <c r="AG67" s="167">
        <f t="shared" si="15"/>
        <v>67.5</v>
      </c>
      <c r="AH67" s="168">
        <f t="shared" si="16"/>
        <v>13.5</v>
      </c>
      <c r="AI67" s="171">
        <f t="shared" si="17"/>
        <v>65.57</v>
      </c>
      <c r="AJ67" s="172">
        <f>IF(ISERROR(IF($AF67="","",VLOOKUP(AI67,TRANSMUTATION_TABLE,4,TRUE))),"",IF($AF67="","",VLOOKUP(AI67,TRANSMUTATION_TABLE,4,TRUE)))</f>
        <v>78</v>
      </c>
      <c r="AL67" s="16"/>
      <c r="AN67" s="19"/>
    </row>
    <row r="68" s="13" customFormat="1" ht="18" customHeight="1" spans="1:40">
      <c r="A68" s="89">
        <v>6</v>
      </c>
      <c r="B68" s="105" t="str">
        <f>'INPUT DATA'!B68</f>
        <v>FERNANDEZ, JILLIAN V.</v>
      </c>
      <c r="C68" s="90"/>
      <c r="D68" s="90"/>
      <c r="E68" s="92"/>
      <c r="F68" s="173">
        <v>9</v>
      </c>
      <c r="G68" s="174">
        <v>14</v>
      </c>
      <c r="H68" s="174">
        <v>10</v>
      </c>
      <c r="I68" s="174"/>
      <c r="J68" s="174"/>
      <c r="K68" s="174"/>
      <c r="L68" s="174"/>
      <c r="M68" s="174"/>
      <c r="N68" s="174"/>
      <c r="O68" s="174"/>
      <c r="P68" s="166">
        <f t="shared" si="9"/>
        <v>33</v>
      </c>
      <c r="Q68" s="167">
        <f t="shared" si="10"/>
        <v>94.29</v>
      </c>
      <c r="R68" s="168">
        <f t="shared" si="11"/>
        <v>18.86</v>
      </c>
      <c r="S68" s="175">
        <v>39</v>
      </c>
      <c r="T68" s="174">
        <v>47</v>
      </c>
      <c r="U68" s="174">
        <v>30</v>
      </c>
      <c r="V68" s="174"/>
      <c r="W68" s="174"/>
      <c r="X68" s="174"/>
      <c r="Y68" s="174"/>
      <c r="Z68" s="174"/>
      <c r="AA68" s="174"/>
      <c r="AB68" s="174"/>
      <c r="AC68" s="166">
        <f t="shared" si="12"/>
        <v>116</v>
      </c>
      <c r="AD68" s="167">
        <f t="shared" si="13"/>
        <v>96.67</v>
      </c>
      <c r="AE68" s="168">
        <f t="shared" si="14"/>
        <v>58</v>
      </c>
      <c r="AF68" s="170">
        <v>37</v>
      </c>
      <c r="AG68" s="167">
        <f t="shared" si="15"/>
        <v>92.5</v>
      </c>
      <c r="AH68" s="168">
        <f t="shared" si="16"/>
        <v>18.5</v>
      </c>
      <c r="AI68" s="171">
        <f t="shared" si="17"/>
        <v>95.36</v>
      </c>
      <c r="AJ68" s="172">
        <f>IF(ISERROR(IF($AF68="","",VLOOKUP(AI68,TRANSMUTATION_TABLE,4,TRUE))),"",IF($AF68="","",VLOOKUP(AI68,TRANSMUTATION_TABLE,4,TRUE)))</f>
        <v>97</v>
      </c>
      <c r="AL68" s="16"/>
      <c r="AN68" s="19"/>
    </row>
    <row r="69" s="13" customFormat="1" ht="18" customHeight="1" spans="1:40">
      <c r="A69" s="89">
        <v>7</v>
      </c>
      <c r="B69" s="105" t="str">
        <f>'INPUT DATA'!B69</f>
        <v>GONZALES, MIKAELA C.</v>
      </c>
      <c r="C69" s="90"/>
      <c r="D69" s="90"/>
      <c r="E69" s="92"/>
      <c r="F69" s="173">
        <v>8</v>
      </c>
      <c r="G69" s="174">
        <v>12</v>
      </c>
      <c r="H69" s="174">
        <v>9</v>
      </c>
      <c r="I69" s="174"/>
      <c r="J69" s="174"/>
      <c r="K69" s="174"/>
      <c r="L69" s="174"/>
      <c r="M69" s="174"/>
      <c r="N69" s="174"/>
      <c r="O69" s="174"/>
      <c r="P69" s="166">
        <f t="shared" si="9"/>
        <v>29</v>
      </c>
      <c r="Q69" s="167">
        <f t="shared" si="10"/>
        <v>82.86</v>
      </c>
      <c r="R69" s="168">
        <f t="shared" si="11"/>
        <v>16.57</v>
      </c>
      <c r="S69" s="175">
        <v>35</v>
      </c>
      <c r="T69" s="174">
        <v>47</v>
      </c>
      <c r="U69" s="174">
        <v>29</v>
      </c>
      <c r="V69" s="174"/>
      <c r="W69" s="174"/>
      <c r="X69" s="174"/>
      <c r="Y69" s="174"/>
      <c r="Z69" s="174"/>
      <c r="AA69" s="174"/>
      <c r="AB69" s="174"/>
      <c r="AC69" s="166">
        <f t="shared" si="12"/>
        <v>111</v>
      </c>
      <c r="AD69" s="167">
        <f t="shared" si="13"/>
        <v>92.5</v>
      </c>
      <c r="AE69" s="168">
        <f t="shared" si="14"/>
        <v>55.5</v>
      </c>
      <c r="AF69" s="170">
        <v>38</v>
      </c>
      <c r="AG69" s="167">
        <f t="shared" si="15"/>
        <v>95</v>
      </c>
      <c r="AH69" s="168">
        <f t="shared" si="16"/>
        <v>19</v>
      </c>
      <c r="AI69" s="171">
        <f t="shared" si="17"/>
        <v>91.07</v>
      </c>
      <c r="AJ69" s="172">
        <f>IF(ISERROR(IF($AF69="","",VLOOKUP(AI69,TRANSMUTATION_TABLE,4,TRUE))),"",IF($AF69="","",VLOOKUP(AI69,TRANSMUTATION_TABLE,4,TRUE)))</f>
        <v>94</v>
      </c>
      <c r="AL69" s="16"/>
      <c r="AN69" s="19"/>
    </row>
    <row r="70" s="13" customFormat="1" ht="18" customHeight="1" spans="1:40">
      <c r="A70" s="89">
        <v>8</v>
      </c>
      <c r="B70" s="82" t="str">
        <f>'INPUT DATA'!B70</f>
        <v>GUTIERREZ, PATRICIA N.</v>
      </c>
      <c r="C70" s="90"/>
      <c r="D70" s="90"/>
      <c r="E70" s="92"/>
      <c r="F70" s="173">
        <v>8</v>
      </c>
      <c r="G70" s="174">
        <v>12</v>
      </c>
      <c r="H70" s="174">
        <v>8</v>
      </c>
      <c r="I70" s="174"/>
      <c r="J70" s="174"/>
      <c r="K70" s="174"/>
      <c r="L70" s="174"/>
      <c r="M70" s="174"/>
      <c r="N70" s="174"/>
      <c r="O70" s="174"/>
      <c r="P70" s="166">
        <f t="shared" si="9"/>
        <v>28</v>
      </c>
      <c r="Q70" s="167">
        <f t="shared" si="10"/>
        <v>80</v>
      </c>
      <c r="R70" s="168">
        <f t="shared" si="11"/>
        <v>16</v>
      </c>
      <c r="S70" s="175">
        <v>35</v>
      </c>
      <c r="T70" s="174">
        <v>45</v>
      </c>
      <c r="U70" s="174">
        <v>22</v>
      </c>
      <c r="V70" s="174"/>
      <c r="W70" s="174"/>
      <c r="X70" s="174"/>
      <c r="Y70" s="174"/>
      <c r="Z70" s="174"/>
      <c r="AA70" s="174"/>
      <c r="AB70" s="174"/>
      <c r="AC70" s="166">
        <f t="shared" si="12"/>
        <v>102</v>
      </c>
      <c r="AD70" s="167">
        <f t="shared" si="13"/>
        <v>85</v>
      </c>
      <c r="AE70" s="168">
        <f t="shared" si="14"/>
        <v>51</v>
      </c>
      <c r="AF70" s="170">
        <v>33</v>
      </c>
      <c r="AG70" s="167">
        <f t="shared" si="15"/>
        <v>82.5</v>
      </c>
      <c r="AH70" s="168">
        <f t="shared" si="16"/>
        <v>16.5</v>
      </c>
      <c r="AI70" s="171">
        <f t="shared" si="17"/>
        <v>83.5</v>
      </c>
      <c r="AJ70" s="172">
        <f>IF(ISERROR(IF($AF70="","",VLOOKUP(AI70,TRANSMUTATION_TABLE,4,TRUE))),"",IF($AF70="","",VLOOKUP(AI70,TRANSMUTATION_TABLE,4,TRUE)))</f>
        <v>89</v>
      </c>
      <c r="AL70" s="16"/>
      <c r="AN70" s="19"/>
    </row>
    <row r="71" s="13" customFormat="1" ht="18" customHeight="1" spans="1:40">
      <c r="A71" s="89">
        <v>9</v>
      </c>
      <c r="B71" s="82" t="str">
        <f>'INPUT DATA'!B71</f>
        <v>IGNACIO, ANGELICA O.</v>
      </c>
      <c r="C71" s="90"/>
      <c r="D71" s="90"/>
      <c r="E71" s="92"/>
      <c r="F71" s="173">
        <v>10</v>
      </c>
      <c r="G71" s="174">
        <v>13</v>
      </c>
      <c r="H71" s="174">
        <v>9</v>
      </c>
      <c r="I71" s="174"/>
      <c r="J71" s="174"/>
      <c r="K71" s="174"/>
      <c r="L71" s="174"/>
      <c r="M71" s="174"/>
      <c r="N71" s="174"/>
      <c r="O71" s="174"/>
      <c r="P71" s="166">
        <f t="shared" si="9"/>
        <v>32</v>
      </c>
      <c r="Q71" s="167">
        <f t="shared" si="10"/>
        <v>91.43</v>
      </c>
      <c r="R71" s="168">
        <f t="shared" si="11"/>
        <v>18.29</v>
      </c>
      <c r="S71" s="175">
        <v>34</v>
      </c>
      <c r="T71" s="174">
        <v>41</v>
      </c>
      <c r="U71" s="174">
        <v>25</v>
      </c>
      <c r="V71" s="174"/>
      <c r="W71" s="174"/>
      <c r="X71" s="174"/>
      <c r="Y71" s="174"/>
      <c r="Z71" s="174"/>
      <c r="AA71" s="174"/>
      <c r="AB71" s="174"/>
      <c r="AC71" s="166">
        <f t="shared" si="12"/>
        <v>100</v>
      </c>
      <c r="AD71" s="167">
        <f t="shared" si="13"/>
        <v>83.33</v>
      </c>
      <c r="AE71" s="168">
        <f t="shared" si="14"/>
        <v>50</v>
      </c>
      <c r="AF71" s="170">
        <v>39</v>
      </c>
      <c r="AG71" s="167">
        <f t="shared" si="15"/>
        <v>97.5</v>
      </c>
      <c r="AH71" s="168">
        <f t="shared" si="16"/>
        <v>19.5</v>
      </c>
      <c r="AI71" s="171">
        <f t="shared" si="17"/>
        <v>87.79</v>
      </c>
      <c r="AJ71" s="172">
        <f>IF(ISERROR(IF($AF71="","",VLOOKUP(AI71,TRANSMUTATION_TABLE,4,TRUE))),"",IF($AF71="","",VLOOKUP(AI71,TRANSMUTATION_TABLE,4,TRUE)))</f>
        <v>92</v>
      </c>
      <c r="AL71" s="16"/>
      <c r="AN71" s="19"/>
    </row>
    <row r="72" s="13" customFormat="1" ht="18" customHeight="1" spans="1:40">
      <c r="A72" s="89">
        <v>10</v>
      </c>
      <c r="B72" s="105" t="str">
        <f>'INPUT DATA'!B72</f>
        <v>LACSON, BEA M.</v>
      </c>
      <c r="C72" s="90"/>
      <c r="D72" s="90"/>
      <c r="E72" s="92"/>
      <c r="F72" s="173">
        <v>10</v>
      </c>
      <c r="G72" s="174">
        <v>13</v>
      </c>
      <c r="H72" s="174">
        <v>8</v>
      </c>
      <c r="I72" s="174"/>
      <c r="J72" s="174"/>
      <c r="K72" s="174"/>
      <c r="L72" s="174"/>
      <c r="M72" s="174"/>
      <c r="N72" s="174"/>
      <c r="O72" s="174"/>
      <c r="P72" s="166">
        <f t="shared" si="9"/>
        <v>31</v>
      </c>
      <c r="Q72" s="167">
        <f t="shared" si="10"/>
        <v>88.57</v>
      </c>
      <c r="R72" s="168">
        <f t="shared" si="11"/>
        <v>17.71</v>
      </c>
      <c r="S72" s="175">
        <v>34</v>
      </c>
      <c r="T72" s="174">
        <v>47</v>
      </c>
      <c r="U72" s="174">
        <v>26</v>
      </c>
      <c r="V72" s="174"/>
      <c r="W72" s="174"/>
      <c r="X72" s="174"/>
      <c r="Y72" s="174"/>
      <c r="Z72" s="174"/>
      <c r="AA72" s="174"/>
      <c r="AB72" s="174"/>
      <c r="AC72" s="166">
        <f t="shared" si="12"/>
        <v>107</v>
      </c>
      <c r="AD72" s="167">
        <f t="shared" si="13"/>
        <v>89.17</v>
      </c>
      <c r="AE72" s="168">
        <f t="shared" si="14"/>
        <v>53.5</v>
      </c>
      <c r="AF72" s="170">
        <v>37</v>
      </c>
      <c r="AG72" s="167">
        <f t="shared" si="15"/>
        <v>92.5</v>
      </c>
      <c r="AH72" s="168">
        <f t="shared" si="16"/>
        <v>18.5</v>
      </c>
      <c r="AI72" s="171">
        <f t="shared" si="17"/>
        <v>89.71</v>
      </c>
      <c r="AJ72" s="172">
        <f>IF(ISERROR(IF($AF72="","",VLOOKUP(AI72,TRANSMUTATION_TABLE,4,TRUE))),"",IF($AF72="","",VLOOKUP(AI72,TRANSMUTATION_TABLE,4,TRUE)))</f>
        <v>93</v>
      </c>
      <c r="AL72" s="16"/>
      <c r="AN72" s="19"/>
    </row>
    <row r="73" s="13" customFormat="1" ht="18" customHeight="1" spans="1:40">
      <c r="A73" s="89">
        <v>11</v>
      </c>
      <c r="B73" s="105" t="str">
        <f>'INPUT DATA'!B73</f>
        <v>LACSON, MARIA CLARA K.</v>
      </c>
      <c r="C73" s="90"/>
      <c r="D73" s="90"/>
      <c r="E73" s="92"/>
      <c r="F73" s="173">
        <v>5</v>
      </c>
      <c r="G73" s="174">
        <v>8</v>
      </c>
      <c r="H73" s="174">
        <v>6</v>
      </c>
      <c r="I73" s="174"/>
      <c r="J73" s="174"/>
      <c r="K73" s="174"/>
      <c r="L73" s="174"/>
      <c r="M73" s="174"/>
      <c r="N73" s="174"/>
      <c r="O73" s="174"/>
      <c r="P73" s="166">
        <f t="shared" si="9"/>
        <v>19</v>
      </c>
      <c r="Q73" s="167">
        <f t="shared" si="10"/>
        <v>54.29</v>
      </c>
      <c r="R73" s="168">
        <f t="shared" si="11"/>
        <v>10.86</v>
      </c>
      <c r="S73" s="175">
        <v>21</v>
      </c>
      <c r="T73" s="174">
        <v>31</v>
      </c>
      <c r="U73" s="174">
        <v>19</v>
      </c>
      <c r="V73" s="174"/>
      <c r="W73" s="174"/>
      <c r="X73" s="174"/>
      <c r="Y73" s="174"/>
      <c r="Z73" s="174"/>
      <c r="AA73" s="174"/>
      <c r="AB73" s="174"/>
      <c r="AC73" s="166">
        <f t="shared" si="12"/>
        <v>71</v>
      </c>
      <c r="AD73" s="167">
        <f t="shared" si="13"/>
        <v>59.17</v>
      </c>
      <c r="AE73" s="168">
        <f t="shared" si="14"/>
        <v>35.5</v>
      </c>
      <c r="AF73" s="170">
        <v>25</v>
      </c>
      <c r="AG73" s="167">
        <f t="shared" si="15"/>
        <v>62.5</v>
      </c>
      <c r="AH73" s="168">
        <f t="shared" si="16"/>
        <v>12.5</v>
      </c>
      <c r="AI73" s="171">
        <f t="shared" si="17"/>
        <v>58.86</v>
      </c>
      <c r="AJ73" s="172">
        <f>IF(ISERROR(IF($AF73="","",VLOOKUP(AI73,TRANSMUTATION_TABLE,4,TRUE))),"",IF($AF73="","",VLOOKUP(AI73,TRANSMUTATION_TABLE,4,TRUE)))</f>
        <v>74</v>
      </c>
      <c r="AL73" s="16"/>
      <c r="AN73" s="19"/>
    </row>
    <row r="74" s="13" customFormat="1" ht="18" customHeight="1" spans="1:40">
      <c r="A74" s="89">
        <v>12</v>
      </c>
      <c r="B74" s="82" t="str">
        <f>'INPUT DATA'!B74</f>
        <v>LACSON, SHAIRA N.</v>
      </c>
      <c r="C74" s="90"/>
      <c r="D74" s="90"/>
      <c r="E74" s="92"/>
      <c r="F74" s="173">
        <v>7</v>
      </c>
      <c r="G74" s="174">
        <v>11</v>
      </c>
      <c r="H74" s="174">
        <v>8</v>
      </c>
      <c r="I74" s="174"/>
      <c r="J74" s="174"/>
      <c r="K74" s="174"/>
      <c r="L74" s="174"/>
      <c r="M74" s="174"/>
      <c r="N74" s="174"/>
      <c r="O74" s="174"/>
      <c r="P74" s="166">
        <f t="shared" si="9"/>
        <v>26</v>
      </c>
      <c r="Q74" s="167">
        <f t="shared" si="10"/>
        <v>74.29</v>
      </c>
      <c r="R74" s="168">
        <f t="shared" si="11"/>
        <v>14.86</v>
      </c>
      <c r="S74" s="175">
        <v>28</v>
      </c>
      <c r="T74" s="174">
        <v>33</v>
      </c>
      <c r="U74" s="174">
        <v>21</v>
      </c>
      <c r="V74" s="174"/>
      <c r="W74" s="174"/>
      <c r="X74" s="174"/>
      <c r="Y74" s="174"/>
      <c r="Z74" s="174"/>
      <c r="AA74" s="174"/>
      <c r="AB74" s="174"/>
      <c r="AC74" s="166">
        <f t="shared" si="12"/>
        <v>82</v>
      </c>
      <c r="AD74" s="167">
        <f t="shared" si="13"/>
        <v>68.33</v>
      </c>
      <c r="AE74" s="168">
        <f t="shared" si="14"/>
        <v>41</v>
      </c>
      <c r="AF74" s="170">
        <v>27</v>
      </c>
      <c r="AG74" s="167">
        <f t="shared" si="15"/>
        <v>67.5</v>
      </c>
      <c r="AH74" s="168">
        <f t="shared" si="16"/>
        <v>13.5</v>
      </c>
      <c r="AI74" s="171">
        <f t="shared" si="17"/>
        <v>69.36</v>
      </c>
      <c r="AJ74" s="172">
        <f>IF(ISERROR(IF($AF74="","",VLOOKUP(AI74,TRANSMUTATION_TABLE,4,TRUE))),"",IF($AF74="","",VLOOKUP(AI74,TRANSMUTATION_TABLE,4,TRUE)))</f>
        <v>80</v>
      </c>
      <c r="AL74" s="16"/>
      <c r="AN74" s="19"/>
    </row>
    <row r="75" s="13" customFormat="1" ht="18" customHeight="1" spans="1:40">
      <c r="A75" s="89">
        <v>13</v>
      </c>
      <c r="B75" s="82" t="str">
        <f>'INPUT DATA'!B75</f>
        <v>MACARAEG, KRISTINE C.</v>
      </c>
      <c r="C75" s="90"/>
      <c r="D75" s="90"/>
      <c r="E75" s="92"/>
      <c r="F75" s="173">
        <v>6</v>
      </c>
      <c r="G75" s="174">
        <v>7</v>
      </c>
      <c r="H75" s="174">
        <v>6</v>
      </c>
      <c r="I75" s="174"/>
      <c r="J75" s="174"/>
      <c r="K75" s="174"/>
      <c r="L75" s="174"/>
      <c r="M75" s="174"/>
      <c r="N75" s="174"/>
      <c r="O75" s="174"/>
      <c r="P75" s="166">
        <f t="shared" si="9"/>
        <v>19</v>
      </c>
      <c r="Q75" s="167">
        <f t="shared" si="10"/>
        <v>54.29</v>
      </c>
      <c r="R75" s="168">
        <f t="shared" si="11"/>
        <v>10.86</v>
      </c>
      <c r="S75" s="175">
        <v>26</v>
      </c>
      <c r="T75" s="174">
        <v>31</v>
      </c>
      <c r="U75" s="174">
        <v>18</v>
      </c>
      <c r="V75" s="174"/>
      <c r="W75" s="174"/>
      <c r="X75" s="174"/>
      <c r="Y75" s="174"/>
      <c r="Z75" s="174"/>
      <c r="AA75" s="174"/>
      <c r="AB75" s="174"/>
      <c r="AC75" s="166">
        <f t="shared" si="12"/>
        <v>75</v>
      </c>
      <c r="AD75" s="167">
        <f t="shared" si="13"/>
        <v>62.5</v>
      </c>
      <c r="AE75" s="168">
        <f t="shared" si="14"/>
        <v>37.5</v>
      </c>
      <c r="AF75" s="170">
        <v>24</v>
      </c>
      <c r="AG75" s="167">
        <f t="shared" si="15"/>
        <v>60</v>
      </c>
      <c r="AH75" s="168">
        <f t="shared" si="16"/>
        <v>12</v>
      </c>
      <c r="AI75" s="171">
        <f t="shared" si="17"/>
        <v>60.36</v>
      </c>
      <c r="AJ75" s="172">
        <f>IF(ISERROR(IF($AF75="","",VLOOKUP(AI75,TRANSMUTATION_TABLE,4,TRUE))),"",IF($AF75="","",VLOOKUP(AI75,TRANSMUTATION_TABLE,4,TRUE)))</f>
        <v>75</v>
      </c>
      <c r="AL75" s="16"/>
      <c r="AN75" s="19"/>
    </row>
    <row r="76" s="13" customFormat="1" ht="18" customHeight="1" spans="1:40">
      <c r="A76" s="89">
        <v>14</v>
      </c>
      <c r="B76" s="105" t="str">
        <f>'INPUT DATA'!B76</f>
        <v>MANALO, HANNAH H.</v>
      </c>
      <c r="C76" s="90"/>
      <c r="D76" s="90"/>
      <c r="E76" s="92"/>
      <c r="F76" s="173">
        <v>9</v>
      </c>
      <c r="G76" s="174">
        <v>13</v>
      </c>
      <c r="H76" s="174">
        <v>8</v>
      </c>
      <c r="I76" s="174"/>
      <c r="J76" s="174"/>
      <c r="K76" s="174"/>
      <c r="L76" s="174"/>
      <c r="M76" s="174"/>
      <c r="N76" s="174"/>
      <c r="O76" s="174"/>
      <c r="P76" s="166">
        <f t="shared" si="9"/>
        <v>30</v>
      </c>
      <c r="Q76" s="167">
        <f t="shared" si="10"/>
        <v>85.71</v>
      </c>
      <c r="R76" s="168">
        <f t="shared" si="11"/>
        <v>17.14</v>
      </c>
      <c r="S76" s="175">
        <v>35</v>
      </c>
      <c r="T76" s="174">
        <v>48</v>
      </c>
      <c r="U76" s="174">
        <v>24</v>
      </c>
      <c r="V76" s="174"/>
      <c r="W76" s="174"/>
      <c r="X76" s="174"/>
      <c r="Y76" s="174"/>
      <c r="Z76" s="174"/>
      <c r="AA76" s="174"/>
      <c r="AB76" s="174"/>
      <c r="AC76" s="166">
        <f t="shared" si="12"/>
        <v>107</v>
      </c>
      <c r="AD76" s="167">
        <f t="shared" si="13"/>
        <v>89.17</v>
      </c>
      <c r="AE76" s="168">
        <f t="shared" si="14"/>
        <v>53.5</v>
      </c>
      <c r="AF76" s="170">
        <v>34</v>
      </c>
      <c r="AG76" s="167">
        <f t="shared" si="15"/>
        <v>85</v>
      </c>
      <c r="AH76" s="168">
        <f t="shared" si="16"/>
        <v>17</v>
      </c>
      <c r="AI76" s="171">
        <f t="shared" si="17"/>
        <v>87.64</v>
      </c>
      <c r="AJ76" s="172">
        <f>IF(ISERROR(IF($AF76="","",VLOOKUP(AI76,TRANSMUTATION_TABLE,4,TRUE))),"",IF($AF76="","",VLOOKUP(AI76,TRANSMUTATION_TABLE,4,TRUE)))</f>
        <v>92</v>
      </c>
      <c r="AL76" s="16"/>
      <c r="AN76" s="19"/>
    </row>
    <row r="77" s="13" customFormat="1" ht="18" customHeight="1" spans="1:40">
      <c r="A77" s="89">
        <v>15</v>
      </c>
      <c r="B77" s="105" t="str">
        <f>'INPUT DATA'!B77</f>
        <v>MERCADO, ELLAINE U.</v>
      </c>
      <c r="C77" s="90"/>
      <c r="D77" s="90"/>
      <c r="E77" s="92"/>
      <c r="F77" s="173">
        <v>9</v>
      </c>
      <c r="G77" s="174">
        <v>15</v>
      </c>
      <c r="H77" s="174">
        <v>9</v>
      </c>
      <c r="I77" s="174"/>
      <c r="J77" s="174"/>
      <c r="K77" s="174"/>
      <c r="L77" s="174"/>
      <c r="M77" s="174"/>
      <c r="N77" s="174"/>
      <c r="O77" s="174"/>
      <c r="P77" s="166">
        <f t="shared" si="9"/>
        <v>33</v>
      </c>
      <c r="Q77" s="167">
        <f t="shared" si="10"/>
        <v>94.29</v>
      </c>
      <c r="R77" s="168">
        <f t="shared" si="11"/>
        <v>18.86</v>
      </c>
      <c r="S77" s="175">
        <v>36</v>
      </c>
      <c r="T77" s="174">
        <v>50</v>
      </c>
      <c r="U77" s="174">
        <v>27</v>
      </c>
      <c r="V77" s="174"/>
      <c r="W77" s="174"/>
      <c r="X77" s="174"/>
      <c r="Y77" s="174"/>
      <c r="Z77" s="174"/>
      <c r="AA77" s="174"/>
      <c r="AB77" s="174"/>
      <c r="AC77" s="166">
        <f t="shared" si="12"/>
        <v>113</v>
      </c>
      <c r="AD77" s="167">
        <f t="shared" si="13"/>
        <v>94.17</v>
      </c>
      <c r="AE77" s="168">
        <f t="shared" si="14"/>
        <v>56.5</v>
      </c>
      <c r="AF77" s="170">
        <v>39</v>
      </c>
      <c r="AG77" s="167">
        <f t="shared" si="15"/>
        <v>97.5</v>
      </c>
      <c r="AH77" s="168">
        <f t="shared" si="16"/>
        <v>19.5</v>
      </c>
      <c r="AI77" s="171">
        <f t="shared" si="17"/>
        <v>94.86</v>
      </c>
      <c r="AJ77" s="172">
        <f>IF(ISERROR(IF($AF77="","",VLOOKUP(AI77,TRANSMUTATION_TABLE,4,TRUE))),"",IF($AF77="","",VLOOKUP(AI77,TRANSMUTATION_TABLE,4,TRUE)))</f>
        <v>96</v>
      </c>
      <c r="AL77" s="16"/>
      <c r="AN77" s="19"/>
    </row>
    <row r="78" s="13" customFormat="1" ht="18" customHeight="1" spans="1:40">
      <c r="A78" s="89">
        <v>16</v>
      </c>
      <c r="B78" s="82" t="str">
        <f>'INPUT DATA'!B78</f>
        <v>MORALES, BIANCA M.</v>
      </c>
      <c r="C78" s="90"/>
      <c r="D78" s="90"/>
      <c r="E78" s="92"/>
      <c r="F78" s="173">
        <v>9</v>
      </c>
      <c r="G78" s="174">
        <v>13</v>
      </c>
      <c r="H78" s="174">
        <v>9</v>
      </c>
      <c r="I78" s="174"/>
      <c r="J78" s="174"/>
      <c r="K78" s="174"/>
      <c r="L78" s="174"/>
      <c r="M78" s="174"/>
      <c r="N78" s="174"/>
      <c r="O78" s="174"/>
      <c r="P78" s="166">
        <f t="shared" si="9"/>
        <v>31</v>
      </c>
      <c r="Q78" s="167">
        <f t="shared" si="10"/>
        <v>88.57</v>
      </c>
      <c r="R78" s="168">
        <f t="shared" si="11"/>
        <v>17.71</v>
      </c>
      <c r="S78" s="175">
        <v>31</v>
      </c>
      <c r="T78" s="174">
        <v>44</v>
      </c>
      <c r="U78" s="174">
        <v>23</v>
      </c>
      <c r="V78" s="174"/>
      <c r="W78" s="174"/>
      <c r="X78" s="174"/>
      <c r="Y78" s="174"/>
      <c r="Z78" s="174"/>
      <c r="AA78" s="174"/>
      <c r="AB78" s="174"/>
      <c r="AC78" s="166">
        <f t="shared" si="12"/>
        <v>98</v>
      </c>
      <c r="AD78" s="167">
        <f t="shared" si="13"/>
        <v>81.67</v>
      </c>
      <c r="AE78" s="168">
        <f t="shared" si="14"/>
        <v>49</v>
      </c>
      <c r="AF78" s="170">
        <v>32</v>
      </c>
      <c r="AG78" s="167">
        <f t="shared" si="15"/>
        <v>80</v>
      </c>
      <c r="AH78" s="168">
        <f t="shared" si="16"/>
        <v>16</v>
      </c>
      <c r="AI78" s="171">
        <f t="shared" si="17"/>
        <v>82.71</v>
      </c>
      <c r="AJ78" s="172">
        <f>IF(ISERROR(IF($AF78="","",VLOOKUP(AI78,TRANSMUTATION_TABLE,4,TRUE))),"",IF($AF78="","",VLOOKUP(AI78,TRANSMUTATION_TABLE,4,TRUE)))</f>
        <v>89</v>
      </c>
      <c r="AL78" s="16"/>
      <c r="AN78" s="19"/>
    </row>
    <row r="79" s="13" customFormat="1" ht="18" customHeight="1" spans="1:40">
      <c r="A79" s="89">
        <v>17</v>
      </c>
      <c r="B79" s="82" t="str">
        <f>'INPUT DATA'!B79</f>
        <v>OCAMPO, ELLAINE D.</v>
      </c>
      <c r="C79" s="90"/>
      <c r="D79" s="90"/>
      <c r="E79" s="92"/>
      <c r="F79" s="173">
        <v>8</v>
      </c>
      <c r="G79" s="174">
        <v>12</v>
      </c>
      <c r="H79" s="174">
        <v>9</v>
      </c>
      <c r="I79" s="174"/>
      <c r="J79" s="174"/>
      <c r="K79" s="174"/>
      <c r="L79" s="174"/>
      <c r="M79" s="174"/>
      <c r="N79" s="174"/>
      <c r="O79" s="174"/>
      <c r="P79" s="166">
        <f t="shared" si="9"/>
        <v>29</v>
      </c>
      <c r="Q79" s="167">
        <f t="shared" si="10"/>
        <v>82.86</v>
      </c>
      <c r="R79" s="168">
        <f t="shared" si="11"/>
        <v>16.57</v>
      </c>
      <c r="S79" s="175">
        <v>38</v>
      </c>
      <c r="T79" s="174">
        <v>39</v>
      </c>
      <c r="U79" s="174">
        <v>24</v>
      </c>
      <c r="V79" s="174"/>
      <c r="W79" s="174"/>
      <c r="X79" s="174"/>
      <c r="Y79" s="174"/>
      <c r="Z79" s="174"/>
      <c r="AA79" s="174"/>
      <c r="AB79" s="174"/>
      <c r="AC79" s="166">
        <f t="shared" si="12"/>
        <v>101</v>
      </c>
      <c r="AD79" s="167">
        <f t="shared" si="13"/>
        <v>84.17</v>
      </c>
      <c r="AE79" s="168">
        <f t="shared" si="14"/>
        <v>50.5</v>
      </c>
      <c r="AF79" s="170">
        <v>35</v>
      </c>
      <c r="AG79" s="167">
        <f t="shared" si="15"/>
        <v>87.5</v>
      </c>
      <c r="AH79" s="168">
        <f t="shared" si="16"/>
        <v>17.5</v>
      </c>
      <c r="AI79" s="171">
        <f t="shared" si="17"/>
        <v>84.57</v>
      </c>
      <c r="AJ79" s="172">
        <f>IF(ISERROR(IF($AF79="","",VLOOKUP(AI79,TRANSMUTATION_TABLE,4,TRUE))),"",IF($AF79="","",VLOOKUP(AI79,TRANSMUTATION_TABLE,4,TRUE)))</f>
        <v>90</v>
      </c>
      <c r="AL79" s="16"/>
      <c r="AN79" s="19"/>
    </row>
    <row r="80" s="13" customFormat="1" ht="18" customHeight="1" spans="1:40">
      <c r="A80" s="89">
        <v>18</v>
      </c>
      <c r="B80" s="105" t="str">
        <f>'INPUT DATA'!B80</f>
        <v>OCAMPO, TRISHA Q.</v>
      </c>
      <c r="C80" s="90"/>
      <c r="D80" s="90"/>
      <c r="E80" s="92"/>
      <c r="F80" s="173">
        <v>8</v>
      </c>
      <c r="G80" s="174">
        <v>13</v>
      </c>
      <c r="H80" s="174">
        <v>8</v>
      </c>
      <c r="I80" s="174"/>
      <c r="J80" s="174"/>
      <c r="K80" s="174"/>
      <c r="L80" s="174"/>
      <c r="M80" s="174"/>
      <c r="N80" s="174"/>
      <c r="O80" s="174"/>
      <c r="P80" s="166">
        <f t="shared" si="9"/>
        <v>29</v>
      </c>
      <c r="Q80" s="167">
        <f t="shared" si="10"/>
        <v>82.86</v>
      </c>
      <c r="R80" s="168">
        <f t="shared" si="11"/>
        <v>16.57</v>
      </c>
      <c r="S80" s="175">
        <v>32</v>
      </c>
      <c r="T80" s="174">
        <v>40</v>
      </c>
      <c r="U80" s="174">
        <v>25</v>
      </c>
      <c r="V80" s="174"/>
      <c r="W80" s="174"/>
      <c r="X80" s="174"/>
      <c r="Y80" s="174"/>
      <c r="Z80" s="174"/>
      <c r="AA80" s="174"/>
      <c r="AB80" s="174"/>
      <c r="AC80" s="166">
        <f t="shared" si="12"/>
        <v>97</v>
      </c>
      <c r="AD80" s="167">
        <f t="shared" si="13"/>
        <v>80.83</v>
      </c>
      <c r="AE80" s="168">
        <f t="shared" si="14"/>
        <v>48.5</v>
      </c>
      <c r="AF80" s="170">
        <v>35</v>
      </c>
      <c r="AG80" s="167">
        <f t="shared" si="15"/>
        <v>87.5</v>
      </c>
      <c r="AH80" s="168">
        <f t="shared" si="16"/>
        <v>17.5</v>
      </c>
      <c r="AI80" s="171">
        <f t="shared" si="17"/>
        <v>82.57</v>
      </c>
      <c r="AJ80" s="172">
        <f>IF(ISERROR(IF($AF80="","",VLOOKUP(AI80,TRANSMUTATION_TABLE,4,TRUE))),"",IF($AF80="","",VLOOKUP(AI80,TRANSMUTATION_TABLE,4,TRUE)))</f>
        <v>89</v>
      </c>
      <c r="AL80" s="16"/>
      <c r="AN80" s="19"/>
    </row>
    <row r="81" s="13" customFormat="1" ht="18" customHeight="1" spans="1:40">
      <c r="A81" s="89">
        <v>19</v>
      </c>
      <c r="B81" s="105" t="str">
        <f>'INPUT DATA'!B81</f>
        <v>PANGANIBAN, BIANCA E.</v>
      </c>
      <c r="C81" s="90"/>
      <c r="D81" s="90"/>
      <c r="E81" s="92"/>
      <c r="F81" s="173">
        <v>9</v>
      </c>
      <c r="G81" s="174">
        <v>14</v>
      </c>
      <c r="H81" s="174">
        <v>9</v>
      </c>
      <c r="I81" s="174"/>
      <c r="J81" s="174"/>
      <c r="K81" s="174"/>
      <c r="L81" s="174"/>
      <c r="M81" s="174"/>
      <c r="N81" s="174"/>
      <c r="O81" s="174"/>
      <c r="P81" s="166">
        <f t="shared" si="9"/>
        <v>32</v>
      </c>
      <c r="Q81" s="167">
        <f t="shared" si="10"/>
        <v>91.43</v>
      </c>
      <c r="R81" s="168">
        <f t="shared" si="11"/>
        <v>18.29</v>
      </c>
      <c r="S81" s="175">
        <v>35</v>
      </c>
      <c r="T81" s="174">
        <v>48</v>
      </c>
      <c r="U81" s="174">
        <v>29</v>
      </c>
      <c r="V81" s="174"/>
      <c r="W81" s="174"/>
      <c r="X81" s="174"/>
      <c r="Y81" s="174"/>
      <c r="Z81" s="174"/>
      <c r="AA81" s="174"/>
      <c r="AB81" s="174"/>
      <c r="AC81" s="166">
        <f t="shared" si="12"/>
        <v>112</v>
      </c>
      <c r="AD81" s="167">
        <f t="shared" si="13"/>
        <v>93.33</v>
      </c>
      <c r="AE81" s="168">
        <f t="shared" si="14"/>
        <v>56</v>
      </c>
      <c r="AF81" s="170">
        <v>38</v>
      </c>
      <c r="AG81" s="167">
        <f t="shared" si="15"/>
        <v>95</v>
      </c>
      <c r="AH81" s="168">
        <f t="shared" si="16"/>
        <v>19</v>
      </c>
      <c r="AI81" s="171">
        <f t="shared" si="17"/>
        <v>93.29</v>
      </c>
      <c r="AJ81" s="172">
        <f>IF(ISERROR(IF($AF81="","",VLOOKUP(AI81,TRANSMUTATION_TABLE,4,TRUE))),"",IF($AF81="","",VLOOKUP(AI81,TRANSMUTATION_TABLE,4,TRUE)))</f>
        <v>95</v>
      </c>
      <c r="AL81" s="16"/>
      <c r="AN81" s="19"/>
    </row>
    <row r="82" s="13" customFormat="1" ht="18" customHeight="1" spans="1:40">
      <c r="A82" s="89">
        <v>20</v>
      </c>
      <c r="B82" s="82" t="str">
        <f>'INPUT DATA'!B82</f>
        <v>PANGANIBAN, SOFIA J.</v>
      </c>
      <c r="C82" s="90"/>
      <c r="D82" s="90"/>
      <c r="E82" s="92"/>
      <c r="F82" s="173">
        <v>8</v>
      </c>
      <c r="G82" s="174">
        <v>10</v>
      </c>
      <c r="H82" s="174">
        <v>7</v>
      </c>
      <c r="I82" s="174"/>
      <c r="J82" s="174"/>
      <c r="K82" s="174"/>
      <c r="L82" s="174"/>
      <c r="M82" s="174"/>
      <c r="N82" s="174"/>
      <c r="O82" s="174"/>
      <c r="P82" s="166">
        <f t="shared" si="9"/>
        <v>25</v>
      </c>
      <c r="Q82" s="167">
        <f t="shared" si="10"/>
        <v>71.43</v>
      </c>
      <c r="R82" s="168">
        <f t="shared" si="11"/>
        <v>14.29</v>
      </c>
      <c r="S82" s="175">
        <v>29</v>
      </c>
      <c r="T82" s="174">
        <v>35</v>
      </c>
      <c r="U82" s="174">
        <v>21</v>
      </c>
      <c r="V82" s="174"/>
      <c r="W82" s="174"/>
      <c r="X82" s="174"/>
      <c r="Y82" s="174"/>
      <c r="Z82" s="174"/>
      <c r="AA82" s="174"/>
      <c r="AB82" s="174"/>
      <c r="AC82" s="166">
        <f t="shared" si="12"/>
        <v>85</v>
      </c>
      <c r="AD82" s="167">
        <f t="shared" si="13"/>
        <v>70.83</v>
      </c>
      <c r="AE82" s="168">
        <f t="shared" si="14"/>
        <v>42.5</v>
      </c>
      <c r="AF82" s="170">
        <v>32</v>
      </c>
      <c r="AG82" s="167">
        <f t="shared" si="15"/>
        <v>80</v>
      </c>
      <c r="AH82" s="168">
        <f t="shared" si="16"/>
        <v>16</v>
      </c>
      <c r="AI82" s="171">
        <f t="shared" si="17"/>
        <v>72.79</v>
      </c>
      <c r="AJ82" s="172">
        <f>IF(ISERROR(IF($AF82="","",VLOOKUP(AI82,TRANSMUTATION_TABLE,4,TRUE))),"",IF($AF82="","",VLOOKUP(AI82,TRANSMUTATION_TABLE,4,TRUE)))</f>
        <v>82</v>
      </c>
      <c r="AL82" s="16"/>
      <c r="AN82" s="19"/>
    </row>
    <row r="83" s="13" customFormat="1" ht="18" customHeight="1" spans="1:40">
      <c r="A83" s="89">
        <v>21</v>
      </c>
      <c r="B83" s="82" t="str">
        <f>'INPUT DATA'!B83</f>
        <v>SALAZAR, ERICA L.</v>
      </c>
      <c r="C83" s="90"/>
      <c r="D83" s="90"/>
      <c r="E83" s="92"/>
      <c r="F83" s="173">
        <v>9</v>
      </c>
      <c r="G83" s="174">
        <v>13</v>
      </c>
      <c r="H83" s="174">
        <v>8</v>
      </c>
      <c r="I83" s="174"/>
      <c r="J83" s="174"/>
      <c r="K83" s="174"/>
      <c r="L83" s="174"/>
      <c r="M83" s="174"/>
      <c r="N83" s="174"/>
      <c r="O83" s="174"/>
      <c r="P83" s="166">
        <f t="shared" si="9"/>
        <v>30</v>
      </c>
      <c r="Q83" s="167">
        <f t="shared" si="10"/>
        <v>85.71</v>
      </c>
      <c r="R83" s="168">
        <f t="shared" si="11"/>
        <v>17.14</v>
      </c>
      <c r="S83" s="175">
        <v>36</v>
      </c>
      <c r="T83" s="174">
        <v>45</v>
      </c>
      <c r="U83" s="174">
        <v>25</v>
      </c>
      <c r="V83" s="174"/>
      <c r="W83" s="174"/>
      <c r="X83" s="174"/>
      <c r="Y83" s="174"/>
      <c r="Z83" s="174"/>
      <c r="AA83" s="174"/>
      <c r="AB83" s="174"/>
      <c r="AC83" s="166">
        <f t="shared" si="12"/>
        <v>106</v>
      </c>
      <c r="AD83" s="167">
        <f t="shared" si="13"/>
        <v>88.33</v>
      </c>
      <c r="AE83" s="168">
        <f t="shared" si="14"/>
        <v>53</v>
      </c>
      <c r="AF83" s="170">
        <v>35</v>
      </c>
      <c r="AG83" s="167">
        <f t="shared" si="15"/>
        <v>87.5</v>
      </c>
      <c r="AH83" s="168">
        <f t="shared" si="16"/>
        <v>17.5</v>
      </c>
      <c r="AI83" s="171">
        <f t="shared" si="17"/>
        <v>87.64</v>
      </c>
      <c r="AJ83" s="172">
        <f>IF(ISERROR(IF($AF83="","",VLOOKUP(AI83,TRANSMUTATION_TABLE,4,TRUE))),"",IF($AF83="","",VLOOKUP(AI83,TRANSMUTATION_TABLE,4,TRUE)))</f>
        <v>92</v>
      </c>
      <c r="AL83" s="16"/>
      <c r="AN83" s="19"/>
    </row>
    <row r="84" s="13" customFormat="1" ht="18" customHeight="1" spans="1:40">
      <c r="A84" s="89">
        <v>22</v>
      </c>
      <c r="B84" s="105" t="str">
        <f>'INPUT DATA'!B84</f>
        <v>SARMIENTO, CAMILLE F.</v>
      </c>
      <c r="C84" s="90"/>
      <c r="D84" s="90"/>
      <c r="E84" s="92"/>
      <c r="F84" s="173">
        <v>8</v>
      </c>
      <c r="G84" s="174">
        <v>10</v>
      </c>
      <c r="H84" s="174">
        <v>8</v>
      </c>
      <c r="I84" s="174"/>
      <c r="J84" s="174"/>
      <c r="K84" s="174"/>
      <c r="L84" s="174"/>
      <c r="M84" s="174"/>
      <c r="N84" s="174"/>
      <c r="O84" s="174"/>
      <c r="P84" s="166">
        <f t="shared" si="9"/>
        <v>26</v>
      </c>
      <c r="Q84" s="167">
        <f t="shared" si="10"/>
        <v>74.29</v>
      </c>
      <c r="R84" s="168">
        <f t="shared" si="11"/>
        <v>14.86</v>
      </c>
      <c r="S84" s="175">
        <v>28</v>
      </c>
      <c r="T84" s="174">
        <v>40</v>
      </c>
      <c r="U84" s="174">
        <v>23</v>
      </c>
      <c r="V84" s="174"/>
      <c r="W84" s="174"/>
      <c r="X84" s="174"/>
      <c r="Y84" s="174"/>
      <c r="Z84" s="174"/>
      <c r="AA84" s="174"/>
      <c r="AB84" s="174"/>
      <c r="AC84" s="166">
        <f t="shared" si="12"/>
        <v>91</v>
      </c>
      <c r="AD84" s="167">
        <f t="shared" si="13"/>
        <v>75.83</v>
      </c>
      <c r="AE84" s="168">
        <f t="shared" si="14"/>
        <v>45.5</v>
      </c>
      <c r="AF84" s="170">
        <v>32</v>
      </c>
      <c r="AG84" s="167">
        <f t="shared" si="15"/>
        <v>80</v>
      </c>
      <c r="AH84" s="168">
        <f t="shared" si="16"/>
        <v>16</v>
      </c>
      <c r="AI84" s="171">
        <f t="shared" si="17"/>
        <v>76.36</v>
      </c>
      <c r="AJ84" s="172">
        <f>IF(ISERROR(IF($AF84="","",VLOOKUP(AI84,TRANSMUTATION_TABLE,4,TRUE))),"",IF($AF84="","",VLOOKUP(AI84,TRANSMUTATION_TABLE,4,TRUE)))</f>
        <v>85</v>
      </c>
      <c r="AL84" s="16"/>
      <c r="AN84" s="19"/>
    </row>
    <row r="85" s="13" customFormat="1" ht="18" customHeight="1" spans="1:40">
      <c r="A85" s="89">
        <v>23</v>
      </c>
      <c r="B85" s="105">
        <f>'INPUT DATA'!B85</f>
        <v>0</v>
      </c>
      <c r="C85" s="90"/>
      <c r="D85" s="90"/>
      <c r="E85" s="92"/>
      <c r="F85" s="173"/>
      <c r="G85" s="174"/>
      <c r="H85" s="174"/>
      <c r="I85" s="174"/>
      <c r="J85" s="174"/>
      <c r="K85" s="174"/>
      <c r="L85" s="174"/>
      <c r="M85" s="174"/>
      <c r="N85" s="174"/>
      <c r="O85" s="174"/>
      <c r="P85" s="166" t="str">
        <f t="shared" si="9"/>
        <v/>
      </c>
      <c r="Q85" s="167" t="str">
        <f t="shared" si="10"/>
        <v/>
      </c>
      <c r="R85" s="168" t="str">
        <f t="shared" si="11"/>
        <v/>
      </c>
      <c r="S85" s="175"/>
      <c r="T85" s="174"/>
      <c r="U85" s="174"/>
      <c r="V85" s="174"/>
      <c r="W85" s="174"/>
      <c r="X85" s="174"/>
      <c r="Y85" s="174"/>
      <c r="Z85" s="174"/>
      <c r="AA85" s="174"/>
      <c r="AB85" s="174"/>
      <c r="AC85" s="166" t="str">
        <f t="shared" si="12"/>
        <v/>
      </c>
      <c r="AD85" s="167" t="str">
        <f t="shared" si="13"/>
        <v/>
      </c>
      <c r="AE85" s="168" t="str">
        <f t="shared" si="14"/>
        <v/>
      </c>
      <c r="AF85" s="170"/>
      <c r="AG85" s="167" t="str">
        <f t="shared" si="15"/>
        <v/>
      </c>
      <c r="AH85" s="168" t="str">
        <f t="shared" si="16"/>
        <v/>
      </c>
      <c r="AI85" s="171" t="str">
        <f t="shared" si="17"/>
        <v/>
      </c>
      <c r="AJ85" s="172" t="str">
        <f>IF(ISERROR(IF($AF85="","",VLOOKUP(AI85,TRANSMUTATION_TABLE,4,TRUE))),"",IF($AF85="","",VLOOKUP(AI85,TRANSMUTATION_TABLE,4,TRUE)))</f>
        <v/>
      </c>
      <c r="AL85" s="16"/>
      <c r="AN85" s="19"/>
    </row>
    <row r="86" s="13" customFormat="1" ht="18" customHeight="1" spans="1:40">
      <c r="A86" s="89">
        <v>24</v>
      </c>
      <c r="B86" s="82">
        <f>'INPUT DATA'!B86</f>
        <v>0</v>
      </c>
      <c r="C86" s="90"/>
      <c r="D86" s="90"/>
      <c r="E86" s="92"/>
      <c r="F86" s="173"/>
      <c r="G86" s="174"/>
      <c r="H86" s="174"/>
      <c r="I86" s="174"/>
      <c r="J86" s="174"/>
      <c r="K86" s="174"/>
      <c r="L86" s="174"/>
      <c r="M86" s="174"/>
      <c r="N86" s="174"/>
      <c r="O86" s="174"/>
      <c r="P86" s="166" t="str">
        <f t="shared" si="9"/>
        <v/>
      </c>
      <c r="Q86" s="167" t="str">
        <f t="shared" si="10"/>
        <v/>
      </c>
      <c r="R86" s="168" t="str">
        <f t="shared" si="11"/>
        <v/>
      </c>
      <c r="S86" s="175"/>
      <c r="T86" s="174"/>
      <c r="U86" s="174"/>
      <c r="V86" s="174"/>
      <c r="W86" s="174"/>
      <c r="X86" s="174"/>
      <c r="Y86" s="174"/>
      <c r="Z86" s="174"/>
      <c r="AA86" s="174"/>
      <c r="AB86" s="174"/>
      <c r="AC86" s="166" t="str">
        <f t="shared" si="12"/>
        <v/>
      </c>
      <c r="AD86" s="167" t="str">
        <f t="shared" si="13"/>
        <v/>
      </c>
      <c r="AE86" s="168" t="str">
        <f t="shared" si="14"/>
        <v/>
      </c>
      <c r="AF86" s="170"/>
      <c r="AG86" s="167" t="str">
        <f t="shared" si="15"/>
        <v/>
      </c>
      <c r="AH86" s="168" t="str">
        <f t="shared" si="16"/>
        <v/>
      </c>
      <c r="AI86" s="171" t="str">
        <f t="shared" si="17"/>
        <v/>
      </c>
      <c r="AJ86" s="172" t="str">
        <f>IF(ISERROR(IF($AF86="","",VLOOKUP(AI86,TRANSMUTATION_TABLE,4,TRUE))),"",IF($AF86="","",VLOOKUP(AI86,TRANSMUTATION_TABLE,4,TRUE)))</f>
        <v/>
      </c>
      <c r="AL86" s="16"/>
      <c r="AN86" s="19"/>
    </row>
    <row r="87" s="13" customFormat="1" ht="18" customHeight="1" spans="1:40">
      <c r="A87" s="89">
        <v>25</v>
      </c>
      <c r="B87" s="82">
        <f>'INPUT DATA'!B87</f>
        <v>0</v>
      </c>
      <c r="C87" s="90"/>
      <c r="D87" s="90"/>
      <c r="E87" s="92"/>
      <c r="F87" s="173"/>
      <c r="G87" s="174"/>
      <c r="H87" s="174"/>
      <c r="I87" s="174"/>
      <c r="J87" s="174"/>
      <c r="K87" s="174"/>
      <c r="L87" s="174"/>
      <c r="M87" s="174"/>
      <c r="N87" s="174"/>
      <c r="O87" s="174"/>
      <c r="P87" s="166" t="str">
        <f t="shared" si="9"/>
        <v/>
      </c>
      <c r="Q87" s="167" t="str">
        <f t="shared" si="10"/>
        <v/>
      </c>
      <c r="R87" s="168" t="str">
        <f t="shared" si="11"/>
        <v/>
      </c>
      <c r="S87" s="175"/>
      <c r="T87" s="174"/>
      <c r="U87" s="174"/>
      <c r="V87" s="174"/>
      <c r="W87" s="174"/>
      <c r="X87" s="174"/>
      <c r="Y87" s="174"/>
      <c r="Z87" s="174"/>
      <c r="AA87" s="174"/>
      <c r="AB87" s="174"/>
      <c r="AC87" s="166" t="str">
        <f t="shared" si="12"/>
        <v/>
      </c>
      <c r="AD87" s="167" t="str">
        <f t="shared" si="13"/>
        <v/>
      </c>
      <c r="AE87" s="168" t="str">
        <f t="shared" si="14"/>
        <v/>
      </c>
      <c r="AF87" s="170"/>
      <c r="AG87" s="167" t="str">
        <f t="shared" si="15"/>
        <v/>
      </c>
      <c r="AH87" s="168" t="str">
        <f t="shared" si="16"/>
        <v/>
      </c>
      <c r="AI87" s="171" t="str">
        <f t="shared" si="17"/>
        <v/>
      </c>
      <c r="AJ87" s="172" t="str">
        <f>IF(ISERROR(IF($AF87="","",VLOOKUP(AI87,TRANSMUTATION_TABLE,4,TRUE))),"",IF($AF87="","",VLOOKUP(AI87,TRANSMUTATION_TABLE,4,TRUE)))</f>
        <v/>
      </c>
      <c r="AL87" s="16"/>
      <c r="AN87" s="19"/>
    </row>
    <row r="88" s="13" customFormat="1" ht="18" customHeight="1" spans="1:40">
      <c r="A88" s="89">
        <v>26</v>
      </c>
      <c r="B88" s="105">
        <f>'INPUT DATA'!B88</f>
        <v>0</v>
      </c>
      <c r="C88" s="90"/>
      <c r="D88" s="90"/>
      <c r="E88" s="92"/>
      <c r="F88" s="173"/>
      <c r="G88" s="174"/>
      <c r="H88" s="174"/>
      <c r="I88" s="174"/>
      <c r="J88" s="174"/>
      <c r="K88" s="174"/>
      <c r="L88" s="174"/>
      <c r="M88" s="174"/>
      <c r="N88" s="174"/>
      <c r="O88" s="174"/>
      <c r="P88" s="166" t="str">
        <f t="shared" si="9"/>
        <v/>
      </c>
      <c r="Q88" s="167" t="str">
        <f t="shared" si="10"/>
        <v/>
      </c>
      <c r="R88" s="168" t="str">
        <f t="shared" si="11"/>
        <v/>
      </c>
      <c r="S88" s="175"/>
      <c r="T88" s="174"/>
      <c r="U88" s="174"/>
      <c r="V88" s="174"/>
      <c r="W88" s="174"/>
      <c r="X88" s="174"/>
      <c r="Y88" s="174"/>
      <c r="Z88" s="174"/>
      <c r="AA88" s="174"/>
      <c r="AB88" s="174"/>
      <c r="AC88" s="166" t="str">
        <f t="shared" si="12"/>
        <v/>
      </c>
      <c r="AD88" s="167" t="str">
        <f t="shared" si="13"/>
        <v/>
      </c>
      <c r="AE88" s="168" t="str">
        <f t="shared" si="14"/>
        <v/>
      </c>
      <c r="AF88" s="170"/>
      <c r="AG88" s="167" t="str">
        <f t="shared" si="15"/>
        <v/>
      </c>
      <c r="AH88" s="168" t="str">
        <f t="shared" si="16"/>
        <v/>
      </c>
      <c r="AI88" s="171" t="str">
        <f t="shared" si="17"/>
        <v/>
      </c>
      <c r="AJ88" s="172" t="str">
        <f>IF(ISERROR(IF($AF88="","",VLOOKUP(AI88,TRANSMUTATION_TABLE,4,TRUE))),"",IF($AF88="","",VLOOKUP(AI88,TRANSMUTATION_TABLE,4,TRUE)))</f>
        <v/>
      </c>
      <c r="AL88" s="16"/>
      <c r="AN88" s="19"/>
    </row>
    <row r="89" s="13" customFormat="1" ht="18" customHeight="1" spans="1:40">
      <c r="A89" s="89">
        <v>27</v>
      </c>
      <c r="B89" s="105">
        <f>'INPUT DATA'!B89</f>
        <v>0</v>
      </c>
      <c r="C89" s="90"/>
      <c r="D89" s="90"/>
      <c r="E89" s="92"/>
      <c r="F89" s="173"/>
      <c r="G89" s="174"/>
      <c r="H89" s="174"/>
      <c r="I89" s="174"/>
      <c r="J89" s="174"/>
      <c r="K89" s="174"/>
      <c r="L89" s="174"/>
      <c r="M89" s="174"/>
      <c r="N89" s="174"/>
      <c r="O89" s="174"/>
      <c r="P89" s="166" t="str">
        <f t="shared" si="9"/>
        <v/>
      </c>
      <c r="Q89" s="167" t="str">
        <f t="shared" si="10"/>
        <v/>
      </c>
      <c r="R89" s="168" t="str">
        <f t="shared" si="11"/>
        <v/>
      </c>
      <c r="S89" s="175"/>
      <c r="T89" s="174"/>
      <c r="U89" s="174"/>
      <c r="V89" s="174"/>
      <c r="W89" s="174"/>
      <c r="X89" s="174"/>
      <c r="Y89" s="174"/>
      <c r="Z89" s="174"/>
      <c r="AA89" s="174"/>
      <c r="AB89" s="174"/>
      <c r="AC89" s="166" t="str">
        <f t="shared" si="12"/>
        <v/>
      </c>
      <c r="AD89" s="167" t="str">
        <f t="shared" si="13"/>
        <v/>
      </c>
      <c r="AE89" s="168" t="str">
        <f t="shared" si="14"/>
        <v/>
      </c>
      <c r="AF89" s="170"/>
      <c r="AG89" s="167" t="str">
        <f t="shared" si="15"/>
        <v/>
      </c>
      <c r="AH89" s="168" t="str">
        <f t="shared" si="16"/>
        <v/>
      </c>
      <c r="AI89" s="171" t="str">
        <f t="shared" si="17"/>
        <v/>
      </c>
      <c r="AJ89" s="172" t="str">
        <f>IF(ISERROR(IF($AF89="","",VLOOKUP(AI89,TRANSMUTATION_TABLE,4,TRUE))),"",IF($AF89="","",VLOOKUP(AI89,TRANSMUTATION_TABLE,4,TRUE)))</f>
        <v/>
      </c>
      <c r="AL89" s="16"/>
      <c r="AN89" s="19"/>
    </row>
    <row r="90" s="13" customFormat="1" ht="18" customHeight="1" spans="1:40">
      <c r="A90" s="89">
        <v>28</v>
      </c>
      <c r="B90" s="82">
        <f>'INPUT DATA'!B90</f>
        <v>0</v>
      </c>
      <c r="C90" s="90"/>
      <c r="D90" s="90"/>
      <c r="E90" s="92"/>
      <c r="F90" s="173"/>
      <c r="G90" s="174"/>
      <c r="H90" s="174"/>
      <c r="I90" s="174"/>
      <c r="J90" s="174"/>
      <c r="K90" s="174"/>
      <c r="L90" s="174"/>
      <c r="M90" s="174"/>
      <c r="N90" s="174"/>
      <c r="O90" s="174"/>
      <c r="P90" s="166" t="str">
        <f t="shared" si="9"/>
        <v/>
      </c>
      <c r="Q90" s="167" t="str">
        <f t="shared" si="10"/>
        <v/>
      </c>
      <c r="R90" s="168" t="str">
        <f t="shared" si="11"/>
        <v/>
      </c>
      <c r="S90" s="175"/>
      <c r="T90" s="174"/>
      <c r="U90" s="174"/>
      <c r="V90" s="174"/>
      <c r="W90" s="174"/>
      <c r="X90" s="174"/>
      <c r="Y90" s="174"/>
      <c r="Z90" s="174"/>
      <c r="AA90" s="174"/>
      <c r="AB90" s="174"/>
      <c r="AC90" s="166" t="str">
        <f t="shared" si="12"/>
        <v/>
      </c>
      <c r="AD90" s="167" t="str">
        <f t="shared" si="13"/>
        <v/>
      </c>
      <c r="AE90" s="168" t="str">
        <f t="shared" si="14"/>
        <v/>
      </c>
      <c r="AF90" s="170"/>
      <c r="AG90" s="167" t="str">
        <f t="shared" si="15"/>
        <v/>
      </c>
      <c r="AH90" s="168" t="str">
        <f t="shared" si="16"/>
        <v/>
      </c>
      <c r="AI90" s="171" t="str">
        <f t="shared" si="17"/>
        <v/>
      </c>
      <c r="AJ90" s="172" t="str">
        <f>IF(ISERROR(IF($AF90="","",VLOOKUP(AI90,TRANSMUTATION_TABLE,4,TRUE))),"",IF($AF90="","",VLOOKUP(AI90,TRANSMUTATION_TABLE,4,TRUE)))</f>
        <v/>
      </c>
      <c r="AL90" s="16"/>
      <c r="AN90" s="19"/>
    </row>
    <row r="91" s="13" customFormat="1" ht="18" customHeight="1" spans="1:40">
      <c r="A91" s="89">
        <v>29</v>
      </c>
      <c r="B91" s="82">
        <f>'INPUT DATA'!B91</f>
        <v>0</v>
      </c>
      <c r="C91" s="90"/>
      <c r="D91" s="90"/>
      <c r="E91" s="92"/>
      <c r="F91" s="173"/>
      <c r="G91" s="174"/>
      <c r="H91" s="174"/>
      <c r="I91" s="174"/>
      <c r="J91" s="174"/>
      <c r="K91" s="174"/>
      <c r="L91" s="174"/>
      <c r="M91" s="174"/>
      <c r="N91" s="174"/>
      <c r="O91" s="174"/>
      <c r="P91" s="166" t="str">
        <f t="shared" si="9"/>
        <v/>
      </c>
      <c r="Q91" s="167" t="str">
        <f t="shared" si="10"/>
        <v/>
      </c>
      <c r="R91" s="168" t="str">
        <f t="shared" si="11"/>
        <v/>
      </c>
      <c r="S91" s="175"/>
      <c r="T91" s="174"/>
      <c r="U91" s="174"/>
      <c r="V91" s="174"/>
      <c r="W91" s="174"/>
      <c r="X91" s="174"/>
      <c r="Y91" s="174"/>
      <c r="Z91" s="174"/>
      <c r="AA91" s="174"/>
      <c r="AB91" s="174"/>
      <c r="AC91" s="166" t="str">
        <f t="shared" si="12"/>
        <v/>
      </c>
      <c r="AD91" s="167" t="str">
        <f t="shared" si="13"/>
        <v/>
      </c>
      <c r="AE91" s="168" t="str">
        <f t="shared" si="14"/>
        <v/>
      </c>
      <c r="AF91" s="170"/>
      <c r="AG91" s="167" t="str">
        <f t="shared" si="15"/>
        <v/>
      </c>
      <c r="AH91" s="168" t="str">
        <f t="shared" si="16"/>
        <v/>
      </c>
      <c r="AI91" s="171" t="str">
        <f t="shared" si="17"/>
        <v/>
      </c>
      <c r="AJ91" s="172" t="str">
        <f>IF(ISERROR(IF($AF91="","",VLOOKUP(AI91,TRANSMUTATION_TABLE,4,TRUE))),"",IF($AF91="","",VLOOKUP(AI91,TRANSMUTATION_TABLE,4,TRUE)))</f>
        <v/>
      </c>
      <c r="AL91" s="16"/>
      <c r="AN91" s="19"/>
    </row>
    <row r="92" s="13" customFormat="1" ht="18" customHeight="1" spans="1:40">
      <c r="A92" s="89">
        <v>30</v>
      </c>
      <c r="B92" s="105">
        <f>'INPUT DATA'!B92</f>
        <v>0</v>
      </c>
      <c r="C92" s="90"/>
      <c r="D92" s="90"/>
      <c r="E92" s="92"/>
      <c r="F92" s="173"/>
      <c r="G92" s="174"/>
      <c r="H92" s="174"/>
      <c r="I92" s="174"/>
      <c r="J92" s="174"/>
      <c r="K92" s="174"/>
      <c r="L92" s="174"/>
      <c r="M92" s="174"/>
      <c r="N92" s="174"/>
      <c r="O92" s="174"/>
      <c r="P92" s="166" t="str">
        <f t="shared" si="9"/>
        <v/>
      </c>
      <c r="Q92" s="167" t="str">
        <f t="shared" si="10"/>
        <v/>
      </c>
      <c r="R92" s="168" t="str">
        <f t="shared" si="11"/>
        <v/>
      </c>
      <c r="S92" s="175"/>
      <c r="T92" s="174"/>
      <c r="U92" s="174"/>
      <c r="V92" s="174"/>
      <c r="W92" s="174"/>
      <c r="X92" s="174"/>
      <c r="Y92" s="174"/>
      <c r="Z92" s="174"/>
      <c r="AA92" s="174"/>
      <c r="AB92" s="174"/>
      <c r="AC92" s="166" t="str">
        <f t="shared" si="12"/>
        <v/>
      </c>
      <c r="AD92" s="167" t="str">
        <f t="shared" si="13"/>
        <v/>
      </c>
      <c r="AE92" s="168" t="str">
        <f t="shared" si="14"/>
        <v/>
      </c>
      <c r="AF92" s="170"/>
      <c r="AG92" s="167" t="str">
        <f t="shared" si="15"/>
        <v/>
      </c>
      <c r="AH92" s="168" t="str">
        <f t="shared" si="16"/>
        <v/>
      </c>
      <c r="AI92" s="171" t="str">
        <f t="shared" si="17"/>
        <v/>
      </c>
      <c r="AJ92" s="172" t="str">
        <f>IF(ISERROR(IF($AF92="","",VLOOKUP(AI92,TRANSMUTATION_TABLE,4,TRUE))),"",IF($AF92="","",VLOOKUP(AI92,TRANSMUTATION_TABLE,4,TRUE)))</f>
        <v/>
      </c>
      <c r="AL92" s="16"/>
      <c r="AN92" s="19"/>
    </row>
    <row r="93" s="13" customFormat="1" ht="18" customHeight="1" spans="1:40">
      <c r="A93" s="89">
        <v>31</v>
      </c>
      <c r="B93" s="105">
        <f>'INPUT DATA'!B93</f>
        <v>0</v>
      </c>
      <c r="C93" s="90"/>
      <c r="D93" s="90"/>
      <c r="E93" s="92"/>
      <c r="F93" s="173"/>
      <c r="G93" s="174"/>
      <c r="H93" s="174"/>
      <c r="I93" s="174"/>
      <c r="J93" s="174"/>
      <c r="K93" s="174"/>
      <c r="L93" s="174"/>
      <c r="M93" s="174"/>
      <c r="N93" s="174"/>
      <c r="O93" s="174"/>
      <c r="P93" s="166" t="str">
        <f t="shared" si="9"/>
        <v/>
      </c>
      <c r="Q93" s="167" t="str">
        <f t="shared" si="10"/>
        <v/>
      </c>
      <c r="R93" s="168" t="str">
        <f t="shared" si="11"/>
        <v/>
      </c>
      <c r="S93" s="175"/>
      <c r="T93" s="174"/>
      <c r="U93" s="174"/>
      <c r="V93" s="174"/>
      <c r="W93" s="174"/>
      <c r="X93" s="174"/>
      <c r="Y93" s="174"/>
      <c r="Z93" s="174"/>
      <c r="AA93" s="174"/>
      <c r="AB93" s="174"/>
      <c r="AC93" s="166" t="str">
        <f t="shared" si="12"/>
        <v/>
      </c>
      <c r="AD93" s="167" t="str">
        <f t="shared" si="13"/>
        <v/>
      </c>
      <c r="AE93" s="168" t="str">
        <f t="shared" si="14"/>
        <v/>
      </c>
      <c r="AF93" s="170"/>
      <c r="AG93" s="167" t="str">
        <f t="shared" si="15"/>
        <v/>
      </c>
      <c r="AH93" s="168" t="str">
        <f t="shared" si="16"/>
        <v/>
      </c>
      <c r="AI93" s="171" t="str">
        <f t="shared" si="17"/>
        <v/>
      </c>
      <c r="AJ93" s="172" t="str">
        <f>IF(ISERROR(IF($AF93="","",VLOOKUP(AI93,TRANSMUTATION_TABLE,4,TRUE))),"",IF($AF93="","",VLOOKUP(AI93,TRANSMUTATION_TABLE,4,TRUE)))</f>
        <v/>
      </c>
      <c r="AL93" s="16"/>
      <c r="AN93" s="19"/>
    </row>
    <row r="94" s="13" customFormat="1" ht="18" customHeight="1" spans="1:40">
      <c r="A94" s="89">
        <v>32</v>
      </c>
      <c r="B94" s="82">
        <f>'INPUT DATA'!B94</f>
        <v>0</v>
      </c>
      <c r="C94" s="90"/>
      <c r="D94" s="90"/>
      <c r="E94" s="92"/>
      <c r="F94" s="173"/>
      <c r="G94" s="174"/>
      <c r="H94" s="174"/>
      <c r="I94" s="174"/>
      <c r="J94" s="174"/>
      <c r="K94" s="174"/>
      <c r="L94" s="174"/>
      <c r="M94" s="174"/>
      <c r="N94" s="174"/>
      <c r="O94" s="174"/>
      <c r="P94" s="166" t="str">
        <f t="shared" si="9"/>
        <v/>
      </c>
      <c r="Q94" s="167" t="str">
        <f t="shared" si="10"/>
        <v/>
      </c>
      <c r="R94" s="168" t="str">
        <f t="shared" si="11"/>
        <v/>
      </c>
      <c r="S94" s="175"/>
      <c r="T94" s="174"/>
      <c r="U94" s="174"/>
      <c r="V94" s="174"/>
      <c r="W94" s="174"/>
      <c r="X94" s="174"/>
      <c r="Y94" s="174"/>
      <c r="Z94" s="174"/>
      <c r="AA94" s="174"/>
      <c r="AB94" s="174"/>
      <c r="AC94" s="166" t="str">
        <f t="shared" si="12"/>
        <v/>
      </c>
      <c r="AD94" s="167" t="str">
        <f t="shared" si="13"/>
        <v/>
      </c>
      <c r="AE94" s="168" t="str">
        <f t="shared" si="14"/>
        <v/>
      </c>
      <c r="AF94" s="170"/>
      <c r="AG94" s="167" t="str">
        <f t="shared" si="15"/>
        <v/>
      </c>
      <c r="AH94" s="168" t="str">
        <f t="shared" si="16"/>
        <v/>
      </c>
      <c r="AI94" s="171" t="str">
        <f t="shared" si="17"/>
        <v/>
      </c>
      <c r="AJ94" s="172" t="str">
        <f>IF(ISERROR(IF($AF94="","",VLOOKUP(AI94,TRANSMUTATION_TABLE,4,TRUE))),"",IF($AF94="","",VLOOKUP(AI94,TRANSMUTATION_TABLE,4,TRUE)))</f>
        <v/>
      </c>
      <c r="AL94" s="16"/>
      <c r="AN94" s="19"/>
    </row>
    <row r="95" s="13" customFormat="1" ht="18" customHeight="1" spans="1:40">
      <c r="A95" s="89">
        <v>33</v>
      </c>
      <c r="B95" s="82">
        <f>'INPUT DATA'!B95</f>
        <v>0</v>
      </c>
      <c r="C95" s="90"/>
      <c r="D95" s="90"/>
      <c r="E95" s="92"/>
      <c r="F95" s="173"/>
      <c r="G95" s="174"/>
      <c r="H95" s="174"/>
      <c r="I95" s="174"/>
      <c r="J95" s="174"/>
      <c r="K95" s="174"/>
      <c r="L95" s="174"/>
      <c r="M95" s="174"/>
      <c r="N95" s="174"/>
      <c r="O95" s="174"/>
      <c r="P95" s="166" t="str">
        <f t="shared" si="9"/>
        <v/>
      </c>
      <c r="Q95" s="167" t="str">
        <f t="shared" si="10"/>
        <v/>
      </c>
      <c r="R95" s="168" t="str">
        <f t="shared" si="11"/>
        <v/>
      </c>
      <c r="S95" s="175"/>
      <c r="T95" s="174"/>
      <c r="U95" s="174"/>
      <c r="V95" s="174"/>
      <c r="W95" s="174"/>
      <c r="X95" s="174"/>
      <c r="Y95" s="174"/>
      <c r="Z95" s="174"/>
      <c r="AA95" s="174"/>
      <c r="AB95" s="174"/>
      <c r="AC95" s="166" t="str">
        <f t="shared" si="12"/>
        <v/>
      </c>
      <c r="AD95" s="167" t="str">
        <f t="shared" si="13"/>
        <v/>
      </c>
      <c r="AE95" s="168" t="str">
        <f t="shared" si="14"/>
        <v/>
      </c>
      <c r="AF95" s="170"/>
      <c r="AG95" s="167" t="str">
        <f t="shared" si="15"/>
        <v/>
      </c>
      <c r="AH95" s="168" t="str">
        <f t="shared" si="16"/>
        <v/>
      </c>
      <c r="AI95" s="171" t="str">
        <f t="shared" si="17"/>
        <v/>
      </c>
      <c r="AJ95" s="172" t="str">
        <f>IF(ISERROR(IF($AF95="","",VLOOKUP(AI95,TRANSMUTATION_TABLE,4,TRUE))),"",IF($AF95="","",VLOOKUP(AI95,TRANSMUTATION_TABLE,4,TRUE)))</f>
        <v/>
      </c>
      <c r="AL95" s="16"/>
      <c r="AN95" s="19"/>
    </row>
    <row r="96" s="13" customFormat="1" ht="18" customHeight="1" spans="1:40">
      <c r="A96" s="89">
        <v>34</v>
      </c>
      <c r="B96" s="105">
        <f>'INPUT DATA'!B96</f>
        <v>0</v>
      </c>
      <c r="C96" s="90"/>
      <c r="D96" s="90"/>
      <c r="E96" s="92"/>
      <c r="F96" s="173"/>
      <c r="G96" s="174"/>
      <c r="H96" s="174"/>
      <c r="I96" s="174"/>
      <c r="J96" s="174"/>
      <c r="K96" s="174"/>
      <c r="L96" s="174"/>
      <c r="M96" s="174"/>
      <c r="N96" s="174"/>
      <c r="O96" s="174"/>
      <c r="P96" s="166" t="str">
        <f t="shared" si="9"/>
        <v/>
      </c>
      <c r="Q96" s="167" t="str">
        <f t="shared" si="10"/>
        <v/>
      </c>
      <c r="R96" s="168" t="str">
        <f t="shared" si="11"/>
        <v/>
      </c>
      <c r="S96" s="175"/>
      <c r="T96" s="174"/>
      <c r="U96" s="174"/>
      <c r="V96" s="174"/>
      <c r="W96" s="174"/>
      <c r="X96" s="174"/>
      <c r="Y96" s="174"/>
      <c r="Z96" s="174"/>
      <c r="AA96" s="174"/>
      <c r="AB96" s="174"/>
      <c r="AC96" s="166" t="str">
        <f t="shared" si="12"/>
        <v/>
      </c>
      <c r="AD96" s="167" t="str">
        <f t="shared" si="13"/>
        <v/>
      </c>
      <c r="AE96" s="168" t="str">
        <f t="shared" si="14"/>
        <v/>
      </c>
      <c r="AF96" s="170"/>
      <c r="AG96" s="167" t="str">
        <f t="shared" si="15"/>
        <v/>
      </c>
      <c r="AH96" s="168" t="str">
        <f t="shared" si="16"/>
        <v/>
      </c>
      <c r="AI96" s="171" t="str">
        <f t="shared" si="17"/>
        <v/>
      </c>
      <c r="AJ96" s="172" t="str">
        <f>IF(ISERROR(IF($AF96="","",VLOOKUP(AI96,TRANSMUTATION_TABLE,4,TRUE))),"",IF($AF96="","",VLOOKUP(AI96,TRANSMUTATION_TABLE,4,TRUE)))</f>
        <v/>
      </c>
      <c r="AL96" s="16"/>
      <c r="AN96" s="19"/>
    </row>
    <row r="97" s="13" customFormat="1" ht="18" customHeight="1" spans="1:40">
      <c r="A97" s="89">
        <v>35</v>
      </c>
      <c r="B97" s="105">
        <f>'INPUT DATA'!B97</f>
        <v>0</v>
      </c>
      <c r="C97" s="90"/>
      <c r="D97" s="90"/>
      <c r="E97" s="92"/>
      <c r="F97" s="173"/>
      <c r="G97" s="174"/>
      <c r="H97" s="174"/>
      <c r="I97" s="174"/>
      <c r="J97" s="174"/>
      <c r="K97" s="174"/>
      <c r="L97" s="174"/>
      <c r="M97" s="174"/>
      <c r="N97" s="174"/>
      <c r="O97" s="174"/>
      <c r="P97" s="166" t="str">
        <f t="shared" si="9"/>
        <v/>
      </c>
      <c r="Q97" s="167" t="str">
        <f t="shared" si="10"/>
        <v/>
      </c>
      <c r="R97" s="168" t="str">
        <f t="shared" si="11"/>
        <v/>
      </c>
      <c r="S97" s="175"/>
      <c r="T97" s="174"/>
      <c r="U97" s="174"/>
      <c r="V97" s="174"/>
      <c r="W97" s="174"/>
      <c r="X97" s="174"/>
      <c r="Y97" s="174"/>
      <c r="Z97" s="174"/>
      <c r="AA97" s="174"/>
      <c r="AB97" s="174"/>
      <c r="AC97" s="166" t="str">
        <f t="shared" si="12"/>
        <v/>
      </c>
      <c r="AD97" s="167" t="str">
        <f t="shared" si="13"/>
        <v/>
      </c>
      <c r="AE97" s="168" t="str">
        <f t="shared" si="14"/>
        <v/>
      </c>
      <c r="AF97" s="170"/>
      <c r="AG97" s="167" t="str">
        <f t="shared" si="15"/>
        <v/>
      </c>
      <c r="AH97" s="168" t="str">
        <f t="shared" si="16"/>
        <v/>
      </c>
      <c r="AI97" s="171" t="str">
        <f t="shared" si="17"/>
        <v/>
      </c>
      <c r="AJ97" s="172" t="str">
        <f>IF(ISERROR(IF($AF97="","",VLOOKUP(AI97,TRANSMUTATION_TABLE,4,TRUE))),"",IF($AF97="","",VLOOKUP(AI97,TRANSMUTATION_TABLE,4,TRUE)))</f>
        <v/>
      </c>
      <c r="AL97" s="16"/>
      <c r="AN97" s="19"/>
    </row>
    <row r="98" s="13" customFormat="1" ht="18" customHeight="1" spans="1:40">
      <c r="A98" s="89">
        <v>36</v>
      </c>
      <c r="B98" s="82">
        <f>'INPUT DATA'!B98</f>
        <v>0</v>
      </c>
      <c r="C98" s="90"/>
      <c r="D98" s="90"/>
      <c r="E98" s="92"/>
      <c r="F98" s="173"/>
      <c r="G98" s="174"/>
      <c r="H98" s="174"/>
      <c r="I98" s="174"/>
      <c r="J98" s="174"/>
      <c r="K98" s="174"/>
      <c r="L98" s="174"/>
      <c r="M98" s="174"/>
      <c r="N98" s="174"/>
      <c r="O98" s="174"/>
      <c r="P98" s="166" t="str">
        <f t="shared" si="9"/>
        <v/>
      </c>
      <c r="Q98" s="167" t="str">
        <f t="shared" si="10"/>
        <v/>
      </c>
      <c r="R98" s="168" t="str">
        <f t="shared" si="11"/>
        <v/>
      </c>
      <c r="S98" s="175"/>
      <c r="T98" s="174"/>
      <c r="U98" s="174"/>
      <c r="V98" s="174"/>
      <c r="W98" s="174"/>
      <c r="X98" s="174"/>
      <c r="Y98" s="174"/>
      <c r="Z98" s="174"/>
      <c r="AA98" s="174"/>
      <c r="AB98" s="174"/>
      <c r="AC98" s="166" t="str">
        <f t="shared" si="12"/>
        <v/>
      </c>
      <c r="AD98" s="167" t="str">
        <f t="shared" si="13"/>
        <v/>
      </c>
      <c r="AE98" s="168" t="str">
        <f t="shared" si="14"/>
        <v/>
      </c>
      <c r="AF98" s="170"/>
      <c r="AG98" s="167" t="str">
        <f t="shared" si="15"/>
        <v/>
      </c>
      <c r="AH98" s="168" t="str">
        <f t="shared" si="16"/>
        <v/>
      </c>
      <c r="AI98" s="171" t="str">
        <f t="shared" si="17"/>
        <v/>
      </c>
      <c r="AJ98" s="172" t="str">
        <f>IF(ISERROR(IF($AF98="","",VLOOKUP(AI98,TRANSMUTATION_TABLE,4,TRUE))),"",IF($AF98="","",VLOOKUP(AI98,TRANSMUTATION_TABLE,4,TRUE)))</f>
        <v/>
      </c>
      <c r="AL98" s="16"/>
      <c r="AN98" s="19"/>
    </row>
    <row r="99" s="13" customFormat="1" ht="18" customHeight="1" spans="1:40">
      <c r="A99" s="89">
        <v>37</v>
      </c>
      <c r="B99" s="82">
        <f>'INPUT DATA'!B99</f>
        <v>0</v>
      </c>
      <c r="C99" s="90"/>
      <c r="D99" s="90"/>
      <c r="E99" s="92"/>
      <c r="F99" s="173"/>
      <c r="G99" s="174"/>
      <c r="H99" s="174"/>
      <c r="I99" s="174"/>
      <c r="J99" s="174"/>
      <c r="K99" s="174"/>
      <c r="L99" s="174"/>
      <c r="M99" s="174"/>
      <c r="N99" s="174"/>
      <c r="O99" s="174"/>
      <c r="P99" s="166" t="str">
        <f t="shared" si="9"/>
        <v/>
      </c>
      <c r="Q99" s="167" t="str">
        <f t="shared" si="10"/>
        <v/>
      </c>
      <c r="R99" s="168" t="str">
        <f t="shared" si="11"/>
        <v/>
      </c>
      <c r="S99" s="175"/>
      <c r="T99" s="174"/>
      <c r="U99" s="174"/>
      <c r="V99" s="174"/>
      <c r="W99" s="174"/>
      <c r="X99" s="174"/>
      <c r="Y99" s="174"/>
      <c r="Z99" s="174"/>
      <c r="AA99" s="174"/>
      <c r="AB99" s="174"/>
      <c r="AC99" s="166" t="str">
        <f t="shared" si="12"/>
        <v/>
      </c>
      <c r="AD99" s="167" t="str">
        <f t="shared" si="13"/>
        <v/>
      </c>
      <c r="AE99" s="168" t="str">
        <f t="shared" si="14"/>
        <v/>
      </c>
      <c r="AF99" s="170"/>
      <c r="AG99" s="167" t="str">
        <f t="shared" si="15"/>
        <v/>
      </c>
      <c r="AH99" s="168" t="str">
        <f t="shared" si="16"/>
        <v/>
      </c>
      <c r="AI99" s="171" t="str">
        <f t="shared" si="17"/>
        <v/>
      </c>
      <c r="AJ99" s="172" t="str">
        <f>IF(ISERROR(IF($AF99="","",VLOOKUP(AI99,TRANSMUTATION_TABLE,4,TRUE))),"",IF($AF99="","",VLOOKUP(AI99,TRANSMUTATION_TABLE,4,TRUE)))</f>
        <v/>
      </c>
      <c r="AL99" s="16"/>
      <c r="AN99" s="19"/>
    </row>
    <row r="100" s="13" customFormat="1" ht="18" customHeight="1" spans="1:40">
      <c r="A100" s="89">
        <v>38</v>
      </c>
      <c r="B100" s="105">
        <f>'INPUT DATA'!B100</f>
        <v>0</v>
      </c>
      <c r="C100" s="90"/>
      <c r="D100" s="90"/>
      <c r="E100" s="92"/>
      <c r="F100" s="173"/>
      <c r="G100" s="174"/>
      <c r="H100" s="174"/>
      <c r="I100" s="174"/>
      <c r="J100" s="174"/>
      <c r="K100" s="174"/>
      <c r="L100" s="174"/>
      <c r="M100" s="174"/>
      <c r="N100" s="174"/>
      <c r="O100" s="174"/>
      <c r="P100" s="166" t="str">
        <f t="shared" si="9"/>
        <v/>
      </c>
      <c r="Q100" s="167" t="str">
        <f t="shared" si="10"/>
        <v/>
      </c>
      <c r="R100" s="168" t="str">
        <f t="shared" si="11"/>
        <v/>
      </c>
      <c r="S100" s="175"/>
      <c r="T100" s="174"/>
      <c r="U100" s="174"/>
      <c r="V100" s="174"/>
      <c r="W100" s="174"/>
      <c r="X100" s="174"/>
      <c r="Y100" s="174"/>
      <c r="Z100" s="174"/>
      <c r="AA100" s="174"/>
      <c r="AB100" s="174"/>
      <c r="AC100" s="166" t="str">
        <f t="shared" si="12"/>
        <v/>
      </c>
      <c r="AD100" s="167" t="str">
        <f t="shared" si="13"/>
        <v/>
      </c>
      <c r="AE100" s="168" t="str">
        <f t="shared" si="14"/>
        <v/>
      </c>
      <c r="AF100" s="170"/>
      <c r="AG100" s="167" t="str">
        <f t="shared" si="15"/>
        <v/>
      </c>
      <c r="AH100" s="168" t="str">
        <f t="shared" si="16"/>
        <v/>
      </c>
      <c r="AI100" s="171" t="str">
        <f t="shared" si="17"/>
        <v/>
      </c>
      <c r="AJ100" s="172" t="str">
        <f>IF(ISERROR(IF($AF100="","",VLOOKUP(AI100,TRANSMUTATION_TABLE,4,TRUE))),"",IF($AF100="","",VLOOKUP(AI100,TRANSMUTATION_TABLE,4,TRUE)))</f>
        <v/>
      </c>
      <c r="AL100" s="16"/>
      <c r="AN100" s="19"/>
    </row>
    <row r="101" s="13" customFormat="1" ht="18" customHeight="1" spans="1:40">
      <c r="A101" s="89">
        <v>39</v>
      </c>
      <c r="B101" s="105">
        <f>'INPUT DATA'!B101</f>
        <v>0</v>
      </c>
      <c r="C101" s="90"/>
      <c r="D101" s="90"/>
      <c r="E101" s="92"/>
      <c r="F101" s="173"/>
      <c r="G101" s="174"/>
      <c r="H101" s="174"/>
      <c r="I101" s="174"/>
      <c r="J101" s="174"/>
      <c r="K101" s="174"/>
      <c r="L101" s="174"/>
      <c r="M101" s="174"/>
      <c r="N101" s="174"/>
      <c r="O101" s="174"/>
      <c r="P101" s="166" t="str">
        <f t="shared" si="9"/>
        <v/>
      </c>
      <c r="Q101" s="167" t="str">
        <f t="shared" si="10"/>
        <v/>
      </c>
      <c r="R101" s="168" t="str">
        <f t="shared" si="11"/>
        <v/>
      </c>
      <c r="S101" s="175"/>
      <c r="T101" s="174"/>
      <c r="U101" s="174"/>
      <c r="V101" s="174"/>
      <c r="W101" s="174"/>
      <c r="X101" s="174"/>
      <c r="Y101" s="174"/>
      <c r="Z101" s="174"/>
      <c r="AA101" s="174"/>
      <c r="AB101" s="174"/>
      <c r="AC101" s="166" t="str">
        <f t="shared" si="12"/>
        <v/>
      </c>
      <c r="AD101" s="167" t="str">
        <f t="shared" si="13"/>
        <v/>
      </c>
      <c r="AE101" s="168" t="str">
        <f t="shared" si="14"/>
        <v/>
      </c>
      <c r="AF101" s="170"/>
      <c r="AG101" s="167" t="str">
        <f t="shared" si="15"/>
        <v/>
      </c>
      <c r="AH101" s="168" t="str">
        <f t="shared" si="16"/>
        <v/>
      </c>
      <c r="AI101" s="171" t="str">
        <f t="shared" si="17"/>
        <v/>
      </c>
      <c r="AJ101" s="172" t="str">
        <f>IF(ISERROR(IF($AF101="","",VLOOKUP(AI101,TRANSMUTATION_TABLE,4,TRUE))),"",IF($AF101="","",VLOOKUP(AI101,TRANSMUTATION_TABLE,4,TRUE)))</f>
        <v/>
      </c>
      <c r="AL101" s="16"/>
      <c r="AN101" s="19"/>
    </row>
    <row r="102" s="13" customFormat="1" ht="18" customHeight="1" spans="1:40">
      <c r="A102" s="89">
        <v>40</v>
      </c>
      <c r="B102" s="82">
        <f>'INPUT DATA'!B102</f>
        <v>0</v>
      </c>
      <c r="C102" s="90"/>
      <c r="D102" s="90"/>
      <c r="E102" s="92"/>
      <c r="F102" s="173"/>
      <c r="G102" s="174"/>
      <c r="H102" s="174"/>
      <c r="I102" s="174"/>
      <c r="J102" s="174"/>
      <c r="K102" s="174"/>
      <c r="L102" s="174"/>
      <c r="M102" s="174"/>
      <c r="N102" s="174"/>
      <c r="O102" s="174"/>
      <c r="P102" s="166" t="str">
        <f t="shared" si="9"/>
        <v/>
      </c>
      <c r="Q102" s="167" t="str">
        <f t="shared" si="10"/>
        <v/>
      </c>
      <c r="R102" s="168" t="str">
        <f t="shared" si="11"/>
        <v/>
      </c>
      <c r="S102" s="175"/>
      <c r="T102" s="174"/>
      <c r="U102" s="174"/>
      <c r="V102" s="174"/>
      <c r="W102" s="174"/>
      <c r="X102" s="174"/>
      <c r="Y102" s="174"/>
      <c r="Z102" s="174"/>
      <c r="AA102" s="174"/>
      <c r="AB102" s="174"/>
      <c r="AC102" s="166" t="str">
        <f t="shared" si="12"/>
        <v/>
      </c>
      <c r="AD102" s="167" t="str">
        <f t="shared" si="13"/>
        <v/>
      </c>
      <c r="AE102" s="168" t="str">
        <f t="shared" si="14"/>
        <v/>
      </c>
      <c r="AF102" s="170"/>
      <c r="AG102" s="167" t="str">
        <f t="shared" si="15"/>
        <v/>
      </c>
      <c r="AH102" s="168" t="str">
        <f t="shared" si="16"/>
        <v/>
      </c>
      <c r="AI102" s="171" t="str">
        <f t="shared" si="17"/>
        <v/>
      </c>
      <c r="AJ102" s="172" t="str">
        <f>IF(ISERROR(IF($AF102="","",VLOOKUP(AI102,TRANSMUTATION_TABLE,4,TRUE))),"",IF($AF102="","",VLOOKUP(AI102,TRANSMUTATION_TABLE,4,TRUE)))</f>
        <v/>
      </c>
      <c r="AL102" s="16"/>
      <c r="AN102" s="19"/>
    </row>
    <row r="103" s="13" customFormat="1" ht="18" customHeight="1" spans="1:40">
      <c r="A103" s="89">
        <v>41</v>
      </c>
      <c r="B103" s="82">
        <f>'INPUT DATA'!B103</f>
        <v>0</v>
      </c>
      <c r="C103" s="90"/>
      <c r="D103" s="90"/>
      <c r="E103" s="92"/>
      <c r="F103" s="173"/>
      <c r="G103" s="174"/>
      <c r="H103" s="174"/>
      <c r="I103" s="174"/>
      <c r="J103" s="174"/>
      <c r="K103" s="174"/>
      <c r="L103" s="174"/>
      <c r="M103" s="174"/>
      <c r="N103" s="174"/>
      <c r="O103" s="174"/>
      <c r="P103" s="166" t="str">
        <f t="shared" si="9"/>
        <v/>
      </c>
      <c r="Q103" s="167" t="str">
        <f t="shared" si="10"/>
        <v/>
      </c>
      <c r="R103" s="168" t="str">
        <f t="shared" si="11"/>
        <v/>
      </c>
      <c r="S103" s="175"/>
      <c r="T103" s="174"/>
      <c r="U103" s="174"/>
      <c r="V103" s="174"/>
      <c r="W103" s="174"/>
      <c r="X103" s="174"/>
      <c r="Y103" s="174"/>
      <c r="Z103" s="174"/>
      <c r="AA103" s="174"/>
      <c r="AB103" s="174"/>
      <c r="AC103" s="166" t="str">
        <f t="shared" si="12"/>
        <v/>
      </c>
      <c r="AD103" s="167" t="str">
        <f t="shared" si="13"/>
        <v/>
      </c>
      <c r="AE103" s="168" t="str">
        <f t="shared" si="14"/>
        <v/>
      </c>
      <c r="AF103" s="170"/>
      <c r="AG103" s="167" t="str">
        <f t="shared" si="15"/>
        <v/>
      </c>
      <c r="AH103" s="168" t="str">
        <f t="shared" si="16"/>
        <v/>
      </c>
      <c r="AI103" s="171" t="str">
        <f t="shared" si="17"/>
        <v/>
      </c>
      <c r="AJ103" s="172" t="str">
        <f>IF(ISERROR(IF($AF103="","",VLOOKUP(AI103,TRANSMUTATION_TABLE,4,TRUE))),"",IF($AF103="","",VLOOKUP(AI103,TRANSMUTATION_TABLE,4,TRUE)))</f>
        <v/>
      </c>
      <c r="AL103" s="16"/>
      <c r="AN103" s="19"/>
    </row>
    <row r="104" s="13" customFormat="1" ht="18" customHeight="1" spans="1:40">
      <c r="A104" s="89">
        <v>42</v>
      </c>
      <c r="B104" s="105">
        <f>'INPUT DATA'!B104</f>
        <v>0</v>
      </c>
      <c r="C104" s="90"/>
      <c r="D104" s="90"/>
      <c r="E104" s="92"/>
      <c r="F104" s="173"/>
      <c r="G104" s="174"/>
      <c r="H104" s="174"/>
      <c r="I104" s="174"/>
      <c r="J104" s="174"/>
      <c r="K104" s="174"/>
      <c r="L104" s="174"/>
      <c r="M104" s="174"/>
      <c r="N104" s="174"/>
      <c r="O104" s="174"/>
      <c r="P104" s="166" t="str">
        <f t="shared" si="9"/>
        <v/>
      </c>
      <c r="Q104" s="167" t="str">
        <f t="shared" si="10"/>
        <v/>
      </c>
      <c r="R104" s="168" t="str">
        <f t="shared" si="11"/>
        <v/>
      </c>
      <c r="S104" s="175"/>
      <c r="T104" s="174"/>
      <c r="U104" s="174"/>
      <c r="V104" s="174"/>
      <c r="W104" s="174"/>
      <c r="X104" s="174"/>
      <c r="Y104" s="174"/>
      <c r="Z104" s="174"/>
      <c r="AA104" s="174"/>
      <c r="AB104" s="174"/>
      <c r="AC104" s="166" t="str">
        <f t="shared" si="12"/>
        <v/>
      </c>
      <c r="AD104" s="167" t="str">
        <f t="shared" si="13"/>
        <v/>
      </c>
      <c r="AE104" s="168" t="str">
        <f t="shared" si="14"/>
        <v/>
      </c>
      <c r="AF104" s="170"/>
      <c r="AG104" s="167" t="str">
        <f t="shared" si="15"/>
        <v/>
      </c>
      <c r="AH104" s="168" t="str">
        <f t="shared" si="16"/>
        <v/>
      </c>
      <c r="AI104" s="171" t="str">
        <f t="shared" si="17"/>
        <v/>
      </c>
      <c r="AJ104" s="172" t="str">
        <f>IF(ISERROR(IF($AF104="","",VLOOKUP(AI104,TRANSMUTATION_TABLE,4,TRUE))),"",IF($AF104="","",VLOOKUP(AI104,TRANSMUTATION_TABLE,4,TRUE)))</f>
        <v/>
      </c>
      <c r="AL104" s="16"/>
      <c r="AN104" s="19"/>
    </row>
    <row r="105" s="13" customFormat="1" ht="18" customHeight="1" spans="1:40">
      <c r="A105" s="89">
        <v>43</v>
      </c>
      <c r="B105" s="105">
        <f>'INPUT DATA'!B105</f>
        <v>0</v>
      </c>
      <c r="C105" s="90"/>
      <c r="D105" s="90"/>
      <c r="E105" s="92"/>
      <c r="F105" s="173"/>
      <c r="G105" s="174"/>
      <c r="H105" s="174"/>
      <c r="I105" s="174"/>
      <c r="J105" s="174"/>
      <c r="K105" s="174"/>
      <c r="L105" s="174"/>
      <c r="M105" s="174"/>
      <c r="N105" s="174"/>
      <c r="O105" s="174"/>
      <c r="P105" s="166" t="str">
        <f t="shared" si="9"/>
        <v/>
      </c>
      <c r="Q105" s="167" t="str">
        <f t="shared" si="10"/>
        <v/>
      </c>
      <c r="R105" s="168" t="str">
        <f t="shared" si="11"/>
        <v/>
      </c>
      <c r="S105" s="175"/>
      <c r="T105" s="174"/>
      <c r="U105" s="174"/>
      <c r="V105" s="174"/>
      <c r="W105" s="174"/>
      <c r="X105" s="174"/>
      <c r="Y105" s="174"/>
      <c r="Z105" s="174"/>
      <c r="AA105" s="174"/>
      <c r="AB105" s="174"/>
      <c r="AC105" s="166" t="str">
        <f t="shared" si="12"/>
        <v/>
      </c>
      <c r="AD105" s="167" t="str">
        <f t="shared" si="13"/>
        <v/>
      </c>
      <c r="AE105" s="168" t="str">
        <f t="shared" si="14"/>
        <v/>
      </c>
      <c r="AF105" s="170"/>
      <c r="AG105" s="167" t="str">
        <f t="shared" si="15"/>
        <v/>
      </c>
      <c r="AH105" s="168" t="str">
        <f t="shared" si="16"/>
        <v/>
      </c>
      <c r="AI105" s="171" t="str">
        <f t="shared" si="17"/>
        <v/>
      </c>
      <c r="AJ105" s="172" t="str">
        <f>IF(ISERROR(IF($AF105="","",VLOOKUP(AI105,TRANSMUTATION_TABLE,4,TRUE))),"",IF($AF105="","",VLOOKUP(AI105,TRANSMUTATION_TABLE,4,TRUE)))</f>
        <v/>
      </c>
      <c r="AL105" s="16"/>
      <c r="AN105" s="19"/>
    </row>
    <row r="106" s="13" customFormat="1" ht="18" customHeight="1" spans="1:40">
      <c r="A106" s="89">
        <v>44</v>
      </c>
      <c r="B106" s="82">
        <f>'INPUT DATA'!B106</f>
        <v>0</v>
      </c>
      <c r="C106" s="90"/>
      <c r="D106" s="90"/>
      <c r="E106" s="92"/>
      <c r="F106" s="173"/>
      <c r="G106" s="174"/>
      <c r="H106" s="174"/>
      <c r="I106" s="174"/>
      <c r="J106" s="174"/>
      <c r="K106" s="174"/>
      <c r="L106" s="174"/>
      <c r="M106" s="174"/>
      <c r="N106" s="174"/>
      <c r="O106" s="174"/>
      <c r="P106" s="166" t="str">
        <f t="shared" si="9"/>
        <v/>
      </c>
      <c r="Q106" s="167" t="str">
        <f t="shared" si="10"/>
        <v/>
      </c>
      <c r="R106" s="168" t="str">
        <f t="shared" si="11"/>
        <v/>
      </c>
      <c r="S106" s="175"/>
      <c r="T106" s="174"/>
      <c r="U106" s="174"/>
      <c r="V106" s="174"/>
      <c r="W106" s="174"/>
      <c r="X106" s="174"/>
      <c r="Y106" s="174"/>
      <c r="Z106" s="174"/>
      <c r="AA106" s="174"/>
      <c r="AB106" s="174"/>
      <c r="AC106" s="166" t="str">
        <f t="shared" si="12"/>
        <v/>
      </c>
      <c r="AD106" s="167" t="str">
        <f t="shared" si="13"/>
        <v/>
      </c>
      <c r="AE106" s="168" t="str">
        <f t="shared" si="14"/>
        <v/>
      </c>
      <c r="AF106" s="170"/>
      <c r="AG106" s="167" t="str">
        <f t="shared" si="15"/>
        <v/>
      </c>
      <c r="AH106" s="168" t="str">
        <f t="shared" si="16"/>
        <v/>
      </c>
      <c r="AI106" s="171" t="str">
        <f t="shared" si="17"/>
        <v/>
      </c>
      <c r="AJ106" s="172" t="str">
        <f>IF(ISERROR(IF($AF106="","",VLOOKUP(AI106,TRANSMUTATION_TABLE,4,TRUE))),"",IF($AF106="","",VLOOKUP(AI106,TRANSMUTATION_TABLE,4,TRUE)))</f>
        <v/>
      </c>
      <c r="AL106" s="16"/>
      <c r="AN106" s="19"/>
    </row>
    <row r="107" s="13" customFormat="1" ht="18" customHeight="1" spans="1:40">
      <c r="A107" s="89">
        <v>45</v>
      </c>
      <c r="B107" s="82">
        <f>'INPUT DATA'!B107</f>
        <v>0</v>
      </c>
      <c r="C107" s="90"/>
      <c r="D107" s="90"/>
      <c r="E107" s="92"/>
      <c r="F107" s="173"/>
      <c r="G107" s="174"/>
      <c r="H107" s="174"/>
      <c r="I107" s="174"/>
      <c r="J107" s="174"/>
      <c r="K107" s="174"/>
      <c r="L107" s="174"/>
      <c r="M107" s="174"/>
      <c r="N107" s="174"/>
      <c r="O107" s="174"/>
      <c r="P107" s="166" t="str">
        <f t="shared" si="9"/>
        <v/>
      </c>
      <c r="Q107" s="167" t="str">
        <f t="shared" si="10"/>
        <v/>
      </c>
      <c r="R107" s="168" t="str">
        <f t="shared" si="11"/>
        <v/>
      </c>
      <c r="S107" s="175"/>
      <c r="T107" s="174"/>
      <c r="U107" s="174"/>
      <c r="V107" s="174"/>
      <c r="W107" s="174"/>
      <c r="X107" s="174"/>
      <c r="Y107" s="174"/>
      <c r="Z107" s="174"/>
      <c r="AA107" s="174"/>
      <c r="AB107" s="174"/>
      <c r="AC107" s="166" t="str">
        <f t="shared" si="12"/>
        <v/>
      </c>
      <c r="AD107" s="167" t="str">
        <f t="shared" si="13"/>
        <v/>
      </c>
      <c r="AE107" s="168" t="str">
        <f t="shared" si="14"/>
        <v/>
      </c>
      <c r="AF107" s="170"/>
      <c r="AG107" s="167" t="str">
        <f t="shared" si="15"/>
        <v/>
      </c>
      <c r="AH107" s="168" t="str">
        <f t="shared" si="16"/>
        <v/>
      </c>
      <c r="AI107" s="171" t="str">
        <f t="shared" si="17"/>
        <v/>
      </c>
      <c r="AJ107" s="172" t="str">
        <f>IF(ISERROR(IF($AF107="","",VLOOKUP(AI107,TRANSMUTATION_TABLE,4,TRUE))),"",IF($AF107="","",VLOOKUP(AI107,TRANSMUTATION_TABLE,4,TRUE)))</f>
        <v/>
      </c>
      <c r="AL107" s="16"/>
      <c r="AN107" s="19"/>
    </row>
    <row r="108" s="13" customFormat="1" ht="18" customHeight="1" spans="1:40">
      <c r="A108" s="89">
        <v>46</v>
      </c>
      <c r="B108" s="105">
        <f>'INPUT DATA'!B108</f>
        <v>0</v>
      </c>
      <c r="C108" s="90"/>
      <c r="D108" s="90"/>
      <c r="E108" s="92"/>
      <c r="F108" s="173"/>
      <c r="G108" s="174"/>
      <c r="H108" s="174"/>
      <c r="I108" s="174"/>
      <c r="J108" s="174"/>
      <c r="K108" s="174"/>
      <c r="L108" s="174"/>
      <c r="M108" s="174"/>
      <c r="N108" s="174"/>
      <c r="O108" s="174"/>
      <c r="P108" s="166" t="str">
        <f t="shared" si="9"/>
        <v/>
      </c>
      <c r="Q108" s="167" t="str">
        <f t="shared" si="10"/>
        <v/>
      </c>
      <c r="R108" s="168" t="str">
        <f t="shared" si="11"/>
        <v/>
      </c>
      <c r="S108" s="175"/>
      <c r="T108" s="174"/>
      <c r="U108" s="174"/>
      <c r="V108" s="174"/>
      <c r="W108" s="174"/>
      <c r="X108" s="174"/>
      <c r="Y108" s="174"/>
      <c r="Z108" s="174"/>
      <c r="AA108" s="174"/>
      <c r="AB108" s="174"/>
      <c r="AC108" s="166" t="str">
        <f t="shared" si="12"/>
        <v/>
      </c>
      <c r="AD108" s="167" t="str">
        <f t="shared" si="13"/>
        <v/>
      </c>
      <c r="AE108" s="168" t="str">
        <f t="shared" si="14"/>
        <v/>
      </c>
      <c r="AF108" s="170"/>
      <c r="AG108" s="167" t="str">
        <f t="shared" si="15"/>
        <v/>
      </c>
      <c r="AH108" s="168" t="str">
        <f t="shared" si="16"/>
        <v/>
      </c>
      <c r="AI108" s="171" t="str">
        <f t="shared" si="17"/>
        <v/>
      </c>
      <c r="AJ108" s="172" t="str">
        <f>IF(ISERROR(IF($AF108="","",VLOOKUP(AI108,TRANSMUTATION_TABLE,4,TRUE))),"",IF($AF108="","",VLOOKUP(AI108,TRANSMUTATION_TABLE,4,TRUE)))</f>
        <v/>
      </c>
      <c r="AL108" s="16"/>
      <c r="AN108" s="19"/>
    </row>
    <row r="109" s="13" customFormat="1" ht="18" customHeight="1" spans="1:40">
      <c r="A109" s="89">
        <v>47</v>
      </c>
      <c r="B109" s="105">
        <f>'INPUT DATA'!B109</f>
        <v>0</v>
      </c>
      <c r="C109" s="90"/>
      <c r="D109" s="90"/>
      <c r="E109" s="92"/>
      <c r="F109" s="173"/>
      <c r="G109" s="174"/>
      <c r="H109" s="174"/>
      <c r="I109" s="174"/>
      <c r="J109" s="174"/>
      <c r="K109" s="174"/>
      <c r="L109" s="174"/>
      <c r="M109" s="174"/>
      <c r="N109" s="174"/>
      <c r="O109" s="174"/>
      <c r="P109" s="166" t="str">
        <f t="shared" si="9"/>
        <v/>
      </c>
      <c r="Q109" s="167" t="str">
        <f t="shared" si="10"/>
        <v/>
      </c>
      <c r="R109" s="168" t="str">
        <f t="shared" si="11"/>
        <v/>
      </c>
      <c r="S109" s="175"/>
      <c r="T109" s="174"/>
      <c r="U109" s="174"/>
      <c r="V109" s="174"/>
      <c r="W109" s="174"/>
      <c r="X109" s="174"/>
      <c r="Y109" s="174"/>
      <c r="Z109" s="174"/>
      <c r="AA109" s="174"/>
      <c r="AB109" s="174"/>
      <c r="AC109" s="166" t="str">
        <f t="shared" si="12"/>
        <v/>
      </c>
      <c r="AD109" s="167" t="str">
        <f t="shared" si="13"/>
        <v/>
      </c>
      <c r="AE109" s="168" t="str">
        <f t="shared" si="14"/>
        <v/>
      </c>
      <c r="AF109" s="170"/>
      <c r="AG109" s="167" t="str">
        <f t="shared" si="15"/>
        <v/>
      </c>
      <c r="AH109" s="168" t="str">
        <f t="shared" si="16"/>
        <v/>
      </c>
      <c r="AI109" s="171" t="str">
        <f t="shared" si="17"/>
        <v/>
      </c>
      <c r="AJ109" s="172" t="str">
        <f>IF(ISERROR(IF($AF109="","",VLOOKUP(AI109,TRANSMUTATION_TABLE,4,TRUE))),"",IF($AF109="","",VLOOKUP(AI109,TRANSMUTATION_TABLE,4,TRUE)))</f>
        <v/>
      </c>
      <c r="AL109" s="16"/>
      <c r="AN109" s="19"/>
    </row>
    <row r="110" s="13" customFormat="1" ht="18" customHeight="1" spans="1:40">
      <c r="A110" s="89">
        <v>48</v>
      </c>
      <c r="B110" s="105">
        <f>'INPUT DATA'!B110</f>
        <v>0</v>
      </c>
      <c r="C110" s="90"/>
      <c r="D110" s="90"/>
      <c r="E110" s="92"/>
      <c r="F110" s="173"/>
      <c r="G110" s="174"/>
      <c r="H110" s="174"/>
      <c r="I110" s="174"/>
      <c r="J110" s="174"/>
      <c r="K110" s="174"/>
      <c r="L110" s="174"/>
      <c r="M110" s="174"/>
      <c r="N110" s="174"/>
      <c r="O110" s="174"/>
      <c r="P110" s="192" t="str">
        <f t="shared" si="9"/>
        <v/>
      </c>
      <c r="Q110" s="193" t="str">
        <f t="shared" si="10"/>
        <v/>
      </c>
      <c r="R110" s="194" t="str">
        <f t="shared" si="11"/>
        <v/>
      </c>
      <c r="S110" s="175"/>
      <c r="T110" s="174"/>
      <c r="U110" s="174"/>
      <c r="V110" s="174"/>
      <c r="W110" s="174"/>
      <c r="X110" s="174"/>
      <c r="Y110" s="174"/>
      <c r="Z110" s="174"/>
      <c r="AA110" s="174"/>
      <c r="AB110" s="174"/>
      <c r="AC110" s="192" t="str">
        <f t="shared" si="12"/>
        <v/>
      </c>
      <c r="AD110" s="193" t="str">
        <f t="shared" si="13"/>
        <v/>
      </c>
      <c r="AE110" s="194" t="str">
        <f t="shared" si="14"/>
        <v/>
      </c>
      <c r="AF110" s="195"/>
      <c r="AG110" s="193" t="str">
        <f t="shared" si="15"/>
        <v/>
      </c>
      <c r="AH110" s="194" t="str">
        <f t="shared" si="16"/>
        <v/>
      </c>
      <c r="AI110" s="196" t="str">
        <f t="shared" si="17"/>
        <v/>
      </c>
      <c r="AJ110" s="172" t="str">
        <f>IF(ISERROR(IF($AF110="","",VLOOKUP(AI110,TRANSMUTATION_TABLE,4,TRUE))),"",IF($AF110="","",VLOOKUP(AI110,TRANSMUTATION_TABLE,4,TRUE)))</f>
        <v/>
      </c>
      <c r="AL110" s="16"/>
      <c r="AN110" s="19"/>
    </row>
    <row r="111" s="13" customFormat="1" ht="18" customHeight="1" spans="1:40">
      <c r="A111" s="89">
        <v>49</v>
      </c>
      <c r="B111" s="82">
        <f>'INPUT DATA'!B111</f>
        <v>0</v>
      </c>
      <c r="C111" s="90"/>
      <c r="D111" s="90"/>
      <c r="E111" s="92"/>
      <c r="F111" s="173"/>
      <c r="G111" s="174"/>
      <c r="H111" s="174"/>
      <c r="I111" s="174"/>
      <c r="J111" s="174"/>
      <c r="K111" s="174"/>
      <c r="L111" s="174"/>
      <c r="M111" s="174"/>
      <c r="N111" s="174"/>
      <c r="O111" s="174"/>
      <c r="P111" s="166" t="str">
        <f t="shared" si="9"/>
        <v/>
      </c>
      <c r="Q111" s="167" t="str">
        <f t="shared" si="10"/>
        <v/>
      </c>
      <c r="R111" s="168" t="str">
        <f t="shared" si="11"/>
        <v/>
      </c>
      <c r="S111" s="175"/>
      <c r="T111" s="174"/>
      <c r="U111" s="174"/>
      <c r="V111" s="174"/>
      <c r="W111" s="174"/>
      <c r="X111" s="174"/>
      <c r="Y111" s="174"/>
      <c r="Z111" s="174"/>
      <c r="AA111" s="174"/>
      <c r="AB111" s="174"/>
      <c r="AC111" s="166" t="str">
        <f t="shared" si="12"/>
        <v/>
      </c>
      <c r="AD111" s="167" t="str">
        <f t="shared" si="13"/>
        <v/>
      </c>
      <c r="AE111" s="168" t="str">
        <f t="shared" si="14"/>
        <v/>
      </c>
      <c r="AF111" s="170"/>
      <c r="AG111" s="167" t="str">
        <f t="shared" si="15"/>
        <v/>
      </c>
      <c r="AH111" s="168" t="str">
        <f t="shared" si="16"/>
        <v/>
      </c>
      <c r="AI111" s="171" t="str">
        <f t="shared" si="17"/>
        <v/>
      </c>
      <c r="AJ111" s="172" t="str">
        <f>IF(ISERROR(IF($AF111="","",VLOOKUP(AI111,TRANSMUTATION_TABLE,4,TRUE))),"",IF($AF111="","",VLOOKUP(AI111,TRANSMUTATION_TABLE,4,TRUE)))</f>
        <v/>
      </c>
      <c r="AN111" s="19"/>
    </row>
    <row r="112" s="13" customFormat="1" ht="18" customHeight="1" spans="1:40">
      <c r="A112" s="106">
        <v>50</v>
      </c>
      <c r="B112" s="107">
        <f>'INPUT DATA'!B112</f>
        <v>0</v>
      </c>
      <c r="C112" s="108"/>
      <c r="D112" s="108"/>
      <c r="E112" s="109"/>
      <c r="F112" s="197"/>
      <c r="G112" s="198"/>
      <c r="H112" s="198"/>
      <c r="I112" s="198"/>
      <c r="J112" s="198"/>
      <c r="K112" s="198"/>
      <c r="L112" s="198"/>
      <c r="M112" s="198"/>
      <c r="N112" s="198"/>
      <c r="O112" s="198"/>
      <c r="P112" s="199" t="str">
        <f t="shared" si="9"/>
        <v/>
      </c>
      <c r="Q112" s="200" t="str">
        <f t="shared" si="10"/>
        <v/>
      </c>
      <c r="R112" s="201" t="str">
        <f t="shared" si="11"/>
        <v/>
      </c>
      <c r="S112" s="202"/>
      <c r="T112" s="198"/>
      <c r="U112" s="198"/>
      <c r="V112" s="198"/>
      <c r="W112" s="198"/>
      <c r="X112" s="198"/>
      <c r="Y112" s="198"/>
      <c r="Z112" s="198"/>
      <c r="AA112" s="198"/>
      <c r="AB112" s="198"/>
      <c r="AC112" s="199" t="str">
        <f t="shared" si="12"/>
        <v/>
      </c>
      <c r="AD112" s="200" t="str">
        <f t="shared" si="13"/>
        <v/>
      </c>
      <c r="AE112" s="201" t="str">
        <f t="shared" si="14"/>
        <v/>
      </c>
      <c r="AF112" s="203"/>
      <c r="AG112" s="200" t="str">
        <f t="shared" si="15"/>
        <v/>
      </c>
      <c r="AH112" s="201" t="str">
        <f t="shared" si="16"/>
        <v/>
      </c>
      <c r="AI112" s="204" t="str">
        <f t="shared" si="17"/>
        <v/>
      </c>
      <c r="AJ112" s="172" t="str">
        <f>IF(ISERROR(IF($AF112="","",VLOOKUP(AI112,TRANSMUTATION_TABLE,4,TRUE))),"",IF($AF112="","",VLOOKUP(AI112,TRANSMUTATION_TABLE,4,TRUE)))</f>
        <v/>
      </c>
      <c r="AN112" s="19"/>
    </row>
    <row r="119" s="16" customFormat="1" spans="3:56">
      <c r="C119" s="17"/>
      <c r="D119" s="17"/>
      <c r="E119" s="17"/>
      <c r="Q119" s="18"/>
      <c r="R119" s="18"/>
      <c r="AD119" s="18"/>
      <c r="AE119" s="18"/>
      <c r="AG119" s="18"/>
      <c r="AH119" s="18"/>
      <c r="AI119" s="18"/>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9933"/>
  </sheetPr>
  <dimension ref="A1:BF119"/>
  <sheetViews>
    <sheetView showGridLines="0" view="pageBreakPreview" zoomScaleNormal="100" workbookViewId="0">
      <selection activeCell="T4" sqref="T4:AC5"/>
    </sheetView>
  </sheetViews>
  <sheetFormatPr defaultColWidth="4.71296296296296" defaultRowHeight="13.8"/>
  <cols>
    <col min="1" max="1" width="4.13888888888889" style="16" customWidth="1"/>
    <col min="2" max="2" width="28.712962962963" style="16" customWidth="1"/>
    <col min="3" max="5" width="3.28703703703704" style="17"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4" customWidth="1"/>
    <col min="37" max="39" width="4.71296296296296" style="13" customWidth="1"/>
    <col min="40" max="56" width="4.71296296296296" style="19"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13" t="s">
        <v>104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row>
    <row r="2" ht="15" customHeight="1" spans="1:58">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row>
    <row r="3" ht="15" customHeight="1" spans="1:58">
      <c r="A3" s="114" t="s">
        <v>105</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row>
    <row r="4" ht="21" customHeight="1" spans="1:58">
      <c r="B4" s="23"/>
      <c r="C4" s="39" t="s">
        <v>1</v>
      </c>
      <c r="D4" s="25"/>
      <c r="E4" s="25"/>
      <c r="F4" s="25"/>
      <c r="G4" s="27">
        <f>'INPUT DATA'!G4</f>
        <v>0</v>
      </c>
      <c r="H4" s="28"/>
      <c r="I4" s="28"/>
      <c r="J4" s="29"/>
      <c r="K4" s="30"/>
      <c r="L4" s="115" t="s">
        <v>2</v>
      </c>
      <c r="M4" s="32"/>
      <c r="N4" s="32"/>
      <c r="O4" s="34">
        <f>'INPUT DATA'!O4</f>
        <v>0</v>
      </c>
      <c r="P4" s="35"/>
      <c r="Q4" s="35"/>
      <c r="R4" s="36"/>
      <c r="S4" s="116"/>
      <c r="T4" s="37"/>
      <c r="U4" s="25"/>
      <c r="V4" s="25"/>
      <c r="W4" s="25"/>
      <c r="X4" s="117"/>
      <c r="Y4" s="25"/>
      <c r="Z4" s="25"/>
      <c r="AA4" s="25"/>
      <c r="AB4" s="25"/>
      <c r="AC4" s="25"/>
      <c r="AD4" s="118"/>
      <c r="AE4" s="119"/>
      <c r="AF4" s="116"/>
      <c r="AG4" s="116"/>
      <c r="AH4" s="116"/>
      <c r="AI4" s="116"/>
      <c r="AJ4" s="38"/>
      <c r="AK4" s="38"/>
      <c r="AL4" s="38"/>
      <c r="AM4" s="38"/>
      <c r="AN4" s="38"/>
    </row>
    <row r="5" ht="21.75" customHeight="1" spans="1:58">
      <c r="B5" s="39" t="s">
        <v>3</v>
      </c>
      <c r="C5" s="25"/>
      <c r="D5" s="25"/>
      <c r="E5" s="25"/>
      <c r="F5" s="25"/>
      <c r="G5" s="34" t="str">
        <f>'INPUT DATA'!G5</f>
        <v>ARMS DEMO NATIONAL HIGH SCHOOL</v>
      </c>
      <c r="H5" s="35"/>
      <c r="I5" s="35"/>
      <c r="J5" s="35"/>
      <c r="K5" s="35"/>
      <c r="L5" s="35"/>
      <c r="M5" s="35"/>
      <c r="N5" s="35"/>
      <c r="O5" s="35"/>
      <c r="P5" s="35"/>
      <c r="Q5" s="35"/>
      <c r="R5" s="36"/>
      <c r="S5" s="30"/>
      <c r="T5" s="37" t="s">
        <v>5</v>
      </c>
      <c r="U5" s="25"/>
      <c r="V5" s="25"/>
      <c r="W5" s="25"/>
      <c r="X5" s="34">
        <f>'[1]INPUT DATA'!X5</f>
        <v>0</v>
      </c>
      <c r="Y5" s="35"/>
      <c r="Z5" s="35"/>
      <c r="AA5" s="35"/>
      <c r="AB5" s="35"/>
      <c r="AC5" s="36"/>
      <c r="AD5" s="120" t="s">
        <v>7</v>
      </c>
      <c r="AE5" s="25"/>
      <c r="AF5" s="26"/>
      <c r="AG5" s="34" t="str">
        <f>'INPUT DATA'!AG5</f>
        <v>2026-2027</v>
      </c>
      <c r="AH5" s="35"/>
      <c r="AI5" s="36"/>
      <c r="AJ5" s="121"/>
      <c r="AK5" s="38"/>
      <c r="AL5" s="38"/>
      <c r="AM5" s="38"/>
      <c r="AN5" s="38"/>
    </row>
    <row r="6" ht="15.75" customHeight="1"/>
    <row r="7" s="13" customFormat="1" ht="23.25" customHeight="1" spans="1:58">
      <c r="A7" s="42" t="s">
        <v>9</v>
      </c>
      <c r="B7" s="47"/>
      <c r="C7" s="47"/>
      <c r="D7" s="47"/>
      <c r="E7" s="99"/>
      <c r="F7" s="46" t="s">
        <v>10</v>
      </c>
      <c r="G7" s="47"/>
      <c r="H7" s="47"/>
      <c r="I7" s="47"/>
      <c r="J7" s="47"/>
      <c r="K7" s="48" t="str">
        <f>'INPUT DATA'!K7</f>
        <v>GRADE 7 - ILANG-ILANG</v>
      </c>
      <c r="L7" s="49"/>
      <c r="M7" s="49"/>
      <c r="N7" s="49"/>
      <c r="O7" s="49"/>
      <c r="P7" s="50"/>
      <c r="Q7" s="122" t="s">
        <v>12</v>
      </c>
      <c r="R7" s="47"/>
      <c r="S7" s="48" t="str">
        <f>'INPUT DATA'!S7</f>
        <v>JOSELITO RAMOS</v>
      </c>
      <c r="T7" s="49"/>
      <c r="U7" s="49"/>
      <c r="V7" s="49"/>
      <c r="W7" s="49"/>
      <c r="X7" s="49"/>
      <c r="Y7" s="49"/>
      <c r="Z7" s="49"/>
      <c r="AA7" s="49"/>
      <c r="AB7" s="50"/>
      <c r="AC7" s="123" t="s">
        <v>14</v>
      </c>
      <c r="AD7" s="47"/>
      <c r="AE7" s="47"/>
      <c r="AF7" s="47"/>
      <c r="AG7" s="124" t="s">
        <v>118</v>
      </c>
      <c r="AH7" s="47"/>
      <c r="AI7" s="47"/>
      <c r="AJ7" s="99"/>
      <c r="AN7" s="19"/>
      <c r="AO7" s="19"/>
      <c r="AP7" s="19"/>
      <c r="AQ7" s="19"/>
      <c r="AR7" s="19"/>
      <c r="AS7" s="19"/>
      <c r="AT7" s="19"/>
      <c r="AU7" s="19"/>
      <c r="AV7" s="19"/>
      <c r="AW7" s="19"/>
      <c r="AX7" s="19"/>
      <c r="AY7" s="19"/>
      <c r="AZ7" s="19"/>
      <c r="BA7" s="19"/>
      <c r="BB7" s="19"/>
      <c r="BC7" s="19"/>
      <c r="BD7" s="19"/>
    </row>
    <row r="8" s="14" customFormat="1" ht="55.5" customHeight="1" spans="1:58">
      <c r="A8" s="125"/>
      <c r="B8" s="126" t="s">
        <v>16</v>
      </c>
      <c r="C8" s="44"/>
      <c r="D8" s="44"/>
      <c r="E8" s="45"/>
      <c r="F8" s="127" t="s">
        <v>107</v>
      </c>
      <c r="G8" s="47"/>
      <c r="H8" s="47"/>
      <c r="I8" s="47"/>
      <c r="J8" s="47"/>
      <c r="K8" s="47"/>
      <c r="L8" s="47"/>
      <c r="M8" s="47"/>
      <c r="N8" s="47"/>
      <c r="O8" s="47"/>
      <c r="P8" s="47"/>
      <c r="Q8" s="47"/>
      <c r="R8" s="128"/>
      <c r="S8" s="129" t="s">
        <v>108</v>
      </c>
      <c r="T8" s="47"/>
      <c r="U8" s="47"/>
      <c r="V8" s="47"/>
      <c r="W8" s="47"/>
      <c r="X8" s="47"/>
      <c r="Y8" s="47"/>
      <c r="Z8" s="47"/>
      <c r="AA8" s="47"/>
      <c r="AB8" s="47"/>
      <c r="AC8" s="47"/>
      <c r="AD8" s="47"/>
      <c r="AE8" s="128"/>
      <c r="AF8" s="130" t="s">
        <v>109</v>
      </c>
      <c r="AG8" s="47"/>
      <c r="AH8" s="128"/>
      <c r="AI8" s="131" t="s">
        <v>110</v>
      </c>
      <c r="AJ8" s="132" t="s">
        <v>111</v>
      </c>
    </row>
    <row r="9" s="53" customFormat="1" ht="18" customHeight="1" spans="1:58">
      <c r="A9" s="133"/>
      <c r="B9" s="134"/>
      <c r="C9" s="134"/>
      <c r="D9" s="134"/>
      <c r="E9" s="135"/>
      <c r="F9" s="136">
        <v>1</v>
      </c>
      <c r="G9" s="137">
        <v>2</v>
      </c>
      <c r="H9" s="137">
        <v>3</v>
      </c>
      <c r="I9" s="137">
        <v>4</v>
      </c>
      <c r="J9" s="137">
        <v>5</v>
      </c>
      <c r="K9" s="137">
        <v>6</v>
      </c>
      <c r="L9" s="137">
        <v>7</v>
      </c>
      <c r="M9" s="137">
        <v>8</v>
      </c>
      <c r="N9" s="137">
        <v>9</v>
      </c>
      <c r="O9" s="138">
        <v>10</v>
      </c>
      <c r="P9" s="133" t="s">
        <v>112</v>
      </c>
      <c r="Q9" s="139" t="s">
        <v>113</v>
      </c>
      <c r="R9" s="140" t="s">
        <v>114</v>
      </c>
      <c r="S9" s="141">
        <v>1</v>
      </c>
      <c r="T9" s="137">
        <v>2</v>
      </c>
      <c r="U9" s="137">
        <v>3</v>
      </c>
      <c r="V9" s="137">
        <v>4</v>
      </c>
      <c r="W9" s="137">
        <v>5</v>
      </c>
      <c r="X9" s="137">
        <v>6</v>
      </c>
      <c r="Y9" s="137">
        <v>7</v>
      </c>
      <c r="Z9" s="137">
        <v>8</v>
      </c>
      <c r="AA9" s="137">
        <v>9</v>
      </c>
      <c r="AB9" s="138">
        <v>10</v>
      </c>
      <c r="AC9" s="133" t="s">
        <v>112</v>
      </c>
      <c r="AD9" s="139" t="s">
        <v>113</v>
      </c>
      <c r="AE9" s="140" t="s">
        <v>114</v>
      </c>
      <c r="AF9" s="53">
        <v>1</v>
      </c>
      <c r="AG9" s="139" t="s">
        <v>113</v>
      </c>
      <c r="AH9" s="140" t="s">
        <v>114</v>
      </c>
      <c r="AI9" s="142" t="s">
        <v>115</v>
      </c>
      <c r="AJ9" s="143" t="s">
        <v>115</v>
      </c>
      <c r="AN9" s="52"/>
      <c r="AO9" s="54"/>
      <c r="AP9" s="54"/>
      <c r="AQ9" s="54"/>
      <c r="AR9" s="54"/>
      <c r="AS9" s="54"/>
      <c r="AT9" s="54"/>
      <c r="AU9" s="54"/>
      <c r="AV9" s="54"/>
      <c r="AW9" s="54"/>
      <c r="AX9" s="54"/>
      <c r="AY9" s="54"/>
      <c r="AZ9" s="54"/>
      <c r="BA9" s="54"/>
      <c r="BB9" s="54"/>
      <c r="BC9" s="54"/>
      <c r="BD9" s="54"/>
      <c r="BE9" s="54"/>
      <c r="BF9" s="54"/>
    </row>
    <row r="10" s="15" customFormat="1" ht="18" customHeight="1" spans="1:58">
      <c r="A10" s="144"/>
      <c r="B10" s="145" t="s">
        <v>116</v>
      </c>
      <c r="C10" s="47"/>
      <c r="D10" s="47"/>
      <c r="E10" s="99"/>
      <c r="F10" s="146">
        <v>10</v>
      </c>
      <c r="G10" s="147">
        <v>15</v>
      </c>
      <c r="H10" s="147">
        <v>10</v>
      </c>
      <c r="I10" s="147"/>
      <c r="J10" s="147"/>
      <c r="K10" s="147"/>
      <c r="L10" s="147"/>
      <c r="M10" s="147"/>
      <c r="N10" s="147"/>
      <c r="O10" s="147"/>
      <c r="P10" s="148">
        <f>IF(COUNT($F10:$O10)=0,"",SUM($F10:$O10))</f>
        <v>35</v>
      </c>
      <c r="Q10" s="149">
        <v>100</v>
      </c>
      <c r="R10" s="150">
        <v>0.2</v>
      </c>
      <c r="S10" s="146">
        <v>40</v>
      </c>
      <c r="T10" s="147">
        <v>50</v>
      </c>
      <c r="U10" s="147">
        <v>30</v>
      </c>
      <c r="V10" s="147"/>
      <c r="W10" s="147"/>
      <c r="X10" s="147"/>
      <c r="Y10" s="147"/>
      <c r="Z10" s="147"/>
      <c r="AA10" s="147"/>
      <c r="AB10" s="147"/>
      <c r="AC10" s="148">
        <f>IF(COUNT($S10:$AB10)=0,"",SUM($S10:$AB10))</f>
        <v>120</v>
      </c>
      <c r="AD10" s="149">
        <v>100</v>
      </c>
      <c r="AE10" s="150">
        <v>0.6</v>
      </c>
      <c r="AF10" s="151">
        <v>40</v>
      </c>
      <c r="AG10" s="149">
        <v>100</v>
      </c>
      <c r="AH10" s="150">
        <v>0.2</v>
      </c>
      <c r="AI10" s="152"/>
      <c r="AJ10" s="153"/>
      <c r="AN10" s="75"/>
      <c r="AO10" s="19"/>
      <c r="AP10" s="19"/>
      <c r="AQ10" s="19"/>
      <c r="AR10" s="19"/>
      <c r="AS10" s="19"/>
      <c r="AT10" s="19"/>
      <c r="AU10" s="19"/>
      <c r="AV10" s="19"/>
      <c r="AW10" s="19"/>
      <c r="AX10" s="19"/>
      <c r="AY10" s="19"/>
      <c r="AZ10" s="19"/>
      <c r="BA10" s="19"/>
      <c r="BB10" s="19"/>
      <c r="BC10" s="19"/>
      <c r="BD10" s="19"/>
      <c r="BE10" s="19"/>
      <c r="BF10" s="19"/>
    </row>
    <row r="11" s="15" customFormat="1" ht="18" customHeight="1" spans="1:58">
      <c r="A11" s="76"/>
      <c r="B11" s="98" t="s">
        <v>17</v>
      </c>
      <c r="C11" s="47"/>
      <c r="D11" s="47"/>
      <c r="E11" s="99"/>
      <c r="F11" s="154"/>
      <c r="G11" s="155"/>
      <c r="H11" s="155"/>
      <c r="I11" s="155"/>
      <c r="J11" s="155"/>
      <c r="K11" s="155"/>
      <c r="L11" s="155"/>
      <c r="M11" s="155"/>
      <c r="N11" s="155"/>
      <c r="O11" s="156"/>
      <c r="P11" s="157"/>
      <c r="Q11" s="158"/>
      <c r="R11" s="159"/>
      <c r="S11" s="160"/>
      <c r="T11" s="155"/>
      <c r="U11" s="155"/>
      <c r="V11" s="155"/>
      <c r="W11" s="155"/>
      <c r="X11" s="155"/>
      <c r="Y11" s="155"/>
      <c r="Z11" s="155"/>
      <c r="AA11" s="155"/>
      <c r="AB11" s="156"/>
      <c r="AC11" s="157"/>
      <c r="AD11" s="158"/>
      <c r="AE11" s="159"/>
      <c r="AF11" s="161"/>
      <c r="AG11" s="158"/>
      <c r="AH11" s="159"/>
      <c r="AI11" s="162"/>
      <c r="AJ11" s="163"/>
      <c r="AN11" s="75"/>
      <c r="AO11" s="19"/>
      <c r="AP11" s="19"/>
      <c r="AQ11" s="19"/>
      <c r="AR11" s="19"/>
      <c r="AS11" s="19"/>
      <c r="AT11" s="19"/>
      <c r="AU11" s="19"/>
      <c r="AV11" s="19"/>
      <c r="AW11" s="19"/>
      <c r="AX11" s="19"/>
      <c r="AY11" s="19"/>
      <c r="AZ11" s="19"/>
      <c r="BA11" s="19"/>
      <c r="BB11" s="19"/>
      <c r="BC11" s="19"/>
      <c r="BD11" s="19"/>
      <c r="BE11" s="19"/>
      <c r="BF11" s="19"/>
    </row>
    <row r="12" ht="18" customHeight="1" spans="1:58">
      <c r="A12" s="81">
        <v>1</v>
      </c>
      <c r="B12" s="82" t="str">
        <f>'INPUT DATA'!B12</f>
        <v>BAUTISTA, KYLE Z.</v>
      </c>
      <c r="C12" s="83"/>
      <c r="D12" s="83"/>
      <c r="E12" s="104"/>
      <c r="F12" s="164">
        <v>6</v>
      </c>
      <c r="G12" s="165">
        <v>9</v>
      </c>
      <c r="H12" s="165">
        <v>7</v>
      </c>
      <c r="I12" s="165"/>
      <c r="J12" s="165"/>
      <c r="K12" s="165"/>
      <c r="L12" s="165"/>
      <c r="M12" s="165"/>
      <c r="N12" s="165"/>
      <c r="O12" s="165"/>
      <c r="P12" s="166">
        <f t="shared" ref="P12:P61" si="0">IF(COUNT($F12:$O12)=0,"",SUM($F12:$O12))</f>
        <v>22</v>
      </c>
      <c r="Q12" s="167">
        <f t="shared" ref="Q12:Q61" si="1">IF(ISERROR(IF($P12="","",ROUND(($P12/$P$10)*$Q$10,2))),"",IF($P12="","",ROUND(($P12/$P$10)*$Q$10,2)))</f>
        <v>62.86</v>
      </c>
      <c r="R12" s="168">
        <f t="shared" ref="R12:R61" si="2">IF($Q12="","",ROUND($Q12*$R$10,2))</f>
        <v>12.57</v>
      </c>
      <c r="S12" s="169">
        <v>27</v>
      </c>
      <c r="T12" s="165">
        <v>34</v>
      </c>
      <c r="U12" s="165">
        <v>20</v>
      </c>
      <c r="V12" s="165"/>
      <c r="W12" s="165"/>
      <c r="X12" s="165"/>
      <c r="Y12" s="165"/>
      <c r="Z12" s="165"/>
      <c r="AA12" s="165"/>
      <c r="AB12" s="165"/>
      <c r="AC12" s="166">
        <f t="shared" ref="AC12:AC61" si="3">IF(COUNT($S12:$AB12)=0,"",SUM($S12:$AB12))</f>
        <v>81</v>
      </c>
      <c r="AD12" s="167">
        <f t="shared" ref="AD12:AD61" si="4">IF(ISERROR(IF($AC12="","",ROUND(($AC12/$AC$10)*$AD$10,2))),"",IF($AC12="","",ROUND(($AC12/$AC$10)*$AD$10,2)))</f>
        <v>67.5</v>
      </c>
      <c r="AE12" s="168">
        <f t="shared" ref="AE12:AE61" si="5">IF($AD12="","",ROUND($AD12*$AE$10,2))</f>
        <v>40.5</v>
      </c>
      <c r="AF12" s="170">
        <v>23</v>
      </c>
      <c r="AG12" s="167">
        <f t="shared" ref="AG12:AG61" si="6">IF(ISERROR(IF($AF12="","",ROUND(($AF12/$AF$10)*$AG$10,2))),"",IF($AF12="","",ROUND(($AF12/$AF$10)*$AG$10,2)))</f>
        <v>57.5</v>
      </c>
      <c r="AH12" s="168">
        <f t="shared" ref="AH12:AH61" si="7">IF($AG12="","",ROUND($AG12*$AH$10,2))</f>
        <v>11.5</v>
      </c>
      <c r="AI12" s="171">
        <f t="shared" ref="AI12:AI61" si="8">IF(ISERROR(IF($AF12="","",ROUND(SUM($R12,$AE12,$AH12),2))),"",IF($AF12="","",ROUND(SUM($R12,$AE12,$AH12),2)))</f>
        <v>64.57</v>
      </c>
      <c r="AJ12" s="172">
        <f>IF(ISERROR(IF($AF12="","",VLOOKUP(AI12,TRANSMUTATION_TABLE,4,TRUE))),"",IF($AF12="","",VLOOKUP(AI12,TRANSMUTATION_TABLE,4,TRUE)))</f>
        <v>77</v>
      </c>
      <c r="AL12" s="16"/>
      <c r="AN12" s="88"/>
      <c r="AO12" s="25"/>
      <c r="AP12" s="25"/>
      <c r="AQ12" s="25"/>
      <c r="AR12" s="25"/>
      <c r="AS12" s="25"/>
      <c r="AT12" s="25"/>
      <c r="AU12" s="25"/>
      <c r="AV12" s="25"/>
      <c r="AW12" s="25"/>
      <c r="AX12" s="25"/>
      <c r="AY12" s="25"/>
      <c r="AZ12" s="25"/>
      <c r="BA12" s="25"/>
      <c r="BB12" s="25"/>
      <c r="BC12" s="25"/>
      <c r="BD12" s="25"/>
      <c r="BE12" s="25"/>
      <c r="BF12" s="25"/>
    </row>
    <row r="13" ht="18" customHeight="1" spans="1:58">
      <c r="A13" s="89">
        <v>2</v>
      </c>
      <c r="B13" s="105" t="str">
        <f>'INPUT DATA'!B13</f>
        <v>FLORES, JEROME C.</v>
      </c>
      <c r="C13" s="90"/>
      <c r="D13" s="90"/>
      <c r="E13" s="92"/>
      <c r="F13" s="173">
        <v>9</v>
      </c>
      <c r="G13" s="174">
        <v>14</v>
      </c>
      <c r="H13" s="174">
        <v>9</v>
      </c>
      <c r="I13" s="174"/>
      <c r="J13" s="174"/>
      <c r="K13" s="174"/>
      <c r="L13" s="174"/>
      <c r="M13" s="174"/>
      <c r="N13" s="174"/>
      <c r="O13" s="174"/>
      <c r="P13" s="166">
        <f t="shared" si="0"/>
        <v>32</v>
      </c>
      <c r="Q13" s="167">
        <f t="shared" si="1"/>
        <v>91.43</v>
      </c>
      <c r="R13" s="168">
        <f t="shared" si="2"/>
        <v>18.29</v>
      </c>
      <c r="S13" s="175">
        <v>36</v>
      </c>
      <c r="T13" s="174">
        <v>49</v>
      </c>
      <c r="U13" s="174">
        <v>26</v>
      </c>
      <c r="V13" s="174"/>
      <c r="W13" s="174"/>
      <c r="X13" s="174"/>
      <c r="Y13" s="174"/>
      <c r="Z13" s="174"/>
      <c r="AA13" s="174"/>
      <c r="AB13" s="174"/>
      <c r="AC13" s="166">
        <f t="shared" si="3"/>
        <v>111</v>
      </c>
      <c r="AD13" s="167">
        <f t="shared" si="4"/>
        <v>92.5</v>
      </c>
      <c r="AE13" s="168">
        <f t="shared" si="5"/>
        <v>55.5</v>
      </c>
      <c r="AF13" s="170">
        <v>34</v>
      </c>
      <c r="AG13" s="167">
        <f t="shared" si="6"/>
        <v>85</v>
      </c>
      <c r="AH13" s="168">
        <f t="shared" si="7"/>
        <v>17</v>
      </c>
      <c r="AI13" s="171">
        <f t="shared" si="8"/>
        <v>90.79</v>
      </c>
      <c r="AJ13" s="172">
        <f>IF(ISERROR(IF($AF13="","",VLOOKUP(AI13,TRANSMUTATION_TABLE,4,TRUE))),"",IF($AF13="","",VLOOKUP(AI13,TRANSMUTATION_TABLE,4,TRUE)))</f>
        <v>94</v>
      </c>
      <c r="AL13" s="16"/>
      <c r="AN13" s="88"/>
      <c r="AO13" s="25"/>
      <c r="AP13" s="25"/>
      <c r="AQ13" s="25"/>
      <c r="AR13" s="25"/>
      <c r="AS13" s="25"/>
      <c r="AT13" s="25"/>
      <c r="AU13" s="25"/>
      <c r="AV13" s="25"/>
      <c r="AW13" s="25"/>
      <c r="AX13" s="25"/>
      <c r="AY13" s="25"/>
      <c r="AZ13" s="25"/>
      <c r="BA13" s="25"/>
      <c r="BB13" s="25"/>
      <c r="BC13" s="25"/>
      <c r="BD13" s="25"/>
      <c r="BE13" s="25"/>
      <c r="BF13" s="25"/>
    </row>
    <row r="14" ht="18" customHeight="1" spans="1:58">
      <c r="A14" s="89">
        <v>3</v>
      </c>
      <c r="B14" s="105" t="str">
        <f>'INPUT DATA'!B14</f>
        <v>GONZALES, FRANCIS L.</v>
      </c>
      <c r="C14" s="90"/>
      <c r="D14" s="90"/>
      <c r="E14" s="92"/>
      <c r="F14" s="173">
        <v>7</v>
      </c>
      <c r="G14" s="174">
        <v>10</v>
      </c>
      <c r="H14" s="174">
        <v>7</v>
      </c>
      <c r="I14" s="174"/>
      <c r="J14" s="174"/>
      <c r="K14" s="174"/>
      <c r="L14" s="174"/>
      <c r="M14" s="174"/>
      <c r="N14" s="174"/>
      <c r="O14" s="174"/>
      <c r="P14" s="166">
        <f t="shared" si="0"/>
        <v>24</v>
      </c>
      <c r="Q14" s="167">
        <f t="shared" si="1"/>
        <v>68.57</v>
      </c>
      <c r="R14" s="168">
        <f t="shared" si="2"/>
        <v>13.71</v>
      </c>
      <c r="S14" s="175">
        <v>26</v>
      </c>
      <c r="T14" s="174">
        <v>30</v>
      </c>
      <c r="U14" s="174">
        <v>20</v>
      </c>
      <c r="V14" s="174"/>
      <c r="W14" s="174"/>
      <c r="X14" s="174"/>
      <c r="Y14" s="174"/>
      <c r="Z14" s="174"/>
      <c r="AA14" s="174"/>
      <c r="AB14" s="174"/>
      <c r="AC14" s="166">
        <f t="shared" si="3"/>
        <v>76</v>
      </c>
      <c r="AD14" s="167">
        <f t="shared" si="4"/>
        <v>63.33</v>
      </c>
      <c r="AE14" s="168">
        <f t="shared" si="5"/>
        <v>38</v>
      </c>
      <c r="AF14" s="170">
        <v>26</v>
      </c>
      <c r="AG14" s="167">
        <f t="shared" si="6"/>
        <v>65</v>
      </c>
      <c r="AH14" s="168">
        <f t="shared" si="7"/>
        <v>13</v>
      </c>
      <c r="AI14" s="171">
        <f t="shared" si="8"/>
        <v>64.71</v>
      </c>
      <c r="AJ14" s="172">
        <f>IF(ISERROR(IF($AF14="","",VLOOKUP(AI14,TRANSMUTATION_TABLE,4,TRUE))),"",IF($AF14="","",VLOOKUP(AI14,TRANSMUTATION_TABLE,4,TRUE)))</f>
        <v>77</v>
      </c>
      <c r="AL14" s="16"/>
      <c r="AN14" s="88"/>
      <c r="AO14" s="25"/>
      <c r="AP14" s="25"/>
      <c r="AQ14" s="25"/>
      <c r="AR14" s="25"/>
      <c r="AS14" s="25"/>
      <c r="AT14" s="25"/>
      <c r="AU14" s="25"/>
      <c r="AV14" s="25"/>
      <c r="AW14" s="25"/>
      <c r="AX14" s="25"/>
      <c r="AY14" s="25"/>
      <c r="AZ14" s="25"/>
      <c r="BA14" s="25"/>
      <c r="BB14" s="25"/>
      <c r="BC14" s="25"/>
      <c r="BD14" s="25"/>
      <c r="BE14" s="25"/>
      <c r="BF14" s="25"/>
    </row>
    <row r="15" ht="18" customHeight="1" spans="1:58">
      <c r="A15" s="89">
        <v>4</v>
      </c>
      <c r="B15" s="82" t="str">
        <f>'INPUT DATA'!B15</f>
        <v>IGNACIO, CHRISTIAN D.</v>
      </c>
      <c r="C15" s="90"/>
      <c r="D15" s="90"/>
      <c r="E15" s="92"/>
      <c r="F15" s="173">
        <v>8</v>
      </c>
      <c r="G15" s="174">
        <v>12</v>
      </c>
      <c r="H15" s="174">
        <v>8</v>
      </c>
      <c r="I15" s="174"/>
      <c r="J15" s="174"/>
      <c r="K15" s="174"/>
      <c r="L15" s="174"/>
      <c r="M15" s="174"/>
      <c r="N15" s="174"/>
      <c r="O15" s="174"/>
      <c r="P15" s="166">
        <f t="shared" si="0"/>
        <v>28</v>
      </c>
      <c r="Q15" s="167">
        <f t="shared" si="1"/>
        <v>80</v>
      </c>
      <c r="R15" s="168">
        <f t="shared" si="2"/>
        <v>16</v>
      </c>
      <c r="S15" s="175">
        <v>30</v>
      </c>
      <c r="T15" s="174">
        <v>40</v>
      </c>
      <c r="U15" s="174">
        <v>25</v>
      </c>
      <c r="V15" s="174"/>
      <c r="W15" s="174"/>
      <c r="X15" s="174"/>
      <c r="Y15" s="174"/>
      <c r="Z15" s="174"/>
      <c r="AA15" s="174"/>
      <c r="AB15" s="174"/>
      <c r="AC15" s="166">
        <f t="shared" si="3"/>
        <v>95</v>
      </c>
      <c r="AD15" s="167">
        <f t="shared" si="4"/>
        <v>79.17</v>
      </c>
      <c r="AE15" s="168">
        <f t="shared" si="5"/>
        <v>47.5</v>
      </c>
      <c r="AF15" s="170">
        <v>32</v>
      </c>
      <c r="AG15" s="167">
        <f t="shared" si="6"/>
        <v>80</v>
      </c>
      <c r="AH15" s="168">
        <f t="shared" si="7"/>
        <v>16</v>
      </c>
      <c r="AI15" s="171">
        <f t="shared" si="8"/>
        <v>79.5</v>
      </c>
      <c r="AJ15" s="172">
        <f>IF(ISERROR(IF($AF15="","",VLOOKUP(AI15,TRANSMUTATION_TABLE,4,TRUE))),"",IF($AF15="","",VLOOKUP(AI15,TRANSMUTATION_TABLE,4,TRUE)))</f>
        <v>87</v>
      </c>
      <c r="AL15" s="16"/>
      <c r="AN15" s="88"/>
      <c r="AO15" s="25"/>
      <c r="AP15" s="25"/>
      <c r="AQ15" s="25"/>
      <c r="AR15" s="25"/>
      <c r="AS15" s="25"/>
      <c r="AT15" s="25"/>
      <c r="AU15" s="25"/>
      <c r="AV15" s="25"/>
      <c r="AW15" s="25"/>
      <c r="AX15" s="25"/>
      <c r="AY15" s="25"/>
      <c r="AZ15" s="25"/>
      <c r="BA15" s="25"/>
      <c r="BB15" s="25"/>
      <c r="BC15" s="25"/>
      <c r="BD15" s="25"/>
      <c r="BE15" s="25"/>
      <c r="BF15" s="25"/>
    </row>
    <row r="16" ht="18" customHeight="1" spans="1:58">
      <c r="A16" s="89">
        <v>5</v>
      </c>
      <c r="B16" s="82" t="str">
        <f>'INPUT DATA'!B16</f>
        <v>LUMAPAS, JERICHO T.</v>
      </c>
      <c r="C16" s="90"/>
      <c r="D16" s="90"/>
      <c r="E16" s="92"/>
      <c r="F16" s="173">
        <v>5</v>
      </c>
      <c r="G16" s="174">
        <v>10</v>
      </c>
      <c r="H16" s="174">
        <v>7</v>
      </c>
      <c r="I16" s="174"/>
      <c r="J16" s="174"/>
      <c r="K16" s="174"/>
      <c r="L16" s="174"/>
      <c r="M16" s="174"/>
      <c r="N16" s="174"/>
      <c r="O16" s="174"/>
      <c r="P16" s="166">
        <f t="shared" si="0"/>
        <v>22</v>
      </c>
      <c r="Q16" s="167">
        <f t="shared" si="1"/>
        <v>62.86</v>
      </c>
      <c r="R16" s="168">
        <f t="shared" si="2"/>
        <v>12.57</v>
      </c>
      <c r="S16" s="175">
        <v>22</v>
      </c>
      <c r="T16" s="174">
        <v>26</v>
      </c>
      <c r="U16" s="174">
        <v>15</v>
      </c>
      <c r="V16" s="174"/>
      <c r="W16" s="174"/>
      <c r="X16" s="174"/>
      <c r="Y16" s="174"/>
      <c r="Z16" s="174"/>
      <c r="AA16" s="174"/>
      <c r="AB16" s="174"/>
      <c r="AC16" s="166">
        <f t="shared" si="3"/>
        <v>63</v>
      </c>
      <c r="AD16" s="167">
        <f t="shared" si="4"/>
        <v>52.5</v>
      </c>
      <c r="AE16" s="168">
        <f t="shared" si="5"/>
        <v>31.5</v>
      </c>
      <c r="AF16" s="170">
        <v>20</v>
      </c>
      <c r="AG16" s="167">
        <f t="shared" si="6"/>
        <v>50</v>
      </c>
      <c r="AH16" s="168">
        <f t="shared" si="7"/>
        <v>10</v>
      </c>
      <c r="AI16" s="171">
        <f t="shared" si="8"/>
        <v>54.07</v>
      </c>
      <c r="AJ16" s="172">
        <f>IF(ISERROR(IF($AF16="","",VLOOKUP(AI16,TRANSMUTATION_TABLE,4,TRUE))),"",IF($AF16="","",VLOOKUP(AI16,TRANSMUTATION_TABLE,4,TRUE)))</f>
        <v>73</v>
      </c>
      <c r="AL16" s="16"/>
      <c r="AN16" s="88"/>
      <c r="AO16" s="25"/>
      <c r="AP16" s="25"/>
      <c r="AQ16" s="25"/>
      <c r="AR16" s="25"/>
      <c r="AS16" s="25"/>
      <c r="AT16" s="25"/>
      <c r="AU16" s="25"/>
      <c r="AV16" s="25"/>
      <c r="AW16" s="25"/>
      <c r="AX16" s="25"/>
      <c r="AY16" s="25"/>
      <c r="AZ16" s="25"/>
      <c r="BA16" s="25"/>
      <c r="BB16" s="25"/>
      <c r="BC16" s="25"/>
      <c r="BD16" s="25"/>
      <c r="BE16" s="25"/>
      <c r="BF16" s="25"/>
    </row>
    <row r="17" ht="18" customHeight="1" spans="1:58">
      <c r="A17" s="89">
        <v>6</v>
      </c>
      <c r="B17" s="105" t="str">
        <f>'INPUT DATA'!B17</f>
        <v>MENDOZA, EMMANUEL R.</v>
      </c>
      <c r="C17" s="90"/>
      <c r="D17" s="90"/>
      <c r="E17" s="92"/>
      <c r="F17" s="173">
        <v>7</v>
      </c>
      <c r="G17" s="174">
        <v>10</v>
      </c>
      <c r="H17" s="174">
        <v>6</v>
      </c>
      <c r="I17" s="174"/>
      <c r="J17" s="174"/>
      <c r="K17" s="174"/>
      <c r="L17" s="174"/>
      <c r="M17" s="174"/>
      <c r="N17" s="174"/>
      <c r="O17" s="174"/>
      <c r="P17" s="166">
        <f t="shared" si="0"/>
        <v>23</v>
      </c>
      <c r="Q17" s="167">
        <f t="shared" si="1"/>
        <v>65.71</v>
      </c>
      <c r="R17" s="168">
        <f t="shared" si="2"/>
        <v>13.14</v>
      </c>
      <c r="S17" s="175">
        <v>21</v>
      </c>
      <c r="T17" s="174">
        <v>33</v>
      </c>
      <c r="U17" s="174">
        <v>18</v>
      </c>
      <c r="V17" s="174"/>
      <c r="W17" s="174"/>
      <c r="X17" s="174"/>
      <c r="Y17" s="174"/>
      <c r="Z17" s="174"/>
      <c r="AA17" s="174"/>
      <c r="AB17" s="174"/>
      <c r="AC17" s="166">
        <f t="shared" si="3"/>
        <v>72</v>
      </c>
      <c r="AD17" s="167">
        <f t="shared" si="4"/>
        <v>60</v>
      </c>
      <c r="AE17" s="168">
        <f t="shared" si="5"/>
        <v>36</v>
      </c>
      <c r="AF17" s="170">
        <v>26</v>
      </c>
      <c r="AG17" s="167">
        <f t="shared" si="6"/>
        <v>65</v>
      </c>
      <c r="AH17" s="168">
        <f t="shared" si="7"/>
        <v>13</v>
      </c>
      <c r="AI17" s="171">
        <f t="shared" si="8"/>
        <v>62.14</v>
      </c>
      <c r="AJ17" s="172">
        <f>IF(ISERROR(IF($AF17="","",VLOOKUP(AI17,TRANSMUTATION_TABLE,4,TRUE))),"",IF($AF17="","",VLOOKUP(AI17,TRANSMUTATION_TABLE,4,TRUE)))</f>
        <v>76</v>
      </c>
      <c r="AL17" s="16"/>
      <c r="AN17" s="88"/>
      <c r="AO17" s="25"/>
      <c r="AP17" s="25"/>
      <c r="AQ17" s="25"/>
      <c r="AR17" s="25"/>
      <c r="AS17" s="25"/>
      <c r="AT17" s="25"/>
      <c r="AU17" s="25"/>
      <c r="AV17" s="25"/>
      <c r="AW17" s="25"/>
      <c r="AX17" s="25"/>
      <c r="AY17" s="25"/>
      <c r="AZ17" s="25"/>
      <c r="BA17" s="25"/>
      <c r="BB17" s="25"/>
      <c r="BC17" s="25"/>
      <c r="BD17" s="25"/>
      <c r="BE17" s="25"/>
      <c r="BF17" s="25"/>
    </row>
    <row r="18" ht="18" customHeight="1" spans="1:58">
      <c r="A18" s="89">
        <v>7</v>
      </c>
      <c r="B18" s="105" t="str">
        <f>'INPUT DATA'!B18</f>
        <v>MENDOZA, JUAN MIGUEL O.</v>
      </c>
      <c r="C18" s="90"/>
      <c r="D18" s="90"/>
      <c r="E18" s="92"/>
      <c r="F18" s="173">
        <v>7</v>
      </c>
      <c r="G18" s="174">
        <v>11</v>
      </c>
      <c r="H18" s="174">
        <v>7</v>
      </c>
      <c r="I18" s="174"/>
      <c r="J18" s="174"/>
      <c r="K18" s="174"/>
      <c r="L18" s="174"/>
      <c r="M18" s="174"/>
      <c r="N18" s="174"/>
      <c r="O18" s="174"/>
      <c r="P18" s="166">
        <f t="shared" si="0"/>
        <v>25</v>
      </c>
      <c r="Q18" s="167">
        <f t="shared" si="1"/>
        <v>71.43</v>
      </c>
      <c r="R18" s="168">
        <f t="shared" si="2"/>
        <v>14.29</v>
      </c>
      <c r="S18" s="175">
        <v>28</v>
      </c>
      <c r="T18" s="174">
        <v>36</v>
      </c>
      <c r="U18" s="174">
        <v>20</v>
      </c>
      <c r="V18" s="174"/>
      <c r="W18" s="174"/>
      <c r="X18" s="174"/>
      <c r="Y18" s="174"/>
      <c r="Z18" s="174"/>
      <c r="AA18" s="174"/>
      <c r="AB18" s="174"/>
      <c r="AC18" s="166">
        <f t="shared" si="3"/>
        <v>84</v>
      </c>
      <c r="AD18" s="167">
        <f t="shared" si="4"/>
        <v>70</v>
      </c>
      <c r="AE18" s="168">
        <f t="shared" si="5"/>
        <v>42</v>
      </c>
      <c r="AF18" s="170">
        <v>30</v>
      </c>
      <c r="AG18" s="167">
        <f t="shared" si="6"/>
        <v>75</v>
      </c>
      <c r="AH18" s="168">
        <f t="shared" si="7"/>
        <v>15</v>
      </c>
      <c r="AI18" s="171">
        <f t="shared" si="8"/>
        <v>71.29</v>
      </c>
      <c r="AJ18" s="172">
        <f>IF(ISERROR(IF($AF18="","",VLOOKUP(AI18,TRANSMUTATION_TABLE,4,TRUE))),"",IF($AF18="","",VLOOKUP(AI18,TRANSMUTATION_TABLE,4,TRUE)))</f>
        <v>82</v>
      </c>
      <c r="AL18" s="16"/>
      <c r="AN18" s="88"/>
      <c r="AO18" s="25"/>
      <c r="AP18" s="25"/>
      <c r="AQ18" s="25"/>
      <c r="AR18" s="25"/>
      <c r="AS18" s="25"/>
      <c r="AT18" s="25"/>
      <c r="AU18" s="25"/>
      <c r="AV18" s="25"/>
      <c r="AW18" s="25"/>
      <c r="AX18" s="25"/>
      <c r="AY18" s="25"/>
      <c r="AZ18" s="25"/>
      <c r="BA18" s="25"/>
      <c r="BB18" s="25"/>
      <c r="BC18" s="25"/>
      <c r="BD18" s="25"/>
      <c r="BE18" s="25"/>
      <c r="BF18" s="25"/>
    </row>
    <row r="19" ht="18" customHeight="1" spans="1:58">
      <c r="A19" s="89">
        <v>8</v>
      </c>
      <c r="B19" s="82" t="str">
        <f>'INPUT DATA'!B19</f>
        <v>MORALES, KYLE P.</v>
      </c>
      <c r="C19" s="90"/>
      <c r="D19" s="90">
        <v>0</v>
      </c>
      <c r="E19" s="92"/>
      <c r="F19" s="173">
        <v>6</v>
      </c>
      <c r="G19" s="174">
        <v>9</v>
      </c>
      <c r="H19" s="174">
        <v>6</v>
      </c>
      <c r="I19" s="174"/>
      <c r="J19" s="174"/>
      <c r="K19" s="174"/>
      <c r="L19" s="174"/>
      <c r="M19" s="174"/>
      <c r="N19" s="174"/>
      <c r="O19" s="174"/>
      <c r="P19" s="166">
        <f t="shared" si="0"/>
        <v>21</v>
      </c>
      <c r="Q19" s="167">
        <f t="shared" si="1"/>
        <v>60</v>
      </c>
      <c r="R19" s="168">
        <f t="shared" si="2"/>
        <v>12</v>
      </c>
      <c r="S19" s="175">
        <v>26</v>
      </c>
      <c r="T19" s="174">
        <v>27</v>
      </c>
      <c r="U19" s="174">
        <v>18</v>
      </c>
      <c r="V19" s="174"/>
      <c r="W19" s="174"/>
      <c r="X19" s="174"/>
      <c r="Y19" s="174"/>
      <c r="Z19" s="174"/>
      <c r="AA19" s="174"/>
      <c r="AB19" s="174"/>
      <c r="AC19" s="166">
        <f t="shared" si="3"/>
        <v>71</v>
      </c>
      <c r="AD19" s="167">
        <f t="shared" si="4"/>
        <v>59.17</v>
      </c>
      <c r="AE19" s="168">
        <f t="shared" si="5"/>
        <v>35.5</v>
      </c>
      <c r="AF19" s="170">
        <v>24</v>
      </c>
      <c r="AG19" s="167">
        <f t="shared" si="6"/>
        <v>60</v>
      </c>
      <c r="AH19" s="168">
        <f t="shared" si="7"/>
        <v>12</v>
      </c>
      <c r="AI19" s="171">
        <f t="shared" si="8"/>
        <v>59.5</v>
      </c>
      <c r="AJ19" s="172">
        <f>IF(ISERROR(IF($AF19="","",VLOOKUP(AI19,TRANSMUTATION_TABLE,4,TRUE))),"",IF($AF19="","",VLOOKUP(AI19,TRANSMUTATION_TABLE,4,TRUE)))</f>
        <v>74</v>
      </c>
      <c r="AL19" s="16"/>
      <c r="AN19" s="88"/>
      <c r="AO19" s="25"/>
      <c r="AP19" s="25"/>
      <c r="AQ19" s="25"/>
      <c r="AR19" s="25"/>
      <c r="AS19" s="25"/>
      <c r="AT19" s="25"/>
      <c r="AU19" s="25"/>
      <c r="AV19" s="25"/>
      <c r="AW19" s="25"/>
      <c r="AX19" s="25"/>
      <c r="AY19" s="25"/>
      <c r="AZ19" s="25"/>
      <c r="BA19" s="25"/>
      <c r="BB19" s="25"/>
      <c r="BC19" s="25"/>
      <c r="BD19" s="25"/>
      <c r="BE19" s="25"/>
      <c r="BF19" s="25"/>
    </row>
    <row r="20" ht="18" customHeight="1" spans="1:58">
      <c r="A20" s="89">
        <v>9</v>
      </c>
      <c r="B20" s="82" t="str">
        <f>'INPUT DATA'!B20</f>
        <v>NAVARRO, MARK ANTHONY T.</v>
      </c>
      <c r="C20" s="90"/>
      <c r="D20" s="90"/>
      <c r="E20" s="92"/>
      <c r="F20" s="173">
        <v>7</v>
      </c>
      <c r="G20" s="174">
        <v>11</v>
      </c>
      <c r="H20" s="174">
        <v>7</v>
      </c>
      <c r="I20" s="174"/>
      <c r="J20" s="174"/>
      <c r="K20" s="174"/>
      <c r="L20" s="174"/>
      <c r="M20" s="174"/>
      <c r="N20" s="174"/>
      <c r="O20" s="174"/>
      <c r="P20" s="166">
        <f t="shared" si="0"/>
        <v>25</v>
      </c>
      <c r="Q20" s="167">
        <f t="shared" si="1"/>
        <v>71.43</v>
      </c>
      <c r="R20" s="168">
        <f t="shared" si="2"/>
        <v>14.29</v>
      </c>
      <c r="S20" s="175">
        <v>29</v>
      </c>
      <c r="T20" s="174">
        <v>34</v>
      </c>
      <c r="U20" s="174">
        <v>24</v>
      </c>
      <c r="V20" s="174"/>
      <c r="W20" s="174"/>
      <c r="X20" s="174"/>
      <c r="Y20" s="174"/>
      <c r="Z20" s="174"/>
      <c r="AA20" s="174"/>
      <c r="AB20" s="174"/>
      <c r="AC20" s="166">
        <f t="shared" si="3"/>
        <v>87</v>
      </c>
      <c r="AD20" s="167">
        <f t="shared" si="4"/>
        <v>72.5</v>
      </c>
      <c r="AE20" s="168">
        <f t="shared" si="5"/>
        <v>43.5</v>
      </c>
      <c r="AF20" s="170">
        <v>31</v>
      </c>
      <c r="AG20" s="167">
        <f t="shared" si="6"/>
        <v>77.5</v>
      </c>
      <c r="AH20" s="168">
        <f t="shared" si="7"/>
        <v>15.5</v>
      </c>
      <c r="AI20" s="171">
        <f t="shared" si="8"/>
        <v>73.29</v>
      </c>
      <c r="AJ20" s="172">
        <f>IF(ISERROR(IF($AF20="","",VLOOKUP(AI20,TRANSMUTATION_TABLE,4,TRUE))),"",IF($AF20="","",VLOOKUP(AI20,TRANSMUTATION_TABLE,4,TRUE)))</f>
        <v>83</v>
      </c>
      <c r="AL20" s="16"/>
      <c r="AN20" s="15"/>
      <c r="AO20" s="54"/>
      <c r="AP20" s="54"/>
      <c r="AQ20" s="54"/>
      <c r="AR20" s="54"/>
      <c r="AS20" s="54"/>
      <c r="AT20" s="54"/>
      <c r="AU20" s="54"/>
      <c r="AV20" s="54"/>
      <c r="AW20" s="54"/>
      <c r="AX20" s="54"/>
      <c r="AY20" s="54"/>
      <c r="AZ20" s="54"/>
      <c r="BA20" s="54"/>
      <c r="BB20" s="54"/>
      <c r="BC20" s="54"/>
      <c r="BD20" s="54"/>
      <c r="BE20" s="54"/>
      <c r="BF20" s="54"/>
    </row>
    <row r="21" ht="18" customHeight="1" spans="1:58">
      <c r="A21" s="89">
        <v>10</v>
      </c>
      <c r="B21" s="105" t="str">
        <f>'INPUT DATA'!B21</f>
        <v>OCAMPO JR., CHRISTIAN U.</v>
      </c>
      <c r="C21" s="90"/>
      <c r="D21" s="90"/>
      <c r="E21" s="92"/>
      <c r="F21" s="173">
        <v>8</v>
      </c>
      <c r="G21" s="174">
        <v>12</v>
      </c>
      <c r="H21" s="174">
        <v>9</v>
      </c>
      <c r="I21" s="174"/>
      <c r="J21" s="174"/>
      <c r="K21" s="174"/>
      <c r="L21" s="174"/>
      <c r="M21" s="174"/>
      <c r="N21" s="174"/>
      <c r="O21" s="174"/>
      <c r="P21" s="166">
        <f t="shared" si="0"/>
        <v>29</v>
      </c>
      <c r="Q21" s="167">
        <f t="shared" si="1"/>
        <v>82.86</v>
      </c>
      <c r="R21" s="168">
        <f t="shared" si="2"/>
        <v>16.57</v>
      </c>
      <c r="S21" s="175">
        <v>31</v>
      </c>
      <c r="T21" s="174">
        <v>41</v>
      </c>
      <c r="U21" s="174">
        <v>24</v>
      </c>
      <c r="V21" s="174"/>
      <c r="W21" s="174"/>
      <c r="X21" s="174"/>
      <c r="Y21" s="174"/>
      <c r="Z21" s="174"/>
      <c r="AA21" s="174"/>
      <c r="AB21" s="174"/>
      <c r="AC21" s="166">
        <f t="shared" si="3"/>
        <v>96</v>
      </c>
      <c r="AD21" s="167">
        <f t="shared" si="4"/>
        <v>80</v>
      </c>
      <c r="AE21" s="168">
        <f t="shared" si="5"/>
        <v>48</v>
      </c>
      <c r="AF21" s="170">
        <v>31</v>
      </c>
      <c r="AG21" s="167">
        <f t="shared" si="6"/>
        <v>77.5</v>
      </c>
      <c r="AH21" s="168">
        <f t="shared" si="7"/>
        <v>15.5</v>
      </c>
      <c r="AI21" s="171">
        <f t="shared" si="8"/>
        <v>80.07</v>
      </c>
      <c r="AJ21" s="172">
        <f>IF(ISERROR(IF($AF21="","",VLOOKUP(AI21,TRANSMUTATION_TABLE,4,TRUE))),"",IF($AF21="","",VLOOKUP(AI21,TRANSMUTATION_TABLE,4,TRUE)))</f>
        <v>87</v>
      </c>
      <c r="AL21" s="16"/>
      <c r="AN21" s="15"/>
      <c r="AO21" s="54"/>
      <c r="AP21" s="54"/>
      <c r="AQ21" s="54"/>
      <c r="AR21" s="54"/>
      <c r="AS21" s="54"/>
      <c r="AT21" s="54"/>
      <c r="AU21" s="54"/>
      <c r="AV21" s="54"/>
      <c r="AW21" s="54"/>
      <c r="AX21" s="54"/>
      <c r="AY21" s="54"/>
      <c r="AZ21" s="54"/>
      <c r="BA21" s="54"/>
      <c r="BB21" s="54"/>
      <c r="BC21" s="54"/>
      <c r="BD21" s="54"/>
      <c r="BE21" s="54"/>
      <c r="BF21" s="54"/>
    </row>
    <row r="22" ht="18" customHeight="1" spans="1:58">
      <c r="A22" s="89">
        <v>11</v>
      </c>
      <c r="B22" s="105" t="str">
        <f>'INPUT DATA'!B22</f>
        <v>PANGANIBAN, DOMINIC C.</v>
      </c>
      <c r="C22" s="90"/>
      <c r="D22" s="90">
        <v>0</v>
      </c>
      <c r="E22" s="92"/>
      <c r="F22" s="173">
        <v>10</v>
      </c>
      <c r="G22" s="174">
        <v>13</v>
      </c>
      <c r="H22" s="174">
        <v>8</v>
      </c>
      <c r="I22" s="174"/>
      <c r="J22" s="174"/>
      <c r="K22" s="174"/>
      <c r="L22" s="174"/>
      <c r="M22" s="174"/>
      <c r="N22" s="174"/>
      <c r="O22" s="174"/>
      <c r="P22" s="166">
        <f t="shared" si="0"/>
        <v>31</v>
      </c>
      <c r="Q22" s="167">
        <f t="shared" si="1"/>
        <v>88.57</v>
      </c>
      <c r="R22" s="168">
        <f t="shared" si="2"/>
        <v>17.71</v>
      </c>
      <c r="S22" s="175">
        <v>34</v>
      </c>
      <c r="T22" s="174">
        <v>46</v>
      </c>
      <c r="U22" s="174">
        <v>25</v>
      </c>
      <c r="V22" s="174"/>
      <c r="W22" s="174"/>
      <c r="X22" s="174"/>
      <c r="Y22" s="174"/>
      <c r="Z22" s="174"/>
      <c r="AA22" s="174"/>
      <c r="AB22" s="174"/>
      <c r="AC22" s="166">
        <f t="shared" si="3"/>
        <v>105</v>
      </c>
      <c r="AD22" s="167">
        <f t="shared" si="4"/>
        <v>87.5</v>
      </c>
      <c r="AE22" s="168">
        <f t="shared" si="5"/>
        <v>52.5</v>
      </c>
      <c r="AF22" s="170">
        <v>37</v>
      </c>
      <c r="AG22" s="167">
        <f t="shared" si="6"/>
        <v>92.5</v>
      </c>
      <c r="AH22" s="168">
        <f t="shared" si="7"/>
        <v>18.5</v>
      </c>
      <c r="AI22" s="171">
        <f t="shared" si="8"/>
        <v>88.71</v>
      </c>
      <c r="AJ22" s="172">
        <f>IF(ISERROR(IF($AF22="","",VLOOKUP(AI22,TRANSMUTATION_TABLE,4,TRUE))),"",IF($AF22="","",VLOOKUP(AI22,TRANSMUTATION_TABLE,4,TRUE)))</f>
        <v>92</v>
      </c>
      <c r="AL22" s="16"/>
      <c r="AO22" s="54"/>
      <c r="AP22" s="54"/>
      <c r="AQ22" s="54"/>
      <c r="AR22" s="54"/>
      <c r="AS22" s="54"/>
      <c r="AT22" s="54"/>
      <c r="AU22" s="54"/>
      <c r="AV22" s="54"/>
      <c r="AW22" s="54"/>
      <c r="AX22" s="54"/>
      <c r="AY22" s="54"/>
      <c r="AZ22" s="54"/>
      <c r="BA22" s="54"/>
      <c r="BB22" s="54"/>
      <c r="BC22" s="54"/>
      <c r="BD22" s="54"/>
      <c r="BE22" s="54"/>
      <c r="BF22" s="54"/>
    </row>
    <row r="23" ht="18" customHeight="1" spans="1:58">
      <c r="A23" s="89">
        <v>12</v>
      </c>
      <c r="B23" s="82" t="str">
        <f>'INPUT DATA'!B23</f>
        <v>RAMOS, FRANCIS H.</v>
      </c>
      <c r="C23" s="90"/>
      <c r="D23" s="90"/>
      <c r="E23" s="92"/>
      <c r="F23" s="173">
        <v>9</v>
      </c>
      <c r="G23" s="174">
        <v>14</v>
      </c>
      <c r="H23" s="174">
        <v>10</v>
      </c>
      <c r="I23" s="174"/>
      <c r="J23" s="174"/>
      <c r="K23" s="174"/>
      <c r="L23" s="174"/>
      <c r="M23" s="174"/>
      <c r="N23" s="174"/>
      <c r="O23" s="174"/>
      <c r="P23" s="166">
        <f t="shared" si="0"/>
        <v>33</v>
      </c>
      <c r="Q23" s="167">
        <f t="shared" si="1"/>
        <v>94.29</v>
      </c>
      <c r="R23" s="168">
        <f t="shared" si="2"/>
        <v>18.86</v>
      </c>
      <c r="S23" s="175">
        <v>38</v>
      </c>
      <c r="T23" s="174">
        <v>47</v>
      </c>
      <c r="U23" s="174">
        <v>27</v>
      </c>
      <c r="V23" s="174"/>
      <c r="W23" s="174"/>
      <c r="X23" s="174"/>
      <c r="Y23" s="174"/>
      <c r="Z23" s="174"/>
      <c r="AA23" s="174"/>
      <c r="AB23" s="174"/>
      <c r="AC23" s="166">
        <f t="shared" si="3"/>
        <v>112</v>
      </c>
      <c r="AD23" s="167">
        <f t="shared" si="4"/>
        <v>93.33</v>
      </c>
      <c r="AE23" s="168">
        <f t="shared" si="5"/>
        <v>56</v>
      </c>
      <c r="AF23" s="170">
        <v>34</v>
      </c>
      <c r="AG23" s="167">
        <f t="shared" si="6"/>
        <v>85</v>
      </c>
      <c r="AH23" s="168">
        <f t="shared" si="7"/>
        <v>17</v>
      </c>
      <c r="AI23" s="171">
        <f t="shared" si="8"/>
        <v>91.86</v>
      </c>
      <c r="AJ23" s="172">
        <f>IF(ISERROR(IF($AF23="","",VLOOKUP(AI23,TRANSMUTATION_TABLE,4,TRUE))),"",IF($AF23="","",VLOOKUP(AI23,TRANSMUTATION_TABLE,4,TRUE)))</f>
        <v>94</v>
      </c>
      <c r="AL23" s="16"/>
      <c r="AN23" s="93"/>
      <c r="AO23" s="54"/>
      <c r="AP23" s="54"/>
      <c r="AQ23" s="54"/>
      <c r="AR23" s="54"/>
      <c r="AS23" s="54"/>
      <c r="AT23" s="54"/>
      <c r="AU23" s="54"/>
      <c r="AV23" s="54"/>
      <c r="AW23" s="54"/>
      <c r="AX23" s="54"/>
      <c r="AY23" s="54"/>
      <c r="AZ23" s="54"/>
      <c r="BA23" s="54"/>
      <c r="BB23" s="54"/>
      <c r="BC23" s="54"/>
      <c r="BD23" s="54"/>
      <c r="BE23" s="54"/>
      <c r="BF23" s="54"/>
    </row>
    <row r="24" ht="18" customHeight="1" spans="1:58">
      <c r="A24" s="89">
        <v>13</v>
      </c>
      <c r="B24" s="82" t="str">
        <f>'INPUT DATA'!B24</f>
        <v>RAMOS JR., KYLE R.</v>
      </c>
      <c r="C24" s="90"/>
      <c r="D24" s="90"/>
      <c r="E24" s="92"/>
      <c r="F24" s="173">
        <v>9</v>
      </c>
      <c r="G24" s="174">
        <v>15</v>
      </c>
      <c r="H24" s="174">
        <v>10</v>
      </c>
      <c r="I24" s="174"/>
      <c r="J24" s="174"/>
      <c r="K24" s="174"/>
      <c r="L24" s="174"/>
      <c r="M24" s="174"/>
      <c r="N24" s="174"/>
      <c r="O24" s="174"/>
      <c r="P24" s="166">
        <f t="shared" si="0"/>
        <v>34</v>
      </c>
      <c r="Q24" s="167">
        <f t="shared" si="1"/>
        <v>97.14</v>
      </c>
      <c r="R24" s="168">
        <f t="shared" si="2"/>
        <v>19.43</v>
      </c>
      <c r="S24" s="175">
        <v>36</v>
      </c>
      <c r="T24" s="174">
        <v>46</v>
      </c>
      <c r="U24" s="174">
        <v>27</v>
      </c>
      <c r="V24" s="174"/>
      <c r="W24" s="174"/>
      <c r="X24" s="174"/>
      <c r="Y24" s="174"/>
      <c r="Z24" s="174"/>
      <c r="AA24" s="174"/>
      <c r="AB24" s="174"/>
      <c r="AC24" s="166">
        <f t="shared" si="3"/>
        <v>109</v>
      </c>
      <c r="AD24" s="167">
        <f t="shared" si="4"/>
        <v>90.83</v>
      </c>
      <c r="AE24" s="168">
        <f t="shared" si="5"/>
        <v>54.5</v>
      </c>
      <c r="AF24" s="170">
        <v>35</v>
      </c>
      <c r="AG24" s="167">
        <f t="shared" si="6"/>
        <v>87.5</v>
      </c>
      <c r="AH24" s="168">
        <f t="shared" si="7"/>
        <v>17.5</v>
      </c>
      <c r="AI24" s="171">
        <f t="shared" si="8"/>
        <v>91.43</v>
      </c>
      <c r="AJ24" s="172">
        <f>IF(ISERROR(IF($AF24="","",VLOOKUP(AI24,TRANSMUTATION_TABLE,4,TRUE))),"",IF($AF24="","",VLOOKUP(AI24,TRANSMUTATION_TABLE,4,TRUE)))</f>
        <v>94</v>
      </c>
      <c r="AL24" s="16"/>
      <c r="AN24" s="93"/>
      <c r="AO24" s="54"/>
      <c r="AP24" s="54"/>
      <c r="AQ24" s="54"/>
      <c r="AR24" s="54"/>
      <c r="AS24" s="54"/>
      <c r="AT24" s="54"/>
      <c r="AU24" s="54"/>
      <c r="AV24" s="54"/>
      <c r="AW24" s="54"/>
      <c r="AX24" s="54"/>
      <c r="AY24" s="54"/>
      <c r="AZ24" s="54"/>
      <c r="BA24" s="54"/>
      <c r="BB24" s="54"/>
      <c r="BC24" s="54"/>
      <c r="BD24" s="54"/>
      <c r="BE24" s="54"/>
      <c r="BF24" s="54"/>
    </row>
    <row r="25" ht="18" customHeight="1" spans="1:58">
      <c r="A25" s="89">
        <v>14</v>
      </c>
      <c r="B25" s="105" t="str">
        <f>'INPUT DATA'!B25</f>
        <v>SANTOS, KYLE A.</v>
      </c>
      <c r="C25" s="90"/>
      <c r="D25" s="90"/>
      <c r="E25" s="92"/>
      <c r="F25" s="173">
        <v>8</v>
      </c>
      <c r="G25" s="174">
        <v>12</v>
      </c>
      <c r="H25" s="174">
        <v>10</v>
      </c>
      <c r="I25" s="174"/>
      <c r="J25" s="174"/>
      <c r="K25" s="174"/>
      <c r="L25" s="174"/>
      <c r="M25" s="174"/>
      <c r="N25" s="174"/>
      <c r="O25" s="174"/>
      <c r="P25" s="166">
        <f t="shared" si="0"/>
        <v>30</v>
      </c>
      <c r="Q25" s="167">
        <f t="shared" si="1"/>
        <v>85.71</v>
      </c>
      <c r="R25" s="168">
        <f t="shared" si="2"/>
        <v>17.14</v>
      </c>
      <c r="S25" s="175">
        <v>34</v>
      </c>
      <c r="T25" s="174">
        <v>45</v>
      </c>
      <c r="U25" s="174">
        <v>27</v>
      </c>
      <c r="V25" s="174"/>
      <c r="W25" s="174"/>
      <c r="X25" s="174"/>
      <c r="Y25" s="174"/>
      <c r="Z25" s="174"/>
      <c r="AA25" s="174"/>
      <c r="AB25" s="174"/>
      <c r="AC25" s="166">
        <f t="shared" si="3"/>
        <v>106</v>
      </c>
      <c r="AD25" s="167">
        <f t="shared" si="4"/>
        <v>88.33</v>
      </c>
      <c r="AE25" s="168">
        <f t="shared" si="5"/>
        <v>53</v>
      </c>
      <c r="AF25" s="170">
        <v>36</v>
      </c>
      <c r="AG25" s="167">
        <f t="shared" si="6"/>
        <v>90</v>
      </c>
      <c r="AH25" s="168">
        <f t="shared" si="7"/>
        <v>18</v>
      </c>
      <c r="AI25" s="171">
        <f t="shared" si="8"/>
        <v>88.14</v>
      </c>
      <c r="AJ25" s="172">
        <f>IF(ISERROR(IF($AF25="","",VLOOKUP(AI25,TRANSMUTATION_TABLE,4,TRUE))),"",IF($AF25="","",VLOOKUP(AI25,TRANSMUTATION_TABLE,4,TRUE)))</f>
        <v>92</v>
      </c>
      <c r="AL25" s="16"/>
      <c r="AN25" s="93"/>
      <c r="AO25" s="54"/>
      <c r="AP25" s="54"/>
      <c r="AQ25" s="54"/>
      <c r="AR25" s="54"/>
      <c r="AS25" s="54"/>
      <c r="AT25" s="54"/>
      <c r="AU25" s="54"/>
      <c r="AV25" s="54"/>
      <c r="AW25" s="54"/>
      <c r="AX25" s="54"/>
      <c r="AY25" s="54"/>
      <c r="AZ25" s="54"/>
      <c r="BA25" s="54"/>
      <c r="BB25" s="54"/>
      <c r="BC25" s="54"/>
      <c r="BD25" s="54"/>
      <c r="BE25" s="54"/>
      <c r="BF25" s="54"/>
    </row>
    <row r="26" ht="18" customHeight="1" spans="1:58">
      <c r="A26" s="89">
        <v>15</v>
      </c>
      <c r="B26" s="105" t="str">
        <f>'INPUT DATA'!B26</f>
        <v>TOLENTINO, CARLO O.</v>
      </c>
      <c r="C26" s="90"/>
      <c r="D26" s="90"/>
      <c r="E26" s="92"/>
      <c r="F26" s="173">
        <v>9</v>
      </c>
      <c r="G26" s="174">
        <v>13</v>
      </c>
      <c r="H26" s="174">
        <v>9</v>
      </c>
      <c r="I26" s="174"/>
      <c r="J26" s="174"/>
      <c r="K26" s="174"/>
      <c r="L26" s="174"/>
      <c r="M26" s="174"/>
      <c r="N26" s="174"/>
      <c r="O26" s="174"/>
      <c r="P26" s="166">
        <f t="shared" si="0"/>
        <v>31</v>
      </c>
      <c r="Q26" s="167">
        <f t="shared" si="1"/>
        <v>88.57</v>
      </c>
      <c r="R26" s="168">
        <f t="shared" si="2"/>
        <v>17.71</v>
      </c>
      <c r="S26" s="175">
        <v>39</v>
      </c>
      <c r="T26" s="174">
        <v>48</v>
      </c>
      <c r="U26" s="174">
        <v>26</v>
      </c>
      <c r="V26" s="174"/>
      <c r="W26" s="174"/>
      <c r="X26" s="174"/>
      <c r="Y26" s="174"/>
      <c r="Z26" s="174"/>
      <c r="AA26" s="174"/>
      <c r="AB26" s="174"/>
      <c r="AC26" s="166">
        <f t="shared" si="3"/>
        <v>113</v>
      </c>
      <c r="AD26" s="167">
        <f t="shared" si="4"/>
        <v>94.17</v>
      </c>
      <c r="AE26" s="168">
        <f t="shared" si="5"/>
        <v>56.5</v>
      </c>
      <c r="AF26" s="170">
        <v>34</v>
      </c>
      <c r="AG26" s="167">
        <f t="shared" si="6"/>
        <v>85</v>
      </c>
      <c r="AH26" s="168">
        <f t="shared" si="7"/>
        <v>17</v>
      </c>
      <c r="AI26" s="171">
        <f t="shared" si="8"/>
        <v>91.21</v>
      </c>
      <c r="AJ26" s="172">
        <f>IF(ISERROR(IF($AF26="","",VLOOKUP(AI26,TRANSMUTATION_TABLE,4,TRUE))),"",IF($AF26="","",VLOOKUP(AI26,TRANSMUTATION_TABLE,4,TRUE)))</f>
        <v>94</v>
      </c>
      <c r="AL26" s="16"/>
    </row>
    <row r="27" ht="18" customHeight="1" spans="1:58">
      <c r="A27" s="89">
        <v>16</v>
      </c>
      <c r="B27" s="82" t="str">
        <f>'INPUT DATA'!B27</f>
        <v>TOLENTINO, JEROME H.</v>
      </c>
      <c r="C27" s="90"/>
      <c r="D27" s="90"/>
      <c r="E27" s="92"/>
      <c r="F27" s="173">
        <v>8</v>
      </c>
      <c r="G27" s="174">
        <v>10</v>
      </c>
      <c r="H27" s="174">
        <v>6</v>
      </c>
      <c r="I27" s="174"/>
      <c r="J27" s="174"/>
      <c r="K27" s="174"/>
      <c r="L27" s="174"/>
      <c r="M27" s="174"/>
      <c r="N27" s="174"/>
      <c r="O27" s="174"/>
      <c r="P27" s="166">
        <f t="shared" si="0"/>
        <v>24</v>
      </c>
      <c r="Q27" s="167">
        <f t="shared" si="1"/>
        <v>68.57</v>
      </c>
      <c r="R27" s="168">
        <f t="shared" si="2"/>
        <v>13.71</v>
      </c>
      <c r="S27" s="175">
        <v>26</v>
      </c>
      <c r="T27" s="174">
        <v>33</v>
      </c>
      <c r="U27" s="174">
        <v>24</v>
      </c>
      <c r="V27" s="174"/>
      <c r="W27" s="174"/>
      <c r="X27" s="174"/>
      <c r="Y27" s="174"/>
      <c r="Z27" s="174"/>
      <c r="AA27" s="174"/>
      <c r="AB27" s="174"/>
      <c r="AC27" s="166">
        <f t="shared" si="3"/>
        <v>83</v>
      </c>
      <c r="AD27" s="167">
        <f t="shared" si="4"/>
        <v>69.17</v>
      </c>
      <c r="AE27" s="168">
        <f t="shared" si="5"/>
        <v>41.5</v>
      </c>
      <c r="AF27" s="170">
        <v>26</v>
      </c>
      <c r="AG27" s="167">
        <f t="shared" si="6"/>
        <v>65</v>
      </c>
      <c r="AH27" s="168">
        <f t="shared" si="7"/>
        <v>13</v>
      </c>
      <c r="AI27" s="171">
        <f t="shared" si="8"/>
        <v>68.21</v>
      </c>
      <c r="AJ27" s="172">
        <f>IF(ISERROR(IF($AF27="","",VLOOKUP(AI27,TRANSMUTATION_TABLE,4,TRUE))),"",IF($AF27="","",VLOOKUP(AI27,TRANSMUTATION_TABLE,4,TRUE)))</f>
        <v>80</v>
      </c>
      <c r="AL27" s="16"/>
    </row>
    <row r="28" ht="18" customHeight="1" spans="1:58">
      <c r="A28" s="89">
        <v>17</v>
      </c>
      <c r="B28" s="82" t="str">
        <f>'INPUT DATA'!B28</f>
        <v>TORRES, EMMANUEL A.</v>
      </c>
      <c r="C28" s="90"/>
      <c r="D28" s="90"/>
      <c r="E28" s="92"/>
      <c r="F28" s="173">
        <v>7</v>
      </c>
      <c r="G28" s="174">
        <v>10</v>
      </c>
      <c r="H28" s="174">
        <v>7</v>
      </c>
      <c r="I28" s="174"/>
      <c r="J28" s="174"/>
      <c r="K28" s="174"/>
      <c r="L28" s="174"/>
      <c r="M28" s="174"/>
      <c r="N28" s="174"/>
      <c r="O28" s="174"/>
      <c r="P28" s="166">
        <f t="shared" si="0"/>
        <v>24</v>
      </c>
      <c r="Q28" s="167">
        <f t="shared" si="1"/>
        <v>68.57</v>
      </c>
      <c r="R28" s="168">
        <f t="shared" si="2"/>
        <v>13.71</v>
      </c>
      <c r="S28" s="175">
        <v>27</v>
      </c>
      <c r="T28" s="174">
        <v>35</v>
      </c>
      <c r="U28" s="174">
        <v>20</v>
      </c>
      <c r="V28" s="174"/>
      <c r="W28" s="174"/>
      <c r="X28" s="174"/>
      <c r="Y28" s="174"/>
      <c r="Z28" s="174"/>
      <c r="AA28" s="174"/>
      <c r="AB28" s="174"/>
      <c r="AC28" s="166">
        <f t="shared" si="3"/>
        <v>82</v>
      </c>
      <c r="AD28" s="167">
        <f t="shared" si="4"/>
        <v>68.33</v>
      </c>
      <c r="AE28" s="168">
        <f t="shared" si="5"/>
        <v>41</v>
      </c>
      <c r="AF28" s="170">
        <v>28</v>
      </c>
      <c r="AG28" s="167">
        <f t="shared" si="6"/>
        <v>70</v>
      </c>
      <c r="AH28" s="168">
        <f t="shared" si="7"/>
        <v>14</v>
      </c>
      <c r="AI28" s="171">
        <f t="shared" si="8"/>
        <v>68.71</v>
      </c>
      <c r="AJ28" s="172">
        <f>IF(ISERROR(IF($AF28="","",VLOOKUP(AI28,TRANSMUTATION_TABLE,4,TRUE))),"",IF($AF28="","",VLOOKUP(AI28,TRANSMUTATION_TABLE,4,TRUE)))</f>
        <v>80</v>
      </c>
      <c r="AL28" s="16"/>
    </row>
    <row r="29" ht="18" customHeight="1" spans="1:58">
      <c r="A29" s="89">
        <v>18</v>
      </c>
      <c r="B29" s="105" t="str">
        <f>'INPUT DATA'!B29</f>
        <v>VILLANUEVA, BENEDICT Q.</v>
      </c>
      <c r="C29" s="90"/>
      <c r="D29" s="90"/>
      <c r="E29" s="92"/>
      <c r="F29" s="173">
        <v>8</v>
      </c>
      <c r="G29" s="174">
        <v>10</v>
      </c>
      <c r="H29" s="174">
        <v>7</v>
      </c>
      <c r="I29" s="174"/>
      <c r="J29" s="174"/>
      <c r="K29" s="174"/>
      <c r="L29" s="174"/>
      <c r="M29" s="174"/>
      <c r="N29" s="174"/>
      <c r="O29" s="174"/>
      <c r="P29" s="166">
        <f t="shared" si="0"/>
        <v>25</v>
      </c>
      <c r="Q29" s="167">
        <f t="shared" si="1"/>
        <v>71.43</v>
      </c>
      <c r="R29" s="168">
        <f t="shared" si="2"/>
        <v>14.29</v>
      </c>
      <c r="S29" s="175">
        <v>33</v>
      </c>
      <c r="T29" s="174">
        <v>37</v>
      </c>
      <c r="U29" s="174">
        <v>22</v>
      </c>
      <c r="V29" s="174"/>
      <c r="W29" s="174"/>
      <c r="X29" s="174"/>
      <c r="Y29" s="174"/>
      <c r="Z29" s="174"/>
      <c r="AA29" s="174"/>
      <c r="AB29" s="174"/>
      <c r="AC29" s="166">
        <f t="shared" si="3"/>
        <v>92</v>
      </c>
      <c r="AD29" s="167">
        <f t="shared" si="4"/>
        <v>76.67</v>
      </c>
      <c r="AE29" s="168">
        <f t="shared" si="5"/>
        <v>46</v>
      </c>
      <c r="AF29" s="170">
        <v>31</v>
      </c>
      <c r="AG29" s="167">
        <f t="shared" si="6"/>
        <v>77.5</v>
      </c>
      <c r="AH29" s="168">
        <f t="shared" si="7"/>
        <v>15.5</v>
      </c>
      <c r="AI29" s="171">
        <f t="shared" si="8"/>
        <v>75.79</v>
      </c>
      <c r="AJ29" s="172">
        <f>IF(ISERROR(IF($AF29="","",VLOOKUP(AI29,TRANSMUTATION_TABLE,4,TRUE))),"",IF($AF29="","",VLOOKUP(AI29,TRANSMUTATION_TABLE,4,TRUE)))</f>
        <v>84</v>
      </c>
      <c r="AL29" s="16"/>
    </row>
    <row r="30" ht="18" customHeight="1" spans="1:58">
      <c r="A30" s="89">
        <v>19</v>
      </c>
      <c r="B30" s="105" t="str">
        <f>'INPUT DATA'!B30</f>
        <v>VILLANUEVA, NATHANIEL P.</v>
      </c>
      <c r="C30" s="90"/>
      <c r="D30" s="90"/>
      <c r="E30" s="92"/>
      <c r="F30" s="173">
        <v>6</v>
      </c>
      <c r="G30" s="174">
        <v>12</v>
      </c>
      <c r="H30" s="174">
        <v>7</v>
      </c>
      <c r="I30" s="174"/>
      <c r="J30" s="174"/>
      <c r="K30" s="174"/>
      <c r="L30" s="174"/>
      <c r="M30" s="174"/>
      <c r="N30" s="174"/>
      <c r="O30" s="174"/>
      <c r="P30" s="166">
        <f t="shared" si="0"/>
        <v>25</v>
      </c>
      <c r="Q30" s="167">
        <f t="shared" si="1"/>
        <v>71.43</v>
      </c>
      <c r="R30" s="168">
        <f t="shared" si="2"/>
        <v>14.29</v>
      </c>
      <c r="S30" s="175">
        <v>31</v>
      </c>
      <c r="T30" s="174">
        <v>36</v>
      </c>
      <c r="U30" s="174">
        <v>22</v>
      </c>
      <c r="V30" s="174"/>
      <c r="W30" s="174"/>
      <c r="X30" s="174"/>
      <c r="Y30" s="174"/>
      <c r="Z30" s="174"/>
      <c r="AA30" s="174"/>
      <c r="AB30" s="174"/>
      <c r="AC30" s="166">
        <f t="shared" si="3"/>
        <v>89</v>
      </c>
      <c r="AD30" s="167">
        <f t="shared" si="4"/>
        <v>74.17</v>
      </c>
      <c r="AE30" s="168">
        <f t="shared" si="5"/>
        <v>44.5</v>
      </c>
      <c r="AF30" s="170">
        <v>32</v>
      </c>
      <c r="AG30" s="167">
        <f t="shared" si="6"/>
        <v>80</v>
      </c>
      <c r="AH30" s="168">
        <f t="shared" si="7"/>
        <v>16</v>
      </c>
      <c r="AI30" s="171">
        <f t="shared" si="8"/>
        <v>74.79</v>
      </c>
      <c r="AJ30" s="172">
        <f>IF(ISERROR(IF($AF30="","",VLOOKUP(AI30,TRANSMUTATION_TABLE,4,TRUE))),"",IF($AF30="","",VLOOKUP(AI30,TRANSMUTATION_TABLE,4,TRUE)))</f>
        <v>84</v>
      </c>
      <c r="AL30" s="16"/>
    </row>
    <row r="31" ht="18" customHeight="1" spans="1:58">
      <c r="A31" s="89">
        <v>20</v>
      </c>
      <c r="B31" s="82" t="str">
        <f>'INPUT DATA'!B31</f>
        <v>YBANEZ, JOSHUA V.</v>
      </c>
      <c r="C31" s="90"/>
      <c r="D31" s="90"/>
      <c r="E31" s="92"/>
      <c r="F31" s="173">
        <v>7</v>
      </c>
      <c r="G31" s="174">
        <v>10</v>
      </c>
      <c r="H31" s="174">
        <v>8</v>
      </c>
      <c r="I31" s="174"/>
      <c r="J31" s="174"/>
      <c r="K31" s="174"/>
      <c r="L31" s="174"/>
      <c r="M31" s="174"/>
      <c r="N31" s="174"/>
      <c r="O31" s="174"/>
      <c r="P31" s="166">
        <f t="shared" si="0"/>
        <v>25</v>
      </c>
      <c r="Q31" s="167">
        <f t="shared" si="1"/>
        <v>71.43</v>
      </c>
      <c r="R31" s="168">
        <f t="shared" si="2"/>
        <v>14.29</v>
      </c>
      <c r="S31" s="175">
        <v>27</v>
      </c>
      <c r="T31" s="174">
        <v>38</v>
      </c>
      <c r="U31" s="174">
        <v>21</v>
      </c>
      <c r="V31" s="174"/>
      <c r="W31" s="174"/>
      <c r="X31" s="174"/>
      <c r="Y31" s="174"/>
      <c r="Z31" s="174"/>
      <c r="AA31" s="174"/>
      <c r="AB31" s="174"/>
      <c r="AC31" s="166">
        <f t="shared" si="3"/>
        <v>86</v>
      </c>
      <c r="AD31" s="167">
        <f t="shared" si="4"/>
        <v>71.67</v>
      </c>
      <c r="AE31" s="168">
        <f t="shared" si="5"/>
        <v>43</v>
      </c>
      <c r="AF31" s="170">
        <v>31</v>
      </c>
      <c r="AG31" s="167">
        <f t="shared" si="6"/>
        <v>77.5</v>
      </c>
      <c r="AH31" s="168">
        <f t="shared" si="7"/>
        <v>15.5</v>
      </c>
      <c r="AI31" s="171">
        <f t="shared" si="8"/>
        <v>72.79</v>
      </c>
      <c r="AJ31" s="172">
        <f>IF(ISERROR(IF($AF31="","",VLOOKUP(AI31,TRANSMUTATION_TABLE,4,TRUE))),"",IF($AF31="","",VLOOKUP(AI31,TRANSMUTATION_TABLE,4,TRUE)))</f>
        <v>82</v>
      </c>
      <c r="AL31" s="16"/>
    </row>
    <row r="32" ht="18" customHeight="1" spans="1:58">
      <c r="A32" s="89">
        <v>21</v>
      </c>
      <c r="B32" s="82">
        <f>'INPUT DATA'!B32</f>
        <v>0</v>
      </c>
      <c r="C32" s="90"/>
      <c r="D32" s="90"/>
      <c r="E32" s="92"/>
      <c r="F32" s="173"/>
      <c r="G32" s="174"/>
      <c r="H32" s="174"/>
      <c r="I32" s="174"/>
      <c r="J32" s="174"/>
      <c r="K32" s="174"/>
      <c r="L32" s="174"/>
      <c r="M32" s="174"/>
      <c r="N32" s="174"/>
      <c r="O32" s="174"/>
      <c r="P32" s="166" t="str">
        <f t="shared" si="0"/>
        <v/>
      </c>
      <c r="Q32" s="167" t="str">
        <f t="shared" si="1"/>
        <v/>
      </c>
      <c r="R32" s="168" t="str">
        <f t="shared" si="2"/>
        <v/>
      </c>
      <c r="S32" s="175"/>
      <c r="T32" s="174"/>
      <c r="U32" s="174"/>
      <c r="V32" s="174"/>
      <c r="W32" s="174"/>
      <c r="X32" s="174"/>
      <c r="Y32" s="174"/>
      <c r="Z32" s="174"/>
      <c r="AA32" s="174"/>
      <c r="AB32" s="174"/>
      <c r="AC32" s="166" t="str">
        <f t="shared" si="3"/>
        <v/>
      </c>
      <c r="AD32" s="167" t="str">
        <f t="shared" si="4"/>
        <v/>
      </c>
      <c r="AE32" s="168" t="str">
        <f t="shared" si="5"/>
        <v/>
      </c>
      <c r="AF32" s="170"/>
      <c r="AG32" s="167" t="str">
        <f t="shared" si="6"/>
        <v/>
      </c>
      <c r="AH32" s="168" t="str">
        <f t="shared" si="7"/>
        <v/>
      </c>
      <c r="AI32" s="171" t="str">
        <f t="shared" si="8"/>
        <v/>
      </c>
      <c r="AJ32" s="172" t="str">
        <f>IF(ISERROR(IF($AF32="","",VLOOKUP(AI32,TRANSMUTATION_TABLE,4,TRUE))),"",IF($AF32="","",VLOOKUP(AI32,TRANSMUTATION_TABLE,4,TRUE)))</f>
        <v/>
      </c>
      <c r="AL32" s="16"/>
    </row>
    <row r="33" s="13" customFormat="1" ht="18" customHeight="1" spans="1:40">
      <c r="A33" s="89">
        <v>22</v>
      </c>
      <c r="B33" s="105">
        <f>'INPUT DATA'!B33</f>
        <v>0</v>
      </c>
      <c r="C33" s="90"/>
      <c r="D33" s="90"/>
      <c r="E33" s="92"/>
      <c r="F33" s="173"/>
      <c r="G33" s="174"/>
      <c r="H33" s="174"/>
      <c r="I33" s="174"/>
      <c r="J33" s="174"/>
      <c r="K33" s="174"/>
      <c r="L33" s="174"/>
      <c r="M33" s="174"/>
      <c r="N33" s="174"/>
      <c r="O33" s="174"/>
      <c r="P33" s="166" t="str">
        <f t="shared" si="0"/>
        <v/>
      </c>
      <c r="Q33" s="167" t="str">
        <f t="shared" si="1"/>
        <v/>
      </c>
      <c r="R33" s="168" t="str">
        <f t="shared" si="2"/>
        <v/>
      </c>
      <c r="S33" s="175"/>
      <c r="T33" s="174"/>
      <c r="U33" s="174"/>
      <c r="V33" s="174"/>
      <c r="W33" s="174"/>
      <c r="X33" s="174"/>
      <c r="Y33" s="174"/>
      <c r="Z33" s="174"/>
      <c r="AA33" s="174"/>
      <c r="AB33" s="174"/>
      <c r="AC33" s="166" t="str">
        <f t="shared" si="3"/>
        <v/>
      </c>
      <c r="AD33" s="167" t="str">
        <f t="shared" si="4"/>
        <v/>
      </c>
      <c r="AE33" s="168" t="str">
        <f t="shared" si="5"/>
        <v/>
      </c>
      <c r="AF33" s="170"/>
      <c r="AG33" s="167" t="str">
        <f t="shared" si="6"/>
        <v/>
      </c>
      <c r="AH33" s="168" t="str">
        <f t="shared" si="7"/>
        <v/>
      </c>
      <c r="AI33" s="171" t="str">
        <f t="shared" si="8"/>
        <v/>
      </c>
      <c r="AJ33" s="172" t="str">
        <f>IF(ISERROR(IF($AF33="","",VLOOKUP(AI33,TRANSMUTATION_TABLE,4,TRUE))),"",IF($AF33="","",VLOOKUP(AI33,TRANSMUTATION_TABLE,4,TRUE)))</f>
        <v/>
      </c>
      <c r="AL33" s="16"/>
      <c r="AN33" s="19"/>
    </row>
    <row r="34" s="13" customFormat="1" ht="18" customHeight="1" spans="1:40">
      <c r="A34" s="89">
        <v>23</v>
      </c>
      <c r="B34" s="105">
        <f>'INPUT DATA'!B34</f>
        <v>0</v>
      </c>
      <c r="C34" s="90"/>
      <c r="D34" s="90"/>
      <c r="E34" s="92"/>
      <c r="F34" s="173"/>
      <c r="G34" s="174"/>
      <c r="H34" s="174"/>
      <c r="I34" s="174"/>
      <c r="J34" s="174"/>
      <c r="K34" s="174"/>
      <c r="L34" s="174"/>
      <c r="M34" s="174"/>
      <c r="N34" s="174"/>
      <c r="O34" s="174"/>
      <c r="P34" s="166" t="str">
        <f t="shared" si="0"/>
        <v/>
      </c>
      <c r="Q34" s="167" t="str">
        <f t="shared" si="1"/>
        <v/>
      </c>
      <c r="R34" s="168" t="str">
        <f t="shared" si="2"/>
        <v/>
      </c>
      <c r="S34" s="175"/>
      <c r="T34" s="174"/>
      <c r="U34" s="174"/>
      <c r="V34" s="174"/>
      <c r="W34" s="174"/>
      <c r="X34" s="174"/>
      <c r="Y34" s="174"/>
      <c r="Z34" s="174"/>
      <c r="AA34" s="174"/>
      <c r="AB34" s="174"/>
      <c r="AC34" s="166" t="str">
        <f t="shared" si="3"/>
        <v/>
      </c>
      <c r="AD34" s="167" t="str">
        <f t="shared" si="4"/>
        <v/>
      </c>
      <c r="AE34" s="168" t="str">
        <f t="shared" si="5"/>
        <v/>
      </c>
      <c r="AF34" s="170"/>
      <c r="AG34" s="167" t="str">
        <f t="shared" si="6"/>
        <v/>
      </c>
      <c r="AH34" s="168" t="str">
        <f t="shared" si="7"/>
        <v/>
      </c>
      <c r="AI34" s="171" t="str">
        <f t="shared" si="8"/>
        <v/>
      </c>
      <c r="AJ34" s="172" t="str">
        <f>IF(ISERROR(IF($AF34="","",VLOOKUP(AI34,TRANSMUTATION_TABLE,4,TRUE))),"",IF($AF34="","",VLOOKUP(AI34,TRANSMUTATION_TABLE,4,TRUE)))</f>
        <v/>
      </c>
      <c r="AL34" s="16"/>
      <c r="AN34" s="19"/>
    </row>
    <row r="35" s="13" customFormat="1" ht="18" customHeight="1" spans="1:40">
      <c r="A35" s="89">
        <v>24</v>
      </c>
      <c r="B35" s="82">
        <f>'INPUT DATA'!B35</f>
        <v>0</v>
      </c>
      <c r="C35" s="90"/>
      <c r="D35" s="90"/>
      <c r="E35" s="92"/>
      <c r="F35" s="173"/>
      <c r="G35" s="174"/>
      <c r="H35" s="174"/>
      <c r="I35" s="174"/>
      <c r="J35" s="174"/>
      <c r="K35" s="174"/>
      <c r="L35" s="174"/>
      <c r="M35" s="174"/>
      <c r="N35" s="174"/>
      <c r="O35" s="174"/>
      <c r="P35" s="166" t="str">
        <f t="shared" si="0"/>
        <v/>
      </c>
      <c r="Q35" s="167" t="str">
        <f t="shared" si="1"/>
        <v/>
      </c>
      <c r="R35" s="168" t="str">
        <f t="shared" si="2"/>
        <v/>
      </c>
      <c r="S35" s="175"/>
      <c r="T35" s="174"/>
      <c r="U35" s="174"/>
      <c r="V35" s="174"/>
      <c r="W35" s="174"/>
      <c r="X35" s="174"/>
      <c r="Y35" s="174"/>
      <c r="Z35" s="174"/>
      <c r="AA35" s="174"/>
      <c r="AB35" s="174"/>
      <c r="AC35" s="166" t="str">
        <f t="shared" si="3"/>
        <v/>
      </c>
      <c r="AD35" s="167" t="str">
        <f t="shared" si="4"/>
        <v/>
      </c>
      <c r="AE35" s="168" t="str">
        <f t="shared" si="5"/>
        <v/>
      </c>
      <c r="AF35" s="170"/>
      <c r="AG35" s="167" t="str">
        <f t="shared" si="6"/>
        <v/>
      </c>
      <c r="AH35" s="168" t="str">
        <f t="shared" si="7"/>
        <v/>
      </c>
      <c r="AI35" s="171" t="str">
        <f t="shared" si="8"/>
        <v/>
      </c>
      <c r="AJ35" s="172" t="str">
        <f>IF(ISERROR(IF($AF35="","",VLOOKUP(AI35,TRANSMUTATION_TABLE,4,TRUE))),"",IF($AF35="","",VLOOKUP(AI35,TRANSMUTATION_TABLE,4,TRUE)))</f>
        <v/>
      </c>
      <c r="AL35" s="16"/>
      <c r="AN35" s="19"/>
    </row>
    <row r="36" s="13" customFormat="1" ht="18" customHeight="1" spans="1:40">
      <c r="A36" s="89">
        <v>25</v>
      </c>
      <c r="B36" s="82">
        <f>'INPUT DATA'!B36</f>
        <v>0</v>
      </c>
      <c r="C36" s="90"/>
      <c r="D36" s="90"/>
      <c r="E36" s="92"/>
      <c r="F36" s="173"/>
      <c r="G36" s="174"/>
      <c r="H36" s="174"/>
      <c r="I36" s="174"/>
      <c r="J36" s="174"/>
      <c r="K36" s="174"/>
      <c r="L36" s="174"/>
      <c r="M36" s="174"/>
      <c r="N36" s="174"/>
      <c r="O36" s="174"/>
      <c r="P36" s="166" t="str">
        <f t="shared" si="0"/>
        <v/>
      </c>
      <c r="Q36" s="167" t="str">
        <f t="shared" si="1"/>
        <v/>
      </c>
      <c r="R36" s="168" t="str">
        <f t="shared" si="2"/>
        <v/>
      </c>
      <c r="S36" s="175"/>
      <c r="T36" s="174"/>
      <c r="U36" s="174"/>
      <c r="V36" s="174"/>
      <c r="W36" s="174"/>
      <c r="X36" s="174"/>
      <c r="Y36" s="174"/>
      <c r="Z36" s="174"/>
      <c r="AA36" s="174"/>
      <c r="AB36" s="174"/>
      <c r="AC36" s="166" t="str">
        <f t="shared" si="3"/>
        <v/>
      </c>
      <c r="AD36" s="167" t="str">
        <f t="shared" si="4"/>
        <v/>
      </c>
      <c r="AE36" s="168" t="str">
        <f t="shared" si="5"/>
        <v/>
      </c>
      <c r="AF36" s="170"/>
      <c r="AG36" s="167" t="str">
        <f t="shared" si="6"/>
        <v/>
      </c>
      <c r="AH36" s="168" t="str">
        <f t="shared" si="7"/>
        <v/>
      </c>
      <c r="AI36" s="171" t="str">
        <f t="shared" si="8"/>
        <v/>
      </c>
      <c r="AJ36" s="172" t="str">
        <f>IF(ISERROR(IF($AF36="","",VLOOKUP(AI36,TRANSMUTATION_TABLE,4,TRUE))),"",IF($AF36="","",VLOOKUP(AI36,TRANSMUTATION_TABLE,4,TRUE)))</f>
        <v/>
      </c>
      <c r="AL36" s="16"/>
      <c r="AN36" s="19"/>
    </row>
    <row r="37" s="13" customFormat="1" ht="18" customHeight="1" spans="1:40">
      <c r="A37" s="89">
        <v>26</v>
      </c>
      <c r="B37" s="105">
        <f>'INPUT DATA'!B37</f>
        <v>0</v>
      </c>
      <c r="C37" s="90"/>
      <c r="D37" s="90"/>
      <c r="E37" s="92"/>
      <c r="F37" s="173"/>
      <c r="G37" s="174"/>
      <c r="H37" s="174"/>
      <c r="I37" s="174"/>
      <c r="J37" s="174"/>
      <c r="K37" s="174"/>
      <c r="L37" s="174"/>
      <c r="M37" s="174"/>
      <c r="N37" s="174"/>
      <c r="O37" s="174"/>
      <c r="P37" s="166" t="str">
        <f t="shared" si="0"/>
        <v/>
      </c>
      <c r="Q37" s="167" t="str">
        <f t="shared" si="1"/>
        <v/>
      </c>
      <c r="R37" s="168" t="str">
        <f t="shared" si="2"/>
        <v/>
      </c>
      <c r="S37" s="175"/>
      <c r="T37" s="174"/>
      <c r="U37" s="174"/>
      <c r="V37" s="174"/>
      <c r="W37" s="174"/>
      <c r="X37" s="174"/>
      <c r="Y37" s="174"/>
      <c r="Z37" s="174"/>
      <c r="AA37" s="174"/>
      <c r="AB37" s="174"/>
      <c r="AC37" s="166" t="str">
        <f t="shared" si="3"/>
        <v/>
      </c>
      <c r="AD37" s="167" t="str">
        <f t="shared" si="4"/>
        <v/>
      </c>
      <c r="AE37" s="168" t="str">
        <f t="shared" si="5"/>
        <v/>
      </c>
      <c r="AF37" s="170"/>
      <c r="AG37" s="167" t="str">
        <f t="shared" si="6"/>
        <v/>
      </c>
      <c r="AH37" s="168" t="str">
        <f t="shared" si="7"/>
        <v/>
      </c>
      <c r="AI37" s="171" t="str">
        <f t="shared" si="8"/>
        <v/>
      </c>
      <c r="AJ37" s="172" t="str">
        <f>IF(ISERROR(IF($AF37="","",VLOOKUP(AI37,TRANSMUTATION_TABLE,4,TRUE))),"",IF($AF37="","",VLOOKUP(AI37,TRANSMUTATION_TABLE,4,TRUE)))</f>
        <v/>
      </c>
      <c r="AL37" s="16"/>
      <c r="AN37" s="19"/>
    </row>
    <row r="38" s="13" customFormat="1" ht="18" customHeight="1" spans="1:40">
      <c r="A38" s="89">
        <v>27</v>
      </c>
      <c r="B38" s="105">
        <f>'INPUT DATA'!B38</f>
        <v>0</v>
      </c>
      <c r="C38" s="90"/>
      <c r="D38" s="90"/>
      <c r="E38" s="92"/>
      <c r="F38" s="173"/>
      <c r="G38" s="174"/>
      <c r="H38" s="174"/>
      <c r="I38" s="174"/>
      <c r="J38" s="174"/>
      <c r="K38" s="174"/>
      <c r="L38" s="174"/>
      <c r="M38" s="174"/>
      <c r="N38" s="174"/>
      <c r="O38" s="174"/>
      <c r="P38" s="166" t="str">
        <f t="shared" si="0"/>
        <v/>
      </c>
      <c r="Q38" s="167" t="str">
        <f t="shared" si="1"/>
        <v/>
      </c>
      <c r="R38" s="168" t="str">
        <f t="shared" si="2"/>
        <v/>
      </c>
      <c r="S38" s="175"/>
      <c r="T38" s="174"/>
      <c r="U38" s="174"/>
      <c r="V38" s="174"/>
      <c r="W38" s="174"/>
      <c r="X38" s="174"/>
      <c r="Y38" s="174"/>
      <c r="Z38" s="174"/>
      <c r="AA38" s="174"/>
      <c r="AB38" s="174"/>
      <c r="AC38" s="166" t="str">
        <f t="shared" si="3"/>
        <v/>
      </c>
      <c r="AD38" s="167" t="str">
        <f t="shared" si="4"/>
        <v/>
      </c>
      <c r="AE38" s="168" t="str">
        <f t="shared" si="5"/>
        <v/>
      </c>
      <c r="AF38" s="170"/>
      <c r="AG38" s="167" t="str">
        <f t="shared" si="6"/>
        <v/>
      </c>
      <c r="AH38" s="168" t="str">
        <f t="shared" si="7"/>
        <v/>
      </c>
      <c r="AI38" s="171" t="str">
        <f t="shared" si="8"/>
        <v/>
      </c>
      <c r="AJ38" s="172" t="str">
        <f>IF(ISERROR(IF($AF38="","",VLOOKUP(AI38,TRANSMUTATION_TABLE,4,TRUE))),"",IF($AF38="","",VLOOKUP(AI38,TRANSMUTATION_TABLE,4,TRUE)))</f>
        <v/>
      </c>
      <c r="AL38" s="16"/>
      <c r="AN38" s="19"/>
    </row>
    <row r="39" s="13" customFormat="1" ht="18" customHeight="1" spans="1:40">
      <c r="A39" s="89">
        <v>28</v>
      </c>
      <c r="B39" s="82">
        <f>'INPUT DATA'!B39</f>
        <v>0</v>
      </c>
      <c r="C39" s="90"/>
      <c r="D39" s="90"/>
      <c r="E39" s="92"/>
      <c r="F39" s="173"/>
      <c r="G39" s="174"/>
      <c r="H39" s="174"/>
      <c r="I39" s="174"/>
      <c r="J39" s="174"/>
      <c r="K39" s="174"/>
      <c r="L39" s="174"/>
      <c r="M39" s="174"/>
      <c r="N39" s="174"/>
      <c r="O39" s="174"/>
      <c r="P39" s="166" t="str">
        <f t="shared" si="0"/>
        <v/>
      </c>
      <c r="Q39" s="167" t="str">
        <f t="shared" si="1"/>
        <v/>
      </c>
      <c r="R39" s="168" t="str">
        <f t="shared" si="2"/>
        <v/>
      </c>
      <c r="S39" s="175"/>
      <c r="T39" s="174"/>
      <c r="U39" s="174"/>
      <c r="V39" s="174"/>
      <c r="W39" s="174"/>
      <c r="X39" s="174"/>
      <c r="Y39" s="174"/>
      <c r="Z39" s="174"/>
      <c r="AA39" s="174"/>
      <c r="AB39" s="174"/>
      <c r="AC39" s="166" t="str">
        <f t="shared" si="3"/>
        <v/>
      </c>
      <c r="AD39" s="167" t="str">
        <f t="shared" si="4"/>
        <v/>
      </c>
      <c r="AE39" s="168" t="str">
        <f t="shared" si="5"/>
        <v/>
      </c>
      <c r="AF39" s="170"/>
      <c r="AG39" s="167" t="str">
        <f t="shared" si="6"/>
        <v/>
      </c>
      <c r="AH39" s="168" t="str">
        <f t="shared" si="7"/>
        <v/>
      </c>
      <c r="AI39" s="171" t="str">
        <f t="shared" si="8"/>
        <v/>
      </c>
      <c r="AJ39" s="172" t="str">
        <f>IF(ISERROR(IF($AF39="","",VLOOKUP(AI39,TRANSMUTATION_TABLE,4,TRUE))),"",IF($AF39="","",VLOOKUP(AI39,TRANSMUTATION_TABLE,4,TRUE)))</f>
        <v/>
      </c>
      <c r="AL39" s="16"/>
      <c r="AN39" s="19"/>
    </row>
    <row r="40" s="13" customFormat="1" ht="18" customHeight="1" spans="1:40">
      <c r="A40" s="89">
        <v>29</v>
      </c>
      <c r="B40" s="82">
        <f>'INPUT DATA'!B40</f>
        <v>0</v>
      </c>
      <c r="C40" s="90"/>
      <c r="D40" s="90"/>
      <c r="E40" s="92"/>
      <c r="F40" s="173"/>
      <c r="G40" s="174"/>
      <c r="H40" s="174"/>
      <c r="I40" s="174"/>
      <c r="J40" s="174"/>
      <c r="K40" s="174"/>
      <c r="L40" s="174"/>
      <c r="M40" s="174"/>
      <c r="N40" s="174"/>
      <c r="O40" s="174"/>
      <c r="P40" s="166" t="str">
        <f t="shared" si="0"/>
        <v/>
      </c>
      <c r="Q40" s="167" t="str">
        <f t="shared" si="1"/>
        <v/>
      </c>
      <c r="R40" s="168" t="str">
        <f t="shared" si="2"/>
        <v/>
      </c>
      <c r="S40" s="175"/>
      <c r="T40" s="174"/>
      <c r="U40" s="174"/>
      <c r="V40" s="174"/>
      <c r="W40" s="174"/>
      <c r="X40" s="174"/>
      <c r="Y40" s="174"/>
      <c r="Z40" s="174"/>
      <c r="AA40" s="174"/>
      <c r="AB40" s="174"/>
      <c r="AC40" s="166" t="str">
        <f t="shared" si="3"/>
        <v/>
      </c>
      <c r="AD40" s="167" t="str">
        <f t="shared" si="4"/>
        <v/>
      </c>
      <c r="AE40" s="168" t="str">
        <f t="shared" si="5"/>
        <v/>
      </c>
      <c r="AF40" s="170"/>
      <c r="AG40" s="167" t="str">
        <f t="shared" si="6"/>
        <v/>
      </c>
      <c r="AH40" s="168" t="str">
        <f t="shared" si="7"/>
        <v/>
      </c>
      <c r="AI40" s="171" t="str">
        <f t="shared" si="8"/>
        <v/>
      </c>
      <c r="AJ40" s="172" t="str">
        <f>IF(ISERROR(IF($AF40="","",VLOOKUP(AI40,TRANSMUTATION_TABLE,4,TRUE))),"",IF($AF40="","",VLOOKUP(AI40,TRANSMUTATION_TABLE,4,TRUE)))</f>
        <v/>
      </c>
      <c r="AL40" s="16"/>
      <c r="AN40" s="19"/>
    </row>
    <row r="41" s="13" customFormat="1" ht="18" customHeight="1" spans="1:40">
      <c r="A41" s="89">
        <v>30</v>
      </c>
      <c r="B41" s="105">
        <f>'INPUT DATA'!B41</f>
        <v>0</v>
      </c>
      <c r="C41" s="90"/>
      <c r="D41" s="90"/>
      <c r="E41" s="92"/>
      <c r="F41" s="173"/>
      <c r="G41" s="174"/>
      <c r="H41" s="174"/>
      <c r="I41" s="174"/>
      <c r="J41" s="174"/>
      <c r="K41" s="174"/>
      <c r="L41" s="174"/>
      <c r="M41" s="174"/>
      <c r="N41" s="174"/>
      <c r="O41" s="174"/>
      <c r="P41" s="166" t="str">
        <f t="shared" si="0"/>
        <v/>
      </c>
      <c r="Q41" s="167" t="str">
        <f t="shared" si="1"/>
        <v/>
      </c>
      <c r="R41" s="168" t="str">
        <f t="shared" si="2"/>
        <v/>
      </c>
      <c r="S41" s="175"/>
      <c r="T41" s="174"/>
      <c r="U41" s="174"/>
      <c r="V41" s="174"/>
      <c r="W41" s="174"/>
      <c r="X41" s="174"/>
      <c r="Y41" s="174"/>
      <c r="Z41" s="174"/>
      <c r="AA41" s="174"/>
      <c r="AB41" s="174"/>
      <c r="AC41" s="166" t="str">
        <f t="shared" si="3"/>
        <v/>
      </c>
      <c r="AD41" s="167" t="str">
        <f t="shared" si="4"/>
        <v/>
      </c>
      <c r="AE41" s="168" t="str">
        <f t="shared" si="5"/>
        <v/>
      </c>
      <c r="AF41" s="170"/>
      <c r="AG41" s="167" t="str">
        <f t="shared" si="6"/>
        <v/>
      </c>
      <c r="AH41" s="168" t="str">
        <f t="shared" si="7"/>
        <v/>
      </c>
      <c r="AI41" s="171" t="str">
        <f t="shared" si="8"/>
        <v/>
      </c>
      <c r="AJ41" s="172" t="str">
        <f>IF(ISERROR(IF($AF41="","",VLOOKUP(AI41,TRANSMUTATION_TABLE,4,TRUE))),"",IF($AF41="","",VLOOKUP(AI41,TRANSMUTATION_TABLE,4,TRUE)))</f>
        <v/>
      </c>
      <c r="AL41" s="16"/>
      <c r="AN41" s="19"/>
    </row>
    <row r="42" s="13" customFormat="1" ht="18" customHeight="1" spans="1:40">
      <c r="A42" s="89">
        <v>31</v>
      </c>
      <c r="B42" s="105">
        <f>'INPUT DATA'!B42</f>
        <v>0</v>
      </c>
      <c r="C42" s="90"/>
      <c r="D42" s="90"/>
      <c r="E42" s="92"/>
      <c r="F42" s="173"/>
      <c r="G42" s="174"/>
      <c r="H42" s="174"/>
      <c r="I42" s="174"/>
      <c r="J42" s="174"/>
      <c r="K42" s="174"/>
      <c r="L42" s="174"/>
      <c r="M42" s="174"/>
      <c r="N42" s="174"/>
      <c r="O42" s="174"/>
      <c r="P42" s="166" t="str">
        <f t="shared" si="0"/>
        <v/>
      </c>
      <c r="Q42" s="167" t="str">
        <f t="shared" si="1"/>
        <v/>
      </c>
      <c r="R42" s="168" t="str">
        <f t="shared" si="2"/>
        <v/>
      </c>
      <c r="S42" s="175"/>
      <c r="T42" s="174"/>
      <c r="U42" s="174"/>
      <c r="V42" s="174"/>
      <c r="W42" s="174"/>
      <c r="X42" s="174"/>
      <c r="Y42" s="174"/>
      <c r="Z42" s="174"/>
      <c r="AA42" s="174"/>
      <c r="AB42" s="174"/>
      <c r="AC42" s="166" t="str">
        <f t="shared" si="3"/>
        <v/>
      </c>
      <c r="AD42" s="167" t="str">
        <f t="shared" si="4"/>
        <v/>
      </c>
      <c r="AE42" s="168" t="str">
        <f t="shared" si="5"/>
        <v/>
      </c>
      <c r="AF42" s="170"/>
      <c r="AG42" s="167" t="str">
        <f t="shared" si="6"/>
        <v/>
      </c>
      <c r="AH42" s="168" t="str">
        <f t="shared" si="7"/>
        <v/>
      </c>
      <c r="AI42" s="171" t="str">
        <f t="shared" si="8"/>
        <v/>
      </c>
      <c r="AJ42" s="172" t="str">
        <f>IF(ISERROR(IF($AF42="","",VLOOKUP(AI42,TRANSMUTATION_TABLE,4,TRUE))),"",IF($AF42="","",VLOOKUP(AI42,TRANSMUTATION_TABLE,4,TRUE)))</f>
        <v/>
      </c>
      <c r="AL42" s="16"/>
      <c r="AN42" s="19"/>
    </row>
    <row r="43" s="13" customFormat="1" ht="18" customHeight="1" spans="1:40">
      <c r="A43" s="89">
        <v>32</v>
      </c>
      <c r="B43" s="82">
        <f>'INPUT DATA'!B43</f>
        <v>0</v>
      </c>
      <c r="C43" s="90"/>
      <c r="D43" s="90"/>
      <c r="E43" s="92"/>
      <c r="F43" s="173"/>
      <c r="G43" s="174"/>
      <c r="H43" s="174"/>
      <c r="I43" s="174"/>
      <c r="J43" s="174"/>
      <c r="K43" s="174"/>
      <c r="L43" s="174"/>
      <c r="M43" s="174"/>
      <c r="N43" s="174"/>
      <c r="O43" s="174"/>
      <c r="P43" s="166" t="str">
        <f t="shared" si="0"/>
        <v/>
      </c>
      <c r="Q43" s="167" t="str">
        <f t="shared" si="1"/>
        <v/>
      </c>
      <c r="R43" s="168" t="str">
        <f t="shared" si="2"/>
        <v/>
      </c>
      <c r="S43" s="175"/>
      <c r="T43" s="174"/>
      <c r="U43" s="174"/>
      <c r="V43" s="174"/>
      <c r="W43" s="174"/>
      <c r="X43" s="174"/>
      <c r="Y43" s="174"/>
      <c r="Z43" s="174"/>
      <c r="AA43" s="174"/>
      <c r="AB43" s="174"/>
      <c r="AC43" s="166" t="str">
        <f t="shared" si="3"/>
        <v/>
      </c>
      <c r="AD43" s="167" t="str">
        <f t="shared" si="4"/>
        <v/>
      </c>
      <c r="AE43" s="168" t="str">
        <f t="shared" si="5"/>
        <v/>
      </c>
      <c r="AF43" s="170"/>
      <c r="AG43" s="167" t="str">
        <f t="shared" si="6"/>
        <v/>
      </c>
      <c r="AH43" s="168" t="str">
        <f t="shared" si="7"/>
        <v/>
      </c>
      <c r="AI43" s="171" t="str">
        <f t="shared" si="8"/>
        <v/>
      </c>
      <c r="AJ43" s="172" t="str">
        <f>IF(ISERROR(IF($AF43="","",VLOOKUP(AI43,TRANSMUTATION_TABLE,4,TRUE))),"",IF($AF43="","",VLOOKUP(AI43,TRANSMUTATION_TABLE,4,TRUE)))</f>
        <v/>
      </c>
      <c r="AL43" s="16"/>
      <c r="AN43" s="19"/>
    </row>
    <row r="44" s="13" customFormat="1" ht="18" customHeight="1" spans="1:40">
      <c r="A44" s="89">
        <v>33</v>
      </c>
      <c r="B44" s="82">
        <f>'INPUT DATA'!B44</f>
        <v>0</v>
      </c>
      <c r="C44" s="90"/>
      <c r="D44" s="90"/>
      <c r="E44" s="92"/>
      <c r="F44" s="173"/>
      <c r="G44" s="174"/>
      <c r="H44" s="174"/>
      <c r="I44" s="174"/>
      <c r="J44" s="174"/>
      <c r="K44" s="174"/>
      <c r="L44" s="174"/>
      <c r="M44" s="174"/>
      <c r="N44" s="174"/>
      <c r="O44" s="174"/>
      <c r="P44" s="166" t="str">
        <f t="shared" si="0"/>
        <v/>
      </c>
      <c r="Q44" s="167" t="str">
        <f t="shared" si="1"/>
        <v/>
      </c>
      <c r="R44" s="168" t="str">
        <f t="shared" si="2"/>
        <v/>
      </c>
      <c r="S44" s="175"/>
      <c r="T44" s="174"/>
      <c r="U44" s="174"/>
      <c r="V44" s="174"/>
      <c r="W44" s="174"/>
      <c r="X44" s="174"/>
      <c r="Y44" s="174"/>
      <c r="Z44" s="174"/>
      <c r="AA44" s="174"/>
      <c r="AB44" s="174"/>
      <c r="AC44" s="166" t="str">
        <f t="shared" si="3"/>
        <v/>
      </c>
      <c r="AD44" s="167" t="str">
        <f t="shared" si="4"/>
        <v/>
      </c>
      <c r="AE44" s="168" t="str">
        <f t="shared" si="5"/>
        <v/>
      </c>
      <c r="AF44" s="170"/>
      <c r="AG44" s="167" t="str">
        <f t="shared" si="6"/>
        <v/>
      </c>
      <c r="AH44" s="168" t="str">
        <f t="shared" si="7"/>
        <v/>
      </c>
      <c r="AI44" s="171" t="str">
        <f t="shared" si="8"/>
        <v/>
      </c>
      <c r="AJ44" s="172" t="str">
        <f>IF(ISERROR(IF($AF44="","",VLOOKUP(AI44,TRANSMUTATION_TABLE,4,TRUE))),"",IF($AF44="","",VLOOKUP(AI44,TRANSMUTATION_TABLE,4,TRUE)))</f>
        <v/>
      </c>
      <c r="AL44" s="16"/>
      <c r="AN44" s="19"/>
    </row>
    <row r="45" s="13" customFormat="1" ht="18" customHeight="1" spans="1:40">
      <c r="A45" s="89">
        <v>34</v>
      </c>
      <c r="B45" s="105">
        <f>'INPUT DATA'!B45</f>
        <v>0</v>
      </c>
      <c r="C45" s="90"/>
      <c r="D45" s="90"/>
      <c r="E45" s="92"/>
      <c r="F45" s="173"/>
      <c r="G45" s="174"/>
      <c r="H45" s="174"/>
      <c r="I45" s="174"/>
      <c r="J45" s="174"/>
      <c r="K45" s="174"/>
      <c r="L45" s="174"/>
      <c r="M45" s="174"/>
      <c r="N45" s="174"/>
      <c r="O45" s="174"/>
      <c r="P45" s="166" t="str">
        <f t="shared" si="0"/>
        <v/>
      </c>
      <c r="Q45" s="167" t="str">
        <f t="shared" si="1"/>
        <v/>
      </c>
      <c r="R45" s="168" t="str">
        <f t="shared" si="2"/>
        <v/>
      </c>
      <c r="S45" s="175"/>
      <c r="T45" s="174"/>
      <c r="U45" s="174"/>
      <c r="V45" s="174"/>
      <c r="W45" s="174"/>
      <c r="X45" s="174"/>
      <c r="Y45" s="174"/>
      <c r="Z45" s="174"/>
      <c r="AA45" s="174"/>
      <c r="AB45" s="174"/>
      <c r="AC45" s="166" t="str">
        <f t="shared" si="3"/>
        <v/>
      </c>
      <c r="AD45" s="167" t="str">
        <f t="shared" si="4"/>
        <v/>
      </c>
      <c r="AE45" s="168" t="str">
        <f t="shared" si="5"/>
        <v/>
      </c>
      <c r="AF45" s="170"/>
      <c r="AG45" s="167" t="str">
        <f t="shared" si="6"/>
        <v/>
      </c>
      <c r="AH45" s="168" t="str">
        <f t="shared" si="7"/>
        <v/>
      </c>
      <c r="AI45" s="171" t="str">
        <f t="shared" si="8"/>
        <v/>
      </c>
      <c r="AJ45" s="172" t="str">
        <f>IF(ISERROR(IF($AF45="","",VLOOKUP(AI45,TRANSMUTATION_TABLE,4,TRUE))),"",IF($AF45="","",VLOOKUP(AI45,TRANSMUTATION_TABLE,4,TRUE)))</f>
        <v/>
      </c>
      <c r="AL45" s="16"/>
      <c r="AN45" s="19"/>
    </row>
    <row r="46" s="13" customFormat="1" ht="18" customHeight="1" spans="1:40">
      <c r="A46" s="89">
        <v>35</v>
      </c>
      <c r="B46" s="105">
        <f>'INPUT DATA'!B46</f>
        <v>0</v>
      </c>
      <c r="C46" s="90"/>
      <c r="D46" s="90"/>
      <c r="E46" s="92"/>
      <c r="F46" s="173"/>
      <c r="G46" s="174"/>
      <c r="H46" s="174"/>
      <c r="I46" s="174"/>
      <c r="J46" s="174"/>
      <c r="K46" s="174"/>
      <c r="L46" s="174"/>
      <c r="M46" s="174"/>
      <c r="N46" s="174"/>
      <c r="O46" s="174"/>
      <c r="P46" s="166" t="str">
        <f t="shared" si="0"/>
        <v/>
      </c>
      <c r="Q46" s="167" t="str">
        <f t="shared" si="1"/>
        <v/>
      </c>
      <c r="R46" s="168" t="str">
        <f t="shared" si="2"/>
        <v/>
      </c>
      <c r="S46" s="175"/>
      <c r="T46" s="174"/>
      <c r="U46" s="174"/>
      <c r="V46" s="174"/>
      <c r="W46" s="174"/>
      <c r="X46" s="174"/>
      <c r="Y46" s="174"/>
      <c r="Z46" s="174"/>
      <c r="AA46" s="174"/>
      <c r="AB46" s="174"/>
      <c r="AC46" s="166" t="str">
        <f t="shared" si="3"/>
        <v/>
      </c>
      <c r="AD46" s="167" t="str">
        <f t="shared" si="4"/>
        <v/>
      </c>
      <c r="AE46" s="168" t="str">
        <f t="shared" si="5"/>
        <v/>
      </c>
      <c r="AF46" s="170"/>
      <c r="AG46" s="167" t="str">
        <f t="shared" si="6"/>
        <v/>
      </c>
      <c r="AH46" s="168" t="str">
        <f t="shared" si="7"/>
        <v/>
      </c>
      <c r="AI46" s="171" t="str">
        <f t="shared" si="8"/>
        <v/>
      </c>
      <c r="AJ46" s="172" t="str">
        <f>IF(ISERROR(IF($AF46="","",VLOOKUP(AI46,TRANSMUTATION_TABLE,4,TRUE))),"",IF($AF46="","",VLOOKUP(AI46,TRANSMUTATION_TABLE,4,TRUE)))</f>
        <v/>
      </c>
      <c r="AL46" s="16"/>
      <c r="AN46" s="19"/>
    </row>
    <row r="47" s="13" customFormat="1" ht="18" customHeight="1" spans="1:40">
      <c r="A47" s="89">
        <v>36</v>
      </c>
      <c r="B47" s="82">
        <f>'INPUT DATA'!B47</f>
        <v>0</v>
      </c>
      <c r="C47" s="90"/>
      <c r="D47" s="90"/>
      <c r="E47" s="92"/>
      <c r="F47" s="173"/>
      <c r="G47" s="174"/>
      <c r="H47" s="174"/>
      <c r="I47" s="174"/>
      <c r="J47" s="174"/>
      <c r="K47" s="174"/>
      <c r="L47" s="174"/>
      <c r="M47" s="174"/>
      <c r="N47" s="174"/>
      <c r="O47" s="174"/>
      <c r="P47" s="166" t="str">
        <f t="shared" si="0"/>
        <v/>
      </c>
      <c r="Q47" s="167" t="str">
        <f t="shared" si="1"/>
        <v/>
      </c>
      <c r="R47" s="168" t="str">
        <f t="shared" si="2"/>
        <v/>
      </c>
      <c r="S47" s="175"/>
      <c r="T47" s="174"/>
      <c r="U47" s="174"/>
      <c r="V47" s="174"/>
      <c r="W47" s="174"/>
      <c r="X47" s="174"/>
      <c r="Y47" s="174"/>
      <c r="Z47" s="174"/>
      <c r="AA47" s="174"/>
      <c r="AB47" s="174"/>
      <c r="AC47" s="166" t="str">
        <f t="shared" si="3"/>
        <v/>
      </c>
      <c r="AD47" s="167" t="str">
        <f t="shared" si="4"/>
        <v/>
      </c>
      <c r="AE47" s="168" t="str">
        <f t="shared" si="5"/>
        <v/>
      </c>
      <c r="AF47" s="170"/>
      <c r="AG47" s="167" t="str">
        <f t="shared" si="6"/>
        <v/>
      </c>
      <c r="AH47" s="168" t="str">
        <f t="shared" si="7"/>
        <v/>
      </c>
      <c r="AI47" s="171" t="str">
        <f t="shared" si="8"/>
        <v/>
      </c>
      <c r="AJ47" s="172" t="str">
        <f>IF(ISERROR(IF($AF47="","",VLOOKUP(AI47,TRANSMUTATION_TABLE,4,TRUE))),"",IF($AF47="","",VLOOKUP(AI47,TRANSMUTATION_TABLE,4,TRUE)))</f>
        <v/>
      </c>
      <c r="AL47" s="16"/>
      <c r="AN47" s="19"/>
    </row>
    <row r="48" s="13" customFormat="1" ht="18" customHeight="1" spans="1:40">
      <c r="A48" s="89">
        <v>37</v>
      </c>
      <c r="B48" s="82">
        <f>'INPUT DATA'!B48</f>
        <v>0</v>
      </c>
      <c r="C48" s="90"/>
      <c r="D48" s="90"/>
      <c r="E48" s="92"/>
      <c r="F48" s="173"/>
      <c r="G48" s="174"/>
      <c r="H48" s="174"/>
      <c r="I48" s="174"/>
      <c r="J48" s="174"/>
      <c r="K48" s="174"/>
      <c r="L48" s="174"/>
      <c r="M48" s="174"/>
      <c r="N48" s="174"/>
      <c r="O48" s="174"/>
      <c r="P48" s="166" t="str">
        <f t="shared" si="0"/>
        <v/>
      </c>
      <c r="Q48" s="167" t="str">
        <f t="shared" si="1"/>
        <v/>
      </c>
      <c r="R48" s="168" t="str">
        <f t="shared" si="2"/>
        <v/>
      </c>
      <c r="S48" s="175"/>
      <c r="T48" s="174"/>
      <c r="U48" s="174"/>
      <c r="V48" s="174"/>
      <c r="W48" s="174"/>
      <c r="X48" s="174"/>
      <c r="Y48" s="174"/>
      <c r="Z48" s="174"/>
      <c r="AA48" s="174"/>
      <c r="AB48" s="174"/>
      <c r="AC48" s="166" t="str">
        <f t="shared" si="3"/>
        <v/>
      </c>
      <c r="AD48" s="167" t="str">
        <f t="shared" si="4"/>
        <v/>
      </c>
      <c r="AE48" s="168" t="str">
        <f t="shared" si="5"/>
        <v/>
      </c>
      <c r="AF48" s="170"/>
      <c r="AG48" s="167" t="str">
        <f t="shared" si="6"/>
        <v/>
      </c>
      <c r="AH48" s="168" t="str">
        <f t="shared" si="7"/>
        <v/>
      </c>
      <c r="AI48" s="171" t="str">
        <f t="shared" si="8"/>
        <v/>
      </c>
      <c r="AJ48" s="172" t="str">
        <f>IF(ISERROR(IF($AF48="","",VLOOKUP(AI48,TRANSMUTATION_TABLE,4,TRUE))),"",IF($AF48="","",VLOOKUP(AI48,TRANSMUTATION_TABLE,4,TRUE)))</f>
        <v/>
      </c>
      <c r="AL48" s="16"/>
      <c r="AN48" s="19"/>
    </row>
    <row r="49" s="13" customFormat="1" ht="18" customHeight="1" spans="1:40">
      <c r="A49" s="89">
        <v>38</v>
      </c>
      <c r="B49" s="105">
        <f>'INPUT DATA'!B49</f>
        <v>0</v>
      </c>
      <c r="C49" s="90"/>
      <c r="D49" s="90"/>
      <c r="E49" s="92"/>
      <c r="F49" s="173"/>
      <c r="G49" s="174"/>
      <c r="H49" s="174"/>
      <c r="I49" s="174"/>
      <c r="J49" s="174"/>
      <c r="K49" s="174"/>
      <c r="L49" s="174"/>
      <c r="M49" s="174"/>
      <c r="N49" s="174"/>
      <c r="O49" s="174"/>
      <c r="P49" s="166" t="str">
        <f t="shared" si="0"/>
        <v/>
      </c>
      <c r="Q49" s="167" t="str">
        <f t="shared" si="1"/>
        <v/>
      </c>
      <c r="R49" s="168" t="str">
        <f t="shared" si="2"/>
        <v/>
      </c>
      <c r="S49" s="175"/>
      <c r="T49" s="174"/>
      <c r="U49" s="174"/>
      <c r="V49" s="174"/>
      <c r="W49" s="174"/>
      <c r="X49" s="174"/>
      <c r="Y49" s="174"/>
      <c r="Z49" s="174"/>
      <c r="AA49" s="174"/>
      <c r="AB49" s="174"/>
      <c r="AC49" s="166" t="str">
        <f t="shared" si="3"/>
        <v/>
      </c>
      <c r="AD49" s="167" t="str">
        <f t="shared" si="4"/>
        <v/>
      </c>
      <c r="AE49" s="168" t="str">
        <f t="shared" si="5"/>
        <v/>
      </c>
      <c r="AF49" s="170"/>
      <c r="AG49" s="167" t="str">
        <f t="shared" si="6"/>
        <v/>
      </c>
      <c r="AH49" s="168" t="str">
        <f t="shared" si="7"/>
        <v/>
      </c>
      <c r="AI49" s="171" t="str">
        <f t="shared" si="8"/>
        <v/>
      </c>
      <c r="AJ49" s="172" t="str">
        <f>IF(ISERROR(IF($AF49="","",VLOOKUP(AI49,TRANSMUTATION_TABLE,4,TRUE))),"",IF($AF49="","",VLOOKUP(AI49,TRANSMUTATION_TABLE,4,TRUE)))</f>
        <v/>
      </c>
      <c r="AL49" s="16"/>
      <c r="AN49" s="19"/>
    </row>
    <row r="50" s="13" customFormat="1" ht="18" customHeight="1" spans="1:40">
      <c r="A50" s="89">
        <v>39</v>
      </c>
      <c r="B50" s="105">
        <f>'INPUT DATA'!B50</f>
        <v>0</v>
      </c>
      <c r="C50" s="90"/>
      <c r="D50" s="90"/>
      <c r="E50" s="92"/>
      <c r="F50" s="173"/>
      <c r="G50" s="174"/>
      <c r="H50" s="174"/>
      <c r="I50" s="174"/>
      <c r="J50" s="174"/>
      <c r="K50" s="174"/>
      <c r="L50" s="174"/>
      <c r="M50" s="174"/>
      <c r="N50" s="174"/>
      <c r="O50" s="174"/>
      <c r="P50" s="166" t="str">
        <f t="shared" si="0"/>
        <v/>
      </c>
      <c r="Q50" s="167" t="str">
        <f t="shared" si="1"/>
        <v/>
      </c>
      <c r="R50" s="168" t="str">
        <f t="shared" si="2"/>
        <v/>
      </c>
      <c r="S50" s="175"/>
      <c r="T50" s="174"/>
      <c r="U50" s="174"/>
      <c r="V50" s="174"/>
      <c r="W50" s="174"/>
      <c r="X50" s="174"/>
      <c r="Y50" s="174"/>
      <c r="Z50" s="174"/>
      <c r="AA50" s="174"/>
      <c r="AB50" s="174"/>
      <c r="AC50" s="166" t="str">
        <f t="shared" si="3"/>
        <v/>
      </c>
      <c r="AD50" s="167" t="str">
        <f t="shared" si="4"/>
        <v/>
      </c>
      <c r="AE50" s="168" t="str">
        <f t="shared" si="5"/>
        <v/>
      </c>
      <c r="AF50" s="170"/>
      <c r="AG50" s="167" t="str">
        <f t="shared" si="6"/>
        <v/>
      </c>
      <c r="AH50" s="168" t="str">
        <f t="shared" si="7"/>
        <v/>
      </c>
      <c r="AI50" s="171" t="str">
        <f t="shared" si="8"/>
        <v/>
      </c>
      <c r="AJ50" s="172" t="str">
        <f>IF(ISERROR(IF($AF50="","",VLOOKUP(AI50,TRANSMUTATION_TABLE,4,TRUE))),"",IF($AF50="","",VLOOKUP(AI50,TRANSMUTATION_TABLE,4,TRUE)))</f>
        <v/>
      </c>
      <c r="AL50" s="16"/>
      <c r="AN50" s="19"/>
    </row>
    <row r="51" s="13" customFormat="1" ht="18" customHeight="1" spans="1:40">
      <c r="A51" s="89">
        <v>40</v>
      </c>
      <c r="B51" s="82">
        <f>'INPUT DATA'!B51</f>
        <v>0</v>
      </c>
      <c r="C51" s="90"/>
      <c r="D51" s="90"/>
      <c r="E51" s="92"/>
      <c r="F51" s="173"/>
      <c r="G51" s="174"/>
      <c r="H51" s="174"/>
      <c r="I51" s="174"/>
      <c r="J51" s="174"/>
      <c r="K51" s="174"/>
      <c r="L51" s="174"/>
      <c r="M51" s="174"/>
      <c r="N51" s="174"/>
      <c r="O51" s="174"/>
      <c r="P51" s="166" t="str">
        <f t="shared" si="0"/>
        <v/>
      </c>
      <c r="Q51" s="167" t="str">
        <f t="shared" si="1"/>
        <v/>
      </c>
      <c r="R51" s="168" t="str">
        <f t="shared" si="2"/>
        <v/>
      </c>
      <c r="S51" s="175"/>
      <c r="T51" s="174"/>
      <c r="U51" s="174"/>
      <c r="V51" s="174"/>
      <c r="W51" s="174"/>
      <c r="X51" s="174"/>
      <c r="Y51" s="174"/>
      <c r="Z51" s="174"/>
      <c r="AA51" s="174"/>
      <c r="AB51" s="174"/>
      <c r="AC51" s="166" t="str">
        <f t="shared" si="3"/>
        <v/>
      </c>
      <c r="AD51" s="167" t="str">
        <f t="shared" si="4"/>
        <v/>
      </c>
      <c r="AE51" s="168" t="str">
        <f t="shared" si="5"/>
        <v/>
      </c>
      <c r="AF51" s="170"/>
      <c r="AG51" s="167" t="str">
        <f t="shared" si="6"/>
        <v/>
      </c>
      <c r="AH51" s="168" t="str">
        <f t="shared" si="7"/>
        <v/>
      </c>
      <c r="AI51" s="171" t="str">
        <f t="shared" si="8"/>
        <v/>
      </c>
      <c r="AJ51" s="172" t="str">
        <f>IF(ISERROR(IF($AF51="","",VLOOKUP(AI51,TRANSMUTATION_TABLE,4,TRUE))),"",IF($AF51="","",VLOOKUP(AI51,TRANSMUTATION_TABLE,4,TRUE)))</f>
        <v/>
      </c>
      <c r="AL51" s="16"/>
      <c r="AN51" s="19"/>
    </row>
    <row r="52" s="13" customFormat="1" ht="18" customHeight="1" spans="1:40">
      <c r="A52" s="89">
        <v>41</v>
      </c>
      <c r="B52" s="82">
        <f>'INPUT DATA'!B52</f>
        <v>0</v>
      </c>
      <c r="C52" s="90"/>
      <c r="D52" s="90"/>
      <c r="E52" s="92"/>
      <c r="F52" s="173"/>
      <c r="G52" s="174"/>
      <c r="H52" s="174"/>
      <c r="I52" s="174"/>
      <c r="J52" s="174"/>
      <c r="K52" s="174"/>
      <c r="L52" s="174"/>
      <c r="M52" s="174"/>
      <c r="N52" s="174"/>
      <c r="O52" s="174"/>
      <c r="P52" s="166" t="str">
        <f t="shared" si="0"/>
        <v/>
      </c>
      <c r="Q52" s="167" t="str">
        <f t="shared" si="1"/>
        <v/>
      </c>
      <c r="R52" s="168" t="str">
        <f t="shared" si="2"/>
        <v/>
      </c>
      <c r="S52" s="175"/>
      <c r="T52" s="174"/>
      <c r="U52" s="174"/>
      <c r="V52" s="174"/>
      <c r="W52" s="174"/>
      <c r="X52" s="174"/>
      <c r="Y52" s="174"/>
      <c r="Z52" s="174"/>
      <c r="AA52" s="174"/>
      <c r="AB52" s="174"/>
      <c r="AC52" s="166" t="str">
        <f t="shared" si="3"/>
        <v/>
      </c>
      <c r="AD52" s="167" t="str">
        <f t="shared" si="4"/>
        <v/>
      </c>
      <c r="AE52" s="168" t="str">
        <f t="shared" si="5"/>
        <v/>
      </c>
      <c r="AF52" s="170"/>
      <c r="AG52" s="167" t="str">
        <f t="shared" si="6"/>
        <v/>
      </c>
      <c r="AH52" s="168" t="str">
        <f t="shared" si="7"/>
        <v/>
      </c>
      <c r="AI52" s="171" t="str">
        <f t="shared" si="8"/>
        <v/>
      </c>
      <c r="AJ52" s="172" t="str">
        <f>IF(ISERROR(IF($AF52="","",VLOOKUP(AI52,TRANSMUTATION_TABLE,4,TRUE))),"",IF($AF52="","",VLOOKUP(AI52,TRANSMUTATION_TABLE,4,TRUE)))</f>
        <v/>
      </c>
      <c r="AL52" s="16"/>
      <c r="AN52" s="19"/>
    </row>
    <row r="53" s="13" customFormat="1" ht="18" customHeight="1" spans="1:40">
      <c r="A53" s="89">
        <v>42</v>
      </c>
      <c r="B53" s="105">
        <f>'INPUT DATA'!B53</f>
        <v>0</v>
      </c>
      <c r="C53" s="90"/>
      <c r="D53" s="90"/>
      <c r="E53" s="92"/>
      <c r="F53" s="173"/>
      <c r="G53" s="174"/>
      <c r="H53" s="174"/>
      <c r="I53" s="174"/>
      <c r="J53" s="174"/>
      <c r="K53" s="174"/>
      <c r="L53" s="174"/>
      <c r="M53" s="174"/>
      <c r="N53" s="174"/>
      <c r="O53" s="174"/>
      <c r="P53" s="166" t="str">
        <f t="shared" si="0"/>
        <v/>
      </c>
      <c r="Q53" s="167" t="str">
        <f t="shared" si="1"/>
        <v/>
      </c>
      <c r="R53" s="168" t="str">
        <f t="shared" si="2"/>
        <v/>
      </c>
      <c r="S53" s="175"/>
      <c r="T53" s="174"/>
      <c r="U53" s="174"/>
      <c r="V53" s="174"/>
      <c r="W53" s="174"/>
      <c r="X53" s="174"/>
      <c r="Y53" s="174"/>
      <c r="Z53" s="174"/>
      <c r="AA53" s="174"/>
      <c r="AB53" s="174"/>
      <c r="AC53" s="166" t="str">
        <f t="shared" si="3"/>
        <v/>
      </c>
      <c r="AD53" s="167" t="str">
        <f t="shared" si="4"/>
        <v/>
      </c>
      <c r="AE53" s="168" t="str">
        <f t="shared" si="5"/>
        <v/>
      </c>
      <c r="AF53" s="170"/>
      <c r="AG53" s="167" t="str">
        <f t="shared" si="6"/>
        <v/>
      </c>
      <c r="AH53" s="168" t="str">
        <f t="shared" si="7"/>
        <v/>
      </c>
      <c r="AI53" s="171" t="str">
        <f t="shared" si="8"/>
        <v/>
      </c>
      <c r="AJ53" s="172" t="str">
        <f>IF(ISERROR(IF($AF53="","",VLOOKUP(AI53,TRANSMUTATION_TABLE,4,TRUE))),"",IF($AF53="","",VLOOKUP(AI53,TRANSMUTATION_TABLE,4,TRUE)))</f>
        <v/>
      </c>
      <c r="AL53" s="16"/>
      <c r="AN53" s="19"/>
    </row>
    <row r="54" s="13" customFormat="1" ht="18" customHeight="1" spans="1:40">
      <c r="A54" s="89">
        <v>43</v>
      </c>
      <c r="B54" s="105">
        <f>'INPUT DATA'!B54</f>
        <v>0</v>
      </c>
      <c r="C54" s="90"/>
      <c r="D54" s="90"/>
      <c r="E54" s="92"/>
      <c r="F54" s="173"/>
      <c r="G54" s="174"/>
      <c r="H54" s="174"/>
      <c r="I54" s="174"/>
      <c r="J54" s="174"/>
      <c r="K54" s="174"/>
      <c r="L54" s="174"/>
      <c r="M54" s="174"/>
      <c r="N54" s="174"/>
      <c r="O54" s="174"/>
      <c r="P54" s="166" t="str">
        <f t="shared" si="0"/>
        <v/>
      </c>
      <c r="Q54" s="167" t="str">
        <f t="shared" si="1"/>
        <v/>
      </c>
      <c r="R54" s="168" t="str">
        <f t="shared" si="2"/>
        <v/>
      </c>
      <c r="S54" s="175"/>
      <c r="T54" s="174"/>
      <c r="U54" s="174"/>
      <c r="V54" s="174"/>
      <c r="W54" s="174"/>
      <c r="X54" s="174"/>
      <c r="Y54" s="174"/>
      <c r="Z54" s="174"/>
      <c r="AA54" s="174"/>
      <c r="AB54" s="174"/>
      <c r="AC54" s="166" t="str">
        <f t="shared" si="3"/>
        <v/>
      </c>
      <c r="AD54" s="167" t="str">
        <f t="shared" si="4"/>
        <v/>
      </c>
      <c r="AE54" s="168" t="str">
        <f t="shared" si="5"/>
        <v/>
      </c>
      <c r="AF54" s="170"/>
      <c r="AG54" s="167" t="str">
        <f t="shared" si="6"/>
        <v/>
      </c>
      <c r="AH54" s="168" t="str">
        <f t="shared" si="7"/>
        <v/>
      </c>
      <c r="AI54" s="171" t="str">
        <f t="shared" si="8"/>
        <v/>
      </c>
      <c r="AJ54" s="172" t="str">
        <f>IF(ISERROR(IF($AF54="","",VLOOKUP(AI54,TRANSMUTATION_TABLE,4,TRUE))),"",IF($AF54="","",VLOOKUP(AI54,TRANSMUTATION_TABLE,4,TRUE)))</f>
        <v/>
      </c>
      <c r="AL54" s="16"/>
      <c r="AN54" s="19"/>
    </row>
    <row r="55" s="13" customFormat="1" ht="18" customHeight="1" spans="1:40">
      <c r="A55" s="89">
        <v>44</v>
      </c>
      <c r="B55" s="82">
        <f>'INPUT DATA'!B55</f>
        <v>0</v>
      </c>
      <c r="C55" s="90"/>
      <c r="D55" s="90"/>
      <c r="E55" s="92"/>
      <c r="F55" s="173"/>
      <c r="G55" s="174"/>
      <c r="H55" s="174"/>
      <c r="I55" s="174"/>
      <c r="J55" s="174"/>
      <c r="K55" s="174"/>
      <c r="L55" s="174"/>
      <c r="M55" s="174"/>
      <c r="N55" s="174"/>
      <c r="O55" s="174"/>
      <c r="P55" s="166" t="str">
        <f t="shared" si="0"/>
        <v/>
      </c>
      <c r="Q55" s="167" t="str">
        <f t="shared" si="1"/>
        <v/>
      </c>
      <c r="R55" s="168" t="str">
        <f t="shared" si="2"/>
        <v/>
      </c>
      <c r="S55" s="175"/>
      <c r="T55" s="174"/>
      <c r="U55" s="174"/>
      <c r="V55" s="174"/>
      <c r="W55" s="174"/>
      <c r="X55" s="174"/>
      <c r="Y55" s="174"/>
      <c r="Z55" s="174"/>
      <c r="AA55" s="174"/>
      <c r="AB55" s="174"/>
      <c r="AC55" s="166" t="str">
        <f t="shared" si="3"/>
        <v/>
      </c>
      <c r="AD55" s="167" t="str">
        <f t="shared" si="4"/>
        <v/>
      </c>
      <c r="AE55" s="168" t="str">
        <f t="shared" si="5"/>
        <v/>
      </c>
      <c r="AF55" s="170"/>
      <c r="AG55" s="167" t="str">
        <f t="shared" si="6"/>
        <v/>
      </c>
      <c r="AH55" s="168" t="str">
        <f t="shared" si="7"/>
        <v/>
      </c>
      <c r="AI55" s="171" t="str">
        <f t="shared" si="8"/>
        <v/>
      </c>
      <c r="AJ55" s="172" t="str">
        <f>IF(ISERROR(IF($AF55="","",VLOOKUP(AI55,TRANSMUTATION_TABLE,4,TRUE))),"",IF($AF55="","",VLOOKUP(AI55,TRANSMUTATION_TABLE,4,TRUE)))</f>
        <v/>
      </c>
      <c r="AL55" s="16"/>
      <c r="AN55" s="19"/>
    </row>
    <row r="56" s="13" customFormat="1" ht="18" customHeight="1" spans="1:40">
      <c r="A56" s="89">
        <v>45</v>
      </c>
      <c r="B56" s="82">
        <f>'INPUT DATA'!B56</f>
        <v>0</v>
      </c>
      <c r="C56" s="90"/>
      <c r="D56" s="90"/>
      <c r="E56" s="92"/>
      <c r="F56" s="173"/>
      <c r="G56" s="174"/>
      <c r="H56" s="174"/>
      <c r="I56" s="174"/>
      <c r="J56" s="174"/>
      <c r="K56" s="174"/>
      <c r="L56" s="174"/>
      <c r="M56" s="174"/>
      <c r="N56" s="174"/>
      <c r="O56" s="174"/>
      <c r="P56" s="166" t="str">
        <f t="shared" si="0"/>
        <v/>
      </c>
      <c r="Q56" s="167" t="str">
        <f t="shared" si="1"/>
        <v/>
      </c>
      <c r="R56" s="168" t="str">
        <f t="shared" si="2"/>
        <v/>
      </c>
      <c r="S56" s="175"/>
      <c r="T56" s="174"/>
      <c r="U56" s="174"/>
      <c r="V56" s="174"/>
      <c r="W56" s="174"/>
      <c r="X56" s="174"/>
      <c r="Y56" s="174"/>
      <c r="Z56" s="174"/>
      <c r="AA56" s="174"/>
      <c r="AB56" s="174"/>
      <c r="AC56" s="166" t="str">
        <f t="shared" si="3"/>
        <v/>
      </c>
      <c r="AD56" s="167" t="str">
        <f t="shared" si="4"/>
        <v/>
      </c>
      <c r="AE56" s="168" t="str">
        <f t="shared" si="5"/>
        <v/>
      </c>
      <c r="AF56" s="170"/>
      <c r="AG56" s="167" t="str">
        <f t="shared" si="6"/>
        <v/>
      </c>
      <c r="AH56" s="168" t="str">
        <f t="shared" si="7"/>
        <v/>
      </c>
      <c r="AI56" s="171" t="str">
        <f t="shared" si="8"/>
        <v/>
      </c>
      <c r="AJ56" s="172" t="str">
        <f>IF(ISERROR(IF($AF56="","",VLOOKUP(AI56,TRANSMUTATION_TABLE,4,TRUE))),"",IF($AF56="","",VLOOKUP(AI56,TRANSMUTATION_TABLE,4,TRUE)))</f>
        <v/>
      </c>
      <c r="AL56" s="16"/>
      <c r="AN56" s="19"/>
    </row>
    <row r="57" s="13" customFormat="1" ht="18" customHeight="1" spans="1:40">
      <c r="A57" s="89">
        <v>46</v>
      </c>
      <c r="B57" s="105">
        <f>'INPUT DATA'!B57</f>
        <v>0</v>
      </c>
      <c r="C57" s="90"/>
      <c r="D57" s="90"/>
      <c r="E57" s="92"/>
      <c r="F57" s="173"/>
      <c r="G57" s="174"/>
      <c r="H57" s="174"/>
      <c r="I57" s="174"/>
      <c r="J57" s="174"/>
      <c r="K57" s="174"/>
      <c r="L57" s="174"/>
      <c r="M57" s="174"/>
      <c r="N57" s="174"/>
      <c r="O57" s="174"/>
      <c r="P57" s="166" t="str">
        <f t="shared" si="0"/>
        <v/>
      </c>
      <c r="Q57" s="167" t="str">
        <f t="shared" si="1"/>
        <v/>
      </c>
      <c r="R57" s="168" t="str">
        <f t="shared" si="2"/>
        <v/>
      </c>
      <c r="S57" s="175"/>
      <c r="T57" s="174"/>
      <c r="U57" s="174"/>
      <c r="V57" s="174"/>
      <c r="W57" s="174"/>
      <c r="X57" s="174"/>
      <c r="Y57" s="174"/>
      <c r="Z57" s="174"/>
      <c r="AA57" s="174"/>
      <c r="AB57" s="174"/>
      <c r="AC57" s="166" t="str">
        <f t="shared" si="3"/>
        <v/>
      </c>
      <c r="AD57" s="167" t="str">
        <f t="shared" si="4"/>
        <v/>
      </c>
      <c r="AE57" s="168" t="str">
        <f t="shared" si="5"/>
        <v/>
      </c>
      <c r="AF57" s="170"/>
      <c r="AG57" s="167" t="str">
        <f t="shared" si="6"/>
        <v/>
      </c>
      <c r="AH57" s="168" t="str">
        <f t="shared" si="7"/>
        <v/>
      </c>
      <c r="AI57" s="171" t="str">
        <f t="shared" si="8"/>
        <v/>
      </c>
      <c r="AJ57" s="172" t="str">
        <f>IF(ISERROR(IF($AF57="","",VLOOKUP(AI57,TRANSMUTATION_TABLE,4,TRUE))),"",IF($AF57="","",VLOOKUP(AI57,TRANSMUTATION_TABLE,4,TRUE)))</f>
        <v/>
      </c>
      <c r="AL57" s="16"/>
      <c r="AN57" s="19"/>
    </row>
    <row r="58" s="13" customFormat="1" ht="18" customHeight="1" spans="1:40">
      <c r="A58" s="89">
        <v>47</v>
      </c>
      <c r="B58" s="105">
        <f>'INPUT DATA'!B58</f>
        <v>0</v>
      </c>
      <c r="C58" s="90"/>
      <c r="D58" s="90"/>
      <c r="E58" s="92"/>
      <c r="F58" s="173"/>
      <c r="G58" s="174"/>
      <c r="H58" s="174"/>
      <c r="I58" s="174"/>
      <c r="J58" s="174"/>
      <c r="K58" s="174"/>
      <c r="L58" s="174"/>
      <c r="M58" s="174"/>
      <c r="N58" s="174"/>
      <c r="O58" s="174"/>
      <c r="P58" s="166" t="str">
        <f t="shared" si="0"/>
        <v/>
      </c>
      <c r="Q58" s="167" t="str">
        <f t="shared" si="1"/>
        <v/>
      </c>
      <c r="R58" s="168" t="str">
        <f t="shared" si="2"/>
        <v/>
      </c>
      <c r="S58" s="175"/>
      <c r="T58" s="174"/>
      <c r="U58" s="174"/>
      <c r="V58" s="174"/>
      <c r="W58" s="174"/>
      <c r="X58" s="174"/>
      <c r="Y58" s="174"/>
      <c r="Z58" s="174"/>
      <c r="AA58" s="174"/>
      <c r="AB58" s="174"/>
      <c r="AC58" s="166" t="str">
        <f t="shared" si="3"/>
        <v/>
      </c>
      <c r="AD58" s="167" t="str">
        <f t="shared" si="4"/>
        <v/>
      </c>
      <c r="AE58" s="168" t="str">
        <f t="shared" si="5"/>
        <v/>
      </c>
      <c r="AF58" s="170"/>
      <c r="AG58" s="167" t="str">
        <f t="shared" si="6"/>
        <v/>
      </c>
      <c r="AH58" s="168" t="str">
        <f t="shared" si="7"/>
        <v/>
      </c>
      <c r="AI58" s="171" t="str">
        <f t="shared" si="8"/>
        <v/>
      </c>
      <c r="AJ58" s="172" t="str">
        <f>IF(ISERROR(IF($AF58="","",VLOOKUP(AI58,TRANSMUTATION_TABLE,4,TRUE))),"",IF($AF58="","",VLOOKUP(AI58,TRANSMUTATION_TABLE,4,TRUE)))</f>
        <v/>
      </c>
      <c r="AL58" s="16"/>
      <c r="AN58" s="19"/>
    </row>
    <row r="59" s="13" customFormat="1" ht="18" customHeight="1" spans="1:40">
      <c r="A59" s="89">
        <v>48</v>
      </c>
      <c r="B59" s="82">
        <f>'INPUT DATA'!B59</f>
        <v>0</v>
      </c>
      <c r="C59" s="90"/>
      <c r="D59" s="90"/>
      <c r="E59" s="92"/>
      <c r="F59" s="173"/>
      <c r="G59" s="174"/>
      <c r="H59" s="174"/>
      <c r="I59" s="174"/>
      <c r="J59" s="174"/>
      <c r="K59" s="174"/>
      <c r="L59" s="174"/>
      <c r="M59" s="174"/>
      <c r="N59" s="174"/>
      <c r="O59" s="174"/>
      <c r="P59" s="166" t="str">
        <f t="shared" si="0"/>
        <v/>
      </c>
      <c r="Q59" s="167" t="str">
        <f t="shared" si="1"/>
        <v/>
      </c>
      <c r="R59" s="168" t="str">
        <f t="shared" si="2"/>
        <v/>
      </c>
      <c r="S59" s="175"/>
      <c r="T59" s="174"/>
      <c r="U59" s="174"/>
      <c r="V59" s="174"/>
      <c r="W59" s="174"/>
      <c r="X59" s="174"/>
      <c r="Y59" s="174"/>
      <c r="Z59" s="174"/>
      <c r="AA59" s="174"/>
      <c r="AB59" s="174"/>
      <c r="AC59" s="166" t="str">
        <f t="shared" si="3"/>
        <v/>
      </c>
      <c r="AD59" s="167" t="str">
        <f t="shared" si="4"/>
        <v/>
      </c>
      <c r="AE59" s="168" t="str">
        <f t="shared" si="5"/>
        <v/>
      </c>
      <c r="AF59" s="170"/>
      <c r="AG59" s="167" t="str">
        <f t="shared" si="6"/>
        <v/>
      </c>
      <c r="AH59" s="168" t="str">
        <f t="shared" si="7"/>
        <v/>
      </c>
      <c r="AI59" s="171" t="str">
        <f t="shared" si="8"/>
        <v/>
      </c>
      <c r="AJ59" s="172" t="str">
        <f>IF(ISERROR(IF($AF59="","",VLOOKUP(AI59,TRANSMUTATION_TABLE,4,TRUE))),"",IF($AF59="","",VLOOKUP(AI59,TRANSMUTATION_TABLE,4,TRUE)))</f>
        <v/>
      </c>
      <c r="AL59" s="16"/>
      <c r="AN59" s="19"/>
    </row>
    <row r="60" s="13" customFormat="1" ht="18" customHeight="1" spans="1:40">
      <c r="A60" s="89">
        <v>49</v>
      </c>
      <c r="B60" s="82">
        <f>'INPUT DATA'!B60</f>
        <v>0</v>
      </c>
      <c r="C60" s="90"/>
      <c r="D60" s="90"/>
      <c r="E60" s="92"/>
      <c r="F60" s="173"/>
      <c r="G60" s="174"/>
      <c r="H60" s="174"/>
      <c r="I60" s="174"/>
      <c r="J60" s="174"/>
      <c r="K60" s="174"/>
      <c r="L60" s="174"/>
      <c r="M60" s="174"/>
      <c r="N60" s="174"/>
      <c r="O60" s="174"/>
      <c r="P60" s="166" t="str">
        <f t="shared" si="0"/>
        <v/>
      </c>
      <c r="Q60" s="167" t="str">
        <f t="shared" si="1"/>
        <v/>
      </c>
      <c r="R60" s="168" t="str">
        <f t="shared" si="2"/>
        <v/>
      </c>
      <c r="S60" s="175"/>
      <c r="T60" s="174"/>
      <c r="U60" s="174"/>
      <c r="V60" s="174"/>
      <c r="W60" s="174"/>
      <c r="X60" s="174"/>
      <c r="Y60" s="174"/>
      <c r="Z60" s="174"/>
      <c r="AA60" s="174"/>
      <c r="AB60" s="174"/>
      <c r="AC60" s="166" t="str">
        <f t="shared" si="3"/>
        <v/>
      </c>
      <c r="AD60" s="167" t="str">
        <f t="shared" si="4"/>
        <v/>
      </c>
      <c r="AE60" s="168" t="str">
        <f t="shared" si="5"/>
        <v/>
      </c>
      <c r="AF60" s="170"/>
      <c r="AG60" s="167" t="str">
        <f t="shared" si="6"/>
        <v/>
      </c>
      <c r="AH60" s="168" t="str">
        <f t="shared" si="7"/>
        <v/>
      </c>
      <c r="AI60" s="171" t="str">
        <f t="shared" si="8"/>
        <v/>
      </c>
      <c r="AJ60" s="172" t="str">
        <f>IF(ISERROR(IF($AF60="","",VLOOKUP(AI60,TRANSMUTATION_TABLE,4,TRUE))),"",IF($AF60="","",VLOOKUP(AI60,TRANSMUTATION_TABLE,4,TRUE)))</f>
        <v/>
      </c>
      <c r="AL60" s="16"/>
      <c r="AN60" s="19"/>
    </row>
    <row r="61" s="13" customFormat="1" ht="18" customHeight="1" spans="1:40">
      <c r="A61" s="94">
        <v>50</v>
      </c>
      <c r="B61" s="176">
        <f>'INPUT DATA'!B61</f>
        <v>0</v>
      </c>
      <c r="C61" s="95"/>
      <c r="D61" s="95"/>
      <c r="E61" s="96"/>
      <c r="F61" s="177"/>
      <c r="G61" s="178"/>
      <c r="H61" s="178"/>
      <c r="I61" s="178"/>
      <c r="J61" s="178"/>
      <c r="K61" s="178"/>
      <c r="L61" s="178"/>
      <c r="M61" s="178"/>
      <c r="N61" s="178"/>
      <c r="O61" s="178"/>
      <c r="P61" s="179" t="str">
        <f t="shared" si="0"/>
        <v/>
      </c>
      <c r="Q61" s="180" t="str">
        <f t="shared" si="1"/>
        <v/>
      </c>
      <c r="R61" s="181" t="str">
        <f t="shared" si="2"/>
        <v/>
      </c>
      <c r="S61" s="182"/>
      <c r="T61" s="178"/>
      <c r="U61" s="178"/>
      <c r="V61" s="178"/>
      <c r="W61" s="178"/>
      <c r="X61" s="178"/>
      <c r="Y61" s="178"/>
      <c r="Z61" s="178"/>
      <c r="AA61" s="178"/>
      <c r="AB61" s="178"/>
      <c r="AC61" s="179" t="str">
        <f t="shared" si="3"/>
        <v/>
      </c>
      <c r="AD61" s="180" t="str">
        <f t="shared" si="4"/>
        <v/>
      </c>
      <c r="AE61" s="181" t="str">
        <f t="shared" si="5"/>
        <v/>
      </c>
      <c r="AF61" s="16"/>
      <c r="AG61" s="180" t="str">
        <f t="shared" si="6"/>
        <v/>
      </c>
      <c r="AH61" s="181" t="str">
        <f t="shared" si="7"/>
        <v/>
      </c>
      <c r="AI61" s="183" t="str">
        <f t="shared" si="8"/>
        <v/>
      </c>
      <c r="AJ61" s="184" t="str">
        <f>IF(ISERROR(IF($AF61="","",VLOOKUP(AI61,TRANSMUTATION_TABLE,4,TRUE))),"",IF($AF61="","",VLOOKUP(AI61,TRANSMUTATION_TABLE,4,TRUE)))</f>
        <v/>
      </c>
      <c r="AL61" s="16"/>
      <c r="AN61" s="19"/>
    </row>
    <row r="62" s="13" customFormat="1" ht="18" customHeight="1" spans="1:40">
      <c r="A62" s="76"/>
      <c r="B62" s="98" t="s">
        <v>59</v>
      </c>
      <c r="C62" s="47"/>
      <c r="D62" s="47"/>
      <c r="E62" s="99"/>
      <c r="F62" s="185"/>
      <c r="G62" s="186"/>
      <c r="H62" s="186"/>
      <c r="I62" s="186"/>
      <c r="J62" s="186"/>
      <c r="K62" s="186"/>
      <c r="L62" s="186"/>
      <c r="M62" s="186"/>
      <c r="N62" s="186"/>
      <c r="O62" s="187"/>
      <c r="P62" s="188"/>
      <c r="Q62" s="189"/>
      <c r="R62" s="190"/>
      <c r="S62" s="191"/>
      <c r="T62" s="186"/>
      <c r="U62" s="186"/>
      <c r="V62" s="186"/>
      <c r="W62" s="186"/>
      <c r="X62" s="186"/>
      <c r="Y62" s="186"/>
      <c r="Z62" s="186"/>
      <c r="AA62" s="186"/>
      <c r="AB62" s="187"/>
      <c r="AC62" s="189"/>
      <c r="AD62" s="190"/>
      <c r="AE62" s="189"/>
      <c r="AF62" s="191"/>
      <c r="AG62" s="158"/>
      <c r="AH62" s="159"/>
      <c r="AI62" s="162"/>
      <c r="AJ62" s="163"/>
      <c r="AL62" s="16"/>
      <c r="AN62" s="19"/>
    </row>
    <row r="63" s="13" customFormat="1" ht="18" customHeight="1" spans="1:40">
      <c r="A63" s="81">
        <v>1</v>
      </c>
      <c r="B63" s="82" t="str">
        <f>'INPUT DATA'!B63</f>
        <v>AQUINO, ANGELICA U.</v>
      </c>
      <c r="C63" s="83"/>
      <c r="D63" s="83"/>
      <c r="E63" s="104"/>
      <c r="F63" s="164">
        <v>9</v>
      </c>
      <c r="G63" s="165">
        <v>14</v>
      </c>
      <c r="H63" s="165">
        <v>10</v>
      </c>
      <c r="I63" s="165"/>
      <c r="J63" s="165"/>
      <c r="K63" s="165"/>
      <c r="L63" s="165"/>
      <c r="M63" s="165"/>
      <c r="N63" s="165"/>
      <c r="O63" s="165"/>
      <c r="P63" s="166">
        <f t="shared" ref="P63:P112" si="9">IF(COUNT($F63:$O63)=0,"",SUM($F63:$O63))</f>
        <v>33</v>
      </c>
      <c r="Q63" s="167">
        <f t="shared" ref="Q63:Q112" si="10">IF(ISERROR(IF($P63="","",ROUND(($P63/$P$10)*$Q$10,2))),"",IF($P63="","",ROUND(($P63/$P$10)*$Q$10,2)))</f>
        <v>94.29</v>
      </c>
      <c r="R63" s="168">
        <f t="shared" ref="R63:R112" si="11">IF($Q63="","",ROUND($Q63*$R$10,2))</f>
        <v>18.86</v>
      </c>
      <c r="S63" s="169">
        <v>37</v>
      </c>
      <c r="T63" s="165">
        <v>43</v>
      </c>
      <c r="U63" s="165">
        <v>27</v>
      </c>
      <c r="V63" s="165"/>
      <c r="W63" s="165"/>
      <c r="X63" s="165"/>
      <c r="Y63" s="165"/>
      <c r="Z63" s="165"/>
      <c r="AA63" s="165"/>
      <c r="AB63" s="165"/>
      <c r="AC63" s="166">
        <f t="shared" ref="AC63:AC112" si="12">IF(COUNT($S63:$AB63)=0,"",SUM($S63:$AB63))</f>
        <v>107</v>
      </c>
      <c r="AD63" s="167">
        <f t="shared" ref="AD63:AD112" si="13">IF(ISERROR(IF($AC63="","",ROUND(($AC63/$AC$10)*$AD$10,2))),"",IF($AC63="","",ROUND(($AC63/$AC$10)*$AD$10,2)))</f>
        <v>89.17</v>
      </c>
      <c r="AE63" s="168">
        <f t="shared" ref="AE63:AE112" si="14">IF($AD63="","",ROUND($AD63*$AE$10,2))</f>
        <v>53.5</v>
      </c>
      <c r="AF63" s="170">
        <v>37</v>
      </c>
      <c r="AG63" s="167">
        <f t="shared" ref="AG63:AG112" si="15">IF(ISERROR(IF($AF63="","",ROUND(($AF63/$AF$10)*$AG$10,2))),"",IF($AF63="","",ROUND(($AF63/$AF$10)*$AG$10,2)))</f>
        <v>92.5</v>
      </c>
      <c r="AH63" s="168">
        <f t="shared" ref="AH63:AH112" si="16">IF($AG63="","",ROUND($AG63*$AH$10,2))</f>
        <v>18.5</v>
      </c>
      <c r="AI63" s="171">
        <f t="shared" ref="AI63:AI112" si="17">IF(ISERROR(IF($AF63="","",ROUND(SUM($R63,$AE63,$AH63),2))),"",IF($AF63="","",ROUND(SUM($R63,$AE63,$AH63),2)))</f>
        <v>90.86</v>
      </c>
      <c r="AJ63" s="172">
        <f>IF(ISERROR(IF($AF63="","",VLOOKUP(AI63,TRANSMUTATION_TABLE,4,TRUE))),"",IF($AF63="","",VLOOKUP(AI63,TRANSMUTATION_TABLE,4,TRUE)))</f>
        <v>94</v>
      </c>
      <c r="AL63" s="16"/>
      <c r="AN63" s="19"/>
    </row>
    <row r="64" s="13" customFormat="1" ht="18" customHeight="1" spans="1:40">
      <c r="A64" s="89">
        <v>2</v>
      </c>
      <c r="B64" s="105" t="str">
        <f>'INPUT DATA'!B64</f>
        <v>BAUTISTA, MARIA CLARA I.</v>
      </c>
      <c r="C64" s="90"/>
      <c r="D64" s="90"/>
      <c r="E64" s="92"/>
      <c r="F64" s="173">
        <v>7</v>
      </c>
      <c r="G64" s="174">
        <v>11</v>
      </c>
      <c r="H64" s="174">
        <v>7</v>
      </c>
      <c r="I64" s="174"/>
      <c r="J64" s="174"/>
      <c r="K64" s="174"/>
      <c r="L64" s="174"/>
      <c r="M64" s="174"/>
      <c r="N64" s="174"/>
      <c r="O64" s="174"/>
      <c r="P64" s="166">
        <f t="shared" si="9"/>
        <v>25</v>
      </c>
      <c r="Q64" s="167">
        <f t="shared" si="10"/>
        <v>71.43</v>
      </c>
      <c r="R64" s="168">
        <f t="shared" si="11"/>
        <v>14.29</v>
      </c>
      <c r="S64" s="175">
        <v>26</v>
      </c>
      <c r="T64" s="174">
        <v>34</v>
      </c>
      <c r="U64" s="174">
        <v>24</v>
      </c>
      <c r="V64" s="174"/>
      <c r="W64" s="174"/>
      <c r="X64" s="174"/>
      <c r="Y64" s="174"/>
      <c r="Z64" s="174"/>
      <c r="AA64" s="174"/>
      <c r="AB64" s="174"/>
      <c r="AC64" s="166">
        <f t="shared" si="12"/>
        <v>84</v>
      </c>
      <c r="AD64" s="167">
        <f t="shared" si="13"/>
        <v>70</v>
      </c>
      <c r="AE64" s="168">
        <f t="shared" si="14"/>
        <v>42</v>
      </c>
      <c r="AF64" s="170">
        <v>27</v>
      </c>
      <c r="AG64" s="167">
        <f t="shared" si="15"/>
        <v>67.5</v>
      </c>
      <c r="AH64" s="168">
        <f t="shared" si="16"/>
        <v>13.5</v>
      </c>
      <c r="AI64" s="171">
        <f t="shared" si="17"/>
        <v>69.79</v>
      </c>
      <c r="AJ64" s="172">
        <f>IF(ISERROR(IF($AF64="","",VLOOKUP(AI64,TRANSMUTATION_TABLE,4,TRUE))),"",IF($AF64="","",VLOOKUP(AI64,TRANSMUTATION_TABLE,4,TRUE)))</f>
        <v>81</v>
      </c>
      <c r="AL64" s="16"/>
      <c r="AN64" s="19"/>
    </row>
    <row r="65" s="13" customFormat="1" ht="18" customHeight="1" spans="1:40">
      <c r="A65" s="89">
        <v>3</v>
      </c>
      <c r="B65" s="105" t="str">
        <f>'INPUT DATA'!B65</f>
        <v>DELA CRUZ, KATHLEEN K.</v>
      </c>
      <c r="C65" s="90"/>
      <c r="D65" s="90"/>
      <c r="E65" s="92"/>
      <c r="F65" s="173">
        <v>9</v>
      </c>
      <c r="G65" s="174">
        <v>13</v>
      </c>
      <c r="H65" s="174">
        <v>9</v>
      </c>
      <c r="I65" s="174"/>
      <c r="J65" s="174"/>
      <c r="K65" s="174"/>
      <c r="L65" s="174"/>
      <c r="M65" s="174"/>
      <c r="N65" s="174"/>
      <c r="O65" s="174"/>
      <c r="P65" s="166">
        <f t="shared" si="9"/>
        <v>31</v>
      </c>
      <c r="Q65" s="167">
        <f t="shared" si="10"/>
        <v>88.57</v>
      </c>
      <c r="R65" s="168">
        <f t="shared" si="11"/>
        <v>17.71</v>
      </c>
      <c r="S65" s="175">
        <v>37</v>
      </c>
      <c r="T65" s="174">
        <v>46</v>
      </c>
      <c r="U65" s="174">
        <v>28</v>
      </c>
      <c r="V65" s="174"/>
      <c r="W65" s="174"/>
      <c r="X65" s="174"/>
      <c r="Y65" s="174"/>
      <c r="Z65" s="174"/>
      <c r="AA65" s="174"/>
      <c r="AB65" s="174"/>
      <c r="AC65" s="166">
        <f t="shared" si="12"/>
        <v>111</v>
      </c>
      <c r="AD65" s="167">
        <f t="shared" si="13"/>
        <v>92.5</v>
      </c>
      <c r="AE65" s="168">
        <f t="shared" si="14"/>
        <v>55.5</v>
      </c>
      <c r="AF65" s="170">
        <v>35</v>
      </c>
      <c r="AG65" s="167">
        <f t="shared" si="15"/>
        <v>87.5</v>
      </c>
      <c r="AH65" s="168">
        <f t="shared" si="16"/>
        <v>17.5</v>
      </c>
      <c r="AI65" s="171">
        <f t="shared" si="17"/>
        <v>90.71</v>
      </c>
      <c r="AJ65" s="172">
        <f>IF(ISERROR(IF($AF65="","",VLOOKUP(AI65,TRANSMUTATION_TABLE,4,TRUE))),"",IF($AF65="","",VLOOKUP(AI65,TRANSMUTATION_TABLE,4,TRUE)))</f>
        <v>94</v>
      </c>
      <c r="AL65" s="16"/>
      <c r="AN65" s="19"/>
    </row>
    <row r="66" s="13" customFormat="1" ht="18" customHeight="1" spans="1:40">
      <c r="A66" s="89">
        <v>4</v>
      </c>
      <c r="B66" s="82" t="str">
        <f>'INPUT DATA'!B66</f>
        <v>DIMACULANGAN, ELLAINE O.</v>
      </c>
      <c r="C66" s="90"/>
      <c r="D66" s="90"/>
      <c r="E66" s="92"/>
      <c r="F66" s="173">
        <v>7</v>
      </c>
      <c r="G66" s="174">
        <v>7</v>
      </c>
      <c r="H66" s="174">
        <v>5</v>
      </c>
      <c r="I66" s="174"/>
      <c r="J66" s="174"/>
      <c r="K66" s="174"/>
      <c r="L66" s="174"/>
      <c r="M66" s="174"/>
      <c r="N66" s="174"/>
      <c r="O66" s="174"/>
      <c r="P66" s="166">
        <f t="shared" si="9"/>
        <v>19</v>
      </c>
      <c r="Q66" s="167">
        <f t="shared" si="10"/>
        <v>54.29</v>
      </c>
      <c r="R66" s="168">
        <f t="shared" si="11"/>
        <v>10.86</v>
      </c>
      <c r="S66" s="175">
        <v>22</v>
      </c>
      <c r="T66" s="174">
        <v>28</v>
      </c>
      <c r="U66" s="174">
        <v>18</v>
      </c>
      <c r="V66" s="174"/>
      <c r="W66" s="174"/>
      <c r="X66" s="174"/>
      <c r="Y66" s="174"/>
      <c r="Z66" s="174"/>
      <c r="AA66" s="174"/>
      <c r="AB66" s="174"/>
      <c r="AC66" s="166">
        <f t="shared" si="12"/>
        <v>68</v>
      </c>
      <c r="AD66" s="167">
        <f t="shared" si="13"/>
        <v>56.67</v>
      </c>
      <c r="AE66" s="168">
        <f t="shared" si="14"/>
        <v>34</v>
      </c>
      <c r="AF66" s="170">
        <v>20</v>
      </c>
      <c r="AG66" s="167">
        <f t="shared" si="15"/>
        <v>50</v>
      </c>
      <c r="AH66" s="168">
        <f t="shared" si="16"/>
        <v>10</v>
      </c>
      <c r="AI66" s="171">
        <f t="shared" si="17"/>
        <v>54.86</v>
      </c>
      <c r="AJ66" s="172">
        <f>IF(ISERROR(IF($AF66="","",VLOOKUP(AI66,TRANSMUTATION_TABLE,4,TRUE))),"",IF($AF66="","",VLOOKUP(AI66,TRANSMUTATION_TABLE,4,TRUE)))</f>
        <v>73</v>
      </c>
      <c r="AL66" s="16"/>
      <c r="AN66" s="19"/>
    </row>
    <row r="67" s="13" customFormat="1" ht="18" customHeight="1" spans="1:40">
      <c r="A67" s="89">
        <v>5</v>
      </c>
      <c r="B67" s="82" t="str">
        <f>'INPUT DATA'!B67</f>
        <v>DIMACULANGAN, TRISHA S.</v>
      </c>
      <c r="C67" s="90"/>
      <c r="D67" s="90"/>
      <c r="E67" s="92"/>
      <c r="F67" s="173">
        <v>7</v>
      </c>
      <c r="G67" s="174">
        <v>9</v>
      </c>
      <c r="H67" s="174">
        <v>6</v>
      </c>
      <c r="I67" s="174"/>
      <c r="J67" s="174"/>
      <c r="K67" s="174"/>
      <c r="L67" s="174"/>
      <c r="M67" s="174"/>
      <c r="N67" s="174"/>
      <c r="O67" s="174"/>
      <c r="P67" s="166">
        <f t="shared" si="9"/>
        <v>22</v>
      </c>
      <c r="Q67" s="167">
        <f t="shared" si="10"/>
        <v>62.86</v>
      </c>
      <c r="R67" s="168">
        <f t="shared" si="11"/>
        <v>12.57</v>
      </c>
      <c r="S67" s="175">
        <v>27</v>
      </c>
      <c r="T67" s="174">
        <v>33</v>
      </c>
      <c r="U67" s="174">
        <v>21</v>
      </c>
      <c r="V67" s="174"/>
      <c r="W67" s="174"/>
      <c r="X67" s="174"/>
      <c r="Y67" s="174"/>
      <c r="Z67" s="174"/>
      <c r="AA67" s="174"/>
      <c r="AB67" s="174"/>
      <c r="AC67" s="166">
        <f t="shared" si="12"/>
        <v>81</v>
      </c>
      <c r="AD67" s="167">
        <f t="shared" si="13"/>
        <v>67.5</v>
      </c>
      <c r="AE67" s="168">
        <f t="shared" si="14"/>
        <v>40.5</v>
      </c>
      <c r="AF67" s="170">
        <v>29</v>
      </c>
      <c r="AG67" s="167">
        <f t="shared" si="15"/>
        <v>72.5</v>
      </c>
      <c r="AH67" s="168">
        <f t="shared" si="16"/>
        <v>14.5</v>
      </c>
      <c r="AI67" s="171">
        <f t="shared" si="17"/>
        <v>67.57</v>
      </c>
      <c r="AJ67" s="172">
        <f>IF(ISERROR(IF($AF67="","",VLOOKUP(AI67,TRANSMUTATION_TABLE,4,TRUE))),"",IF($AF67="","",VLOOKUP(AI67,TRANSMUTATION_TABLE,4,TRUE)))</f>
        <v>79</v>
      </c>
      <c r="AL67" s="16"/>
      <c r="AN67" s="19"/>
    </row>
    <row r="68" s="13" customFormat="1" ht="18" customHeight="1" spans="1:40">
      <c r="A68" s="89">
        <v>6</v>
      </c>
      <c r="B68" s="105" t="str">
        <f>'INPUT DATA'!B68</f>
        <v>FERNANDEZ, JILLIAN V.</v>
      </c>
      <c r="C68" s="90"/>
      <c r="D68" s="90"/>
      <c r="E68" s="92"/>
      <c r="F68" s="173">
        <v>5</v>
      </c>
      <c r="G68" s="174">
        <v>10</v>
      </c>
      <c r="H68" s="174">
        <v>6</v>
      </c>
      <c r="I68" s="174"/>
      <c r="J68" s="174"/>
      <c r="K68" s="174"/>
      <c r="L68" s="174"/>
      <c r="M68" s="174"/>
      <c r="N68" s="174"/>
      <c r="O68" s="174"/>
      <c r="P68" s="166">
        <f t="shared" si="9"/>
        <v>21</v>
      </c>
      <c r="Q68" s="167">
        <f t="shared" si="10"/>
        <v>60</v>
      </c>
      <c r="R68" s="168">
        <f t="shared" si="11"/>
        <v>12</v>
      </c>
      <c r="S68" s="175">
        <v>23</v>
      </c>
      <c r="T68" s="174">
        <v>25</v>
      </c>
      <c r="U68" s="174">
        <v>19</v>
      </c>
      <c r="V68" s="174"/>
      <c r="W68" s="174"/>
      <c r="X68" s="174"/>
      <c r="Y68" s="174"/>
      <c r="Z68" s="174"/>
      <c r="AA68" s="174"/>
      <c r="AB68" s="174"/>
      <c r="AC68" s="166">
        <f t="shared" si="12"/>
        <v>67</v>
      </c>
      <c r="AD68" s="167">
        <f t="shared" si="13"/>
        <v>55.83</v>
      </c>
      <c r="AE68" s="168">
        <f t="shared" si="14"/>
        <v>33.5</v>
      </c>
      <c r="AF68" s="170">
        <v>23</v>
      </c>
      <c r="AG68" s="167">
        <f t="shared" si="15"/>
        <v>57.5</v>
      </c>
      <c r="AH68" s="168">
        <f t="shared" si="16"/>
        <v>11.5</v>
      </c>
      <c r="AI68" s="171">
        <f t="shared" si="17"/>
        <v>57</v>
      </c>
      <c r="AJ68" s="172">
        <f>IF(ISERROR(IF($AF68="","",VLOOKUP(AI68,TRANSMUTATION_TABLE,4,TRUE))),"",IF($AF68="","",VLOOKUP(AI68,TRANSMUTATION_TABLE,4,TRUE)))</f>
        <v>74</v>
      </c>
      <c r="AL68" s="16"/>
      <c r="AN68" s="19"/>
    </row>
    <row r="69" s="13" customFormat="1" ht="18" customHeight="1" spans="1:40">
      <c r="A69" s="89">
        <v>7</v>
      </c>
      <c r="B69" s="105" t="str">
        <f>'INPUT DATA'!B69</f>
        <v>GONZALES, MIKAELA C.</v>
      </c>
      <c r="C69" s="90"/>
      <c r="D69" s="90"/>
      <c r="E69" s="92"/>
      <c r="F69" s="173">
        <v>8</v>
      </c>
      <c r="G69" s="174">
        <v>12</v>
      </c>
      <c r="H69" s="174">
        <v>7</v>
      </c>
      <c r="I69" s="174"/>
      <c r="J69" s="174"/>
      <c r="K69" s="174"/>
      <c r="L69" s="174"/>
      <c r="M69" s="174"/>
      <c r="N69" s="174"/>
      <c r="O69" s="174"/>
      <c r="P69" s="166">
        <f t="shared" si="9"/>
        <v>27</v>
      </c>
      <c r="Q69" s="167">
        <f t="shared" si="10"/>
        <v>77.14</v>
      </c>
      <c r="R69" s="168">
        <f t="shared" si="11"/>
        <v>15.43</v>
      </c>
      <c r="S69" s="175">
        <v>34</v>
      </c>
      <c r="T69" s="174">
        <v>42</v>
      </c>
      <c r="U69" s="174">
        <v>25</v>
      </c>
      <c r="V69" s="174"/>
      <c r="W69" s="174"/>
      <c r="X69" s="174"/>
      <c r="Y69" s="174"/>
      <c r="Z69" s="174"/>
      <c r="AA69" s="174"/>
      <c r="AB69" s="174"/>
      <c r="AC69" s="166">
        <f t="shared" si="12"/>
        <v>101</v>
      </c>
      <c r="AD69" s="167">
        <f t="shared" si="13"/>
        <v>84.17</v>
      </c>
      <c r="AE69" s="168">
        <f t="shared" si="14"/>
        <v>50.5</v>
      </c>
      <c r="AF69" s="170">
        <v>34</v>
      </c>
      <c r="AG69" s="167">
        <f t="shared" si="15"/>
        <v>85</v>
      </c>
      <c r="AH69" s="168">
        <f t="shared" si="16"/>
        <v>17</v>
      </c>
      <c r="AI69" s="171">
        <f t="shared" si="17"/>
        <v>82.93</v>
      </c>
      <c r="AJ69" s="172">
        <f>IF(ISERROR(IF($AF69="","",VLOOKUP(AI69,TRANSMUTATION_TABLE,4,TRUE))),"",IF($AF69="","",VLOOKUP(AI69,TRANSMUTATION_TABLE,4,TRUE)))</f>
        <v>89</v>
      </c>
      <c r="AL69" s="16"/>
      <c r="AN69" s="19"/>
    </row>
    <row r="70" s="13" customFormat="1" ht="18" customHeight="1" spans="1:40">
      <c r="A70" s="89">
        <v>8</v>
      </c>
      <c r="B70" s="82" t="str">
        <f>'INPUT DATA'!B70</f>
        <v>GUTIERREZ, PATRICIA N.</v>
      </c>
      <c r="C70" s="90"/>
      <c r="D70" s="90"/>
      <c r="E70" s="92"/>
      <c r="F70" s="173">
        <v>9</v>
      </c>
      <c r="G70" s="174">
        <v>15</v>
      </c>
      <c r="H70" s="174">
        <v>9</v>
      </c>
      <c r="I70" s="174"/>
      <c r="J70" s="174"/>
      <c r="K70" s="174"/>
      <c r="L70" s="174"/>
      <c r="M70" s="174"/>
      <c r="N70" s="174"/>
      <c r="O70" s="174"/>
      <c r="P70" s="166">
        <f t="shared" si="9"/>
        <v>33</v>
      </c>
      <c r="Q70" s="167">
        <f t="shared" si="10"/>
        <v>94.29</v>
      </c>
      <c r="R70" s="168">
        <f t="shared" si="11"/>
        <v>18.86</v>
      </c>
      <c r="S70" s="175">
        <v>40</v>
      </c>
      <c r="T70" s="174">
        <v>48</v>
      </c>
      <c r="U70" s="174">
        <v>29</v>
      </c>
      <c r="V70" s="174"/>
      <c r="W70" s="174"/>
      <c r="X70" s="174"/>
      <c r="Y70" s="174"/>
      <c r="Z70" s="174"/>
      <c r="AA70" s="174"/>
      <c r="AB70" s="174"/>
      <c r="AC70" s="166">
        <f t="shared" si="12"/>
        <v>117</v>
      </c>
      <c r="AD70" s="167">
        <f t="shared" si="13"/>
        <v>97.5</v>
      </c>
      <c r="AE70" s="168">
        <f t="shared" si="14"/>
        <v>58.5</v>
      </c>
      <c r="AF70" s="170">
        <v>39</v>
      </c>
      <c r="AG70" s="167">
        <f t="shared" si="15"/>
        <v>97.5</v>
      </c>
      <c r="AH70" s="168">
        <f t="shared" si="16"/>
        <v>19.5</v>
      </c>
      <c r="AI70" s="171">
        <f t="shared" si="17"/>
        <v>96.86</v>
      </c>
      <c r="AJ70" s="172">
        <f>IF(ISERROR(IF($AF70="","",VLOOKUP(AI70,TRANSMUTATION_TABLE,4,TRUE))),"",IF($AF70="","",VLOOKUP(AI70,TRANSMUTATION_TABLE,4,TRUE)))</f>
        <v>98</v>
      </c>
      <c r="AL70" s="16"/>
      <c r="AN70" s="19"/>
    </row>
    <row r="71" s="13" customFormat="1" ht="18" customHeight="1" spans="1:40">
      <c r="A71" s="89">
        <v>9</v>
      </c>
      <c r="B71" s="82" t="str">
        <f>'INPUT DATA'!B71</f>
        <v>IGNACIO, ANGELICA O.</v>
      </c>
      <c r="C71" s="90"/>
      <c r="D71" s="90"/>
      <c r="E71" s="92"/>
      <c r="F71" s="173">
        <v>6</v>
      </c>
      <c r="G71" s="174">
        <v>9</v>
      </c>
      <c r="H71" s="174">
        <v>6</v>
      </c>
      <c r="I71" s="174"/>
      <c r="J71" s="174"/>
      <c r="K71" s="174"/>
      <c r="L71" s="174"/>
      <c r="M71" s="174"/>
      <c r="N71" s="174"/>
      <c r="O71" s="174"/>
      <c r="P71" s="166">
        <f t="shared" si="9"/>
        <v>21</v>
      </c>
      <c r="Q71" s="167">
        <f t="shared" si="10"/>
        <v>60</v>
      </c>
      <c r="R71" s="168">
        <f t="shared" si="11"/>
        <v>12</v>
      </c>
      <c r="S71" s="175">
        <v>25</v>
      </c>
      <c r="T71" s="174">
        <v>35</v>
      </c>
      <c r="U71" s="174">
        <v>18</v>
      </c>
      <c r="V71" s="174"/>
      <c r="W71" s="174"/>
      <c r="X71" s="174"/>
      <c r="Y71" s="174"/>
      <c r="Z71" s="174"/>
      <c r="AA71" s="174"/>
      <c r="AB71" s="174"/>
      <c r="AC71" s="166">
        <f t="shared" si="12"/>
        <v>78</v>
      </c>
      <c r="AD71" s="167">
        <f t="shared" si="13"/>
        <v>65</v>
      </c>
      <c r="AE71" s="168">
        <f t="shared" si="14"/>
        <v>39</v>
      </c>
      <c r="AF71" s="170">
        <v>24</v>
      </c>
      <c r="AG71" s="167">
        <f t="shared" si="15"/>
        <v>60</v>
      </c>
      <c r="AH71" s="168">
        <f t="shared" si="16"/>
        <v>12</v>
      </c>
      <c r="AI71" s="171">
        <f t="shared" si="17"/>
        <v>63</v>
      </c>
      <c r="AJ71" s="172">
        <f>IF(ISERROR(IF($AF71="","",VLOOKUP(AI71,TRANSMUTATION_TABLE,4,TRUE))),"",IF($AF71="","",VLOOKUP(AI71,TRANSMUTATION_TABLE,4,TRUE)))</f>
        <v>76</v>
      </c>
      <c r="AL71" s="16"/>
      <c r="AN71" s="19"/>
    </row>
    <row r="72" s="13" customFormat="1" ht="18" customHeight="1" spans="1:40">
      <c r="A72" s="89">
        <v>10</v>
      </c>
      <c r="B72" s="105" t="str">
        <f>'INPUT DATA'!B72</f>
        <v>LACSON, BEA M.</v>
      </c>
      <c r="C72" s="90"/>
      <c r="D72" s="90"/>
      <c r="E72" s="92"/>
      <c r="F72" s="173">
        <v>9</v>
      </c>
      <c r="G72" s="174">
        <v>12</v>
      </c>
      <c r="H72" s="174">
        <v>9</v>
      </c>
      <c r="I72" s="174"/>
      <c r="J72" s="174"/>
      <c r="K72" s="174"/>
      <c r="L72" s="174"/>
      <c r="M72" s="174"/>
      <c r="N72" s="174"/>
      <c r="O72" s="174"/>
      <c r="P72" s="166">
        <f t="shared" si="9"/>
        <v>30</v>
      </c>
      <c r="Q72" s="167">
        <f t="shared" si="10"/>
        <v>85.71</v>
      </c>
      <c r="R72" s="168">
        <f t="shared" si="11"/>
        <v>17.14</v>
      </c>
      <c r="S72" s="175">
        <v>35</v>
      </c>
      <c r="T72" s="174">
        <v>42</v>
      </c>
      <c r="U72" s="174">
        <v>23</v>
      </c>
      <c r="V72" s="174"/>
      <c r="W72" s="174"/>
      <c r="X72" s="174"/>
      <c r="Y72" s="174"/>
      <c r="Z72" s="174"/>
      <c r="AA72" s="174"/>
      <c r="AB72" s="174"/>
      <c r="AC72" s="166">
        <f t="shared" si="12"/>
        <v>100</v>
      </c>
      <c r="AD72" s="167">
        <f t="shared" si="13"/>
        <v>83.33</v>
      </c>
      <c r="AE72" s="168">
        <f t="shared" si="14"/>
        <v>50</v>
      </c>
      <c r="AF72" s="170">
        <v>34</v>
      </c>
      <c r="AG72" s="167">
        <f t="shared" si="15"/>
        <v>85</v>
      </c>
      <c r="AH72" s="168">
        <f t="shared" si="16"/>
        <v>17</v>
      </c>
      <c r="AI72" s="171">
        <f t="shared" si="17"/>
        <v>84.14</v>
      </c>
      <c r="AJ72" s="172">
        <f>IF(ISERROR(IF($AF72="","",VLOOKUP(AI72,TRANSMUTATION_TABLE,4,TRUE))),"",IF($AF72="","",VLOOKUP(AI72,TRANSMUTATION_TABLE,4,TRUE)))</f>
        <v>90</v>
      </c>
      <c r="AL72" s="16"/>
      <c r="AN72" s="19"/>
    </row>
    <row r="73" s="13" customFormat="1" ht="18" customHeight="1" spans="1:40">
      <c r="A73" s="89">
        <v>11</v>
      </c>
      <c r="B73" s="105" t="str">
        <f>'INPUT DATA'!B73</f>
        <v>LACSON, MARIA CLARA K.</v>
      </c>
      <c r="C73" s="90"/>
      <c r="D73" s="90"/>
      <c r="E73" s="92"/>
      <c r="F73" s="173">
        <v>7</v>
      </c>
      <c r="G73" s="174">
        <v>11</v>
      </c>
      <c r="H73" s="174">
        <v>6</v>
      </c>
      <c r="I73" s="174"/>
      <c r="J73" s="174"/>
      <c r="K73" s="174"/>
      <c r="L73" s="174"/>
      <c r="M73" s="174"/>
      <c r="N73" s="174"/>
      <c r="O73" s="174"/>
      <c r="P73" s="166">
        <f t="shared" si="9"/>
        <v>24</v>
      </c>
      <c r="Q73" s="167">
        <f t="shared" si="10"/>
        <v>68.57</v>
      </c>
      <c r="R73" s="168">
        <f t="shared" si="11"/>
        <v>13.71</v>
      </c>
      <c r="S73" s="175">
        <v>23</v>
      </c>
      <c r="T73" s="174">
        <v>32</v>
      </c>
      <c r="U73" s="174">
        <v>21</v>
      </c>
      <c r="V73" s="174"/>
      <c r="W73" s="174"/>
      <c r="X73" s="174"/>
      <c r="Y73" s="174"/>
      <c r="Z73" s="174"/>
      <c r="AA73" s="174"/>
      <c r="AB73" s="174"/>
      <c r="AC73" s="166">
        <f t="shared" si="12"/>
        <v>76</v>
      </c>
      <c r="AD73" s="167">
        <f t="shared" si="13"/>
        <v>63.33</v>
      </c>
      <c r="AE73" s="168">
        <f t="shared" si="14"/>
        <v>38</v>
      </c>
      <c r="AF73" s="170">
        <v>22</v>
      </c>
      <c r="AG73" s="167">
        <f t="shared" si="15"/>
        <v>55</v>
      </c>
      <c r="AH73" s="168">
        <f t="shared" si="16"/>
        <v>11</v>
      </c>
      <c r="AI73" s="171">
        <f t="shared" si="17"/>
        <v>62.71</v>
      </c>
      <c r="AJ73" s="172">
        <f>IF(ISERROR(IF($AF73="","",VLOOKUP(AI73,TRANSMUTATION_TABLE,4,TRUE))),"",IF($AF73="","",VLOOKUP(AI73,TRANSMUTATION_TABLE,4,TRUE)))</f>
        <v>76</v>
      </c>
      <c r="AL73" s="16"/>
      <c r="AN73" s="19"/>
    </row>
    <row r="74" s="13" customFormat="1" ht="18" customHeight="1" spans="1:40">
      <c r="A74" s="89">
        <v>12</v>
      </c>
      <c r="B74" s="82" t="str">
        <f>'INPUT DATA'!B74</f>
        <v>LACSON, SHAIRA N.</v>
      </c>
      <c r="C74" s="90"/>
      <c r="D74" s="90"/>
      <c r="E74" s="92"/>
      <c r="F74" s="173">
        <v>9</v>
      </c>
      <c r="G74" s="174">
        <v>14</v>
      </c>
      <c r="H74" s="174">
        <v>8</v>
      </c>
      <c r="I74" s="174"/>
      <c r="J74" s="174"/>
      <c r="K74" s="174"/>
      <c r="L74" s="174"/>
      <c r="M74" s="174"/>
      <c r="N74" s="174"/>
      <c r="O74" s="174"/>
      <c r="P74" s="166">
        <f t="shared" si="9"/>
        <v>31</v>
      </c>
      <c r="Q74" s="167">
        <f t="shared" si="10"/>
        <v>88.57</v>
      </c>
      <c r="R74" s="168">
        <f t="shared" si="11"/>
        <v>17.71</v>
      </c>
      <c r="S74" s="175">
        <v>32</v>
      </c>
      <c r="T74" s="174">
        <v>45</v>
      </c>
      <c r="U74" s="174">
        <v>26</v>
      </c>
      <c r="V74" s="174"/>
      <c r="W74" s="174"/>
      <c r="X74" s="174"/>
      <c r="Y74" s="174"/>
      <c r="Z74" s="174"/>
      <c r="AA74" s="174"/>
      <c r="AB74" s="174"/>
      <c r="AC74" s="166">
        <f t="shared" si="12"/>
        <v>103</v>
      </c>
      <c r="AD74" s="167">
        <f t="shared" si="13"/>
        <v>85.83</v>
      </c>
      <c r="AE74" s="168">
        <f t="shared" si="14"/>
        <v>51.5</v>
      </c>
      <c r="AF74" s="170">
        <v>37</v>
      </c>
      <c r="AG74" s="167">
        <f t="shared" si="15"/>
        <v>92.5</v>
      </c>
      <c r="AH74" s="168">
        <f t="shared" si="16"/>
        <v>18.5</v>
      </c>
      <c r="AI74" s="171">
        <f t="shared" si="17"/>
        <v>87.71</v>
      </c>
      <c r="AJ74" s="172">
        <f>IF(ISERROR(IF($AF74="","",VLOOKUP(AI74,TRANSMUTATION_TABLE,4,TRUE))),"",IF($AF74="","",VLOOKUP(AI74,TRANSMUTATION_TABLE,4,TRUE)))</f>
        <v>92</v>
      </c>
      <c r="AL74" s="16"/>
      <c r="AN74" s="19"/>
    </row>
    <row r="75" s="13" customFormat="1" ht="18" customHeight="1" spans="1:40">
      <c r="A75" s="89">
        <v>13</v>
      </c>
      <c r="B75" s="82" t="str">
        <f>'INPUT DATA'!B75</f>
        <v>MACARAEG, KRISTINE C.</v>
      </c>
      <c r="C75" s="90"/>
      <c r="D75" s="90"/>
      <c r="E75" s="92"/>
      <c r="F75" s="173">
        <v>7</v>
      </c>
      <c r="G75" s="174">
        <v>11</v>
      </c>
      <c r="H75" s="174">
        <v>6</v>
      </c>
      <c r="I75" s="174"/>
      <c r="J75" s="174"/>
      <c r="K75" s="174"/>
      <c r="L75" s="174"/>
      <c r="M75" s="174"/>
      <c r="N75" s="174"/>
      <c r="O75" s="174"/>
      <c r="P75" s="166">
        <f t="shared" si="9"/>
        <v>24</v>
      </c>
      <c r="Q75" s="167">
        <f t="shared" si="10"/>
        <v>68.57</v>
      </c>
      <c r="R75" s="168">
        <f t="shared" si="11"/>
        <v>13.71</v>
      </c>
      <c r="S75" s="175">
        <v>26</v>
      </c>
      <c r="T75" s="174">
        <v>29</v>
      </c>
      <c r="U75" s="174">
        <v>20</v>
      </c>
      <c r="V75" s="174"/>
      <c r="W75" s="174"/>
      <c r="X75" s="174"/>
      <c r="Y75" s="174"/>
      <c r="Z75" s="174"/>
      <c r="AA75" s="174"/>
      <c r="AB75" s="174"/>
      <c r="AC75" s="166">
        <f t="shared" si="12"/>
        <v>75</v>
      </c>
      <c r="AD75" s="167">
        <f t="shared" si="13"/>
        <v>62.5</v>
      </c>
      <c r="AE75" s="168">
        <f t="shared" si="14"/>
        <v>37.5</v>
      </c>
      <c r="AF75" s="170">
        <v>28</v>
      </c>
      <c r="AG75" s="167">
        <f t="shared" si="15"/>
        <v>70</v>
      </c>
      <c r="AH75" s="168">
        <f t="shared" si="16"/>
        <v>14</v>
      </c>
      <c r="AI75" s="171">
        <f t="shared" si="17"/>
        <v>65.21</v>
      </c>
      <c r="AJ75" s="172">
        <f>IF(ISERROR(IF($AF75="","",VLOOKUP(AI75,TRANSMUTATION_TABLE,4,TRUE))),"",IF($AF75="","",VLOOKUP(AI75,TRANSMUTATION_TABLE,4,TRUE)))</f>
        <v>78</v>
      </c>
      <c r="AL75" s="16"/>
      <c r="AN75" s="19"/>
    </row>
    <row r="76" s="13" customFormat="1" ht="18" customHeight="1" spans="1:40">
      <c r="A76" s="89">
        <v>14</v>
      </c>
      <c r="B76" s="105" t="str">
        <f>'INPUT DATA'!B76</f>
        <v>MANALO, HANNAH H.</v>
      </c>
      <c r="C76" s="90"/>
      <c r="D76" s="90"/>
      <c r="E76" s="92"/>
      <c r="F76" s="173">
        <v>9</v>
      </c>
      <c r="G76" s="174">
        <v>11</v>
      </c>
      <c r="H76" s="174">
        <v>8</v>
      </c>
      <c r="I76" s="174"/>
      <c r="J76" s="174"/>
      <c r="K76" s="174"/>
      <c r="L76" s="174"/>
      <c r="M76" s="174"/>
      <c r="N76" s="174"/>
      <c r="O76" s="174"/>
      <c r="P76" s="166">
        <f t="shared" si="9"/>
        <v>28</v>
      </c>
      <c r="Q76" s="167">
        <f t="shared" si="10"/>
        <v>80</v>
      </c>
      <c r="R76" s="168">
        <f t="shared" si="11"/>
        <v>16</v>
      </c>
      <c r="S76" s="175">
        <v>30</v>
      </c>
      <c r="T76" s="174">
        <v>43</v>
      </c>
      <c r="U76" s="174">
        <v>25</v>
      </c>
      <c r="V76" s="174"/>
      <c r="W76" s="174"/>
      <c r="X76" s="174"/>
      <c r="Y76" s="174"/>
      <c r="Z76" s="174"/>
      <c r="AA76" s="174"/>
      <c r="AB76" s="174"/>
      <c r="AC76" s="166">
        <f t="shared" si="12"/>
        <v>98</v>
      </c>
      <c r="AD76" s="167">
        <f t="shared" si="13"/>
        <v>81.67</v>
      </c>
      <c r="AE76" s="168">
        <f t="shared" si="14"/>
        <v>49</v>
      </c>
      <c r="AF76" s="170">
        <v>36</v>
      </c>
      <c r="AG76" s="167">
        <f t="shared" si="15"/>
        <v>90</v>
      </c>
      <c r="AH76" s="168">
        <f t="shared" si="16"/>
        <v>18</v>
      </c>
      <c r="AI76" s="171">
        <f t="shared" si="17"/>
        <v>83</v>
      </c>
      <c r="AJ76" s="172">
        <f>IF(ISERROR(IF($AF76="","",VLOOKUP(AI76,TRANSMUTATION_TABLE,4,TRUE))),"",IF($AF76="","",VLOOKUP(AI76,TRANSMUTATION_TABLE,4,TRUE)))</f>
        <v>89</v>
      </c>
      <c r="AL76" s="16"/>
      <c r="AN76" s="19"/>
    </row>
    <row r="77" s="13" customFormat="1" ht="18" customHeight="1" spans="1:40">
      <c r="A77" s="89">
        <v>15</v>
      </c>
      <c r="B77" s="105" t="str">
        <f>'INPUT DATA'!B77</f>
        <v>MERCADO, ELLAINE U.</v>
      </c>
      <c r="C77" s="90"/>
      <c r="D77" s="90"/>
      <c r="E77" s="92"/>
      <c r="F77" s="173">
        <v>7</v>
      </c>
      <c r="G77" s="174">
        <v>11</v>
      </c>
      <c r="H77" s="174">
        <v>7</v>
      </c>
      <c r="I77" s="174"/>
      <c r="J77" s="174"/>
      <c r="K77" s="174"/>
      <c r="L77" s="174"/>
      <c r="M77" s="174"/>
      <c r="N77" s="174"/>
      <c r="O77" s="174"/>
      <c r="P77" s="166">
        <f t="shared" si="9"/>
        <v>25</v>
      </c>
      <c r="Q77" s="167">
        <f t="shared" si="10"/>
        <v>71.43</v>
      </c>
      <c r="R77" s="168">
        <f t="shared" si="11"/>
        <v>14.29</v>
      </c>
      <c r="S77" s="175">
        <v>29</v>
      </c>
      <c r="T77" s="174">
        <v>36</v>
      </c>
      <c r="U77" s="174">
        <v>19</v>
      </c>
      <c r="V77" s="174"/>
      <c r="W77" s="174"/>
      <c r="X77" s="174"/>
      <c r="Y77" s="174"/>
      <c r="Z77" s="174"/>
      <c r="AA77" s="174"/>
      <c r="AB77" s="174"/>
      <c r="AC77" s="166">
        <f t="shared" si="12"/>
        <v>84</v>
      </c>
      <c r="AD77" s="167">
        <f t="shared" si="13"/>
        <v>70</v>
      </c>
      <c r="AE77" s="168">
        <f t="shared" si="14"/>
        <v>42</v>
      </c>
      <c r="AF77" s="170">
        <v>26</v>
      </c>
      <c r="AG77" s="167">
        <f t="shared" si="15"/>
        <v>65</v>
      </c>
      <c r="AH77" s="168">
        <f t="shared" si="16"/>
        <v>13</v>
      </c>
      <c r="AI77" s="171">
        <f t="shared" si="17"/>
        <v>69.29</v>
      </c>
      <c r="AJ77" s="172">
        <f>IF(ISERROR(IF($AF77="","",VLOOKUP(AI77,TRANSMUTATION_TABLE,4,TRUE))),"",IF($AF77="","",VLOOKUP(AI77,TRANSMUTATION_TABLE,4,TRUE)))</f>
        <v>80</v>
      </c>
      <c r="AL77" s="16"/>
      <c r="AN77" s="19"/>
    </row>
    <row r="78" s="13" customFormat="1" ht="18" customHeight="1" spans="1:40">
      <c r="A78" s="89">
        <v>16</v>
      </c>
      <c r="B78" s="82" t="str">
        <f>'INPUT DATA'!B78</f>
        <v>MORALES, BIANCA M.</v>
      </c>
      <c r="C78" s="90"/>
      <c r="D78" s="90"/>
      <c r="E78" s="92"/>
      <c r="F78" s="173">
        <v>9</v>
      </c>
      <c r="G78" s="174">
        <v>13</v>
      </c>
      <c r="H78" s="174">
        <v>10</v>
      </c>
      <c r="I78" s="174"/>
      <c r="J78" s="174"/>
      <c r="K78" s="174"/>
      <c r="L78" s="174"/>
      <c r="M78" s="174"/>
      <c r="N78" s="174"/>
      <c r="O78" s="174"/>
      <c r="P78" s="166">
        <f t="shared" si="9"/>
        <v>32</v>
      </c>
      <c r="Q78" s="167">
        <f t="shared" si="10"/>
        <v>91.43</v>
      </c>
      <c r="R78" s="168">
        <f t="shared" si="11"/>
        <v>18.29</v>
      </c>
      <c r="S78" s="175">
        <v>38</v>
      </c>
      <c r="T78" s="174">
        <v>46</v>
      </c>
      <c r="U78" s="174">
        <v>27</v>
      </c>
      <c r="V78" s="174"/>
      <c r="W78" s="174"/>
      <c r="X78" s="174"/>
      <c r="Y78" s="174"/>
      <c r="Z78" s="174"/>
      <c r="AA78" s="174"/>
      <c r="AB78" s="174"/>
      <c r="AC78" s="166">
        <f t="shared" si="12"/>
        <v>111</v>
      </c>
      <c r="AD78" s="167">
        <f t="shared" si="13"/>
        <v>92.5</v>
      </c>
      <c r="AE78" s="168">
        <f t="shared" si="14"/>
        <v>55.5</v>
      </c>
      <c r="AF78" s="170">
        <v>36</v>
      </c>
      <c r="AG78" s="167">
        <f t="shared" si="15"/>
        <v>90</v>
      </c>
      <c r="AH78" s="168">
        <f t="shared" si="16"/>
        <v>18</v>
      </c>
      <c r="AI78" s="171">
        <f t="shared" si="17"/>
        <v>91.79</v>
      </c>
      <c r="AJ78" s="172">
        <f>IF(ISERROR(IF($AF78="","",VLOOKUP(AI78,TRANSMUTATION_TABLE,4,TRUE))),"",IF($AF78="","",VLOOKUP(AI78,TRANSMUTATION_TABLE,4,TRUE)))</f>
        <v>94</v>
      </c>
      <c r="AL78" s="16"/>
      <c r="AN78" s="19"/>
    </row>
    <row r="79" s="13" customFormat="1" ht="18" customHeight="1" spans="1:40">
      <c r="A79" s="89">
        <v>17</v>
      </c>
      <c r="B79" s="82" t="str">
        <f>'INPUT DATA'!B79</f>
        <v>OCAMPO, ELLAINE D.</v>
      </c>
      <c r="C79" s="90"/>
      <c r="D79" s="90"/>
      <c r="E79" s="92"/>
      <c r="F79" s="173">
        <v>8</v>
      </c>
      <c r="G79" s="174">
        <v>13</v>
      </c>
      <c r="H79" s="174">
        <v>9</v>
      </c>
      <c r="I79" s="174"/>
      <c r="J79" s="174"/>
      <c r="K79" s="174"/>
      <c r="L79" s="174"/>
      <c r="M79" s="174"/>
      <c r="N79" s="174"/>
      <c r="O79" s="174"/>
      <c r="P79" s="166">
        <f t="shared" si="9"/>
        <v>30</v>
      </c>
      <c r="Q79" s="167">
        <f t="shared" si="10"/>
        <v>85.71</v>
      </c>
      <c r="R79" s="168">
        <f t="shared" si="11"/>
        <v>17.14</v>
      </c>
      <c r="S79" s="175">
        <v>36</v>
      </c>
      <c r="T79" s="174">
        <v>38</v>
      </c>
      <c r="U79" s="174">
        <v>27</v>
      </c>
      <c r="V79" s="174"/>
      <c r="W79" s="174"/>
      <c r="X79" s="174"/>
      <c r="Y79" s="174"/>
      <c r="Z79" s="174"/>
      <c r="AA79" s="174"/>
      <c r="AB79" s="174"/>
      <c r="AC79" s="166">
        <f t="shared" si="12"/>
        <v>101</v>
      </c>
      <c r="AD79" s="167">
        <f t="shared" si="13"/>
        <v>84.17</v>
      </c>
      <c r="AE79" s="168">
        <f t="shared" si="14"/>
        <v>50.5</v>
      </c>
      <c r="AF79" s="170">
        <v>31</v>
      </c>
      <c r="AG79" s="167">
        <f t="shared" si="15"/>
        <v>77.5</v>
      </c>
      <c r="AH79" s="168">
        <f t="shared" si="16"/>
        <v>15.5</v>
      </c>
      <c r="AI79" s="171">
        <f t="shared" si="17"/>
        <v>83.14</v>
      </c>
      <c r="AJ79" s="172">
        <f>IF(ISERROR(IF($AF79="","",VLOOKUP(AI79,TRANSMUTATION_TABLE,4,TRUE))),"",IF($AF79="","",VLOOKUP(AI79,TRANSMUTATION_TABLE,4,TRUE)))</f>
        <v>89</v>
      </c>
      <c r="AL79" s="16"/>
      <c r="AN79" s="19"/>
    </row>
    <row r="80" s="13" customFormat="1" ht="18" customHeight="1" spans="1:40">
      <c r="A80" s="89">
        <v>18</v>
      </c>
      <c r="B80" s="105" t="str">
        <f>'INPUT DATA'!B80</f>
        <v>OCAMPO, TRISHA Q.</v>
      </c>
      <c r="C80" s="90"/>
      <c r="D80" s="90"/>
      <c r="E80" s="92"/>
      <c r="F80" s="173">
        <v>7</v>
      </c>
      <c r="G80" s="174">
        <v>9</v>
      </c>
      <c r="H80" s="174">
        <v>6</v>
      </c>
      <c r="I80" s="174"/>
      <c r="J80" s="174"/>
      <c r="K80" s="174"/>
      <c r="L80" s="174"/>
      <c r="M80" s="174"/>
      <c r="N80" s="174"/>
      <c r="O80" s="174"/>
      <c r="P80" s="166">
        <f t="shared" si="9"/>
        <v>22</v>
      </c>
      <c r="Q80" s="167">
        <f t="shared" si="10"/>
        <v>62.86</v>
      </c>
      <c r="R80" s="168">
        <f t="shared" si="11"/>
        <v>12.57</v>
      </c>
      <c r="S80" s="175">
        <v>26</v>
      </c>
      <c r="T80" s="174">
        <v>37</v>
      </c>
      <c r="U80" s="174">
        <v>22</v>
      </c>
      <c r="V80" s="174"/>
      <c r="W80" s="174"/>
      <c r="X80" s="174"/>
      <c r="Y80" s="174"/>
      <c r="Z80" s="174"/>
      <c r="AA80" s="174"/>
      <c r="AB80" s="174"/>
      <c r="AC80" s="166">
        <f t="shared" si="12"/>
        <v>85</v>
      </c>
      <c r="AD80" s="167">
        <f t="shared" si="13"/>
        <v>70.83</v>
      </c>
      <c r="AE80" s="168">
        <f t="shared" si="14"/>
        <v>42.5</v>
      </c>
      <c r="AF80" s="170">
        <v>29</v>
      </c>
      <c r="AG80" s="167">
        <f t="shared" si="15"/>
        <v>72.5</v>
      </c>
      <c r="AH80" s="168">
        <f t="shared" si="16"/>
        <v>14.5</v>
      </c>
      <c r="AI80" s="171">
        <f t="shared" si="17"/>
        <v>69.57</v>
      </c>
      <c r="AJ80" s="172">
        <f>IF(ISERROR(IF($AF80="","",VLOOKUP(AI80,TRANSMUTATION_TABLE,4,TRUE))),"",IF($AF80="","",VLOOKUP(AI80,TRANSMUTATION_TABLE,4,TRUE)))</f>
        <v>80</v>
      </c>
      <c r="AL80" s="16"/>
      <c r="AN80" s="19"/>
    </row>
    <row r="81" s="13" customFormat="1" ht="18" customHeight="1" spans="1:40">
      <c r="A81" s="89">
        <v>19</v>
      </c>
      <c r="B81" s="105" t="str">
        <f>'INPUT DATA'!B81</f>
        <v>PANGANIBAN, BIANCA E.</v>
      </c>
      <c r="C81" s="90"/>
      <c r="D81" s="90"/>
      <c r="E81" s="92"/>
      <c r="F81" s="173">
        <v>8</v>
      </c>
      <c r="G81" s="174">
        <v>12</v>
      </c>
      <c r="H81" s="174">
        <v>8</v>
      </c>
      <c r="I81" s="174"/>
      <c r="J81" s="174"/>
      <c r="K81" s="174"/>
      <c r="L81" s="174"/>
      <c r="M81" s="174"/>
      <c r="N81" s="174"/>
      <c r="O81" s="174"/>
      <c r="P81" s="166">
        <f t="shared" si="9"/>
        <v>28</v>
      </c>
      <c r="Q81" s="167">
        <f t="shared" si="10"/>
        <v>80</v>
      </c>
      <c r="R81" s="168">
        <f t="shared" si="11"/>
        <v>16</v>
      </c>
      <c r="S81" s="175">
        <v>31</v>
      </c>
      <c r="T81" s="174">
        <v>37</v>
      </c>
      <c r="U81" s="174">
        <v>24</v>
      </c>
      <c r="V81" s="174"/>
      <c r="W81" s="174"/>
      <c r="X81" s="174"/>
      <c r="Y81" s="174"/>
      <c r="Z81" s="174"/>
      <c r="AA81" s="174"/>
      <c r="AB81" s="174"/>
      <c r="AC81" s="166">
        <f t="shared" si="12"/>
        <v>92</v>
      </c>
      <c r="AD81" s="167">
        <f t="shared" si="13"/>
        <v>76.67</v>
      </c>
      <c r="AE81" s="168">
        <f t="shared" si="14"/>
        <v>46</v>
      </c>
      <c r="AF81" s="170">
        <v>28</v>
      </c>
      <c r="AG81" s="167">
        <f t="shared" si="15"/>
        <v>70</v>
      </c>
      <c r="AH81" s="168">
        <f t="shared" si="16"/>
        <v>14</v>
      </c>
      <c r="AI81" s="171">
        <f t="shared" si="17"/>
        <v>76</v>
      </c>
      <c r="AJ81" s="172">
        <f>IF(ISERROR(IF($AF81="","",VLOOKUP(AI81,TRANSMUTATION_TABLE,4,TRUE))),"",IF($AF81="","",VLOOKUP(AI81,TRANSMUTATION_TABLE,4,TRUE)))</f>
        <v>85</v>
      </c>
      <c r="AL81" s="16"/>
      <c r="AN81" s="19"/>
    </row>
    <row r="82" s="13" customFormat="1" ht="18" customHeight="1" spans="1:40">
      <c r="A82" s="89">
        <v>20</v>
      </c>
      <c r="B82" s="82" t="str">
        <f>'INPUT DATA'!B82</f>
        <v>PANGANIBAN, SOFIA J.</v>
      </c>
      <c r="C82" s="90"/>
      <c r="D82" s="90"/>
      <c r="E82" s="92"/>
      <c r="F82" s="173">
        <v>8</v>
      </c>
      <c r="G82" s="174">
        <v>11</v>
      </c>
      <c r="H82" s="174">
        <v>7</v>
      </c>
      <c r="I82" s="174"/>
      <c r="J82" s="174"/>
      <c r="K82" s="174"/>
      <c r="L82" s="174"/>
      <c r="M82" s="174"/>
      <c r="N82" s="174"/>
      <c r="O82" s="174"/>
      <c r="P82" s="166">
        <f t="shared" si="9"/>
        <v>26</v>
      </c>
      <c r="Q82" s="167">
        <f t="shared" si="10"/>
        <v>74.29</v>
      </c>
      <c r="R82" s="168">
        <f t="shared" si="11"/>
        <v>14.86</v>
      </c>
      <c r="S82" s="175">
        <v>31</v>
      </c>
      <c r="T82" s="174">
        <v>34</v>
      </c>
      <c r="U82" s="174">
        <v>22</v>
      </c>
      <c r="V82" s="174"/>
      <c r="W82" s="174"/>
      <c r="X82" s="174"/>
      <c r="Y82" s="174"/>
      <c r="Z82" s="174"/>
      <c r="AA82" s="174"/>
      <c r="AB82" s="174"/>
      <c r="AC82" s="166">
        <f t="shared" si="12"/>
        <v>87</v>
      </c>
      <c r="AD82" s="167">
        <f t="shared" si="13"/>
        <v>72.5</v>
      </c>
      <c r="AE82" s="168">
        <f t="shared" si="14"/>
        <v>43.5</v>
      </c>
      <c r="AF82" s="170">
        <v>32</v>
      </c>
      <c r="AG82" s="167">
        <f t="shared" si="15"/>
        <v>80</v>
      </c>
      <c r="AH82" s="168">
        <f t="shared" si="16"/>
        <v>16</v>
      </c>
      <c r="AI82" s="171">
        <f t="shared" si="17"/>
        <v>74.36</v>
      </c>
      <c r="AJ82" s="172">
        <f>IF(ISERROR(IF($AF82="","",VLOOKUP(AI82,TRANSMUTATION_TABLE,4,TRUE))),"",IF($AF82="","",VLOOKUP(AI82,TRANSMUTATION_TABLE,4,TRUE)))</f>
        <v>83</v>
      </c>
      <c r="AL82" s="16"/>
      <c r="AN82" s="19"/>
    </row>
    <row r="83" s="13" customFormat="1" ht="18" customHeight="1" spans="1:40">
      <c r="A83" s="89">
        <v>21</v>
      </c>
      <c r="B83" s="82" t="str">
        <f>'INPUT DATA'!B83</f>
        <v>SALAZAR, ERICA L.</v>
      </c>
      <c r="C83" s="90"/>
      <c r="D83" s="90"/>
      <c r="E83" s="92"/>
      <c r="F83" s="173">
        <v>8</v>
      </c>
      <c r="G83" s="174">
        <v>13</v>
      </c>
      <c r="H83" s="174">
        <v>9</v>
      </c>
      <c r="I83" s="174"/>
      <c r="J83" s="174"/>
      <c r="K83" s="174"/>
      <c r="L83" s="174"/>
      <c r="M83" s="174"/>
      <c r="N83" s="174"/>
      <c r="O83" s="174"/>
      <c r="P83" s="166">
        <f t="shared" si="9"/>
        <v>30</v>
      </c>
      <c r="Q83" s="167">
        <f t="shared" si="10"/>
        <v>85.71</v>
      </c>
      <c r="R83" s="168">
        <f t="shared" si="11"/>
        <v>17.14</v>
      </c>
      <c r="S83" s="175">
        <v>32</v>
      </c>
      <c r="T83" s="174">
        <v>45</v>
      </c>
      <c r="U83" s="174">
        <v>26</v>
      </c>
      <c r="V83" s="174"/>
      <c r="W83" s="174"/>
      <c r="X83" s="174"/>
      <c r="Y83" s="174"/>
      <c r="Z83" s="174"/>
      <c r="AA83" s="174"/>
      <c r="AB83" s="174"/>
      <c r="AC83" s="166">
        <f t="shared" si="12"/>
        <v>103</v>
      </c>
      <c r="AD83" s="167">
        <f t="shared" si="13"/>
        <v>85.83</v>
      </c>
      <c r="AE83" s="168">
        <f t="shared" si="14"/>
        <v>51.5</v>
      </c>
      <c r="AF83" s="170">
        <v>34</v>
      </c>
      <c r="AG83" s="167">
        <f t="shared" si="15"/>
        <v>85</v>
      </c>
      <c r="AH83" s="168">
        <f t="shared" si="16"/>
        <v>17</v>
      </c>
      <c r="AI83" s="171">
        <f t="shared" si="17"/>
        <v>85.64</v>
      </c>
      <c r="AJ83" s="172">
        <f>IF(ISERROR(IF($AF83="","",VLOOKUP(AI83,TRANSMUTATION_TABLE,4,TRUE))),"",IF($AF83="","",VLOOKUP(AI83,TRANSMUTATION_TABLE,4,TRUE)))</f>
        <v>91</v>
      </c>
      <c r="AL83" s="16"/>
      <c r="AN83" s="19"/>
    </row>
    <row r="84" s="13" customFormat="1" ht="18" customHeight="1" spans="1:40">
      <c r="A84" s="89">
        <v>22</v>
      </c>
      <c r="B84" s="105" t="str">
        <f>'INPUT DATA'!B84</f>
        <v>SARMIENTO, CAMILLE F.</v>
      </c>
      <c r="C84" s="90"/>
      <c r="D84" s="90"/>
      <c r="E84" s="92"/>
      <c r="F84" s="173">
        <v>8</v>
      </c>
      <c r="G84" s="174">
        <v>14</v>
      </c>
      <c r="H84" s="174">
        <v>9</v>
      </c>
      <c r="I84" s="174"/>
      <c r="J84" s="174"/>
      <c r="K84" s="174"/>
      <c r="L84" s="174"/>
      <c r="M84" s="174"/>
      <c r="N84" s="174"/>
      <c r="O84" s="174"/>
      <c r="P84" s="166">
        <f t="shared" si="9"/>
        <v>31</v>
      </c>
      <c r="Q84" s="167">
        <f t="shared" si="10"/>
        <v>88.57</v>
      </c>
      <c r="R84" s="168">
        <f t="shared" si="11"/>
        <v>17.71</v>
      </c>
      <c r="S84" s="175">
        <v>34</v>
      </c>
      <c r="T84" s="174">
        <v>40</v>
      </c>
      <c r="U84" s="174">
        <v>24</v>
      </c>
      <c r="V84" s="174"/>
      <c r="W84" s="174"/>
      <c r="X84" s="174"/>
      <c r="Y84" s="174"/>
      <c r="Z84" s="174"/>
      <c r="AA84" s="174"/>
      <c r="AB84" s="174"/>
      <c r="AC84" s="166">
        <f t="shared" si="12"/>
        <v>98</v>
      </c>
      <c r="AD84" s="167">
        <f t="shared" si="13"/>
        <v>81.67</v>
      </c>
      <c r="AE84" s="168">
        <f t="shared" si="14"/>
        <v>49</v>
      </c>
      <c r="AF84" s="170">
        <v>31</v>
      </c>
      <c r="AG84" s="167">
        <f t="shared" si="15"/>
        <v>77.5</v>
      </c>
      <c r="AH84" s="168">
        <f t="shared" si="16"/>
        <v>15.5</v>
      </c>
      <c r="AI84" s="171">
        <f t="shared" si="17"/>
        <v>82.21</v>
      </c>
      <c r="AJ84" s="172">
        <f>IF(ISERROR(IF($AF84="","",VLOOKUP(AI84,TRANSMUTATION_TABLE,4,TRUE))),"",IF($AF84="","",VLOOKUP(AI84,TRANSMUTATION_TABLE,4,TRUE)))</f>
        <v>88</v>
      </c>
      <c r="AL84" s="16"/>
      <c r="AN84" s="19"/>
    </row>
    <row r="85" s="13" customFormat="1" ht="18" customHeight="1" spans="1:40">
      <c r="A85" s="89">
        <v>23</v>
      </c>
      <c r="B85" s="105">
        <f>'INPUT DATA'!B85</f>
        <v>0</v>
      </c>
      <c r="C85" s="90"/>
      <c r="D85" s="90"/>
      <c r="E85" s="92"/>
      <c r="F85" s="173"/>
      <c r="G85" s="174"/>
      <c r="H85" s="174"/>
      <c r="I85" s="174"/>
      <c r="J85" s="174"/>
      <c r="K85" s="174"/>
      <c r="L85" s="174"/>
      <c r="M85" s="174"/>
      <c r="N85" s="174"/>
      <c r="O85" s="174"/>
      <c r="P85" s="166" t="str">
        <f t="shared" si="9"/>
        <v/>
      </c>
      <c r="Q85" s="167" t="str">
        <f t="shared" si="10"/>
        <v/>
      </c>
      <c r="R85" s="168" t="str">
        <f t="shared" si="11"/>
        <v/>
      </c>
      <c r="S85" s="175"/>
      <c r="T85" s="174"/>
      <c r="U85" s="174"/>
      <c r="V85" s="174"/>
      <c r="W85" s="174"/>
      <c r="X85" s="174"/>
      <c r="Y85" s="174"/>
      <c r="Z85" s="174"/>
      <c r="AA85" s="174"/>
      <c r="AB85" s="174"/>
      <c r="AC85" s="166" t="str">
        <f t="shared" si="12"/>
        <v/>
      </c>
      <c r="AD85" s="167" t="str">
        <f t="shared" si="13"/>
        <v/>
      </c>
      <c r="AE85" s="168" t="str">
        <f t="shared" si="14"/>
        <v/>
      </c>
      <c r="AF85" s="170"/>
      <c r="AG85" s="167" t="str">
        <f t="shared" si="15"/>
        <v/>
      </c>
      <c r="AH85" s="168" t="str">
        <f t="shared" si="16"/>
        <v/>
      </c>
      <c r="AI85" s="171" t="str">
        <f t="shared" si="17"/>
        <v/>
      </c>
      <c r="AJ85" s="172" t="str">
        <f>IF(ISERROR(IF($AF85="","",VLOOKUP(AI85,TRANSMUTATION_TABLE,4,TRUE))),"",IF($AF85="","",VLOOKUP(AI85,TRANSMUTATION_TABLE,4,TRUE)))</f>
        <v/>
      </c>
      <c r="AL85" s="16"/>
      <c r="AN85" s="19"/>
    </row>
    <row r="86" s="13" customFormat="1" ht="18" customHeight="1" spans="1:40">
      <c r="A86" s="89">
        <v>24</v>
      </c>
      <c r="B86" s="82">
        <f>'INPUT DATA'!B86</f>
        <v>0</v>
      </c>
      <c r="C86" s="90"/>
      <c r="D86" s="90"/>
      <c r="E86" s="92"/>
      <c r="F86" s="173"/>
      <c r="G86" s="174"/>
      <c r="H86" s="174"/>
      <c r="I86" s="174"/>
      <c r="J86" s="174"/>
      <c r="K86" s="174"/>
      <c r="L86" s="174"/>
      <c r="M86" s="174"/>
      <c r="N86" s="174"/>
      <c r="O86" s="174"/>
      <c r="P86" s="166" t="str">
        <f t="shared" si="9"/>
        <v/>
      </c>
      <c r="Q86" s="167" t="str">
        <f t="shared" si="10"/>
        <v/>
      </c>
      <c r="R86" s="168" t="str">
        <f t="shared" si="11"/>
        <v/>
      </c>
      <c r="S86" s="175"/>
      <c r="T86" s="174"/>
      <c r="U86" s="174"/>
      <c r="V86" s="174"/>
      <c r="W86" s="174"/>
      <c r="X86" s="174"/>
      <c r="Y86" s="174"/>
      <c r="Z86" s="174"/>
      <c r="AA86" s="174"/>
      <c r="AB86" s="174"/>
      <c r="AC86" s="166" t="str">
        <f t="shared" si="12"/>
        <v/>
      </c>
      <c r="AD86" s="167" t="str">
        <f t="shared" si="13"/>
        <v/>
      </c>
      <c r="AE86" s="168" t="str">
        <f t="shared" si="14"/>
        <v/>
      </c>
      <c r="AF86" s="170"/>
      <c r="AG86" s="167" t="str">
        <f t="shared" si="15"/>
        <v/>
      </c>
      <c r="AH86" s="168" t="str">
        <f t="shared" si="16"/>
        <v/>
      </c>
      <c r="AI86" s="171" t="str">
        <f t="shared" si="17"/>
        <v/>
      </c>
      <c r="AJ86" s="172" t="str">
        <f>IF(ISERROR(IF($AF86="","",VLOOKUP(AI86,TRANSMUTATION_TABLE,4,TRUE))),"",IF($AF86="","",VLOOKUP(AI86,TRANSMUTATION_TABLE,4,TRUE)))</f>
        <v/>
      </c>
      <c r="AL86" s="16"/>
      <c r="AN86" s="19"/>
    </row>
    <row r="87" s="13" customFormat="1" ht="18" customHeight="1" spans="1:40">
      <c r="A87" s="89">
        <v>25</v>
      </c>
      <c r="B87" s="82">
        <f>'INPUT DATA'!B87</f>
        <v>0</v>
      </c>
      <c r="C87" s="90"/>
      <c r="D87" s="90"/>
      <c r="E87" s="92"/>
      <c r="F87" s="173"/>
      <c r="G87" s="174"/>
      <c r="H87" s="174"/>
      <c r="I87" s="174"/>
      <c r="J87" s="174"/>
      <c r="K87" s="174"/>
      <c r="L87" s="174"/>
      <c r="M87" s="174"/>
      <c r="N87" s="174"/>
      <c r="O87" s="174"/>
      <c r="P87" s="166" t="str">
        <f t="shared" si="9"/>
        <v/>
      </c>
      <c r="Q87" s="167" t="str">
        <f t="shared" si="10"/>
        <v/>
      </c>
      <c r="R87" s="168" t="str">
        <f t="shared" si="11"/>
        <v/>
      </c>
      <c r="S87" s="175"/>
      <c r="T87" s="174"/>
      <c r="U87" s="174"/>
      <c r="V87" s="174"/>
      <c r="W87" s="174"/>
      <c r="X87" s="174"/>
      <c r="Y87" s="174"/>
      <c r="Z87" s="174"/>
      <c r="AA87" s="174"/>
      <c r="AB87" s="174"/>
      <c r="AC87" s="166" t="str">
        <f t="shared" si="12"/>
        <v/>
      </c>
      <c r="AD87" s="167" t="str">
        <f t="shared" si="13"/>
        <v/>
      </c>
      <c r="AE87" s="168" t="str">
        <f t="shared" si="14"/>
        <v/>
      </c>
      <c r="AF87" s="170"/>
      <c r="AG87" s="167" t="str">
        <f t="shared" si="15"/>
        <v/>
      </c>
      <c r="AH87" s="168" t="str">
        <f t="shared" si="16"/>
        <v/>
      </c>
      <c r="AI87" s="171" t="str">
        <f t="shared" si="17"/>
        <v/>
      </c>
      <c r="AJ87" s="172" t="str">
        <f>IF(ISERROR(IF($AF87="","",VLOOKUP(AI87,TRANSMUTATION_TABLE,4,TRUE))),"",IF($AF87="","",VLOOKUP(AI87,TRANSMUTATION_TABLE,4,TRUE)))</f>
        <v/>
      </c>
      <c r="AL87" s="16"/>
      <c r="AN87" s="19"/>
    </row>
    <row r="88" s="13" customFormat="1" ht="18" customHeight="1" spans="1:40">
      <c r="A88" s="89">
        <v>26</v>
      </c>
      <c r="B88" s="105">
        <f>'INPUT DATA'!B88</f>
        <v>0</v>
      </c>
      <c r="C88" s="90"/>
      <c r="D88" s="90"/>
      <c r="E88" s="92"/>
      <c r="F88" s="173"/>
      <c r="G88" s="174"/>
      <c r="H88" s="174"/>
      <c r="I88" s="174"/>
      <c r="J88" s="174"/>
      <c r="K88" s="174"/>
      <c r="L88" s="174"/>
      <c r="M88" s="174"/>
      <c r="N88" s="174"/>
      <c r="O88" s="174"/>
      <c r="P88" s="166" t="str">
        <f t="shared" si="9"/>
        <v/>
      </c>
      <c r="Q88" s="167" t="str">
        <f t="shared" si="10"/>
        <v/>
      </c>
      <c r="R88" s="168" t="str">
        <f t="shared" si="11"/>
        <v/>
      </c>
      <c r="S88" s="175"/>
      <c r="T88" s="174"/>
      <c r="U88" s="174"/>
      <c r="V88" s="174"/>
      <c r="W88" s="174"/>
      <c r="X88" s="174"/>
      <c r="Y88" s="174"/>
      <c r="Z88" s="174"/>
      <c r="AA88" s="174"/>
      <c r="AB88" s="174"/>
      <c r="AC88" s="166" t="str">
        <f t="shared" si="12"/>
        <v/>
      </c>
      <c r="AD88" s="167" t="str">
        <f t="shared" si="13"/>
        <v/>
      </c>
      <c r="AE88" s="168" t="str">
        <f t="shared" si="14"/>
        <v/>
      </c>
      <c r="AF88" s="170"/>
      <c r="AG88" s="167" t="str">
        <f t="shared" si="15"/>
        <v/>
      </c>
      <c r="AH88" s="168" t="str">
        <f t="shared" si="16"/>
        <v/>
      </c>
      <c r="AI88" s="171" t="str">
        <f t="shared" si="17"/>
        <v/>
      </c>
      <c r="AJ88" s="172" t="str">
        <f>IF(ISERROR(IF($AF88="","",VLOOKUP(AI88,TRANSMUTATION_TABLE,4,TRUE))),"",IF($AF88="","",VLOOKUP(AI88,TRANSMUTATION_TABLE,4,TRUE)))</f>
        <v/>
      </c>
      <c r="AL88" s="16"/>
      <c r="AN88" s="19"/>
    </row>
    <row r="89" s="13" customFormat="1" ht="18" customHeight="1" spans="1:40">
      <c r="A89" s="89">
        <v>27</v>
      </c>
      <c r="B89" s="105">
        <f>'INPUT DATA'!B89</f>
        <v>0</v>
      </c>
      <c r="C89" s="90"/>
      <c r="D89" s="90"/>
      <c r="E89" s="92"/>
      <c r="F89" s="173"/>
      <c r="G89" s="174"/>
      <c r="H89" s="174"/>
      <c r="I89" s="174"/>
      <c r="J89" s="174"/>
      <c r="K89" s="174"/>
      <c r="L89" s="174"/>
      <c r="M89" s="174"/>
      <c r="N89" s="174"/>
      <c r="O89" s="174"/>
      <c r="P89" s="166" t="str">
        <f t="shared" si="9"/>
        <v/>
      </c>
      <c r="Q89" s="167" t="str">
        <f t="shared" si="10"/>
        <v/>
      </c>
      <c r="R89" s="168" t="str">
        <f t="shared" si="11"/>
        <v/>
      </c>
      <c r="S89" s="175"/>
      <c r="T89" s="174"/>
      <c r="U89" s="174"/>
      <c r="V89" s="174"/>
      <c r="W89" s="174"/>
      <c r="X89" s="174"/>
      <c r="Y89" s="174"/>
      <c r="Z89" s="174"/>
      <c r="AA89" s="174"/>
      <c r="AB89" s="174"/>
      <c r="AC89" s="166" t="str">
        <f t="shared" si="12"/>
        <v/>
      </c>
      <c r="AD89" s="167" t="str">
        <f t="shared" si="13"/>
        <v/>
      </c>
      <c r="AE89" s="168" t="str">
        <f t="shared" si="14"/>
        <v/>
      </c>
      <c r="AF89" s="170"/>
      <c r="AG89" s="167" t="str">
        <f t="shared" si="15"/>
        <v/>
      </c>
      <c r="AH89" s="168" t="str">
        <f t="shared" si="16"/>
        <v/>
      </c>
      <c r="AI89" s="171" t="str">
        <f t="shared" si="17"/>
        <v/>
      </c>
      <c r="AJ89" s="172" t="str">
        <f>IF(ISERROR(IF($AF89="","",VLOOKUP(AI89,TRANSMUTATION_TABLE,4,TRUE))),"",IF($AF89="","",VLOOKUP(AI89,TRANSMUTATION_TABLE,4,TRUE)))</f>
        <v/>
      </c>
      <c r="AL89" s="16"/>
      <c r="AN89" s="19"/>
    </row>
    <row r="90" s="13" customFormat="1" ht="18" customHeight="1" spans="1:40">
      <c r="A90" s="89">
        <v>28</v>
      </c>
      <c r="B90" s="82">
        <f>'INPUT DATA'!B90</f>
        <v>0</v>
      </c>
      <c r="C90" s="90"/>
      <c r="D90" s="90"/>
      <c r="E90" s="92"/>
      <c r="F90" s="173"/>
      <c r="G90" s="174"/>
      <c r="H90" s="174"/>
      <c r="I90" s="174"/>
      <c r="J90" s="174"/>
      <c r="K90" s="174"/>
      <c r="L90" s="174"/>
      <c r="M90" s="174"/>
      <c r="N90" s="174"/>
      <c r="O90" s="174"/>
      <c r="P90" s="166" t="str">
        <f t="shared" si="9"/>
        <v/>
      </c>
      <c r="Q90" s="167" t="str">
        <f t="shared" si="10"/>
        <v/>
      </c>
      <c r="R90" s="168" t="str">
        <f t="shared" si="11"/>
        <v/>
      </c>
      <c r="S90" s="175"/>
      <c r="T90" s="174"/>
      <c r="U90" s="174"/>
      <c r="V90" s="174"/>
      <c r="W90" s="174"/>
      <c r="X90" s="174"/>
      <c r="Y90" s="174"/>
      <c r="Z90" s="174"/>
      <c r="AA90" s="174"/>
      <c r="AB90" s="174"/>
      <c r="AC90" s="166" t="str">
        <f t="shared" si="12"/>
        <v/>
      </c>
      <c r="AD90" s="167" t="str">
        <f t="shared" si="13"/>
        <v/>
      </c>
      <c r="AE90" s="168" t="str">
        <f t="shared" si="14"/>
        <v/>
      </c>
      <c r="AF90" s="170"/>
      <c r="AG90" s="167" t="str">
        <f t="shared" si="15"/>
        <v/>
      </c>
      <c r="AH90" s="168" t="str">
        <f t="shared" si="16"/>
        <v/>
      </c>
      <c r="AI90" s="171" t="str">
        <f t="shared" si="17"/>
        <v/>
      </c>
      <c r="AJ90" s="172" t="str">
        <f>IF(ISERROR(IF($AF90="","",VLOOKUP(AI90,TRANSMUTATION_TABLE,4,TRUE))),"",IF($AF90="","",VLOOKUP(AI90,TRANSMUTATION_TABLE,4,TRUE)))</f>
        <v/>
      </c>
      <c r="AL90" s="16"/>
      <c r="AN90" s="19"/>
    </row>
    <row r="91" s="13" customFormat="1" ht="18" customHeight="1" spans="1:40">
      <c r="A91" s="89">
        <v>29</v>
      </c>
      <c r="B91" s="82">
        <f>'INPUT DATA'!B91</f>
        <v>0</v>
      </c>
      <c r="C91" s="90"/>
      <c r="D91" s="90"/>
      <c r="E91" s="92"/>
      <c r="F91" s="173"/>
      <c r="G91" s="174"/>
      <c r="H91" s="174"/>
      <c r="I91" s="174"/>
      <c r="J91" s="174"/>
      <c r="K91" s="174"/>
      <c r="L91" s="174"/>
      <c r="M91" s="174"/>
      <c r="N91" s="174"/>
      <c r="O91" s="174"/>
      <c r="P91" s="166" t="str">
        <f t="shared" si="9"/>
        <v/>
      </c>
      <c r="Q91" s="167" t="str">
        <f t="shared" si="10"/>
        <v/>
      </c>
      <c r="R91" s="168" t="str">
        <f t="shared" si="11"/>
        <v/>
      </c>
      <c r="S91" s="175"/>
      <c r="T91" s="174"/>
      <c r="U91" s="174"/>
      <c r="V91" s="174"/>
      <c r="W91" s="174"/>
      <c r="X91" s="174"/>
      <c r="Y91" s="174"/>
      <c r="Z91" s="174"/>
      <c r="AA91" s="174"/>
      <c r="AB91" s="174"/>
      <c r="AC91" s="166" t="str">
        <f t="shared" si="12"/>
        <v/>
      </c>
      <c r="AD91" s="167" t="str">
        <f t="shared" si="13"/>
        <v/>
      </c>
      <c r="AE91" s="168" t="str">
        <f t="shared" si="14"/>
        <v/>
      </c>
      <c r="AF91" s="170"/>
      <c r="AG91" s="167" t="str">
        <f t="shared" si="15"/>
        <v/>
      </c>
      <c r="AH91" s="168" t="str">
        <f t="shared" si="16"/>
        <v/>
      </c>
      <c r="AI91" s="171" t="str">
        <f t="shared" si="17"/>
        <v/>
      </c>
      <c r="AJ91" s="172" t="str">
        <f>IF(ISERROR(IF($AF91="","",VLOOKUP(AI91,TRANSMUTATION_TABLE,4,TRUE))),"",IF($AF91="","",VLOOKUP(AI91,TRANSMUTATION_TABLE,4,TRUE)))</f>
        <v/>
      </c>
      <c r="AL91" s="16"/>
      <c r="AN91" s="19"/>
    </row>
    <row r="92" s="13" customFormat="1" ht="18" customHeight="1" spans="1:40">
      <c r="A92" s="89">
        <v>30</v>
      </c>
      <c r="B92" s="105">
        <f>'INPUT DATA'!B92</f>
        <v>0</v>
      </c>
      <c r="C92" s="90"/>
      <c r="D92" s="90"/>
      <c r="E92" s="92"/>
      <c r="F92" s="173"/>
      <c r="G92" s="174"/>
      <c r="H92" s="174"/>
      <c r="I92" s="174"/>
      <c r="J92" s="174"/>
      <c r="K92" s="174"/>
      <c r="L92" s="174"/>
      <c r="M92" s="174"/>
      <c r="N92" s="174"/>
      <c r="O92" s="174"/>
      <c r="P92" s="166" t="str">
        <f t="shared" si="9"/>
        <v/>
      </c>
      <c r="Q92" s="167" t="str">
        <f t="shared" si="10"/>
        <v/>
      </c>
      <c r="R92" s="168" t="str">
        <f t="shared" si="11"/>
        <v/>
      </c>
      <c r="S92" s="175"/>
      <c r="T92" s="174"/>
      <c r="U92" s="174"/>
      <c r="V92" s="174"/>
      <c r="W92" s="174"/>
      <c r="X92" s="174"/>
      <c r="Y92" s="174"/>
      <c r="Z92" s="174"/>
      <c r="AA92" s="174"/>
      <c r="AB92" s="174"/>
      <c r="AC92" s="166" t="str">
        <f t="shared" si="12"/>
        <v/>
      </c>
      <c r="AD92" s="167" t="str">
        <f t="shared" si="13"/>
        <v/>
      </c>
      <c r="AE92" s="168" t="str">
        <f t="shared" si="14"/>
        <v/>
      </c>
      <c r="AF92" s="170"/>
      <c r="AG92" s="167" t="str">
        <f t="shared" si="15"/>
        <v/>
      </c>
      <c r="AH92" s="168" t="str">
        <f t="shared" si="16"/>
        <v/>
      </c>
      <c r="AI92" s="171" t="str">
        <f t="shared" si="17"/>
        <v/>
      </c>
      <c r="AJ92" s="172" t="str">
        <f>IF(ISERROR(IF($AF92="","",VLOOKUP(AI92,TRANSMUTATION_TABLE,4,TRUE))),"",IF($AF92="","",VLOOKUP(AI92,TRANSMUTATION_TABLE,4,TRUE)))</f>
        <v/>
      </c>
      <c r="AL92" s="16"/>
      <c r="AN92" s="19"/>
    </row>
    <row r="93" s="13" customFormat="1" ht="18" customHeight="1" spans="1:40">
      <c r="A93" s="89">
        <v>31</v>
      </c>
      <c r="B93" s="105">
        <f>'INPUT DATA'!B93</f>
        <v>0</v>
      </c>
      <c r="C93" s="90"/>
      <c r="D93" s="90"/>
      <c r="E93" s="92"/>
      <c r="F93" s="173"/>
      <c r="G93" s="174"/>
      <c r="H93" s="174"/>
      <c r="I93" s="174"/>
      <c r="J93" s="174"/>
      <c r="K93" s="174"/>
      <c r="L93" s="174"/>
      <c r="M93" s="174"/>
      <c r="N93" s="174"/>
      <c r="O93" s="174"/>
      <c r="P93" s="166" t="str">
        <f t="shared" si="9"/>
        <v/>
      </c>
      <c r="Q93" s="167" t="str">
        <f t="shared" si="10"/>
        <v/>
      </c>
      <c r="R93" s="168" t="str">
        <f t="shared" si="11"/>
        <v/>
      </c>
      <c r="S93" s="175"/>
      <c r="T93" s="174"/>
      <c r="U93" s="174"/>
      <c r="V93" s="174"/>
      <c r="W93" s="174"/>
      <c r="X93" s="174"/>
      <c r="Y93" s="174"/>
      <c r="Z93" s="174"/>
      <c r="AA93" s="174"/>
      <c r="AB93" s="174"/>
      <c r="AC93" s="166" t="str">
        <f t="shared" si="12"/>
        <v/>
      </c>
      <c r="AD93" s="167" t="str">
        <f t="shared" si="13"/>
        <v/>
      </c>
      <c r="AE93" s="168" t="str">
        <f t="shared" si="14"/>
        <v/>
      </c>
      <c r="AF93" s="170"/>
      <c r="AG93" s="167" t="str">
        <f t="shared" si="15"/>
        <v/>
      </c>
      <c r="AH93" s="168" t="str">
        <f t="shared" si="16"/>
        <v/>
      </c>
      <c r="AI93" s="171" t="str">
        <f t="shared" si="17"/>
        <v/>
      </c>
      <c r="AJ93" s="172" t="str">
        <f>IF(ISERROR(IF($AF93="","",VLOOKUP(AI93,TRANSMUTATION_TABLE,4,TRUE))),"",IF($AF93="","",VLOOKUP(AI93,TRANSMUTATION_TABLE,4,TRUE)))</f>
        <v/>
      </c>
      <c r="AL93" s="16"/>
      <c r="AN93" s="19"/>
    </row>
    <row r="94" s="13" customFormat="1" ht="18" customHeight="1" spans="1:40">
      <c r="A94" s="89">
        <v>32</v>
      </c>
      <c r="B94" s="82">
        <f>'INPUT DATA'!B94</f>
        <v>0</v>
      </c>
      <c r="C94" s="90"/>
      <c r="D94" s="90"/>
      <c r="E94" s="92"/>
      <c r="F94" s="173"/>
      <c r="G94" s="174"/>
      <c r="H94" s="174"/>
      <c r="I94" s="174"/>
      <c r="J94" s="174"/>
      <c r="K94" s="174"/>
      <c r="L94" s="174"/>
      <c r="M94" s="174"/>
      <c r="N94" s="174"/>
      <c r="O94" s="174"/>
      <c r="P94" s="166" t="str">
        <f t="shared" si="9"/>
        <v/>
      </c>
      <c r="Q94" s="167" t="str">
        <f t="shared" si="10"/>
        <v/>
      </c>
      <c r="R94" s="168" t="str">
        <f t="shared" si="11"/>
        <v/>
      </c>
      <c r="S94" s="175"/>
      <c r="T94" s="174"/>
      <c r="U94" s="174"/>
      <c r="V94" s="174"/>
      <c r="W94" s="174"/>
      <c r="X94" s="174"/>
      <c r="Y94" s="174"/>
      <c r="Z94" s="174"/>
      <c r="AA94" s="174"/>
      <c r="AB94" s="174"/>
      <c r="AC94" s="166" t="str">
        <f t="shared" si="12"/>
        <v/>
      </c>
      <c r="AD94" s="167" t="str">
        <f t="shared" si="13"/>
        <v/>
      </c>
      <c r="AE94" s="168" t="str">
        <f t="shared" si="14"/>
        <v/>
      </c>
      <c r="AF94" s="170"/>
      <c r="AG94" s="167" t="str">
        <f t="shared" si="15"/>
        <v/>
      </c>
      <c r="AH94" s="168" t="str">
        <f t="shared" si="16"/>
        <v/>
      </c>
      <c r="AI94" s="171" t="str">
        <f t="shared" si="17"/>
        <v/>
      </c>
      <c r="AJ94" s="172" t="str">
        <f>IF(ISERROR(IF($AF94="","",VLOOKUP(AI94,TRANSMUTATION_TABLE,4,TRUE))),"",IF($AF94="","",VLOOKUP(AI94,TRANSMUTATION_TABLE,4,TRUE)))</f>
        <v/>
      </c>
      <c r="AL94" s="16"/>
      <c r="AN94" s="19"/>
    </row>
    <row r="95" s="13" customFormat="1" ht="18" customHeight="1" spans="1:40">
      <c r="A95" s="89">
        <v>33</v>
      </c>
      <c r="B95" s="82">
        <f>'INPUT DATA'!B95</f>
        <v>0</v>
      </c>
      <c r="C95" s="90"/>
      <c r="D95" s="90"/>
      <c r="E95" s="92"/>
      <c r="F95" s="173"/>
      <c r="G95" s="174"/>
      <c r="H95" s="174"/>
      <c r="I95" s="174"/>
      <c r="J95" s="174"/>
      <c r="K95" s="174"/>
      <c r="L95" s="174"/>
      <c r="M95" s="174"/>
      <c r="N95" s="174"/>
      <c r="O95" s="174"/>
      <c r="P95" s="166" t="str">
        <f t="shared" si="9"/>
        <v/>
      </c>
      <c r="Q95" s="167" t="str">
        <f t="shared" si="10"/>
        <v/>
      </c>
      <c r="R95" s="168" t="str">
        <f t="shared" si="11"/>
        <v/>
      </c>
      <c r="S95" s="175"/>
      <c r="T95" s="174"/>
      <c r="U95" s="174"/>
      <c r="V95" s="174"/>
      <c r="W95" s="174"/>
      <c r="X95" s="174"/>
      <c r="Y95" s="174"/>
      <c r="Z95" s="174"/>
      <c r="AA95" s="174"/>
      <c r="AB95" s="174"/>
      <c r="AC95" s="166" t="str">
        <f t="shared" si="12"/>
        <v/>
      </c>
      <c r="AD95" s="167" t="str">
        <f t="shared" si="13"/>
        <v/>
      </c>
      <c r="AE95" s="168" t="str">
        <f t="shared" si="14"/>
        <v/>
      </c>
      <c r="AF95" s="170"/>
      <c r="AG95" s="167" t="str">
        <f t="shared" si="15"/>
        <v/>
      </c>
      <c r="AH95" s="168" t="str">
        <f t="shared" si="16"/>
        <v/>
      </c>
      <c r="AI95" s="171" t="str">
        <f t="shared" si="17"/>
        <v/>
      </c>
      <c r="AJ95" s="172" t="str">
        <f>IF(ISERROR(IF($AF95="","",VLOOKUP(AI95,TRANSMUTATION_TABLE,4,TRUE))),"",IF($AF95="","",VLOOKUP(AI95,TRANSMUTATION_TABLE,4,TRUE)))</f>
        <v/>
      </c>
      <c r="AL95" s="16"/>
      <c r="AN95" s="19"/>
    </row>
    <row r="96" s="13" customFormat="1" ht="18" customHeight="1" spans="1:40">
      <c r="A96" s="89">
        <v>34</v>
      </c>
      <c r="B96" s="105">
        <f>'INPUT DATA'!B96</f>
        <v>0</v>
      </c>
      <c r="C96" s="90"/>
      <c r="D96" s="90"/>
      <c r="E96" s="92"/>
      <c r="F96" s="173"/>
      <c r="G96" s="174"/>
      <c r="H96" s="174"/>
      <c r="I96" s="174"/>
      <c r="J96" s="174"/>
      <c r="K96" s="174"/>
      <c r="L96" s="174"/>
      <c r="M96" s="174"/>
      <c r="N96" s="174"/>
      <c r="O96" s="174"/>
      <c r="P96" s="166" t="str">
        <f t="shared" si="9"/>
        <v/>
      </c>
      <c r="Q96" s="167" t="str">
        <f t="shared" si="10"/>
        <v/>
      </c>
      <c r="R96" s="168" t="str">
        <f t="shared" si="11"/>
        <v/>
      </c>
      <c r="S96" s="175"/>
      <c r="T96" s="174"/>
      <c r="U96" s="174"/>
      <c r="V96" s="174"/>
      <c r="W96" s="174"/>
      <c r="X96" s="174"/>
      <c r="Y96" s="174"/>
      <c r="Z96" s="174"/>
      <c r="AA96" s="174"/>
      <c r="AB96" s="174"/>
      <c r="AC96" s="166" t="str">
        <f t="shared" si="12"/>
        <v/>
      </c>
      <c r="AD96" s="167" t="str">
        <f t="shared" si="13"/>
        <v/>
      </c>
      <c r="AE96" s="168" t="str">
        <f t="shared" si="14"/>
        <v/>
      </c>
      <c r="AF96" s="170"/>
      <c r="AG96" s="167" t="str">
        <f t="shared" si="15"/>
        <v/>
      </c>
      <c r="AH96" s="168" t="str">
        <f t="shared" si="16"/>
        <v/>
      </c>
      <c r="AI96" s="171" t="str">
        <f t="shared" si="17"/>
        <v/>
      </c>
      <c r="AJ96" s="172" t="str">
        <f>IF(ISERROR(IF($AF96="","",VLOOKUP(AI96,TRANSMUTATION_TABLE,4,TRUE))),"",IF($AF96="","",VLOOKUP(AI96,TRANSMUTATION_TABLE,4,TRUE)))</f>
        <v/>
      </c>
      <c r="AL96" s="16"/>
      <c r="AN96" s="19"/>
    </row>
    <row r="97" s="13" customFormat="1" ht="18" customHeight="1" spans="1:40">
      <c r="A97" s="89">
        <v>35</v>
      </c>
      <c r="B97" s="105">
        <f>'INPUT DATA'!B97</f>
        <v>0</v>
      </c>
      <c r="C97" s="90"/>
      <c r="D97" s="90"/>
      <c r="E97" s="92"/>
      <c r="F97" s="173"/>
      <c r="G97" s="174"/>
      <c r="H97" s="174"/>
      <c r="I97" s="174"/>
      <c r="J97" s="174"/>
      <c r="K97" s="174"/>
      <c r="L97" s="174"/>
      <c r="M97" s="174"/>
      <c r="N97" s="174"/>
      <c r="O97" s="174"/>
      <c r="P97" s="166" t="str">
        <f t="shared" si="9"/>
        <v/>
      </c>
      <c r="Q97" s="167" t="str">
        <f t="shared" si="10"/>
        <v/>
      </c>
      <c r="R97" s="168" t="str">
        <f t="shared" si="11"/>
        <v/>
      </c>
      <c r="S97" s="175"/>
      <c r="T97" s="174"/>
      <c r="U97" s="174"/>
      <c r="V97" s="174"/>
      <c r="W97" s="174"/>
      <c r="X97" s="174"/>
      <c r="Y97" s="174"/>
      <c r="Z97" s="174"/>
      <c r="AA97" s="174"/>
      <c r="AB97" s="174"/>
      <c r="AC97" s="166" t="str">
        <f t="shared" si="12"/>
        <v/>
      </c>
      <c r="AD97" s="167" t="str">
        <f t="shared" si="13"/>
        <v/>
      </c>
      <c r="AE97" s="168" t="str">
        <f t="shared" si="14"/>
        <v/>
      </c>
      <c r="AF97" s="170"/>
      <c r="AG97" s="167" t="str">
        <f t="shared" si="15"/>
        <v/>
      </c>
      <c r="AH97" s="168" t="str">
        <f t="shared" si="16"/>
        <v/>
      </c>
      <c r="AI97" s="171" t="str">
        <f t="shared" si="17"/>
        <v/>
      </c>
      <c r="AJ97" s="172" t="str">
        <f>IF(ISERROR(IF($AF97="","",VLOOKUP(AI97,TRANSMUTATION_TABLE,4,TRUE))),"",IF($AF97="","",VLOOKUP(AI97,TRANSMUTATION_TABLE,4,TRUE)))</f>
        <v/>
      </c>
      <c r="AL97" s="16"/>
      <c r="AN97" s="19"/>
    </row>
    <row r="98" s="13" customFormat="1" ht="18" customHeight="1" spans="1:40">
      <c r="A98" s="89">
        <v>36</v>
      </c>
      <c r="B98" s="82">
        <f>'INPUT DATA'!B98</f>
        <v>0</v>
      </c>
      <c r="C98" s="90"/>
      <c r="D98" s="90"/>
      <c r="E98" s="92"/>
      <c r="F98" s="173"/>
      <c r="G98" s="174"/>
      <c r="H98" s="174"/>
      <c r="I98" s="174"/>
      <c r="J98" s="174"/>
      <c r="K98" s="174"/>
      <c r="L98" s="174"/>
      <c r="M98" s="174"/>
      <c r="N98" s="174"/>
      <c r="O98" s="174"/>
      <c r="P98" s="166" t="str">
        <f t="shared" si="9"/>
        <v/>
      </c>
      <c r="Q98" s="167" t="str">
        <f t="shared" si="10"/>
        <v/>
      </c>
      <c r="R98" s="168" t="str">
        <f t="shared" si="11"/>
        <v/>
      </c>
      <c r="S98" s="175"/>
      <c r="T98" s="174"/>
      <c r="U98" s="174"/>
      <c r="V98" s="174"/>
      <c r="W98" s="174"/>
      <c r="X98" s="174"/>
      <c r="Y98" s="174"/>
      <c r="Z98" s="174"/>
      <c r="AA98" s="174"/>
      <c r="AB98" s="174"/>
      <c r="AC98" s="166" t="str">
        <f t="shared" si="12"/>
        <v/>
      </c>
      <c r="AD98" s="167" t="str">
        <f t="shared" si="13"/>
        <v/>
      </c>
      <c r="AE98" s="168" t="str">
        <f t="shared" si="14"/>
        <v/>
      </c>
      <c r="AF98" s="170"/>
      <c r="AG98" s="167" t="str">
        <f t="shared" si="15"/>
        <v/>
      </c>
      <c r="AH98" s="168" t="str">
        <f t="shared" si="16"/>
        <v/>
      </c>
      <c r="AI98" s="171" t="str">
        <f t="shared" si="17"/>
        <v/>
      </c>
      <c r="AJ98" s="172" t="str">
        <f>IF(ISERROR(IF($AF98="","",VLOOKUP(AI98,TRANSMUTATION_TABLE,4,TRUE))),"",IF($AF98="","",VLOOKUP(AI98,TRANSMUTATION_TABLE,4,TRUE)))</f>
        <v/>
      </c>
      <c r="AL98" s="16"/>
      <c r="AN98" s="19"/>
    </row>
    <row r="99" s="13" customFormat="1" ht="18" customHeight="1" spans="1:40">
      <c r="A99" s="89">
        <v>37</v>
      </c>
      <c r="B99" s="82">
        <f>'INPUT DATA'!B99</f>
        <v>0</v>
      </c>
      <c r="C99" s="90"/>
      <c r="D99" s="90"/>
      <c r="E99" s="92"/>
      <c r="F99" s="173"/>
      <c r="G99" s="174"/>
      <c r="H99" s="174"/>
      <c r="I99" s="174"/>
      <c r="J99" s="174"/>
      <c r="K99" s="174"/>
      <c r="L99" s="174"/>
      <c r="M99" s="174"/>
      <c r="N99" s="174"/>
      <c r="O99" s="174"/>
      <c r="P99" s="166" t="str">
        <f t="shared" si="9"/>
        <v/>
      </c>
      <c r="Q99" s="167" t="str">
        <f t="shared" si="10"/>
        <v/>
      </c>
      <c r="R99" s="168" t="str">
        <f t="shared" si="11"/>
        <v/>
      </c>
      <c r="S99" s="175"/>
      <c r="T99" s="174"/>
      <c r="U99" s="174"/>
      <c r="V99" s="174"/>
      <c r="W99" s="174"/>
      <c r="X99" s="174"/>
      <c r="Y99" s="174"/>
      <c r="Z99" s="174"/>
      <c r="AA99" s="174"/>
      <c r="AB99" s="174"/>
      <c r="AC99" s="166" t="str">
        <f t="shared" si="12"/>
        <v/>
      </c>
      <c r="AD99" s="167" t="str">
        <f t="shared" si="13"/>
        <v/>
      </c>
      <c r="AE99" s="168" t="str">
        <f t="shared" si="14"/>
        <v/>
      </c>
      <c r="AF99" s="170"/>
      <c r="AG99" s="167" t="str">
        <f t="shared" si="15"/>
        <v/>
      </c>
      <c r="AH99" s="168" t="str">
        <f t="shared" si="16"/>
        <v/>
      </c>
      <c r="AI99" s="171" t="str">
        <f t="shared" si="17"/>
        <v/>
      </c>
      <c r="AJ99" s="172" t="str">
        <f>IF(ISERROR(IF($AF99="","",VLOOKUP(AI99,TRANSMUTATION_TABLE,4,TRUE))),"",IF($AF99="","",VLOOKUP(AI99,TRANSMUTATION_TABLE,4,TRUE)))</f>
        <v/>
      </c>
      <c r="AL99" s="16"/>
      <c r="AN99" s="19"/>
    </row>
    <row r="100" s="13" customFormat="1" ht="18" customHeight="1" spans="1:40">
      <c r="A100" s="89">
        <v>38</v>
      </c>
      <c r="B100" s="105">
        <f>'INPUT DATA'!B100</f>
        <v>0</v>
      </c>
      <c r="C100" s="90"/>
      <c r="D100" s="90"/>
      <c r="E100" s="92"/>
      <c r="F100" s="173"/>
      <c r="G100" s="174"/>
      <c r="H100" s="174"/>
      <c r="I100" s="174"/>
      <c r="J100" s="174"/>
      <c r="K100" s="174"/>
      <c r="L100" s="174"/>
      <c r="M100" s="174"/>
      <c r="N100" s="174"/>
      <c r="O100" s="174"/>
      <c r="P100" s="166" t="str">
        <f t="shared" si="9"/>
        <v/>
      </c>
      <c r="Q100" s="167" t="str">
        <f t="shared" si="10"/>
        <v/>
      </c>
      <c r="R100" s="168" t="str">
        <f t="shared" si="11"/>
        <v/>
      </c>
      <c r="S100" s="175"/>
      <c r="T100" s="174"/>
      <c r="U100" s="174"/>
      <c r="V100" s="174"/>
      <c r="W100" s="174"/>
      <c r="X100" s="174"/>
      <c r="Y100" s="174"/>
      <c r="Z100" s="174"/>
      <c r="AA100" s="174"/>
      <c r="AB100" s="174"/>
      <c r="AC100" s="166" t="str">
        <f t="shared" si="12"/>
        <v/>
      </c>
      <c r="AD100" s="167" t="str">
        <f t="shared" si="13"/>
        <v/>
      </c>
      <c r="AE100" s="168" t="str">
        <f t="shared" si="14"/>
        <v/>
      </c>
      <c r="AF100" s="170"/>
      <c r="AG100" s="167" t="str">
        <f t="shared" si="15"/>
        <v/>
      </c>
      <c r="AH100" s="168" t="str">
        <f t="shared" si="16"/>
        <v/>
      </c>
      <c r="AI100" s="171" t="str">
        <f t="shared" si="17"/>
        <v/>
      </c>
      <c r="AJ100" s="172" t="str">
        <f>IF(ISERROR(IF($AF100="","",VLOOKUP(AI100,TRANSMUTATION_TABLE,4,TRUE))),"",IF($AF100="","",VLOOKUP(AI100,TRANSMUTATION_TABLE,4,TRUE)))</f>
        <v/>
      </c>
      <c r="AL100" s="16"/>
      <c r="AN100" s="19"/>
    </row>
    <row r="101" s="13" customFormat="1" ht="18" customHeight="1" spans="1:40">
      <c r="A101" s="89">
        <v>39</v>
      </c>
      <c r="B101" s="105">
        <f>'INPUT DATA'!B101</f>
        <v>0</v>
      </c>
      <c r="C101" s="90"/>
      <c r="D101" s="90"/>
      <c r="E101" s="92"/>
      <c r="F101" s="173"/>
      <c r="G101" s="174"/>
      <c r="H101" s="174"/>
      <c r="I101" s="174"/>
      <c r="J101" s="174"/>
      <c r="K101" s="174"/>
      <c r="L101" s="174"/>
      <c r="M101" s="174"/>
      <c r="N101" s="174"/>
      <c r="O101" s="174"/>
      <c r="P101" s="166" t="str">
        <f t="shared" si="9"/>
        <v/>
      </c>
      <c r="Q101" s="167" t="str">
        <f t="shared" si="10"/>
        <v/>
      </c>
      <c r="R101" s="168" t="str">
        <f t="shared" si="11"/>
        <v/>
      </c>
      <c r="S101" s="175"/>
      <c r="T101" s="174"/>
      <c r="U101" s="174"/>
      <c r="V101" s="174"/>
      <c r="W101" s="174"/>
      <c r="X101" s="174"/>
      <c r="Y101" s="174"/>
      <c r="Z101" s="174"/>
      <c r="AA101" s="174"/>
      <c r="AB101" s="174"/>
      <c r="AC101" s="166" t="str">
        <f t="shared" si="12"/>
        <v/>
      </c>
      <c r="AD101" s="167" t="str">
        <f t="shared" si="13"/>
        <v/>
      </c>
      <c r="AE101" s="168" t="str">
        <f t="shared" si="14"/>
        <v/>
      </c>
      <c r="AF101" s="170"/>
      <c r="AG101" s="167" t="str">
        <f t="shared" si="15"/>
        <v/>
      </c>
      <c r="AH101" s="168" t="str">
        <f t="shared" si="16"/>
        <v/>
      </c>
      <c r="AI101" s="171" t="str">
        <f t="shared" si="17"/>
        <v/>
      </c>
      <c r="AJ101" s="172" t="str">
        <f>IF(ISERROR(IF($AF101="","",VLOOKUP(AI101,TRANSMUTATION_TABLE,4,TRUE))),"",IF($AF101="","",VLOOKUP(AI101,TRANSMUTATION_TABLE,4,TRUE)))</f>
        <v/>
      </c>
      <c r="AL101" s="16"/>
      <c r="AN101" s="19"/>
    </row>
    <row r="102" s="13" customFormat="1" ht="18" customHeight="1" spans="1:40">
      <c r="A102" s="89">
        <v>40</v>
      </c>
      <c r="B102" s="82">
        <f>'INPUT DATA'!B102</f>
        <v>0</v>
      </c>
      <c r="C102" s="90"/>
      <c r="D102" s="90"/>
      <c r="E102" s="92"/>
      <c r="F102" s="173"/>
      <c r="G102" s="174"/>
      <c r="H102" s="174"/>
      <c r="I102" s="174"/>
      <c r="J102" s="174"/>
      <c r="K102" s="174"/>
      <c r="L102" s="174"/>
      <c r="M102" s="174"/>
      <c r="N102" s="174"/>
      <c r="O102" s="174"/>
      <c r="P102" s="166" t="str">
        <f t="shared" si="9"/>
        <v/>
      </c>
      <c r="Q102" s="167" t="str">
        <f t="shared" si="10"/>
        <v/>
      </c>
      <c r="R102" s="168" t="str">
        <f t="shared" si="11"/>
        <v/>
      </c>
      <c r="S102" s="175"/>
      <c r="T102" s="174"/>
      <c r="U102" s="174"/>
      <c r="V102" s="174"/>
      <c r="W102" s="174"/>
      <c r="X102" s="174"/>
      <c r="Y102" s="174"/>
      <c r="Z102" s="174"/>
      <c r="AA102" s="174"/>
      <c r="AB102" s="174"/>
      <c r="AC102" s="166" t="str">
        <f t="shared" si="12"/>
        <v/>
      </c>
      <c r="AD102" s="167" t="str">
        <f t="shared" si="13"/>
        <v/>
      </c>
      <c r="AE102" s="168" t="str">
        <f t="shared" si="14"/>
        <v/>
      </c>
      <c r="AF102" s="170"/>
      <c r="AG102" s="167" t="str">
        <f t="shared" si="15"/>
        <v/>
      </c>
      <c r="AH102" s="168" t="str">
        <f t="shared" si="16"/>
        <v/>
      </c>
      <c r="AI102" s="171" t="str">
        <f t="shared" si="17"/>
        <v/>
      </c>
      <c r="AJ102" s="172" t="str">
        <f>IF(ISERROR(IF($AF102="","",VLOOKUP(AI102,TRANSMUTATION_TABLE,4,TRUE))),"",IF($AF102="","",VLOOKUP(AI102,TRANSMUTATION_TABLE,4,TRUE)))</f>
        <v/>
      </c>
      <c r="AL102" s="16"/>
      <c r="AN102" s="19"/>
    </row>
    <row r="103" s="13" customFormat="1" ht="18" customHeight="1" spans="1:40">
      <c r="A103" s="89">
        <v>41</v>
      </c>
      <c r="B103" s="82">
        <f>'INPUT DATA'!B103</f>
        <v>0</v>
      </c>
      <c r="C103" s="90"/>
      <c r="D103" s="90"/>
      <c r="E103" s="92"/>
      <c r="F103" s="173"/>
      <c r="G103" s="174"/>
      <c r="H103" s="174"/>
      <c r="I103" s="174"/>
      <c r="J103" s="174"/>
      <c r="K103" s="174"/>
      <c r="L103" s="174"/>
      <c r="M103" s="174"/>
      <c r="N103" s="174"/>
      <c r="O103" s="174"/>
      <c r="P103" s="166" t="str">
        <f t="shared" si="9"/>
        <v/>
      </c>
      <c r="Q103" s="167" t="str">
        <f t="shared" si="10"/>
        <v/>
      </c>
      <c r="R103" s="168" t="str">
        <f t="shared" si="11"/>
        <v/>
      </c>
      <c r="S103" s="175"/>
      <c r="T103" s="174"/>
      <c r="U103" s="174"/>
      <c r="V103" s="174"/>
      <c r="W103" s="174"/>
      <c r="X103" s="174"/>
      <c r="Y103" s="174"/>
      <c r="Z103" s="174"/>
      <c r="AA103" s="174"/>
      <c r="AB103" s="174"/>
      <c r="AC103" s="166" t="str">
        <f t="shared" si="12"/>
        <v/>
      </c>
      <c r="AD103" s="167" t="str">
        <f t="shared" si="13"/>
        <v/>
      </c>
      <c r="AE103" s="168" t="str">
        <f t="shared" si="14"/>
        <v/>
      </c>
      <c r="AF103" s="170"/>
      <c r="AG103" s="167" t="str">
        <f t="shared" si="15"/>
        <v/>
      </c>
      <c r="AH103" s="168" t="str">
        <f t="shared" si="16"/>
        <v/>
      </c>
      <c r="AI103" s="171" t="str">
        <f t="shared" si="17"/>
        <v/>
      </c>
      <c r="AJ103" s="172" t="str">
        <f>IF(ISERROR(IF($AF103="","",VLOOKUP(AI103,TRANSMUTATION_TABLE,4,TRUE))),"",IF($AF103="","",VLOOKUP(AI103,TRANSMUTATION_TABLE,4,TRUE)))</f>
        <v/>
      </c>
      <c r="AL103" s="16"/>
      <c r="AN103" s="19"/>
    </row>
    <row r="104" s="13" customFormat="1" ht="18" customHeight="1" spans="1:40">
      <c r="A104" s="89">
        <v>42</v>
      </c>
      <c r="B104" s="105">
        <f>'INPUT DATA'!B104</f>
        <v>0</v>
      </c>
      <c r="C104" s="90"/>
      <c r="D104" s="90"/>
      <c r="E104" s="92"/>
      <c r="F104" s="173"/>
      <c r="G104" s="174"/>
      <c r="H104" s="174"/>
      <c r="I104" s="174"/>
      <c r="J104" s="174"/>
      <c r="K104" s="174"/>
      <c r="L104" s="174"/>
      <c r="M104" s="174"/>
      <c r="N104" s="174"/>
      <c r="O104" s="174"/>
      <c r="P104" s="166" t="str">
        <f t="shared" si="9"/>
        <v/>
      </c>
      <c r="Q104" s="167" t="str">
        <f t="shared" si="10"/>
        <v/>
      </c>
      <c r="R104" s="168" t="str">
        <f t="shared" si="11"/>
        <v/>
      </c>
      <c r="S104" s="175"/>
      <c r="T104" s="174"/>
      <c r="U104" s="174"/>
      <c r="V104" s="174"/>
      <c r="W104" s="174"/>
      <c r="X104" s="174"/>
      <c r="Y104" s="174"/>
      <c r="Z104" s="174"/>
      <c r="AA104" s="174"/>
      <c r="AB104" s="174"/>
      <c r="AC104" s="166" t="str">
        <f t="shared" si="12"/>
        <v/>
      </c>
      <c r="AD104" s="167" t="str">
        <f t="shared" si="13"/>
        <v/>
      </c>
      <c r="AE104" s="168" t="str">
        <f t="shared" si="14"/>
        <v/>
      </c>
      <c r="AF104" s="170"/>
      <c r="AG104" s="167" t="str">
        <f t="shared" si="15"/>
        <v/>
      </c>
      <c r="AH104" s="168" t="str">
        <f t="shared" si="16"/>
        <v/>
      </c>
      <c r="AI104" s="171" t="str">
        <f t="shared" si="17"/>
        <v/>
      </c>
      <c r="AJ104" s="172" t="str">
        <f>IF(ISERROR(IF($AF104="","",VLOOKUP(AI104,TRANSMUTATION_TABLE,4,TRUE))),"",IF($AF104="","",VLOOKUP(AI104,TRANSMUTATION_TABLE,4,TRUE)))</f>
        <v/>
      </c>
      <c r="AL104" s="16"/>
      <c r="AN104" s="19"/>
    </row>
    <row r="105" s="13" customFormat="1" ht="18" customHeight="1" spans="1:40">
      <c r="A105" s="89">
        <v>43</v>
      </c>
      <c r="B105" s="105">
        <f>'INPUT DATA'!B105</f>
        <v>0</v>
      </c>
      <c r="C105" s="90"/>
      <c r="D105" s="90"/>
      <c r="E105" s="92"/>
      <c r="F105" s="173"/>
      <c r="G105" s="174"/>
      <c r="H105" s="174"/>
      <c r="I105" s="174"/>
      <c r="J105" s="174"/>
      <c r="K105" s="174"/>
      <c r="L105" s="174"/>
      <c r="M105" s="174"/>
      <c r="N105" s="174"/>
      <c r="O105" s="174"/>
      <c r="P105" s="166" t="str">
        <f t="shared" si="9"/>
        <v/>
      </c>
      <c r="Q105" s="167" t="str">
        <f t="shared" si="10"/>
        <v/>
      </c>
      <c r="R105" s="168" t="str">
        <f t="shared" si="11"/>
        <v/>
      </c>
      <c r="S105" s="175"/>
      <c r="T105" s="174"/>
      <c r="U105" s="174"/>
      <c r="V105" s="174"/>
      <c r="W105" s="174"/>
      <c r="X105" s="174"/>
      <c r="Y105" s="174"/>
      <c r="Z105" s="174"/>
      <c r="AA105" s="174"/>
      <c r="AB105" s="174"/>
      <c r="AC105" s="166" t="str">
        <f t="shared" si="12"/>
        <v/>
      </c>
      <c r="AD105" s="167" t="str">
        <f t="shared" si="13"/>
        <v/>
      </c>
      <c r="AE105" s="168" t="str">
        <f t="shared" si="14"/>
        <v/>
      </c>
      <c r="AF105" s="170"/>
      <c r="AG105" s="167" t="str">
        <f t="shared" si="15"/>
        <v/>
      </c>
      <c r="AH105" s="168" t="str">
        <f t="shared" si="16"/>
        <v/>
      </c>
      <c r="AI105" s="171" t="str">
        <f t="shared" si="17"/>
        <v/>
      </c>
      <c r="AJ105" s="172" t="str">
        <f>IF(ISERROR(IF($AF105="","",VLOOKUP(AI105,TRANSMUTATION_TABLE,4,TRUE))),"",IF($AF105="","",VLOOKUP(AI105,TRANSMUTATION_TABLE,4,TRUE)))</f>
        <v/>
      </c>
      <c r="AL105" s="16"/>
      <c r="AN105" s="19"/>
    </row>
    <row r="106" s="13" customFormat="1" ht="18" customHeight="1" spans="1:40">
      <c r="A106" s="89">
        <v>44</v>
      </c>
      <c r="B106" s="82">
        <f>'INPUT DATA'!B106</f>
        <v>0</v>
      </c>
      <c r="C106" s="90"/>
      <c r="D106" s="90"/>
      <c r="E106" s="92"/>
      <c r="F106" s="173"/>
      <c r="G106" s="174"/>
      <c r="H106" s="174"/>
      <c r="I106" s="174"/>
      <c r="J106" s="174"/>
      <c r="K106" s="174"/>
      <c r="L106" s="174"/>
      <c r="M106" s="174"/>
      <c r="N106" s="174"/>
      <c r="O106" s="174"/>
      <c r="P106" s="166" t="str">
        <f t="shared" si="9"/>
        <v/>
      </c>
      <c r="Q106" s="167" t="str">
        <f t="shared" si="10"/>
        <v/>
      </c>
      <c r="R106" s="168" t="str">
        <f t="shared" si="11"/>
        <v/>
      </c>
      <c r="S106" s="175"/>
      <c r="T106" s="174"/>
      <c r="U106" s="174"/>
      <c r="V106" s="174"/>
      <c r="W106" s="174"/>
      <c r="X106" s="174"/>
      <c r="Y106" s="174"/>
      <c r="Z106" s="174"/>
      <c r="AA106" s="174"/>
      <c r="AB106" s="174"/>
      <c r="AC106" s="166" t="str">
        <f t="shared" si="12"/>
        <v/>
      </c>
      <c r="AD106" s="167" t="str">
        <f t="shared" si="13"/>
        <v/>
      </c>
      <c r="AE106" s="168" t="str">
        <f t="shared" si="14"/>
        <v/>
      </c>
      <c r="AF106" s="170"/>
      <c r="AG106" s="167" t="str">
        <f t="shared" si="15"/>
        <v/>
      </c>
      <c r="AH106" s="168" t="str">
        <f t="shared" si="16"/>
        <v/>
      </c>
      <c r="AI106" s="171" t="str">
        <f t="shared" si="17"/>
        <v/>
      </c>
      <c r="AJ106" s="172" t="str">
        <f>IF(ISERROR(IF($AF106="","",VLOOKUP(AI106,TRANSMUTATION_TABLE,4,TRUE))),"",IF($AF106="","",VLOOKUP(AI106,TRANSMUTATION_TABLE,4,TRUE)))</f>
        <v/>
      </c>
      <c r="AL106" s="16"/>
      <c r="AN106" s="19"/>
    </row>
    <row r="107" s="13" customFormat="1" ht="18" customHeight="1" spans="1:40">
      <c r="A107" s="89">
        <v>45</v>
      </c>
      <c r="B107" s="82">
        <f>'INPUT DATA'!B107</f>
        <v>0</v>
      </c>
      <c r="C107" s="90"/>
      <c r="D107" s="90"/>
      <c r="E107" s="92"/>
      <c r="F107" s="173"/>
      <c r="G107" s="174"/>
      <c r="H107" s="174"/>
      <c r="I107" s="174"/>
      <c r="J107" s="174"/>
      <c r="K107" s="174"/>
      <c r="L107" s="174"/>
      <c r="M107" s="174"/>
      <c r="N107" s="174"/>
      <c r="O107" s="174"/>
      <c r="P107" s="166" t="str">
        <f t="shared" si="9"/>
        <v/>
      </c>
      <c r="Q107" s="167" t="str">
        <f t="shared" si="10"/>
        <v/>
      </c>
      <c r="R107" s="168" t="str">
        <f t="shared" si="11"/>
        <v/>
      </c>
      <c r="S107" s="175"/>
      <c r="T107" s="174"/>
      <c r="U107" s="174"/>
      <c r="V107" s="174"/>
      <c r="W107" s="174"/>
      <c r="X107" s="174"/>
      <c r="Y107" s="174"/>
      <c r="Z107" s="174"/>
      <c r="AA107" s="174"/>
      <c r="AB107" s="174"/>
      <c r="AC107" s="166" t="str">
        <f t="shared" si="12"/>
        <v/>
      </c>
      <c r="AD107" s="167" t="str">
        <f t="shared" si="13"/>
        <v/>
      </c>
      <c r="AE107" s="168" t="str">
        <f t="shared" si="14"/>
        <v/>
      </c>
      <c r="AF107" s="170"/>
      <c r="AG107" s="167" t="str">
        <f t="shared" si="15"/>
        <v/>
      </c>
      <c r="AH107" s="168" t="str">
        <f t="shared" si="16"/>
        <v/>
      </c>
      <c r="AI107" s="171" t="str">
        <f t="shared" si="17"/>
        <v/>
      </c>
      <c r="AJ107" s="172" t="str">
        <f>IF(ISERROR(IF($AF107="","",VLOOKUP(AI107,TRANSMUTATION_TABLE,4,TRUE))),"",IF($AF107="","",VLOOKUP(AI107,TRANSMUTATION_TABLE,4,TRUE)))</f>
        <v/>
      </c>
      <c r="AL107" s="16"/>
      <c r="AN107" s="19"/>
    </row>
    <row r="108" s="13" customFormat="1" ht="18" customHeight="1" spans="1:40">
      <c r="A108" s="89">
        <v>46</v>
      </c>
      <c r="B108" s="105">
        <f>'INPUT DATA'!B108</f>
        <v>0</v>
      </c>
      <c r="C108" s="90"/>
      <c r="D108" s="90"/>
      <c r="E108" s="92"/>
      <c r="F108" s="173"/>
      <c r="G108" s="174"/>
      <c r="H108" s="174"/>
      <c r="I108" s="174"/>
      <c r="J108" s="174"/>
      <c r="K108" s="174"/>
      <c r="L108" s="174"/>
      <c r="M108" s="174"/>
      <c r="N108" s="174"/>
      <c r="O108" s="174"/>
      <c r="P108" s="166" t="str">
        <f t="shared" si="9"/>
        <v/>
      </c>
      <c r="Q108" s="167" t="str">
        <f t="shared" si="10"/>
        <v/>
      </c>
      <c r="R108" s="168" t="str">
        <f t="shared" si="11"/>
        <v/>
      </c>
      <c r="S108" s="175"/>
      <c r="T108" s="174"/>
      <c r="U108" s="174"/>
      <c r="V108" s="174"/>
      <c r="W108" s="174"/>
      <c r="X108" s="174"/>
      <c r="Y108" s="174"/>
      <c r="Z108" s="174"/>
      <c r="AA108" s="174"/>
      <c r="AB108" s="174"/>
      <c r="AC108" s="166" t="str">
        <f t="shared" si="12"/>
        <v/>
      </c>
      <c r="AD108" s="167" t="str">
        <f t="shared" si="13"/>
        <v/>
      </c>
      <c r="AE108" s="168" t="str">
        <f t="shared" si="14"/>
        <v/>
      </c>
      <c r="AF108" s="170"/>
      <c r="AG108" s="167" t="str">
        <f t="shared" si="15"/>
        <v/>
      </c>
      <c r="AH108" s="168" t="str">
        <f t="shared" si="16"/>
        <v/>
      </c>
      <c r="AI108" s="171" t="str">
        <f t="shared" si="17"/>
        <v/>
      </c>
      <c r="AJ108" s="172" t="str">
        <f>IF(ISERROR(IF($AF108="","",VLOOKUP(AI108,TRANSMUTATION_TABLE,4,TRUE))),"",IF($AF108="","",VLOOKUP(AI108,TRANSMUTATION_TABLE,4,TRUE)))</f>
        <v/>
      </c>
      <c r="AL108" s="16"/>
      <c r="AN108" s="19"/>
    </row>
    <row r="109" s="13" customFormat="1" ht="18" customHeight="1" spans="1:40">
      <c r="A109" s="89">
        <v>47</v>
      </c>
      <c r="B109" s="105">
        <f>'INPUT DATA'!B109</f>
        <v>0</v>
      </c>
      <c r="C109" s="90"/>
      <c r="D109" s="90"/>
      <c r="E109" s="92"/>
      <c r="F109" s="173"/>
      <c r="G109" s="174"/>
      <c r="H109" s="174"/>
      <c r="I109" s="174"/>
      <c r="J109" s="174"/>
      <c r="K109" s="174"/>
      <c r="L109" s="174"/>
      <c r="M109" s="174"/>
      <c r="N109" s="174"/>
      <c r="O109" s="174"/>
      <c r="P109" s="166" t="str">
        <f t="shared" si="9"/>
        <v/>
      </c>
      <c r="Q109" s="167" t="str">
        <f t="shared" si="10"/>
        <v/>
      </c>
      <c r="R109" s="168" t="str">
        <f t="shared" si="11"/>
        <v/>
      </c>
      <c r="S109" s="175"/>
      <c r="T109" s="174"/>
      <c r="U109" s="174"/>
      <c r="V109" s="174"/>
      <c r="W109" s="174"/>
      <c r="X109" s="174"/>
      <c r="Y109" s="174"/>
      <c r="Z109" s="174"/>
      <c r="AA109" s="174"/>
      <c r="AB109" s="174"/>
      <c r="AC109" s="166" t="str">
        <f t="shared" si="12"/>
        <v/>
      </c>
      <c r="AD109" s="167" t="str">
        <f t="shared" si="13"/>
        <v/>
      </c>
      <c r="AE109" s="168" t="str">
        <f t="shared" si="14"/>
        <v/>
      </c>
      <c r="AF109" s="170"/>
      <c r="AG109" s="167" t="str">
        <f t="shared" si="15"/>
        <v/>
      </c>
      <c r="AH109" s="168" t="str">
        <f t="shared" si="16"/>
        <v/>
      </c>
      <c r="AI109" s="171" t="str">
        <f t="shared" si="17"/>
        <v/>
      </c>
      <c r="AJ109" s="172" t="str">
        <f>IF(ISERROR(IF($AF109="","",VLOOKUP(AI109,TRANSMUTATION_TABLE,4,TRUE))),"",IF($AF109="","",VLOOKUP(AI109,TRANSMUTATION_TABLE,4,TRUE)))</f>
        <v/>
      </c>
      <c r="AL109" s="16"/>
      <c r="AN109" s="19"/>
    </row>
    <row r="110" s="13" customFormat="1" ht="18" customHeight="1" spans="1:40">
      <c r="A110" s="89">
        <v>48</v>
      </c>
      <c r="B110" s="105">
        <f>'INPUT DATA'!B110</f>
        <v>0</v>
      </c>
      <c r="C110" s="90"/>
      <c r="D110" s="90"/>
      <c r="E110" s="92"/>
      <c r="F110" s="173"/>
      <c r="G110" s="174"/>
      <c r="H110" s="174"/>
      <c r="I110" s="174"/>
      <c r="J110" s="174"/>
      <c r="K110" s="174"/>
      <c r="L110" s="174"/>
      <c r="M110" s="174"/>
      <c r="N110" s="174"/>
      <c r="O110" s="174"/>
      <c r="P110" s="192" t="str">
        <f t="shared" si="9"/>
        <v/>
      </c>
      <c r="Q110" s="193" t="str">
        <f t="shared" si="10"/>
        <v/>
      </c>
      <c r="R110" s="194" t="str">
        <f t="shared" si="11"/>
        <v/>
      </c>
      <c r="S110" s="175"/>
      <c r="T110" s="174"/>
      <c r="U110" s="174"/>
      <c r="V110" s="174"/>
      <c r="W110" s="174"/>
      <c r="X110" s="174"/>
      <c r="Y110" s="174"/>
      <c r="Z110" s="174"/>
      <c r="AA110" s="174"/>
      <c r="AB110" s="174"/>
      <c r="AC110" s="192" t="str">
        <f t="shared" si="12"/>
        <v/>
      </c>
      <c r="AD110" s="193" t="str">
        <f t="shared" si="13"/>
        <v/>
      </c>
      <c r="AE110" s="194" t="str">
        <f t="shared" si="14"/>
        <v/>
      </c>
      <c r="AF110" s="195"/>
      <c r="AG110" s="193" t="str">
        <f t="shared" si="15"/>
        <v/>
      </c>
      <c r="AH110" s="194" t="str">
        <f t="shared" si="16"/>
        <v/>
      </c>
      <c r="AI110" s="196" t="str">
        <f t="shared" si="17"/>
        <v/>
      </c>
      <c r="AJ110" s="172" t="str">
        <f>IF(ISERROR(IF($AF110="","",VLOOKUP(AI110,TRANSMUTATION_TABLE,4,TRUE))),"",IF($AF110="","",VLOOKUP(AI110,TRANSMUTATION_TABLE,4,TRUE)))</f>
        <v/>
      </c>
      <c r="AL110" s="16"/>
      <c r="AN110" s="19"/>
    </row>
    <row r="111" s="13" customFormat="1" ht="18" customHeight="1" spans="1:40">
      <c r="A111" s="89">
        <v>49</v>
      </c>
      <c r="B111" s="82">
        <f>'INPUT DATA'!B111</f>
        <v>0</v>
      </c>
      <c r="C111" s="90"/>
      <c r="D111" s="90"/>
      <c r="E111" s="92"/>
      <c r="F111" s="173"/>
      <c r="G111" s="174"/>
      <c r="H111" s="174"/>
      <c r="I111" s="174"/>
      <c r="J111" s="174"/>
      <c r="K111" s="174"/>
      <c r="L111" s="174"/>
      <c r="M111" s="174"/>
      <c r="N111" s="174"/>
      <c r="O111" s="174"/>
      <c r="P111" s="166" t="str">
        <f t="shared" si="9"/>
        <v/>
      </c>
      <c r="Q111" s="167" t="str">
        <f t="shared" si="10"/>
        <v/>
      </c>
      <c r="R111" s="168" t="str">
        <f t="shared" si="11"/>
        <v/>
      </c>
      <c r="S111" s="175"/>
      <c r="T111" s="174"/>
      <c r="U111" s="174"/>
      <c r="V111" s="174"/>
      <c r="W111" s="174"/>
      <c r="X111" s="174"/>
      <c r="Y111" s="174"/>
      <c r="Z111" s="174"/>
      <c r="AA111" s="174"/>
      <c r="AB111" s="174"/>
      <c r="AC111" s="166" t="str">
        <f t="shared" si="12"/>
        <v/>
      </c>
      <c r="AD111" s="167" t="str">
        <f t="shared" si="13"/>
        <v/>
      </c>
      <c r="AE111" s="168" t="str">
        <f t="shared" si="14"/>
        <v/>
      </c>
      <c r="AF111" s="170"/>
      <c r="AG111" s="167" t="str">
        <f t="shared" si="15"/>
        <v/>
      </c>
      <c r="AH111" s="168" t="str">
        <f t="shared" si="16"/>
        <v/>
      </c>
      <c r="AI111" s="171" t="str">
        <f t="shared" si="17"/>
        <v/>
      </c>
      <c r="AJ111" s="172" t="str">
        <f>IF(ISERROR(IF($AF111="","",VLOOKUP(AI111,TRANSMUTATION_TABLE,4,TRUE))),"",IF($AF111="","",VLOOKUP(AI111,TRANSMUTATION_TABLE,4,TRUE)))</f>
        <v/>
      </c>
      <c r="AN111" s="19"/>
    </row>
    <row r="112" s="13" customFormat="1" ht="18" customHeight="1" spans="1:40">
      <c r="A112" s="106">
        <v>50</v>
      </c>
      <c r="B112" s="107">
        <f>'INPUT DATA'!B112</f>
        <v>0</v>
      </c>
      <c r="C112" s="108"/>
      <c r="D112" s="108"/>
      <c r="E112" s="109"/>
      <c r="F112" s="197"/>
      <c r="G112" s="198"/>
      <c r="H112" s="198"/>
      <c r="I112" s="198"/>
      <c r="J112" s="198"/>
      <c r="K112" s="198"/>
      <c r="L112" s="198"/>
      <c r="M112" s="198"/>
      <c r="N112" s="198"/>
      <c r="O112" s="198"/>
      <c r="P112" s="199" t="str">
        <f t="shared" si="9"/>
        <v/>
      </c>
      <c r="Q112" s="200" t="str">
        <f t="shared" si="10"/>
        <v/>
      </c>
      <c r="R112" s="201" t="str">
        <f t="shared" si="11"/>
        <v/>
      </c>
      <c r="S112" s="202"/>
      <c r="T112" s="198"/>
      <c r="U112" s="198"/>
      <c r="V112" s="198"/>
      <c r="W112" s="198"/>
      <c r="X112" s="198"/>
      <c r="Y112" s="198"/>
      <c r="Z112" s="198"/>
      <c r="AA112" s="198"/>
      <c r="AB112" s="198"/>
      <c r="AC112" s="199" t="str">
        <f t="shared" si="12"/>
        <v/>
      </c>
      <c r="AD112" s="200" t="str">
        <f t="shared" si="13"/>
        <v/>
      </c>
      <c r="AE112" s="201" t="str">
        <f t="shared" si="14"/>
        <v/>
      </c>
      <c r="AF112" s="203"/>
      <c r="AG112" s="200" t="str">
        <f t="shared" si="15"/>
        <v/>
      </c>
      <c r="AH112" s="201" t="str">
        <f t="shared" si="16"/>
        <v/>
      </c>
      <c r="AI112" s="204" t="str">
        <f t="shared" si="17"/>
        <v/>
      </c>
      <c r="AJ112" s="172" t="str">
        <f>IF(ISERROR(IF($AF112="","",VLOOKUP(AI112,TRANSMUTATION_TABLE,4,TRUE))),"",IF($AF112="","",VLOOKUP(AI112,TRANSMUTATION_TABLE,4,TRUE)))</f>
        <v/>
      </c>
      <c r="AN112" s="19"/>
    </row>
    <row r="119" s="16" customFormat="1" spans="3:56">
      <c r="C119" s="17"/>
      <c r="D119" s="17"/>
      <c r="E119" s="17"/>
      <c r="Q119" s="18"/>
      <c r="R119" s="18"/>
      <c r="AD119" s="18"/>
      <c r="AE119" s="18"/>
      <c r="AG119" s="18"/>
      <c r="AH119" s="18"/>
      <c r="AI119" s="18"/>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9933"/>
  </sheetPr>
  <dimension ref="A1:BF119"/>
  <sheetViews>
    <sheetView showGridLines="0" view="pageBreakPreview" zoomScaleNormal="100" workbookViewId="0">
      <selection activeCell="F8" sqref="F8:R8"/>
    </sheetView>
  </sheetViews>
  <sheetFormatPr defaultColWidth="4.71296296296296" defaultRowHeight="13.8"/>
  <cols>
    <col min="1" max="1" width="4.13888888888889" style="16" customWidth="1"/>
    <col min="2" max="2" width="28.712962962963" style="16" customWidth="1"/>
    <col min="3" max="5" width="3.28703703703704" style="17"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4" customWidth="1"/>
    <col min="37" max="39" width="4.71296296296296" style="13" customWidth="1"/>
    <col min="40" max="56" width="4.71296296296296" style="19"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13" t="s">
        <v>104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row>
    <row r="2" ht="15" customHeight="1" spans="1:58">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row>
    <row r="3" ht="15" customHeight="1" spans="1:58">
      <c r="A3" s="114" t="s">
        <v>105</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row>
    <row r="4" ht="21" customHeight="1" spans="1:58">
      <c r="B4" s="23"/>
      <c r="C4" s="39" t="s">
        <v>1</v>
      </c>
      <c r="D4" s="25"/>
      <c r="E4" s="25"/>
      <c r="F4" s="25"/>
      <c r="G4" s="27">
        <f>'INPUT DATA'!G4</f>
        <v>0</v>
      </c>
      <c r="H4" s="28"/>
      <c r="I4" s="28"/>
      <c r="J4" s="29"/>
      <c r="K4" s="30"/>
      <c r="L4" s="115" t="s">
        <v>2</v>
      </c>
      <c r="M4" s="32"/>
      <c r="N4" s="32"/>
      <c r="O4" s="34">
        <f>'INPUT DATA'!O4</f>
        <v>0</v>
      </c>
      <c r="P4" s="35"/>
      <c r="Q4" s="35"/>
      <c r="R4" s="36"/>
      <c r="S4" s="116"/>
      <c r="T4" s="37"/>
      <c r="U4" s="25"/>
      <c r="V4" s="25"/>
      <c r="W4" s="25"/>
      <c r="X4" s="117"/>
      <c r="Y4" s="25"/>
      <c r="Z4" s="25"/>
      <c r="AA4" s="25"/>
      <c r="AB4" s="25"/>
      <c r="AC4" s="25"/>
      <c r="AD4" s="118"/>
      <c r="AE4" s="119"/>
      <c r="AF4" s="116"/>
      <c r="AG4" s="116"/>
      <c r="AH4" s="116"/>
      <c r="AI4" s="116"/>
      <c r="AJ4" s="38"/>
      <c r="AK4" s="38"/>
      <c r="AL4" s="38"/>
      <c r="AM4" s="38"/>
      <c r="AN4" s="38"/>
    </row>
    <row r="5" ht="21.75" customHeight="1" spans="1:58">
      <c r="B5" s="39" t="s">
        <v>3</v>
      </c>
      <c r="C5" s="25"/>
      <c r="D5" s="25"/>
      <c r="E5" s="25"/>
      <c r="F5" s="25"/>
      <c r="G5" s="34" t="str">
        <f>'INPUT DATA'!G5</f>
        <v>ARMS DEMO NATIONAL HIGH SCHOOL</v>
      </c>
      <c r="H5" s="35"/>
      <c r="I5" s="35"/>
      <c r="J5" s="35"/>
      <c r="K5" s="35"/>
      <c r="L5" s="35"/>
      <c r="M5" s="35"/>
      <c r="N5" s="35"/>
      <c r="O5" s="35"/>
      <c r="P5" s="35"/>
      <c r="Q5" s="35"/>
      <c r="R5" s="36"/>
      <c r="S5" s="30"/>
      <c r="T5" s="37" t="s">
        <v>5</v>
      </c>
      <c r="U5" s="25"/>
      <c r="V5" s="25"/>
      <c r="W5" s="25"/>
      <c r="X5" s="34">
        <f>'[1]INPUT DATA'!X5</f>
        <v>0</v>
      </c>
      <c r="Y5" s="35"/>
      <c r="Z5" s="35"/>
      <c r="AA5" s="35"/>
      <c r="AB5" s="35"/>
      <c r="AC5" s="36"/>
      <c r="AD5" s="120" t="s">
        <v>7</v>
      </c>
      <c r="AE5" s="25"/>
      <c r="AF5" s="26"/>
      <c r="AG5" s="34" t="str">
        <f>'INPUT DATA'!AG5</f>
        <v>2026-2027</v>
      </c>
      <c r="AH5" s="35"/>
      <c r="AI5" s="36"/>
      <c r="AJ5" s="121"/>
      <c r="AK5" s="38"/>
      <c r="AL5" s="38"/>
      <c r="AM5" s="38"/>
      <c r="AN5" s="38"/>
    </row>
    <row r="6" ht="15.75" customHeight="1"/>
    <row r="7" s="13" customFormat="1" ht="23.25" customHeight="1" spans="1:58">
      <c r="A7" s="42" t="s">
        <v>9</v>
      </c>
      <c r="B7" s="47"/>
      <c r="C7" s="47"/>
      <c r="D7" s="47"/>
      <c r="E7" s="99"/>
      <c r="F7" s="46" t="s">
        <v>10</v>
      </c>
      <c r="G7" s="47"/>
      <c r="H7" s="47"/>
      <c r="I7" s="47"/>
      <c r="J7" s="47"/>
      <c r="K7" s="48" t="str">
        <f>'INPUT DATA'!K7</f>
        <v>GRADE 7 - ILANG-ILANG</v>
      </c>
      <c r="L7" s="49"/>
      <c r="M7" s="49"/>
      <c r="N7" s="49"/>
      <c r="O7" s="49"/>
      <c r="P7" s="50"/>
      <c r="Q7" s="122" t="s">
        <v>12</v>
      </c>
      <c r="R7" s="47"/>
      <c r="S7" s="48" t="str">
        <f>'INPUT DATA'!S7</f>
        <v>JOSELITO RAMOS</v>
      </c>
      <c r="T7" s="49"/>
      <c r="U7" s="49"/>
      <c r="V7" s="49"/>
      <c r="W7" s="49"/>
      <c r="X7" s="49"/>
      <c r="Y7" s="49"/>
      <c r="Z7" s="49"/>
      <c r="AA7" s="49"/>
      <c r="AB7" s="50"/>
      <c r="AC7" s="123" t="s">
        <v>14</v>
      </c>
      <c r="AD7" s="47"/>
      <c r="AE7" s="47"/>
      <c r="AF7" s="47"/>
      <c r="AG7" s="124" t="s">
        <v>119</v>
      </c>
      <c r="AH7" s="47"/>
      <c r="AI7" s="47"/>
      <c r="AJ7" s="99"/>
      <c r="AN7" s="19"/>
      <c r="AO7" s="19"/>
      <c r="AP7" s="19"/>
      <c r="AQ7" s="19"/>
      <c r="AR7" s="19"/>
      <c r="AS7" s="19"/>
      <c r="AT7" s="19"/>
      <c r="AU7" s="19"/>
      <c r="AV7" s="19"/>
      <c r="AW7" s="19"/>
      <c r="AX7" s="19"/>
      <c r="AY7" s="19"/>
      <c r="AZ7" s="19"/>
      <c r="BA7" s="19"/>
      <c r="BB7" s="19"/>
      <c r="BC7" s="19"/>
      <c r="BD7" s="19"/>
    </row>
    <row r="8" s="14" customFormat="1" ht="55.5" customHeight="1" spans="1:58">
      <c r="A8" s="125"/>
      <c r="B8" s="126" t="s">
        <v>16</v>
      </c>
      <c r="C8" s="44"/>
      <c r="D8" s="44"/>
      <c r="E8" s="45"/>
      <c r="F8" s="127" t="s">
        <v>107</v>
      </c>
      <c r="G8" s="47"/>
      <c r="H8" s="47"/>
      <c r="I8" s="47"/>
      <c r="J8" s="47"/>
      <c r="K8" s="47"/>
      <c r="L8" s="47"/>
      <c r="M8" s="47"/>
      <c r="N8" s="47"/>
      <c r="O8" s="47"/>
      <c r="P8" s="47"/>
      <c r="Q8" s="47"/>
      <c r="R8" s="128"/>
      <c r="S8" s="129" t="s">
        <v>108</v>
      </c>
      <c r="T8" s="47"/>
      <c r="U8" s="47"/>
      <c r="V8" s="47"/>
      <c r="W8" s="47"/>
      <c r="X8" s="47"/>
      <c r="Y8" s="47"/>
      <c r="Z8" s="47"/>
      <c r="AA8" s="47"/>
      <c r="AB8" s="47"/>
      <c r="AC8" s="47"/>
      <c r="AD8" s="47"/>
      <c r="AE8" s="128"/>
      <c r="AF8" s="130" t="s">
        <v>109</v>
      </c>
      <c r="AG8" s="47"/>
      <c r="AH8" s="128"/>
      <c r="AI8" s="131" t="s">
        <v>110</v>
      </c>
      <c r="AJ8" s="132" t="s">
        <v>111</v>
      </c>
    </row>
    <row r="9" s="53" customFormat="1" ht="18" customHeight="1" spans="1:58">
      <c r="A9" s="133"/>
      <c r="B9" s="134"/>
      <c r="C9" s="134"/>
      <c r="D9" s="134"/>
      <c r="E9" s="135"/>
      <c r="F9" s="136">
        <v>1</v>
      </c>
      <c r="G9" s="137">
        <v>2</v>
      </c>
      <c r="H9" s="137">
        <v>3</v>
      </c>
      <c r="I9" s="137">
        <v>4</v>
      </c>
      <c r="J9" s="137">
        <v>5</v>
      </c>
      <c r="K9" s="137">
        <v>6</v>
      </c>
      <c r="L9" s="137">
        <v>7</v>
      </c>
      <c r="M9" s="137">
        <v>8</v>
      </c>
      <c r="N9" s="137">
        <v>9</v>
      </c>
      <c r="O9" s="138">
        <v>10</v>
      </c>
      <c r="P9" s="133" t="s">
        <v>112</v>
      </c>
      <c r="Q9" s="139" t="s">
        <v>113</v>
      </c>
      <c r="R9" s="140" t="s">
        <v>114</v>
      </c>
      <c r="S9" s="141">
        <v>1</v>
      </c>
      <c r="T9" s="137">
        <v>2</v>
      </c>
      <c r="U9" s="137">
        <v>3</v>
      </c>
      <c r="V9" s="137">
        <v>4</v>
      </c>
      <c r="W9" s="137">
        <v>5</v>
      </c>
      <c r="X9" s="137">
        <v>6</v>
      </c>
      <c r="Y9" s="137">
        <v>7</v>
      </c>
      <c r="Z9" s="137">
        <v>8</v>
      </c>
      <c r="AA9" s="137">
        <v>9</v>
      </c>
      <c r="AB9" s="138">
        <v>10</v>
      </c>
      <c r="AC9" s="133" t="s">
        <v>112</v>
      </c>
      <c r="AD9" s="139" t="s">
        <v>113</v>
      </c>
      <c r="AE9" s="140" t="s">
        <v>114</v>
      </c>
      <c r="AF9" s="53">
        <v>1</v>
      </c>
      <c r="AG9" s="139" t="s">
        <v>113</v>
      </c>
      <c r="AH9" s="140" t="s">
        <v>114</v>
      </c>
      <c r="AI9" s="142" t="s">
        <v>115</v>
      </c>
      <c r="AJ9" s="143" t="s">
        <v>115</v>
      </c>
      <c r="AN9" s="52"/>
      <c r="AO9" s="54"/>
      <c r="AP9" s="54"/>
      <c r="AQ9" s="54"/>
      <c r="AR9" s="54"/>
      <c r="AS9" s="54"/>
      <c r="AT9" s="54"/>
      <c r="AU9" s="54"/>
      <c r="AV9" s="54"/>
      <c r="AW9" s="54"/>
      <c r="AX9" s="54"/>
      <c r="AY9" s="54"/>
      <c r="AZ9" s="54"/>
      <c r="BA9" s="54"/>
      <c r="BB9" s="54"/>
      <c r="BC9" s="54"/>
      <c r="BD9" s="54"/>
      <c r="BE9" s="54"/>
      <c r="BF9" s="54"/>
    </row>
    <row r="10" s="15" customFormat="1" ht="18" customHeight="1" spans="1:58">
      <c r="A10" s="144"/>
      <c r="B10" s="145" t="s">
        <v>116</v>
      </c>
      <c r="C10" s="47"/>
      <c r="D10" s="47"/>
      <c r="E10" s="99"/>
      <c r="F10" s="146">
        <v>10</v>
      </c>
      <c r="G10" s="147">
        <v>15</v>
      </c>
      <c r="H10" s="147">
        <v>10</v>
      </c>
      <c r="I10" s="147"/>
      <c r="J10" s="147"/>
      <c r="K10" s="147"/>
      <c r="L10" s="147"/>
      <c r="M10" s="147"/>
      <c r="N10" s="147"/>
      <c r="O10" s="147"/>
      <c r="P10" s="148">
        <f>IF(COUNT($F10:$O10)=0,"",SUM($F10:$O10))</f>
        <v>35</v>
      </c>
      <c r="Q10" s="149">
        <v>100</v>
      </c>
      <c r="R10" s="150">
        <v>0.2</v>
      </c>
      <c r="S10" s="146">
        <v>40</v>
      </c>
      <c r="T10" s="147">
        <v>50</v>
      </c>
      <c r="U10" s="147">
        <v>30</v>
      </c>
      <c r="V10" s="147"/>
      <c r="W10" s="147"/>
      <c r="X10" s="147"/>
      <c r="Y10" s="147"/>
      <c r="Z10" s="147"/>
      <c r="AA10" s="147"/>
      <c r="AB10" s="147"/>
      <c r="AC10" s="148">
        <f>IF(COUNT($S10:$AB10)=0,"",SUM($S10:$AB10))</f>
        <v>120</v>
      </c>
      <c r="AD10" s="149">
        <v>100</v>
      </c>
      <c r="AE10" s="150">
        <v>0.6</v>
      </c>
      <c r="AF10" s="151">
        <v>40</v>
      </c>
      <c r="AG10" s="149">
        <v>100</v>
      </c>
      <c r="AH10" s="150">
        <v>0.2</v>
      </c>
      <c r="AI10" s="152"/>
      <c r="AJ10" s="153"/>
      <c r="AN10" s="75"/>
      <c r="AO10" s="19"/>
      <c r="AP10" s="19"/>
      <c r="AQ10" s="19"/>
      <c r="AR10" s="19"/>
      <c r="AS10" s="19"/>
      <c r="AT10" s="19"/>
      <c r="AU10" s="19"/>
      <c r="AV10" s="19"/>
      <c r="AW10" s="19"/>
      <c r="AX10" s="19"/>
      <c r="AY10" s="19"/>
      <c r="AZ10" s="19"/>
      <c r="BA10" s="19"/>
      <c r="BB10" s="19"/>
      <c r="BC10" s="19"/>
      <c r="BD10" s="19"/>
      <c r="BE10" s="19"/>
      <c r="BF10" s="19"/>
    </row>
    <row r="11" s="15" customFormat="1" ht="18" customHeight="1" spans="1:58">
      <c r="A11" s="76"/>
      <c r="B11" s="98" t="s">
        <v>17</v>
      </c>
      <c r="C11" s="47"/>
      <c r="D11" s="47"/>
      <c r="E11" s="99"/>
      <c r="F11" s="154"/>
      <c r="G11" s="155"/>
      <c r="H11" s="155"/>
      <c r="I11" s="155"/>
      <c r="J11" s="155"/>
      <c r="K11" s="155"/>
      <c r="L11" s="155"/>
      <c r="M11" s="155"/>
      <c r="N11" s="155"/>
      <c r="O11" s="156"/>
      <c r="P11" s="157"/>
      <c r="Q11" s="158"/>
      <c r="R11" s="159"/>
      <c r="S11" s="160"/>
      <c r="T11" s="155"/>
      <c r="U11" s="155"/>
      <c r="V11" s="155"/>
      <c r="W11" s="155"/>
      <c r="X11" s="155"/>
      <c r="Y11" s="155"/>
      <c r="Z11" s="155"/>
      <c r="AA11" s="155"/>
      <c r="AB11" s="156"/>
      <c r="AC11" s="157"/>
      <c r="AD11" s="158"/>
      <c r="AE11" s="159"/>
      <c r="AF11" s="161"/>
      <c r="AG11" s="158"/>
      <c r="AH11" s="159"/>
      <c r="AI11" s="162"/>
      <c r="AJ11" s="163"/>
      <c r="AN11" s="75"/>
      <c r="AO11" s="19"/>
      <c r="AP11" s="19"/>
      <c r="AQ11" s="19"/>
      <c r="AR11" s="19"/>
      <c r="AS11" s="19"/>
      <c r="AT11" s="19"/>
      <c r="AU11" s="19"/>
      <c r="AV11" s="19"/>
      <c r="AW11" s="19"/>
      <c r="AX11" s="19"/>
      <c r="AY11" s="19"/>
      <c r="AZ11" s="19"/>
      <c r="BA11" s="19"/>
      <c r="BB11" s="19"/>
      <c r="BC11" s="19"/>
      <c r="BD11" s="19"/>
      <c r="BE11" s="19"/>
      <c r="BF11" s="19"/>
    </row>
    <row r="12" ht="18" customHeight="1" spans="1:58">
      <c r="A12" s="81">
        <v>1</v>
      </c>
      <c r="B12" s="82" t="str">
        <f>'INPUT DATA'!B12</f>
        <v>BAUTISTA, KYLE Z.</v>
      </c>
      <c r="C12" s="83"/>
      <c r="D12" s="83"/>
      <c r="E12" s="104"/>
      <c r="F12" s="164">
        <v>8</v>
      </c>
      <c r="G12" s="165">
        <v>10</v>
      </c>
      <c r="H12" s="165">
        <v>7</v>
      </c>
      <c r="I12" s="165"/>
      <c r="J12" s="165"/>
      <c r="K12" s="165"/>
      <c r="L12" s="165"/>
      <c r="M12" s="165"/>
      <c r="N12" s="165"/>
      <c r="O12" s="165"/>
      <c r="P12" s="166">
        <f t="shared" ref="P12:P61" si="0">IF(COUNT($F12:$O12)=0,"",SUM($F12:$O12))</f>
        <v>25</v>
      </c>
      <c r="Q12" s="167">
        <f t="shared" ref="Q12:Q61" si="1">IF(ISERROR(IF($P12="","",ROUND(($P12/$P$10)*$Q$10,2))),"",IF($P12="","",ROUND(($P12/$P$10)*$Q$10,2)))</f>
        <v>71.43</v>
      </c>
      <c r="R12" s="168">
        <f t="shared" ref="R12:R61" si="2">IF($Q12="","",ROUND($Q12*$R$10,2))</f>
        <v>14.29</v>
      </c>
      <c r="S12" s="169">
        <v>27</v>
      </c>
      <c r="T12" s="165">
        <v>39</v>
      </c>
      <c r="U12" s="165">
        <v>21</v>
      </c>
      <c r="V12" s="165"/>
      <c r="W12" s="165"/>
      <c r="X12" s="165"/>
      <c r="Y12" s="165"/>
      <c r="Z12" s="165"/>
      <c r="AA12" s="165"/>
      <c r="AB12" s="165"/>
      <c r="AC12" s="166">
        <f t="shared" ref="AC12:AC61" si="3">IF(COUNT($S12:$AB12)=0,"",SUM($S12:$AB12))</f>
        <v>87</v>
      </c>
      <c r="AD12" s="167">
        <f t="shared" ref="AD12:AD61" si="4">IF(ISERROR(IF($AC12="","",ROUND(($AC12/$AC$10)*$AD$10,2))),"",IF($AC12="","",ROUND(($AC12/$AC$10)*$AD$10,2)))</f>
        <v>72.5</v>
      </c>
      <c r="AE12" s="168">
        <f t="shared" ref="AE12:AE61" si="5">IF($AD12="","",ROUND($AD12*$AE$10,2))</f>
        <v>43.5</v>
      </c>
      <c r="AF12" s="170">
        <v>29</v>
      </c>
      <c r="AG12" s="167">
        <f t="shared" ref="AG12:AG61" si="6">IF(ISERROR(IF($AF12="","",ROUND(($AF12/$AF$10)*$AG$10,2))),"",IF($AF12="","",ROUND(($AF12/$AF$10)*$AG$10,2)))</f>
        <v>72.5</v>
      </c>
      <c r="AH12" s="168">
        <f t="shared" ref="AH12:AH61" si="7">IF($AG12="","",ROUND($AG12*$AH$10,2))</f>
        <v>14.5</v>
      </c>
      <c r="AI12" s="171">
        <f t="shared" ref="AI12:AI61" si="8">IF(ISERROR(IF($AF12="","",ROUND(SUM($R12,$AE12,$AH12),2))),"",IF($AF12="","",ROUND(SUM($R12,$AE12,$AH12),2)))</f>
        <v>72.29</v>
      </c>
      <c r="AJ12" s="172">
        <f>IF(ISERROR(IF($AF12="","",VLOOKUP(AI12,TRANSMUTATION_TABLE,4,TRUE))),"",IF($AF12="","",VLOOKUP(AI12,TRANSMUTATION_TABLE,4,TRUE)))</f>
        <v>82</v>
      </c>
      <c r="AL12" s="16"/>
      <c r="AN12" s="88"/>
      <c r="AO12" s="25"/>
      <c r="AP12" s="25"/>
      <c r="AQ12" s="25"/>
      <c r="AR12" s="25"/>
      <c r="AS12" s="25"/>
      <c r="AT12" s="25"/>
      <c r="AU12" s="25"/>
      <c r="AV12" s="25"/>
      <c r="AW12" s="25"/>
      <c r="AX12" s="25"/>
      <c r="AY12" s="25"/>
      <c r="AZ12" s="25"/>
      <c r="BA12" s="25"/>
      <c r="BB12" s="25"/>
      <c r="BC12" s="25"/>
      <c r="BD12" s="25"/>
      <c r="BE12" s="25"/>
      <c r="BF12" s="25"/>
    </row>
    <row r="13" ht="18" customHeight="1" spans="1:58">
      <c r="A13" s="89">
        <v>2</v>
      </c>
      <c r="B13" s="105" t="str">
        <f>'INPUT DATA'!B13</f>
        <v>FLORES, JEROME C.</v>
      </c>
      <c r="C13" s="90"/>
      <c r="D13" s="90"/>
      <c r="E13" s="92"/>
      <c r="F13" s="173">
        <v>8</v>
      </c>
      <c r="G13" s="174">
        <v>12</v>
      </c>
      <c r="H13" s="174">
        <v>9</v>
      </c>
      <c r="I13" s="174"/>
      <c r="J13" s="174"/>
      <c r="K13" s="174"/>
      <c r="L13" s="174"/>
      <c r="M13" s="174"/>
      <c r="N13" s="174"/>
      <c r="O13" s="174"/>
      <c r="P13" s="166">
        <f t="shared" si="0"/>
        <v>29</v>
      </c>
      <c r="Q13" s="167">
        <f t="shared" si="1"/>
        <v>82.86</v>
      </c>
      <c r="R13" s="168">
        <f t="shared" si="2"/>
        <v>16.57</v>
      </c>
      <c r="S13" s="175">
        <v>37</v>
      </c>
      <c r="T13" s="174">
        <v>44</v>
      </c>
      <c r="U13" s="174">
        <v>27</v>
      </c>
      <c r="V13" s="174"/>
      <c r="W13" s="174"/>
      <c r="X13" s="174"/>
      <c r="Y13" s="174"/>
      <c r="Z13" s="174"/>
      <c r="AA13" s="174"/>
      <c r="AB13" s="174"/>
      <c r="AC13" s="166">
        <f t="shared" si="3"/>
        <v>108</v>
      </c>
      <c r="AD13" s="167">
        <f t="shared" si="4"/>
        <v>90</v>
      </c>
      <c r="AE13" s="168">
        <f t="shared" si="5"/>
        <v>54</v>
      </c>
      <c r="AF13" s="170">
        <v>38</v>
      </c>
      <c r="AG13" s="167">
        <f t="shared" si="6"/>
        <v>95</v>
      </c>
      <c r="AH13" s="168">
        <f t="shared" si="7"/>
        <v>19</v>
      </c>
      <c r="AI13" s="171">
        <f t="shared" si="8"/>
        <v>89.57</v>
      </c>
      <c r="AJ13" s="172">
        <f>IF(ISERROR(IF($AF13="","",VLOOKUP(AI13,TRANSMUTATION_TABLE,4,TRUE))),"",IF($AF13="","",VLOOKUP(AI13,TRANSMUTATION_TABLE,4,TRUE)))</f>
        <v>93</v>
      </c>
      <c r="AL13" s="16"/>
      <c r="AN13" s="88"/>
      <c r="AO13" s="25"/>
      <c r="AP13" s="25"/>
      <c r="AQ13" s="25"/>
      <c r="AR13" s="25"/>
      <c r="AS13" s="25"/>
      <c r="AT13" s="25"/>
      <c r="AU13" s="25"/>
      <c r="AV13" s="25"/>
      <c r="AW13" s="25"/>
      <c r="AX13" s="25"/>
      <c r="AY13" s="25"/>
      <c r="AZ13" s="25"/>
      <c r="BA13" s="25"/>
      <c r="BB13" s="25"/>
      <c r="BC13" s="25"/>
      <c r="BD13" s="25"/>
      <c r="BE13" s="25"/>
      <c r="BF13" s="25"/>
    </row>
    <row r="14" ht="18" customHeight="1" spans="1:58">
      <c r="A14" s="89">
        <v>3</v>
      </c>
      <c r="B14" s="105" t="str">
        <f>'INPUT DATA'!B14</f>
        <v>GONZALES, FRANCIS L.</v>
      </c>
      <c r="C14" s="90"/>
      <c r="D14" s="90"/>
      <c r="E14" s="92"/>
      <c r="F14" s="173">
        <v>6</v>
      </c>
      <c r="G14" s="174">
        <v>9</v>
      </c>
      <c r="H14" s="174">
        <v>7</v>
      </c>
      <c r="I14" s="174"/>
      <c r="J14" s="174"/>
      <c r="K14" s="174"/>
      <c r="L14" s="174"/>
      <c r="M14" s="174"/>
      <c r="N14" s="174"/>
      <c r="O14" s="174"/>
      <c r="P14" s="166">
        <f t="shared" si="0"/>
        <v>22</v>
      </c>
      <c r="Q14" s="167">
        <f t="shared" si="1"/>
        <v>62.86</v>
      </c>
      <c r="R14" s="168">
        <f t="shared" si="2"/>
        <v>12.57</v>
      </c>
      <c r="S14" s="175">
        <v>23</v>
      </c>
      <c r="T14" s="174">
        <v>35</v>
      </c>
      <c r="U14" s="174">
        <v>19</v>
      </c>
      <c r="V14" s="174"/>
      <c r="W14" s="174"/>
      <c r="X14" s="174"/>
      <c r="Y14" s="174"/>
      <c r="Z14" s="174"/>
      <c r="AA14" s="174"/>
      <c r="AB14" s="174"/>
      <c r="AC14" s="166">
        <f t="shared" si="3"/>
        <v>77</v>
      </c>
      <c r="AD14" s="167">
        <f t="shared" si="4"/>
        <v>64.17</v>
      </c>
      <c r="AE14" s="168">
        <f t="shared" si="5"/>
        <v>38.5</v>
      </c>
      <c r="AF14" s="170">
        <v>27</v>
      </c>
      <c r="AG14" s="167">
        <f t="shared" si="6"/>
        <v>67.5</v>
      </c>
      <c r="AH14" s="168">
        <f t="shared" si="7"/>
        <v>13.5</v>
      </c>
      <c r="AI14" s="171">
        <f t="shared" si="8"/>
        <v>64.57</v>
      </c>
      <c r="AJ14" s="172">
        <f>IF(ISERROR(IF($AF14="","",VLOOKUP(AI14,TRANSMUTATION_TABLE,4,TRUE))),"",IF($AF14="","",VLOOKUP(AI14,TRANSMUTATION_TABLE,4,TRUE)))</f>
        <v>77</v>
      </c>
      <c r="AL14" s="16"/>
      <c r="AN14" s="88"/>
      <c r="AO14" s="25"/>
      <c r="AP14" s="25"/>
      <c r="AQ14" s="25"/>
      <c r="AR14" s="25"/>
      <c r="AS14" s="25"/>
      <c r="AT14" s="25"/>
      <c r="AU14" s="25"/>
      <c r="AV14" s="25"/>
      <c r="AW14" s="25"/>
      <c r="AX14" s="25"/>
      <c r="AY14" s="25"/>
      <c r="AZ14" s="25"/>
      <c r="BA14" s="25"/>
      <c r="BB14" s="25"/>
      <c r="BC14" s="25"/>
      <c r="BD14" s="25"/>
      <c r="BE14" s="25"/>
      <c r="BF14" s="25"/>
    </row>
    <row r="15" ht="18" customHeight="1" spans="1:58">
      <c r="A15" s="89">
        <v>4</v>
      </c>
      <c r="B15" s="82" t="str">
        <f>'INPUT DATA'!B15</f>
        <v>IGNACIO, CHRISTIAN D.</v>
      </c>
      <c r="C15" s="90"/>
      <c r="D15" s="90"/>
      <c r="E15" s="92"/>
      <c r="F15" s="173">
        <v>7</v>
      </c>
      <c r="G15" s="174">
        <v>9</v>
      </c>
      <c r="H15" s="174">
        <v>6</v>
      </c>
      <c r="I15" s="174"/>
      <c r="J15" s="174"/>
      <c r="K15" s="174"/>
      <c r="L15" s="174"/>
      <c r="M15" s="174"/>
      <c r="N15" s="174"/>
      <c r="O15" s="174"/>
      <c r="P15" s="166">
        <f t="shared" si="0"/>
        <v>22</v>
      </c>
      <c r="Q15" s="167">
        <f t="shared" si="1"/>
        <v>62.86</v>
      </c>
      <c r="R15" s="168">
        <f t="shared" si="2"/>
        <v>12.57</v>
      </c>
      <c r="S15" s="175">
        <v>28</v>
      </c>
      <c r="T15" s="174">
        <v>33</v>
      </c>
      <c r="U15" s="174">
        <v>18</v>
      </c>
      <c r="V15" s="174"/>
      <c r="W15" s="174"/>
      <c r="X15" s="174"/>
      <c r="Y15" s="174"/>
      <c r="Z15" s="174"/>
      <c r="AA15" s="174"/>
      <c r="AB15" s="174"/>
      <c r="AC15" s="166">
        <f t="shared" si="3"/>
        <v>79</v>
      </c>
      <c r="AD15" s="167">
        <f t="shared" si="4"/>
        <v>65.83</v>
      </c>
      <c r="AE15" s="168">
        <f t="shared" si="5"/>
        <v>39.5</v>
      </c>
      <c r="AF15" s="170">
        <v>24</v>
      </c>
      <c r="AG15" s="167">
        <f t="shared" si="6"/>
        <v>60</v>
      </c>
      <c r="AH15" s="168">
        <f t="shared" si="7"/>
        <v>12</v>
      </c>
      <c r="AI15" s="171">
        <f t="shared" si="8"/>
        <v>64.07</v>
      </c>
      <c r="AJ15" s="172">
        <f>IF(ISERROR(IF($AF15="","",VLOOKUP(AI15,TRANSMUTATION_TABLE,4,TRUE))),"",IF($AF15="","",VLOOKUP(AI15,TRANSMUTATION_TABLE,4,TRUE)))</f>
        <v>77</v>
      </c>
      <c r="AL15" s="16"/>
      <c r="AN15" s="88"/>
      <c r="AO15" s="25"/>
      <c r="AP15" s="25"/>
      <c r="AQ15" s="25"/>
      <c r="AR15" s="25"/>
      <c r="AS15" s="25"/>
      <c r="AT15" s="25"/>
      <c r="AU15" s="25"/>
      <c r="AV15" s="25"/>
      <c r="AW15" s="25"/>
      <c r="AX15" s="25"/>
      <c r="AY15" s="25"/>
      <c r="AZ15" s="25"/>
      <c r="BA15" s="25"/>
      <c r="BB15" s="25"/>
      <c r="BC15" s="25"/>
      <c r="BD15" s="25"/>
      <c r="BE15" s="25"/>
      <c r="BF15" s="25"/>
    </row>
    <row r="16" ht="18" customHeight="1" spans="1:58">
      <c r="A16" s="89">
        <v>5</v>
      </c>
      <c r="B16" s="82" t="str">
        <f>'INPUT DATA'!B16</f>
        <v>LUMAPAS, JERICHO T.</v>
      </c>
      <c r="C16" s="90"/>
      <c r="D16" s="90"/>
      <c r="E16" s="92"/>
      <c r="F16" s="173">
        <v>10</v>
      </c>
      <c r="G16" s="174">
        <v>14</v>
      </c>
      <c r="H16" s="174">
        <v>9</v>
      </c>
      <c r="I16" s="174"/>
      <c r="J16" s="174"/>
      <c r="K16" s="174"/>
      <c r="L16" s="174"/>
      <c r="M16" s="174"/>
      <c r="N16" s="174"/>
      <c r="O16" s="174"/>
      <c r="P16" s="166">
        <f t="shared" si="0"/>
        <v>33</v>
      </c>
      <c r="Q16" s="167">
        <f t="shared" si="1"/>
        <v>94.29</v>
      </c>
      <c r="R16" s="168">
        <f t="shared" si="2"/>
        <v>18.86</v>
      </c>
      <c r="S16" s="175">
        <v>40</v>
      </c>
      <c r="T16" s="174">
        <v>43</v>
      </c>
      <c r="U16" s="174">
        <v>27</v>
      </c>
      <c r="V16" s="174"/>
      <c r="W16" s="174"/>
      <c r="X16" s="174"/>
      <c r="Y16" s="174"/>
      <c r="Z16" s="174"/>
      <c r="AA16" s="174"/>
      <c r="AB16" s="174"/>
      <c r="AC16" s="166">
        <f t="shared" si="3"/>
        <v>110</v>
      </c>
      <c r="AD16" s="167">
        <f t="shared" si="4"/>
        <v>91.67</v>
      </c>
      <c r="AE16" s="168">
        <f t="shared" si="5"/>
        <v>55</v>
      </c>
      <c r="AF16" s="170">
        <v>39</v>
      </c>
      <c r="AG16" s="167">
        <f t="shared" si="6"/>
        <v>97.5</v>
      </c>
      <c r="AH16" s="168">
        <f t="shared" si="7"/>
        <v>19.5</v>
      </c>
      <c r="AI16" s="171">
        <f t="shared" si="8"/>
        <v>93.36</v>
      </c>
      <c r="AJ16" s="172">
        <f>IF(ISERROR(IF($AF16="","",VLOOKUP(AI16,TRANSMUTATION_TABLE,4,TRUE))),"",IF($AF16="","",VLOOKUP(AI16,TRANSMUTATION_TABLE,4,TRUE)))</f>
        <v>95</v>
      </c>
      <c r="AL16" s="16"/>
      <c r="AN16" s="88"/>
      <c r="AO16" s="25"/>
      <c r="AP16" s="25"/>
      <c r="AQ16" s="25"/>
      <c r="AR16" s="25"/>
      <c r="AS16" s="25"/>
      <c r="AT16" s="25"/>
      <c r="AU16" s="25"/>
      <c r="AV16" s="25"/>
      <c r="AW16" s="25"/>
      <c r="AX16" s="25"/>
      <c r="AY16" s="25"/>
      <c r="AZ16" s="25"/>
      <c r="BA16" s="25"/>
      <c r="BB16" s="25"/>
      <c r="BC16" s="25"/>
      <c r="BD16" s="25"/>
      <c r="BE16" s="25"/>
      <c r="BF16" s="25"/>
    </row>
    <row r="17" ht="18" customHeight="1" spans="1:58">
      <c r="A17" s="89">
        <v>6</v>
      </c>
      <c r="B17" s="105" t="str">
        <f>'INPUT DATA'!B17</f>
        <v>MENDOZA, EMMANUEL R.</v>
      </c>
      <c r="C17" s="90"/>
      <c r="D17" s="90"/>
      <c r="E17" s="92"/>
      <c r="F17" s="173">
        <v>8</v>
      </c>
      <c r="G17" s="174">
        <v>13</v>
      </c>
      <c r="H17" s="174">
        <v>8</v>
      </c>
      <c r="I17" s="174"/>
      <c r="J17" s="174"/>
      <c r="K17" s="174"/>
      <c r="L17" s="174"/>
      <c r="M17" s="174"/>
      <c r="N17" s="174"/>
      <c r="O17" s="174"/>
      <c r="P17" s="166">
        <f t="shared" si="0"/>
        <v>29</v>
      </c>
      <c r="Q17" s="167">
        <f t="shared" si="1"/>
        <v>82.86</v>
      </c>
      <c r="R17" s="168">
        <f t="shared" si="2"/>
        <v>16.57</v>
      </c>
      <c r="S17" s="175">
        <v>33</v>
      </c>
      <c r="T17" s="174">
        <v>40</v>
      </c>
      <c r="U17" s="174">
        <v>27</v>
      </c>
      <c r="V17" s="174"/>
      <c r="W17" s="174"/>
      <c r="X17" s="174"/>
      <c r="Y17" s="174"/>
      <c r="Z17" s="174"/>
      <c r="AA17" s="174"/>
      <c r="AB17" s="174"/>
      <c r="AC17" s="166">
        <f t="shared" si="3"/>
        <v>100</v>
      </c>
      <c r="AD17" s="167">
        <f t="shared" si="4"/>
        <v>83.33</v>
      </c>
      <c r="AE17" s="168">
        <f t="shared" si="5"/>
        <v>50</v>
      </c>
      <c r="AF17" s="170">
        <v>31</v>
      </c>
      <c r="AG17" s="167">
        <f t="shared" si="6"/>
        <v>77.5</v>
      </c>
      <c r="AH17" s="168">
        <f t="shared" si="7"/>
        <v>15.5</v>
      </c>
      <c r="AI17" s="171">
        <f t="shared" si="8"/>
        <v>82.07</v>
      </c>
      <c r="AJ17" s="172">
        <f>IF(ISERROR(IF($AF17="","",VLOOKUP(AI17,TRANSMUTATION_TABLE,4,TRUE))),"",IF($AF17="","",VLOOKUP(AI17,TRANSMUTATION_TABLE,4,TRUE)))</f>
        <v>88</v>
      </c>
      <c r="AL17" s="16"/>
      <c r="AN17" s="88"/>
      <c r="AO17" s="25"/>
      <c r="AP17" s="25"/>
      <c r="AQ17" s="25"/>
      <c r="AR17" s="25"/>
      <c r="AS17" s="25"/>
      <c r="AT17" s="25"/>
      <c r="AU17" s="25"/>
      <c r="AV17" s="25"/>
      <c r="AW17" s="25"/>
      <c r="AX17" s="25"/>
      <c r="AY17" s="25"/>
      <c r="AZ17" s="25"/>
      <c r="BA17" s="25"/>
      <c r="BB17" s="25"/>
      <c r="BC17" s="25"/>
      <c r="BD17" s="25"/>
      <c r="BE17" s="25"/>
      <c r="BF17" s="25"/>
    </row>
    <row r="18" ht="18" customHeight="1" spans="1:58">
      <c r="A18" s="89">
        <v>7</v>
      </c>
      <c r="B18" s="105" t="str">
        <f>'INPUT DATA'!B18</f>
        <v>MENDOZA, JUAN MIGUEL O.</v>
      </c>
      <c r="C18" s="90"/>
      <c r="D18" s="90"/>
      <c r="E18" s="92"/>
      <c r="F18" s="173">
        <v>6</v>
      </c>
      <c r="G18" s="174">
        <v>9</v>
      </c>
      <c r="H18" s="174">
        <v>7</v>
      </c>
      <c r="I18" s="174"/>
      <c r="J18" s="174"/>
      <c r="K18" s="174"/>
      <c r="L18" s="174"/>
      <c r="M18" s="174"/>
      <c r="N18" s="174"/>
      <c r="O18" s="174"/>
      <c r="P18" s="166">
        <f t="shared" si="0"/>
        <v>22</v>
      </c>
      <c r="Q18" s="167">
        <f t="shared" si="1"/>
        <v>62.86</v>
      </c>
      <c r="R18" s="168">
        <f t="shared" si="2"/>
        <v>12.57</v>
      </c>
      <c r="S18" s="175">
        <v>27</v>
      </c>
      <c r="T18" s="174">
        <v>30</v>
      </c>
      <c r="U18" s="174">
        <v>19</v>
      </c>
      <c r="V18" s="174"/>
      <c r="W18" s="174"/>
      <c r="X18" s="174"/>
      <c r="Y18" s="174"/>
      <c r="Z18" s="174"/>
      <c r="AA18" s="174"/>
      <c r="AB18" s="174"/>
      <c r="AC18" s="166">
        <f t="shared" si="3"/>
        <v>76</v>
      </c>
      <c r="AD18" s="167">
        <f t="shared" si="4"/>
        <v>63.33</v>
      </c>
      <c r="AE18" s="168">
        <f t="shared" si="5"/>
        <v>38</v>
      </c>
      <c r="AF18" s="170">
        <v>29</v>
      </c>
      <c r="AG18" s="167">
        <f t="shared" si="6"/>
        <v>72.5</v>
      </c>
      <c r="AH18" s="168">
        <f t="shared" si="7"/>
        <v>14.5</v>
      </c>
      <c r="AI18" s="171">
        <f t="shared" si="8"/>
        <v>65.07</v>
      </c>
      <c r="AJ18" s="172">
        <f>IF(ISERROR(IF($AF18="","",VLOOKUP(AI18,TRANSMUTATION_TABLE,4,TRUE))),"",IF($AF18="","",VLOOKUP(AI18,TRANSMUTATION_TABLE,4,TRUE)))</f>
        <v>78</v>
      </c>
      <c r="AL18" s="16"/>
      <c r="AN18" s="88"/>
      <c r="AO18" s="25"/>
      <c r="AP18" s="25"/>
      <c r="AQ18" s="25"/>
      <c r="AR18" s="25"/>
      <c r="AS18" s="25"/>
      <c r="AT18" s="25"/>
      <c r="AU18" s="25"/>
      <c r="AV18" s="25"/>
      <c r="AW18" s="25"/>
      <c r="AX18" s="25"/>
      <c r="AY18" s="25"/>
      <c r="AZ18" s="25"/>
      <c r="BA18" s="25"/>
      <c r="BB18" s="25"/>
      <c r="BC18" s="25"/>
      <c r="BD18" s="25"/>
      <c r="BE18" s="25"/>
      <c r="BF18" s="25"/>
    </row>
    <row r="19" ht="18" customHeight="1" spans="1:58">
      <c r="A19" s="89">
        <v>8</v>
      </c>
      <c r="B19" s="82" t="str">
        <f>'INPUT DATA'!B19</f>
        <v>MORALES, KYLE P.</v>
      </c>
      <c r="C19" s="90"/>
      <c r="D19" s="90">
        <v>0</v>
      </c>
      <c r="E19" s="92"/>
      <c r="F19" s="173">
        <v>7</v>
      </c>
      <c r="G19" s="174">
        <v>10</v>
      </c>
      <c r="H19" s="174">
        <v>6</v>
      </c>
      <c r="I19" s="174"/>
      <c r="J19" s="174"/>
      <c r="K19" s="174"/>
      <c r="L19" s="174"/>
      <c r="M19" s="174"/>
      <c r="N19" s="174"/>
      <c r="O19" s="174"/>
      <c r="P19" s="166">
        <f t="shared" si="0"/>
        <v>23</v>
      </c>
      <c r="Q19" s="167">
        <f t="shared" si="1"/>
        <v>65.71</v>
      </c>
      <c r="R19" s="168">
        <f t="shared" si="2"/>
        <v>13.14</v>
      </c>
      <c r="S19" s="175">
        <v>30</v>
      </c>
      <c r="T19" s="174">
        <v>35</v>
      </c>
      <c r="U19" s="174">
        <v>19</v>
      </c>
      <c r="V19" s="174"/>
      <c r="W19" s="174"/>
      <c r="X19" s="174"/>
      <c r="Y19" s="174"/>
      <c r="Z19" s="174"/>
      <c r="AA19" s="174"/>
      <c r="AB19" s="174"/>
      <c r="AC19" s="166">
        <f t="shared" si="3"/>
        <v>84</v>
      </c>
      <c r="AD19" s="167">
        <f t="shared" si="4"/>
        <v>70</v>
      </c>
      <c r="AE19" s="168">
        <f t="shared" si="5"/>
        <v>42</v>
      </c>
      <c r="AF19" s="170">
        <v>27</v>
      </c>
      <c r="AG19" s="167">
        <f t="shared" si="6"/>
        <v>67.5</v>
      </c>
      <c r="AH19" s="168">
        <f t="shared" si="7"/>
        <v>13.5</v>
      </c>
      <c r="AI19" s="171">
        <f t="shared" si="8"/>
        <v>68.64</v>
      </c>
      <c r="AJ19" s="172">
        <f>IF(ISERROR(IF($AF19="","",VLOOKUP(AI19,TRANSMUTATION_TABLE,4,TRUE))),"",IF($AF19="","",VLOOKUP(AI19,TRANSMUTATION_TABLE,4,TRUE)))</f>
        <v>80</v>
      </c>
      <c r="AL19" s="16"/>
      <c r="AN19" s="88"/>
      <c r="AO19" s="25"/>
      <c r="AP19" s="25"/>
      <c r="AQ19" s="25"/>
      <c r="AR19" s="25"/>
      <c r="AS19" s="25"/>
      <c r="AT19" s="25"/>
      <c r="AU19" s="25"/>
      <c r="AV19" s="25"/>
      <c r="AW19" s="25"/>
      <c r="AX19" s="25"/>
      <c r="AY19" s="25"/>
      <c r="AZ19" s="25"/>
      <c r="BA19" s="25"/>
      <c r="BB19" s="25"/>
      <c r="BC19" s="25"/>
      <c r="BD19" s="25"/>
      <c r="BE19" s="25"/>
      <c r="BF19" s="25"/>
    </row>
    <row r="20" ht="18" customHeight="1" spans="1:58">
      <c r="A20" s="89">
        <v>9</v>
      </c>
      <c r="B20" s="82" t="str">
        <f>'INPUT DATA'!B20</f>
        <v>NAVARRO, MARK ANTHONY T.</v>
      </c>
      <c r="C20" s="90"/>
      <c r="D20" s="90"/>
      <c r="E20" s="92"/>
      <c r="F20" s="173">
        <v>7</v>
      </c>
      <c r="G20" s="174">
        <v>9</v>
      </c>
      <c r="H20" s="174">
        <v>7</v>
      </c>
      <c r="I20" s="174"/>
      <c r="J20" s="174"/>
      <c r="K20" s="174"/>
      <c r="L20" s="174"/>
      <c r="M20" s="174"/>
      <c r="N20" s="174"/>
      <c r="O20" s="174"/>
      <c r="P20" s="166">
        <f t="shared" si="0"/>
        <v>23</v>
      </c>
      <c r="Q20" s="167">
        <f t="shared" si="1"/>
        <v>65.71</v>
      </c>
      <c r="R20" s="168">
        <f t="shared" si="2"/>
        <v>13.14</v>
      </c>
      <c r="S20" s="175">
        <v>28</v>
      </c>
      <c r="T20" s="174">
        <v>36</v>
      </c>
      <c r="U20" s="174">
        <v>18</v>
      </c>
      <c r="V20" s="174"/>
      <c r="W20" s="174"/>
      <c r="X20" s="174"/>
      <c r="Y20" s="174"/>
      <c r="Z20" s="174"/>
      <c r="AA20" s="174"/>
      <c r="AB20" s="174"/>
      <c r="AC20" s="166">
        <f t="shared" si="3"/>
        <v>82</v>
      </c>
      <c r="AD20" s="167">
        <f t="shared" si="4"/>
        <v>68.33</v>
      </c>
      <c r="AE20" s="168">
        <f t="shared" si="5"/>
        <v>41</v>
      </c>
      <c r="AF20" s="170">
        <v>24</v>
      </c>
      <c r="AG20" s="167">
        <f t="shared" si="6"/>
        <v>60</v>
      </c>
      <c r="AH20" s="168">
        <f t="shared" si="7"/>
        <v>12</v>
      </c>
      <c r="AI20" s="171">
        <f t="shared" si="8"/>
        <v>66.14</v>
      </c>
      <c r="AJ20" s="172">
        <f>IF(ISERROR(IF($AF20="","",VLOOKUP(AI20,TRANSMUTATION_TABLE,4,TRUE))),"",IF($AF20="","",VLOOKUP(AI20,TRANSMUTATION_TABLE,4,TRUE)))</f>
        <v>78</v>
      </c>
      <c r="AL20" s="16"/>
      <c r="AN20" s="15"/>
      <c r="AO20" s="54"/>
      <c r="AP20" s="54"/>
      <c r="AQ20" s="54"/>
      <c r="AR20" s="54"/>
      <c r="AS20" s="54"/>
      <c r="AT20" s="54"/>
      <c r="AU20" s="54"/>
      <c r="AV20" s="54"/>
      <c r="AW20" s="54"/>
      <c r="AX20" s="54"/>
      <c r="AY20" s="54"/>
      <c r="AZ20" s="54"/>
      <c r="BA20" s="54"/>
      <c r="BB20" s="54"/>
      <c r="BC20" s="54"/>
      <c r="BD20" s="54"/>
      <c r="BE20" s="54"/>
      <c r="BF20" s="54"/>
    </row>
    <row r="21" ht="18" customHeight="1" spans="1:58">
      <c r="A21" s="89">
        <v>10</v>
      </c>
      <c r="B21" s="105" t="str">
        <f>'INPUT DATA'!B21</f>
        <v>OCAMPO JR., CHRISTIAN U.</v>
      </c>
      <c r="C21" s="90"/>
      <c r="D21" s="90"/>
      <c r="E21" s="92"/>
      <c r="F21" s="173">
        <v>8</v>
      </c>
      <c r="G21" s="174">
        <v>11</v>
      </c>
      <c r="H21" s="174">
        <v>7</v>
      </c>
      <c r="I21" s="174"/>
      <c r="J21" s="174"/>
      <c r="K21" s="174"/>
      <c r="L21" s="174"/>
      <c r="M21" s="174"/>
      <c r="N21" s="174"/>
      <c r="O21" s="174"/>
      <c r="P21" s="166">
        <f t="shared" si="0"/>
        <v>26</v>
      </c>
      <c r="Q21" s="167">
        <f t="shared" si="1"/>
        <v>74.29</v>
      </c>
      <c r="R21" s="168">
        <f t="shared" si="2"/>
        <v>14.86</v>
      </c>
      <c r="S21" s="175">
        <v>28</v>
      </c>
      <c r="T21" s="174">
        <v>39</v>
      </c>
      <c r="U21" s="174">
        <v>22</v>
      </c>
      <c r="V21" s="174"/>
      <c r="W21" s="174"/>
      <c r="X21" s="174"/>
      <c r="Y21" s="174"/>
      <c r="Z21" s="174"/>
      <c r="AA21" s="174"/>
      <c r="AB21" s="174"/>
      <c r="AC21" s="166">
        <f t="shared" si="3"/>
        <v>89</v>
      </c>
      <c r="AD21" s="167">
        <f t="shared" si="4"/>
        <v>74.17</v>
      </c>
      <c r="AE21" s="168">
        <f t="shared" si="5"/>
        <v>44.5</v>
      </c>
      <c r="AF21" s="170">
        <v>33</v>
      </c>
      <c r="AG21" s="167">
        <f t="shared" si="6"/>
        <v>82.5</v>
      </c>
      <c r="AH21" s="168">
        <f t="shared" si="7"/>
        <v>16.5</v>
      </c>
      <c r="AI21" s="171">
        <f t="shared" si="8"/>
        <v>75.86</v>
      </c>
      <c r="AJ21" s="172">
        <f>IF(ISERROR(IF($AF21="","",VLOOKUP(AI21,TRANSMUTATION_TABLE,4,TRUE))),"",IF($AF21="","",VLOOKUP(AI21,TRANSMUTATION_TABLE,4,TRUE)))</f>
        <v>84</v>
      </c>
      <c r="AL21" s="16"/>
      <c r="AN21" s="15"/>
      <c r="AO21" s="54"/>
      <c r="AP21" s="54"/>
      <c r="AQ21" s="54"/>
      <c r="AR21" s="54"/>
      <c r="AS21" s="54"/>
      <c r="AT21" s="54"/>
      <c r="AU21" s="54"/>
      <c r="AV21" s="54"/>
      <c r="AW21" s="54"/>
      <c r="AX21" s="54"/>
      <c r="AY21" s="54"/>
      <c r="AZ21" s="54"/>
      <c r="BA21" s="54"/>
      <c r="BB21" s="54"/>
      <c r="BC21" s="54"/>
      <c r="BD21" s="54"/>
      <c r="BE21" s="54"/>
      <c r="BF21" s="54"/>
    </row>
    <row r="22" ht="18" customHeight="1" spans="1:58">
      <c r="A22" s="89">
        <v>11</v>
      </c>
      <c r="B22" s="105" t="str">
        <f>'INPUT DATA'!B22</f>
        <v>PANGANIBAN, DOMINIC C.</v>
      </c>
      <c r="C22" s="90"/>
      <c r="D22" s="90">
        <v>0</v>
      </c>
      <c r="E22" s="92"/>
      <c r="F22" s="173">
        <v>6</v>
      </c>
      <c r="G22" s="174">
        <v>9</v>
      </c>
      <c r="H22" s="174">
        <v>6</v>
      </c>
      <c r="I22" s="174"/>
      <c r="J22" s="174"/>
      <c r="K22" s="174"/>
      <c r="L22" s="174"/>
      <c r="M22" s="174"/>
      <c r="N22" s="174"/>
      <c r="O22" s="174"/>
      <c r="P22" s="166">
        <f t="shared" si="0"/>
        <v>21</v>
      </c>
      <c r="Q22" s="167">
        <f t="shared" si="1"/>
        <v>60</v>
      </c>
      <c r="R22" s="168">
        <f t="shared" si="2"/>
        <v>12</v>
      </c>
      <c r="S22" s="175">
        <v>20</v>
      </c>
      <c r="T22" s="174">
        <v>28</v>
      </c>
      <c r="U22" s="174">
        <v>17</v>
      </c>
      <c r="V22" s="174"/>
      <c r="W22" s="174"/>
      <c r="X22" s="174"/>
      <c r="Y22" s="174"/>
      <c r="Z22" s="174"/>
      <c r="AA22" s="174"/>
      <c r="AB22" s="174"/>
      <c r="AC22" s="166">
        <f t="shared" si="3"/>
        <v>65</v>
      </c>
      <c r="AD22" s="167">
        <f t="shared" si="4"/>
        <v>54.17</v>
      </c>
      <c r="AE22" s="168">
        <f t="shared" si="5"/>
        <v>32.5</v>
      </c>
      <c r="AF22" s="170">
        <v>21</v>
      </c>
      <c r="AG22" s="167">
        <f t="shared" si="6"/>
        <v>52.5</v>
      </c>
      <c r="AH22" s="168">
        <f t="shared" si="7"/>
        <v>10.5</v>
      </c>
      <c r="AI22" s="171">
        <f t="shared" si="8"/>
        <v>55</v>
      </c>
      <c r="AJ22" s="172">
        <f>IF(ISERROR(IF($AF22="","",VLOOKUP(AI22,TRANSMUTATION_TABLE,4,TRUE))),"",IF($AF22="","",VLOOKUP(AI22,TRANSMUTATION_TABLE,4,TRUE)))</f>
        <v>73</v>
      </c>
      <c r="AL22" s="16"/>
      <c r="AO22" s="54"/>
      <c r="AP22" s="54"/>
      <c r="AQ22" s="54"/>
      <c r="AR22" s="54"/>
      <c r="AS22" s="54"/>
      <c r="AT22" s="54"/>
      <c r="AU22" s="54"/>
      <c r="AV22" s="54"/>
      <c r="AW22" s="54"/>
      <c r="AX22" s="54"/>
      <c r="AY22" s="54"/>
      <c r="AZ22" s="54"/>
      <c r="BA22" s="54"/>
      <c r="BB22" s="54"/>
      <c r="BC22" s="54"/>
      <c r="BD22" s="54"/>
      <c r="BE22" s="54"/>
      <c r="BF22" s="54"/>
    </row>
    <row r="23" ht="18" customHeight="1" spans="1:58">
      <c r="A23" s="89">
        <v>12</v>
      </c>
      <c r="B23" s="82" t="str">
        <f>'INPUT DATA'!B23</f>
        <v>RAMOS, FRANCIS H.</v>
      </c>
      <c r="C23" s="90"/>
      <c r="D23" s="90"/>
      <c r="E23" s="92"/>
      <c r="F23" s="173">
        <v>8</v>
      </c>
      <c r="G23" s="174">
        <v>12</v>
      </c>
      <c r="H23" s="174">
        <v>10</v>
      </c>
      <c r="I23" s="174"/>
      <c r="J23" s="174"/>
      <c r="K23" s="174"/>
      <c r="L23" s="174"/>
      <c r="M23" s="174"/>
      <c r="N23" s="174"/>
      <c r="O23" s="174"/>
      <c r="P23" s="166">
        <f t="shared" si="0"/>
        <v>30</v>
      </c>
      <c r="Q23" s="167">
        <f t="shared" si="1"/>
        <v>85.71</v>
      </c>
      <c r="R23" s="168">
        <f t="shared" si="2"/>
        <v>17.14</v>
      </c>
      <c r="S23" s="175">
        <v>39</v>
      </c>
      <c r="T23" s="174">
        <v>46</v>
      </c>
      <c r="U23" s="174">
        <v>27</v>
      </c>
      <c r="V23" s="174"/>
      <c r="W23" s="174"/>
      <c r="X23" s="174"/>
      <c r="Y23" s="174"/>
      <c r="Z23" s="174"/>
      <c r="AA23" s="174"/>
      <c r="AB23" s="174"/>
      <c r="AC23" s="166">
        <f t="shared" si="3"/>
        <v>112</v>
      </c>
      <c r="AD23" s="167">
        <f t="shared" si="4"/>
        <v>93.33</v>
      </c>
      <c r="AE23" s="168">
        <f t="shared" si="5"/>
        <v>56</v>
      </c>
      <c r="AF23" s="170">
        <v>37</v>
      </c>
      <c r="AG23" s="167">
        <f t="shared" si="6"/>
        <v>92.5</v>
      </c>
      <c r="AH23" s="168">
        <f t="shared" si="7"/>
        <v>18.5</v>
      </c>
      <c r="AI23" s="171">
        <f t="shared" si="8"/>
        <v>91.64</v>
      </c>
      <c r="AJ23" s="172">
        <f>IF(ISERROR(IF($AF23="","",VLOOKUP(AI23,TRANSMUTATION_TABLE,4,TRUE))),"",IF($AF23="","",VLOOKUP(AI23,TRANSMUTATION_TABLE,4,TRUE)))</f>
        <v>94</v>
      </c>
      <c r="AL23" s="16"/>
      <c r="AN23" s="93"/>
      <c r="AO23" s="54"/>
      <c r="AP23" s="54"/>
      <c r="AQ23" s="54"/>
      <c r="AR23" s="54"/>
      <c r="AS23" s="54"/>
      <c r="AT23" s="54"/>
      <c r="AU23" s="54"/>
      <c r="AV23" s="54"/>
      <c r="AW23" s="54"/>
      <c r="AX23" s="54"/>
      <c r="AY23" s="54"/>
      <c r="AZ23" s="54"/>
      <c r="BA23" s="54"/>
      <c r="BB23" s="54"/>
      <c r="BC23" s="54"/>
      <c r="BD23" s="54"/>
      <c r="BE23" s="54"/>
      <c r="BF23" s="54"/>
    </row>
    <row r="24" ht="18" customHeight="1" spans="1:58">
      <c r="A24" s="89">
        <v>13</v>
      </c>
      <c r="B24" s="82" t="str">
        <f>'INPUT DATA'!B24</f>
        <v>RAMOS JR., KYLE R.</v>
      </c>
      <c r="C24" s="90"/>
      <c r="D24" s="90"/>
      <c r="E24" s="92"/>
      <c r="F24" s="173">
        <v>5</v>
      </c>
      <c r="G24" s="174">
        <v>9</v>
      </c>
      <c r="H24" s="174">
        <v>5</v>
      </c>
      <c r="I24" s="174"/>
      <c r="J24" s="174"/>
      <c r="K24" s="174"/>
      <c r="L24" s="174"/>
      <c r="M24" s="174"/>
      <c r="N24" s="174"/>
      <c r="O24" s="174"/>
      <c r="P24" s="166">
        <f t="shared" si="0"/>
        <v>19</v>
      </c>
      <c r="Q24" s="167">
        <f t="shared" si="1"/>
        <v>54.29</v>
      </c>
      <c r="R24" s="168">
        <f t="shared" si="2"/>
        <v>10.86</v>
      </c>
      <c r="S24" s="175">
        <v>26</v>
      </c>
      <c r="T24" s="174">
        <v>30</v>
      </c>
      <c r="U24" s="174">
        <v>16</v>
      </c>
      <c r="V24" s="174"/>
      <c r="W24" s="174"/>
      <c r="X24" s="174"/>
      <c r="Y24" s="174"/>
      <c r="Z24" s="174"/>
      <c r="AA24" s="174"/>
      <c r="AB24" s="174"/>
      <c r="AC24" s="166">
        <f t="shared" si="3"/>
        <v>72</v>
      </c>
      <c r="AD24" s="167">
        <f t="shared" si="4"/>
        <v>60</v>
      </c>
      <c r="AE24" s="168">
        <f t="shared" si="5"/>
        <v>36</v>
      </c>
      <c r="AF24" s="170">
        <v>24</v>
      </c>
      <c r="AG24" s="167">
        <f t="shared" si="6"/>
        <v>60</v>
      </c>
      <c r="AH24" s="168">
        <f t="shared" si="7"/>
        <v>12</v>
      </c>
      <c r="AI24" s="171">
        <f t="shared" si="8"/>
        <v>58.86</v>
      </c>
      <c r="AJ24" s="172">
        <f>IF(ISERROR(IF($AF24="","",VLOOKUP(AI24,TRANSMUTATION_TABLE,4,TRUE))),"",IF($AF24="","",VLOOKUP(AI24,TRANSMUTATION_TABLE,4,TRUE)))</f>
        <v>74</v>
      </c>
      <c r="AL24" s="16"/>
      <c r="AN24" s="93"/>
      <c r="AO24" s="54"/>
      <c r="AP24" s="54"/>
      <c r="AQ24" s="54"/>
      <c r="AR24" s="54"/>
      <c r="AS24" s="54"/>
      <c r="AT24" s="54"/>
      <c r="AU24" s="54"/>
      <c r="AV24" s="54"/>
      <c r="AW24" s="54"/>
      <c r="AX24" s="54"/>
      <c r="AY24" s="54"/>
      <c r="AZ24" s="54"/>
      <c r="BA24" s="54"/>
      <c r="BB24" s="54"/>
      <c r="BC24" s="54"/>
      <c r="BD24" s="54"/>
      <c r="BE24" s="54"/>
      <c r="BF24" s="54"/>
    </row>
    <row r="25" ht="18" customHeight="1" spans="1:58">
      <c r="A25" s="89">
        <v>14</v>
      </c>
      <c r="B25" s="105" t="str">
        <f>'INPUT DATA'!B25</f>
        <v>SANTOS, KYLE A.</v>
      </c>
      <c r="C25" s="90"/>
      <c r="D25" s="90"/>
      <c r="E25" s="92"/>
      <c r="F25" s="173">
        <v>9</v>
      </c>
      <c r="G25" s="174">
        <v>14</v>
      </c>
      <c r="H25" s="174">
        <v>9</v>
      </c>
      <c r="I25" s="174"/>
      <c r="J25" s="174"/>
      <c r="K25" s="174"/>
      <c r="L25" s="174"/>
      <c r="M25" s="174"/>
      <c r="N25" s="174"/>
      <c r="O25" s="174"/>
      <c r="P25" s="166">
        <f t="shared" si="0"/>
        <v>32</v>
      </c>
      <c r="Q25" s="167">
        <f t="shared" si="1"/>
        <v>91.43</v>
      </c>
      <c r="R25" s="168">
        <f t="shared" si="2"/>
        <v>18.29</v>
      </c>
      <c r="S25" s="175">
        <v>36</v>
      </c>
      <c r="T25" s="174">
        <v>48</v>
      </c>
      <c r="U25" s="174">
        <v>29</v>
      </c>
      <c r="V25" s="174"/>
      <c r="W25" s="174"/>
      <c r="X25" s="174"/>
      <c r="Y25" s="174"/>
      <c r="Z25" s="174"/>
      <c r="AA25" s="174"/>
      <c r="AB25" s="174"/>
      <c r="AC25" s="166">
        <f t="shared" si="3"/>
        <v>113</v>
      </c>
      <c r="AD25" s="167">
        <f t="shared" si="4"/>
        <v>94.17</v>
      </c>
      <c r="AE25" s="168">
        <f t="shared" si="5"/>
        <v>56.5</v>
      </c>
      <c r="AF25" s="170">
        <v>34</v>
      </c>
      <c r="AG25" s="167">
        <f t="shared" si="6"/>
        <v>85</v>
      </c>
      <c r="AH25" s="168">
        <f t="shared" si="7"/>
        <v>17</v>
      </c>
      <c r="AI25" s="171">
        <f t="shared" si="8"/>
        <v>91.79</v>
      </c>
      <c r="AJ25" s="172">
        <f>IF(ISERROR(IF($AF25="","",VLOOKUP(AI25,TRANSMUTATION_TABLE,4,TRUE))),"",IF($AF25="","",VLOOKUP(AI25,TRANSMUTATION_TABLE,4,TRUE)))</f>
        <v>94</v>
      </c>
      <c r="AL25" s="16"/>
      <c r="AN25" s="93"/>
      <c r="AO25" s="54"/>
      <c r="AP25" s="54"/>
      <c r="AQ25" s="54"/>
      <c r="AR25" s="54"/>
      <c r="AS25" s="54"/>
      <c r="AT25" s="54"/>
      <c r="AU25" s="54"/>
      <c r="AV25" s="54"/>
      <c r="AW25" s="54"/>
      <c r="AX25" s="54"/>
      <c r="AY25" s="54"/>
      <c r="AZ25" s="54"/>
      <c r="BA25" s="54"/>
      <c r="BB25" s="54"/>
      <c r="BC25" s="54"/>
      <c r="BD25" s="54"/>
      <c r="BE25" s="54"/>
      <c r="BF25" s="54"/>
    </row>
    <row r="26" ht="18" customHeight="1" spans="1:58">
      <c r="A26" s="89">
        <v>15</v>
      </c>
      <c r="B26" s="105" t="str">
        <f>'INPUT DATA'!B26</f>
        <v>TOLENTINO, CARLO O.</v>
      </c>
      <c r="C26" s="90"/>
      <c r="D26" s="90"/>
      <c r="E26" s="92"/>
      <c r="F26" s="173">
        <v>6</v>
      </c>
      <c r="G26" s="174">
        <v>10</v>
      </c>
      <c r="H26" s="174">
        <v>7</v>
      </c>
      <c r="I26" s="174"/>
      <c r="J26" s="174"/>
      <c r="K26" s="174"/>
      <c r="L26" s="174"/>
      <c r="M26" s="174"/>
      <c r="N26" s="174"/>
      <c r="O26" s="174"/>
      <c r="P26" s="166">
        <f t="shared" si="0"/>
        <v>23</v>
      </c>
      <c r="Q26" s="167">
        <f t="shared" si="1"/>
        <v>65.71</v>
      </c>
      <c r="R26" s="168">
        <f t="shared" si="2"/>
        <v>13.14</v>
      </c>
      <c r="S26" s="175">
        <v>26</v>
      </c>
      <c r="T26" s="174">
        <v>37</v>
      </c>
      <c r="U26" s="174">
        <v>19</v>
      </c>
      <c r="V26" s="174"/>
      <c r="W26" s="174"/>
      <c r="X26" s="174"/>
      <c r="Y26" s="174"/>
      <c r="Z26" s="174"/>
      <c r="AA26" s="174"/>
      <c r="AB26" s="174"/>
      <c r="AC26" s="166">
        <f t="shared" si="3"/>
        <v>82</v>
      </c>
      <c r="AD26" s="167">
        <f t="shared" si="4"/>
        <v>68.33</v>
      </c>
      <c r="AE26" s="168">
        <f t="shared" si="5"/>
        <v>41</v>
      </c>
      <c r="AF26" s="170">
        <v>24</v>
      </c>
      <c r="AG26" s="167">
        <f t="shared" si="6"/>
        <v>60</v>
      </c>
      <c r="AH26" s="168">
        <f t="shared" si="7"/>
        <v>12</v>
      </c>
      <c r="AI26" s="171">
        <f t="shared" si="8"/>
        <v>66.14</v>
      </c>
      <c r="AJ26" s="172">
        <f>IF(ISERROR(IF($AF26="","",VLOOKUP(AI26,TRANSMUTATION_TABLE,4,TRUE))),"",IF($AF26="","",VLOOKUP(AI26,TRANSMUTATION_TABLE,4,TRUE)))</f>
        <v>78</v>
      </c>
      <c r="AL26" s="16"/>
    </row>
    <row r="27" ht="18" customHeight="1" spans="1:58">
      <c r="A27" s="89">
        <v>16</v>
      </c>
      <c r="B27" s="82" t="str">
        <f>'INPUT DATA'!B27</f>
        <v>TOLENTINO, JEROME H.</v>
      </c>
      <c r="C27" s="90"/>
      <c r="D27" s="90"/>
      <c r="E27" s="92"/>
      <c r="F27" s="173">
        <v>7</v>
      </c>
      <c r="G27" s="174">
        <v>10</v>
      </c>
      <c r="H27" s="174">
        <v>8</v>
      </c>
      <c r="I27" s="174"/>
      <c r="J27" s="174"/>
      <c r="K27" s="174"/>
      <c r="L27" s="174"/>
      <c r="M27" s="174"/>
      <c r="N27" s="174"/>
      <c r="O27" s="174"/>
      <c r="P27" s="166">
        <f t="shared" si="0"/>
        <v>25</v>
      </c>
      <c r="Q27" s="167">
        <f t="shared" si="1"/>
        <v>71.43</v>
      </c>
      <c r="R27" s="168">
        <f t="shared" si="2"/>
        <v>14.29</v>
      </c>
      <c r="S27" s="175">
        <v>27</v>
      </c>
      <c r="T27" s="174">
        <v>38</v>
      </c>
      <c r="U27" s="174">
        <v>22</v>
      </c>
      <c r="V27" s="174"/>
      <c r="W27" s="174"/>
      <c r="X27" s="174"/>
      <c r="Y27" s="174"/>
      <c r="Z27" s="174"/>
      <c r="AA27" s="174"/>
      <c r="AB27" s="174"/>
      <c r="AC27" s="166">
        <f t="shared" si="3"/>
        <v>87</v>
      </c>
      <c r="AD27" s="167">
        <f t="shared" si="4"/>
        <v>72.5</v>
      </c>
      <c r="AE27" s="168">
        <f t="shared" si="5"/>
        <v>43.5</v>
      </c>
      <c r="AF27" s="170">
        <v>28</v>
      </c>
      <c r="AG27" s="167">
        <f t="shared" si="6"/>
        <v>70</v>
      </c>
      <c r="AH27" s="168">
        <f t="shared" si="7"/>
        <v>14</v>
      </c>
      <c r="AI27" s="171">
        <f t="shared" si="8"/>
        <v>71.79</v>
      </c>
      <c r="AJ27" s="172">
        <f>IF(ISERROR(IF($AF27="","",VLOOKUP(AI27,TRANSMUTATION_TABLE,4,TRUE))),"",IF($AF27="","",VLOOKUP(AI27,TRANSMUTATION_TABLE,4,TRUE)))</f>
        <v>82</v>
      </c>
      <c r="AL27" s="16"/>
    </row>
    <row r="28" ht="18" customHeight="1" spans="1:58">
      <c r="A28" s="89">
        <v>17</v>
      </c>
      <c r="B28" s="82" t="str">
        <f>'INPUT DATA'!B28</f>
        <v>TORRES, EMMANUEL A.</v>
      </c>
      <c r="C28" s="90"/>
      <c r="D28" s="90"/>
      <c r="E28" s="92"/>
      <c r="F28" s="173">
        <v>10</v>
      </c>
      <c r="G28" s="174">
        <v>15</v>
      </c>
      <c r="H28" s="174">
        <v>10</v>
      </c>
      <c r="I28" s="174"/>
      <c r="J28" s="174"/>
      <c r="K28" s="174"/>
      <c r="L28" s="174"/>
      <c r="M28" s="174"/>
      <c r="N28" s="174"/>
      <c r="O28" s="174"/>
      <c r="P28" s="166">
        <f t="shared" si="0"/>
        <v>35</v>
      </c>
      <c r="Q28" s="167">
        <f t="shared" si="1"/>
        <v>100</v>
      </c>
      <c r="R28" s="168">
        <f t="shared" si="2"/>
        <v>20</v>
      </c>
      <c r="S28" s="175">
        <v>39</v>
      </c>
      <c r="T28" s="174">
        <v>47</v>
      </c>
      <c r="U28" s="174">
        <v>27</v>
      </c>
      <c r="V28" s="174"/>
      <c r="W28" s="174"/>
      <c r="X28" s="174"/>
      <c r="Y28" s="174"/>
      <c r="Z28" s="174"/>
      <c r="AA28" s="174"/>
      <c r="AB28" s="174"/>
      <c r="AC28" s="166">
        <f t="shared" si="3"/>
        <v>113</v>
      </c>
      <c r="AD28" s="167">
        <f t="shared" si="4"/>
        <v>94.17</v>
      </c>
      <c r="AE28" s="168">
        <f t="shared" si="5"/>
        <v>56.5</v>
      </c>
      <c r="AF28" s="170">
        <v>40</v>
      </c>
      <c r="AG28" s="167">
        <f t="shared" si="6"/>
        <v>100</v>
      </c>
      <c r="AH28" s="168">
        <f t="shared" si="7"/>
        <v>20</v>
      </c>
      <c r="AI28" s="171">
        <f t="shared" si="8"/>
        <v>96.5</v>
      </c>
      <c r="AJ28" s="172">
        <f>IF(ISERROR(IF($AF28="","",VLOOKUP(AI28,TRANSMUTATION_TABLE,4,TRUE))),"",IF($AF28="","",VLOOKUP(AI28,TRANSMUTATION_TABLE,4,TRUE)))</f>
        <v>97</v>
      </c>
      <c r="AL28" s="16"/>
    </row>
    <row r="29" ht="18" customHeight="1" spans="1:58">
      <c r="A29" s="89">
        <v>18</v>
      </c>
      <c r="B29" s="105" t="str">
        <f>'INPUT DATA'!B29</f>
        <v>VILLANUEVA, BENEDICT Q.</v>
      </c>
      <c r="C29" s="90"/>
      <c r="D29" s="90"/>
      <c r="E29" s="92"/>
      <c r="F29" s="173">
        <v>8</v>
      </c>
      <c r="G29" s="174">
        <v>10</v>
      </c>
      <c r="H29" s="174">
        <v>7</v>
      </c>
      <c r="I29" s="174"/>
      <c r="J29" s="174"/>
      <c r="K29" s="174"/>
      <c r="L29" s="174"/>
      <c r="M29" s="174"/>
      <c r="N29" s="174"/>
      <c r="O29" s="174"/>
      <c r="P29" s="166">
        <f t="shared" si="0"/>
        <v>25</v>
      </c>
      <c r="Q29" s="167">
        <f t="shared" si="1"/>
        <v>71.43</v>
      </c>
      <c r="R29" s="168">
        <f t="shared" si="2"/>
        <v>14.29</v>
      </c>
      <c r="S29" s="175">
        <v>31</v>
      </c>
      <c r="T29" s="174">
        <v>37</v>
      </c>
      <c r="U29" s="174">
        <v>19</v>
      </c>
      <c r="V29" s="174"/>
      <c r="W29" s="174"/>
      <c r="X29" s="174"/>
      <c r="Y29" s="174"/>
      <c r="Z29" s="174"/>
      <c r="AA29" s="174"/>
      <c r="AB29" s="174"/>
      <c r="AC29" s="166">
        <f t="shared" si="3"/>
        <v>87</v>
      </c>
      <c r="AD29" s="167">
        <f t="shared" si="4"/>
        <v>72.5</v>
      </c>
      <c r="AE29" s="168">
        <f t="shared" si="5"/>
        <v>43.5</v>
      </c>
      <c r="AF29" s="170">
        <v>28</v>
      </c>
      <c r="AG29" s="167">
        <f t="shared" si="6"/>
        <v>70</v>
      </c>
      <c r="AH29" s="168">
        <f t="shared" si="7"/>
        <v>14</v>
      </c>
      <c r="AI29" s="171">
        <f t="shared" si="8"/>
        <v>71.79</v>
      </c>
      <c r="AJ29" s="172">
        <f>IF(ISERROR(IF($AF29="","",VLOOKUP(AI29,TRANSMUTATION_TABLE,4,TRUE))),"",IF($AF29="","",VLOOKUP(AI29,TRANSMUTATION_TABLE,4,TRUE)))</f>
        <v>82</v>
      </c>
      <c r="AL29" s="16"/>
    </row>
    <row r="30" ht="18" customHeight="1" spans="1:58">
      <c r="A30" s="89">
        <v>19</v>
      </c>
      <c r="B30" s="105" t="str">
        <f>'INPUT DATA'!B30</f>
        <v>VILLANUEVA, NATHANIEL P.</v>
      </c>
      <c r="C30" s="90"/>
      <c r="D30" s="90"/>
      <c r="E30" s="92"/>
      <c r="F30" s="173">
        <v>6</v>
      </c>
      <c r="G30" s="174">
        <v>10</v>
      </c>
      <c r="H30" s="174">
        <v>7</v>
      </c>
      <c r="I30" s="174"/>
      <c r="J30" s="174"/>
      <c r="K30" s="174"/>
      <c r="L30" s="174"/>
      <c r="M30" s="174"/>
      <c r="N30" s="174"/>
      <c r="O30" s="174"/>
      <c r="P30" s="166">
        <f t="shared" si="0"/>
        <v>23</v>
      </c>
      <c r="Q30" s="167">
        <f t="shared" si="1"/>
        <v>65.71</v>
      </c>
      <c r="R30" s="168">
        <f t="shared" si="2"/>
        <v>13.14</v>
      </c>
      <c r="S30" s="175">
        <v>29</v>
      </c>
      <c r="T30" s="174">
        <v>37</v>
      </c>
      <c r="U30" s="174">
        <v>19</v>
      </c>
      <c r="V30" s="174"/>
      <c r="W30" s="174"/>
      <c r="X30" s="174"/>
      <c r="Y30" s="174"/>
      <c r="Z30" s="174"/>
      <c r="AA30" s="174"/>
      <c r="AB30" s="174"/>
      <c r="AC30" s="166">
        <f t="shared" si="3"/>
        <v>85</v>
      </c>
      <c r="AD30" s="167">
        <f t="shared" si="4"/>
        <v>70.83</v>
      </c>
      <c r="AE30" s="168">
        <f t="shared" si="5"/>
        <v>42.5</v>
      </c>
      <c r="AF30" s="170">
        <v>25</v>
      </c>
      <c r="AG30" s="167">
        <f t="shared" si="6"/>
        <v>62.5</v>
      </c>
      <c r="AH30" s="168">
        <f t="shared" si="7"/>
        <v>12.5</v>
      </c>
      <c r="AI30" s="171">
        <f t="shared" si="8"/>
        <v>68.14</v>
      </c>
      <c r="AJ30" s="172">
        <f>IF(ISERROR(IF($AF30="","",VLOOKUP(AI30,TRANSMUTATION_TABLE,4,TRUE))),"",IF($AF30="","",VLOOKUP(AI30,TRANSMUTATION_TABLE,4,TRUE)))</f>
        <v>80</v>
      </c>
      <c r="AL30" s="16"/>
    </row>
    <row r="31" ht="18" customHeight="1" spans="1:58">
      <c r="A31" s="89">
        <v>20</v>
      </c>
      <c r="B31" s="82" t="str">
        <f>'INPUT DATA'!B31</f>
        <v>YBANEZ, JOSHUA V.</v>
      </c>
      <c r="C31" s="90"/>
      <c r="D31" s="90"/>
      <c r="E31" s="92"/>
      <c r="F31" s="173">
        <v>10</v>
      </c>
      <c r="G31" s="174">
        <v>15</v>
      </c>
      <c r="H31" s="174">
        <v>9</v>
      </c>
      <c r="I31" s="174"/>
      <c r="J31" s="174"/>
      <c r="K31" s="174"/>
      <c r="L31" s="174"/>
      <c r="M31" s="174"/>
      <c r="N31" s="174"/>
      <c r="O31" s="174"/>
      <c r="P31" s="166">
        <f t="shared" si="0"/>
        <v>34</v>
      </c>
      <c r="Q31" s="167">
        <f t="shared" si="1"/>
        <v>97.14</v>
      </c>
      <c r="R31" s="168">
        <f t="shared" si="2"/>
        <v>19.43</v>
      </c>
      <c r="S31" s="175">
        <v>36</v>
      </c>
      <c r="T31" s="174">
        <v>46</v>
      </c>
      <c r="U31" s="174">
        <v>28</v>
      </c>
      <c r="V31" s="174"/>
      <c r="W31" s="174"/>
      <c r="X31" s="174"/>
      <c r="Y31" s="174"/>
      <c r="Z31" s="174"/>
      <c r="AA31" s="174"/>
      <c r="AB31" s="174"/>
      <c r="AC31" s="166">
        <f t="shared" si="3"/>
        <v>110</v>
      </c>
      <c r="AD31" s="167">
        <f t="shared" si="4"/>
        <v>91.67</v>
      </c>
      <c r="AE31" s="168">
        <f t="shared" si="5"/>
        <v>55</v>
      </c>
      <c r="AF31" s="170">
        <v>38</v>
      </c>
      <c r="AG31" s="167">
        <f t="shared" si="6"/>
        <v>95</v>
      </c>
      <c r="AH31" s="168">
        <f t="shared" si="7"/>
        <v>19</v>
      </c>
      <c r="AI31" s="171">
        <f t="shared" si="8"/>
        <v>93.43</v>
      </c>
      <c r="AJ31" s="172">
        <f>IF(ISERROR(IF($AF31="","",VLOOKUP(AI31,TRANSMUTATION_TABLE,4,TRUE))),"",IF($AF31="","",VLOOKUP(AI31,TRANSMUTATION_TABLE,4,TRUE)))</f>
        <v>95</v>
      </c>
      <c r="AL31" s="16"/>
    </row>
    <row r="32" ht="18" customHeight="1" spans="1:58">
      <c r="A32" s="89">
        <v>21</v>
      </c>
      <c r="B32" s="82">
        <f>'INPUT DATA'!B32</f>
        <v>0</v>
      </c>
      <c r="C32" s="90"/>
      <c r="D32" s="90"/>
      <c r="E32" s="92"/>
      <c r="F32" s="173"/>
      <c r="G32" s="174"/>
      <c r="H32" s="174"/>
      <c r="I32" s="174"/>
      <c r="J32" s="174"/>
      <c r="K32" s="174"/>
      <c r="L32" s="174"/>
      <c r="M32" s="174"/>
      <c r="N32" s="174"/>
      <c r="O32" s="174"/>
      <c r="P32" s="166" t="str">
        <f t="shared" si="0"/>
        <v/>
      </c>
      <c r="Q32" s="167" t="str">
        <f t="shared" si="1"/>
        <v/>
      </c>
      <c r="R32" s="168" t="str">
        <f t="shared" si="2"/>
        <v/>
      </c>
      <c r="S32" s="175"/>
      <c r="T32" s="174"/>
      <c r="U32" s="174"/>
      <c r="V32" s="174"/>
      <c r="W32" s="174"/>
      <c r="X32" s="174"/>
      <c r="Y32" s="174"/>
      <c r="Z32" s="174"/>
      <c r="AA32" s="174"/>
      <c r="AB32" s="174"/>
      <c r="AC32" s="166" t="str">
        <f t="shared" si="3"/>
        <v/>
      </c>
      <c r="AD32" s="167" t="str">
        <f t="shared" si="4"/>
        <v/>
      </c>
      <c r="AE32" s="168" t="str">
        <f t="shared" si="5"/>
        <v/>
      </c>
      <c r="AF32" s="170"/>
      <c r="AG32" s="167" t="str">
        <f t="shared" si="6"/>
        <v/>
      </c>
      <c r="AH32" s="168" t="str">
        <f t="shared" si="7"/>
        <v/>
      </c>
      <c r="AI32" s="171" t="str">
        <f t="shared" si="8"/>
        <v/>
      </c>
      <c r="AJ32" s="172" t="str">
        <f>IF(ISERROR(IF($AF32="","",VLOOKUP(AI32,TRANSMUTATION_TABLE,4,TRUE))),"",IF($AF32="","",VLOOKUP(AI32,TRANSMUTATION_TABLE,4,TRUE)))</f>
        <v/>
      </c>
      <c r="AL32" s="16"/>
    </row>
    <row r="33" s="13" customFormat="1" ht="18" customHeight="1" spans="1:40">
      <c r="A33" s="89">
        <v>22</v>
      </c>
      <c r="B33" s="105">
        <f>'INPUT DATA'!B33</f>
        <v>0</v>
      </c>
      <c r="C33" s="90"/>
      <c r="D33" s="90"/>
      <c r="E33" s="92"/>
      <c r="F33" s="173"/>
      <c r="G33" s="174"/>
      <c r="H33" s="174"/>
      <c r="I33" s="174"/>
      <c r="J33" s="174"/>
      <c r="K33" s="174"/>
      <c r="L33" s="174"/>
      <c r="M33" s="174"/>
      <c r="N33" s="174"/>
      <c r="O33" s="174"/>
      <c r="P33" s="166" t="str">
        <f t="shared" si="0"/>
        <v/>
      </c>
      <c r="Q33" s="167" t="str">
        <f t="shared" si="1"/>
        <v/>
      </c>
      <c r="R33" s="168" t="str">
        <f t="shared" si="2"/>
        <v/>
      </c>
      <c r="S33" s="175"/>
      <c r="T33" s="174"/>
      <c r="U33" s="174"/>
      <c r="V33" s="174"/>
      <c r="W33" s="174"/>
      <c r="X33" s="174"/>
      <c r="Y33" s="174"/>
      <c r="Z33" s="174"/>
      <c r="AA33" s="174"/>
      <c r="AB33" s="174"/>
      <c r="AC33" s="166" t="str">
        <f t="shared" si="3"/>
        <v/>
      </c>
      <c r="AD33" s="167" t="str">
        <f t="shared" si="4"/>
        <v/>
      </c>
      <c r="AE33" s="168" t="str">
        <f t="shared" si="5"/>
        <v/>
      </c>
      <c r="AF33" s="170"/>
      <c r="AG33" s="167" t="str">
        <f t="shared" si="6"/>
        <v/>
      </c>
      <c r="AH33" s="168" t="str">
        <f t="shared" si="7"/>
        <v/>
      </c>
      <c r="AI33" s="171" t="str">
        <f t="shared" si="8"/>
        <v/>
      </c>
      <c r="AJ33" s="172" t="str">
        <f>IF(ISERROR(IF($AF33="","",VLOOKUP(AI33,TRANSMUTATION_TABLE,4,TRUE))),"",IF($AF33="","",VLOOKUP(AI33,TRANSMUTATION_TABLE,4,TRUE)))</f>
        <v/>
      </c>
      <c r="AL33" s="16"/>
      <c r="AN33" s="19"/>
    </row>
    <row r="34" s="13" customFormat="1" ht="18" customHeight="1" spans="1:40">
      <c r="A34" s="89">
        <v>23</v>
      </c>
      <c r="B34" s="105">
        <f>'INPUT DATA'!B34</f>
        <v>0</v>
      </c>
      <c r="C34" s="90"/>
      <c r="D34" s="90"/>
      <c r="E34" s="92"/>
      <c r="F34" s="173"/>
      <c r="G34" s="174"/>
      <c r="H34" s="174"/>
      <c r="I34" s="174"/>
      <c r="J34" s="174"/>
      <c r="K34" s="174"/>
      <c r="L34" s="174"/>
      <c r="M34" s="174"/>
      <c r="N34" s="174"/>
      <c r="O34" s="174"/>
      <c r="P34" s="166" t="str">
        <f t="shared" si="0"/>
        <v/>
      </c>
      <c r="Q34" s="167" t="str">
        <f t="shared" si="1"/>
        <v/>
      </c>
      <c r="R34" s="168" t="str">
        <f t="shared" si="2"/>
        <v/>
      </c>
      <c r="S34" s="175"/>
      <c r="T34" s="174"/>
      <c r="U34" s="174"/>
      <c r="V34" s="174"/>
      <c r="W34" s="174"/>
      <c r="X34" s="174"/>
      <c r="Y34" s="174"/>
      <c r="Z34" s="174"/>
      <c r="AA34" s="174"/>
      <c r="AB34" s="174"/>
      <c r="AC34" s="166" t="str">
        <f t="shared" si="3"/>
        <v/>
      </c>
      <c r="AD34" s="167" t="str">
        <f t="shared" si="4"/>
        <v/>
      </c>
      <c r="AE34" s="168" t="str">
        <f t="shared" si="5"/>
        <v/>
      </c>
      <c r="AF34" s="170"/>
      <c r="AG34" s="167" t="str">
        <f t="shared" si="6"/>
        <v/>
      </c>
      <c r="AH34" s="168" t="str">
        <f t="shared" si="7"/>
        <v/>
      </c>
      <c r="AI34" s="171" t="str">
        <f t="shared" si="8"/>
        <v/>
      </c>
      <c r="AJ34" s="172" t="str">
        <f>IF(ISERROR(IF($AF34="","",VLOOKUP(AI34,TRANSMUTATION_TABLE,4,TRUE))),"",IF($AF34="","",VLOOKUP(AI34,TRANSMUTATION_TABLE,4,TRUE)))</f>
        <v/>
      </c>
      <c r="AL34" s="16"/>
      <c r="AN34" s="19"/>
    </row>
    <row r="35" s="13" customFormat="1" ht="18" customHeight="1" spans="1:40">
      <c r="A35" s="89">
        <v>24</v>
      </c>
      <c r="B35" s="82">
        <f>'INPUT DATA'!B35</f>
        <v>0</v>
      </c>
      <c r="C35" s="90"/>
      <c r="D35" s="90"/>
      <c r="E35" s="92"/>
      <c r="F35" s="173"/>
      <c r="G35" s="174"/>
      <c r="H35" s="174"/>
      <c r="I35" s="174"/>
      <c r="J35" s="174"/>
      <c r="K35" s="174"/>
      <c r="L35" s="174"/>
      <c r="M35" s="174"/>
      <c r="N35" s="174"/>
      <c r="O35" s="174"/>
      <c r="P35" s="166" t="str">
        <f t="shared" si="0"/>
        <v/>
      </c>
      <c r="Q35" s="167" t="str">
        <f t="shared" si="1"/>
        <v/>
      </c>
      <c r="R35" s="168" t="str">
        <f t="shared" si="2"/>
        <v/>
      </c>
      <c r="S35" s="175"/>
      <c r="T35" s="174"/>
      <c r="U35" s="174"/>
      <c r="V35" s="174"/>
      <c r="W35" s="174"/>
      <c r="X35" s="174"/>
      <c r="Y35" s="174"/>
      <c r="Z35" s="174"/>
      <c r="AA35" s="174"/>
      <c r="AB35" s="174"/>
      <c r="AC35" s="166" t="str">
        <f t="shared" si="3"/>
        <v/>
      </c>
      <c r="AD35" s="167" t="str">
        <f t="shared" si="4"/>
        <v/>
      </c>
      <c r="AE35" s="168" t="str">
        <f t="shared" si="5"/>
        <v/>
      </c>
      <c r="AF35" s="170"/>
      <c r="AG35" s="167" t="str">
        <f t="shared" si="6"/>
        <v/>
      </c>
      <c r="AH35" s="168" t="str">
        <f t="shared" si="7"/>
        <v/>
      </c>
      <c r="AI35" s="171" t="str">
        <f t="shared" si="8"/>
        <v/>
      </c>
      <c r="AJ35" s="172" t="str">
        <f>IF(ISERROR(IF($AF35="","",VLOOKUP(AI35,TRANSMUTATION_TABLE,4,TRUE))),"",IF($AF35="","",VLOOKUP(AI35,TRANSMUTATION_TABLE,4,TRUE)))</f>
        <v/>
      </c>
      <c r="AL35" s="16"/>
      <c r="AN35" s="19"/>
    </row>
    <row r="36" s="13" customFormat="1" ht="18" customHeight="1" spans="1:40">
      <c r="A36" s="89">
        <v>25</v>
      </c>
      <c r="B36" s="82">
        <f>'INPUT DATA'!B36</f>
        <v>0</v>
      </c>
      <c r="C36" s="90"/>
      <c r="D36" s="90"/>
      <c r="E36" s="92"/>
      <c r="F36" s="173"/>
      <c r="G36" s="174"/>
      <c r="H36" s="174"/>
      <c r="I36" s="174"/>
      <c r="J36" s="174"/>
      <c r="K36" s="174"/>
      <c r="L36" s="174"/>
      <c r="M36" s="174"/>
      <c r="N36" s="174"/>
      <c r="O36" s="174"/>
      <c r="P36" s="166" t="str">
        <f t="shared" si="0"/>
        <v/>
      </c>
      <c r="Q36" s="167" t="str">
        <f t="shared" si="1"/>
        <v/>
      </c>
      <c r="R36" s="168" t="str">
        <f t="shared" si="2"/>
        <v/>
      </c>
      <c r="S36" s="175"/>
      <c r="T36" s="174"/>
      <c r="U36" s="174"/>
      <c r="V36" s="174"/>
      <c r="W36" s="174"/>
      <c r="X36" s="174"/>
      <c r="Y36" s="174"/>
      <c r="Z36" s="174"/>
      <c r="AA36" s="174"/>
      <c r="AB36" s="174"/>
      <c r="AC36" s="166" t="str">
        <f t="shared" si="3"/>
        <v/>
      </c>
      <c r="AD36" s="167" t="str">
        <f t="shared" si="4"/>
        <v/>
      </c>
      <c r="AE36" s="168" t="str">
        <f t="shared" si="5"/>
        <v/>
      </c>
      <c r="AF36" s="170"/>
      <c r="AG36" s="167" t="str">
        <f t="shared" si="6"/>
        <v/>
      </c>
      <c r="AH36" s="168" t="str">
        <f t="shared" si="7"/>
        <v/>
      </c>
      <c r="AI36" s="171" t="str">
        <f t="shared" si="8"/>
        <v/>
      </c>
      <c r="AJ36" s="172" t="str">
        <f>IF(ISERROR(IF($AF36="","",VLOOKUP(AI36,TRANSMUTATION_TABLE,4,TRUE))),"",IF($AF36="","",VLOOKUP(AI36,TRANSMUTATION_TABLE,4,TRUE)))</f>
        <v/>
      </c>
      <c r="AL36" s="16"/>
      <c r="AN36" s="19"/>
    </row>
    <row r="37" s="13" customFormat="1" ht="18" customHeight="1" spans="1:40">
      <c r="A37" s="89">
        <v>26</v>
      </c>
      <c r="B37" s="105">
        <f>'INPUT DATA'!B37</f>
        <v>0</v>
      </c>
      <c r="C37" s="90"/>
      <c r="D37" s="90"/>
      <c r="E37" s="92"/>
      <c r="F37" s="173"/>
      <c r="G37" s="174"/>
      <c r="H37" s="174"/>
      <c r="I37" s="174"/>
      <c r="J37" s="174"/>
      <c r="K37" s="174"/>
      <c r="L37" s="174"/>
      <c r="M37" s="174"/>
      <c r="N37" s="174"/>
      <c r="O37" s="174"/>
      <c r="P37" s="166" t="str">
        <f t="shared" si="0"/>
        <v/>
      </c>
      <c r="Q37" s="167" t="str">
        <f t="shared" si="1"/>
        <v/>
      </c>
      <c r="R37" s="168" t="str">
        <f t="shared" si="2"/>
        <v/>
      </c>
      <c r="S37" s="175"/>
      <c r="T37" s="174"/>
      <c r="U37" s="174"/>
      <c r="V37" s="174"/>
      <c r="W37" s="174"/>
      <c r="X37" s="174"/>
      <c r="Y37" s="174"/>
      <c r="Z37" s="174"/>
      <c r="AA37" s="174"/>
      <c r="AB37" s="174"/>
      <c r="AC37" s="166" t="str">
        <f t="shared" si="3"/>
        <v/>
      </c>
      <c r="AD37" s="167" t="str">
        <f t="shared" si="4"/>
        <v/>
      </c>
      <c r="AE37" s="168" t="str">
        <f t="shared" si="5"/>
        <v/>
      </c>
      <c r="AF37" s="170"/>
      <c r="AG37" s="167" t="str">
        <f t="shared" si="6"/>
        <v/>
      </c>
      <c r="AH37" s="168" t="str">
        <f t="shared" si="7"/>
        <v/>
      </c>
      <c r="AI37" s="171" t="str">
        <f t="shared" si="8"/>
        <v/>
      </c>
      <c r="AJ37" s="172" t="str">
        <f>IF(ISERROR(IF($AF37="","",VLOOKUP(AI37,TRANSMUTATION_TABLE,4,TRUE))),"",IF($AF37="","",VLOOKUP(AI37,TRANSMUTATION_TABLE,4,TRUE)))</f>
        <v/>
      </c>
      <c r="AL37" s="16"/>
      <c r="AN37" s="19"/>
    </row>
    <row r="38" s="13" customFormat="1" ht="18" customHeight="1" spans="1:40">
      <c r="A38" s="89">
        <v>27</v>
      </c>
      <c r="B38" s="105">
        <f>'INPUT DATA'!B38</f>
        <v>0</v>
      </c>
      <c r="C38" s="90"/>
      <c r="D38" s="90"/>
      <c r="E38" s="92"/>
      <c r="F38" s="173"/>
      <c r="G38" s="174"/>
      <c r="H38" s="174"/>
      <c r="I38" s="174"/>
      <c r="J38" s="174"/>
      <c r="K38" s="174"/>
      <c r="L38" s="174"/>
      <c r="M38" s="174"/>
      <c r="N38" s="174"/>
      <c r="O38" s="174"/>
      <c r="P38" s="166" t="str">
        <f t="shared" si="0"/>
        <v/>
      </c>
      <c r="Q38" s="167" t="str">
        <f t="shared" si="1"/>
        <v/>
      </c>
      <c r="R38" s="168" t="str">
        <f t="shared" si="2"/>
        <v/>
      </c>
      <c r="S38" s="175"/>
      <c r="T38" s="174"/>
      <c r="U38" s="174"/>
      <c r="V38" s="174"/>
      <c r="W38" s="174"/>
      <c r="X38" s="174"/>
      <c r="Y38" s="174"/>
      <c r="Z38" s="174"/>
      <c r="AA38" s="174"/>
      <c r="AB38" s="174"/>
      <c r="AC38" s="166" t="str">
        <f t="shared" si="3"/>
        <v/>
      </c>
      <c r="AD38" s="167" t="str">
        <f t="shared" si="4"/>
        <v/>
      </c>
      <c r="AE38" s="168" t="str">
        <f t="shared" si="5"/>
        <v/>
      </c>
      <c r="AF38" s="170"/>
      <c r="AG38" s="167" t="str">
        <f t="shared" si="6"/>
        <v/>
      </c>
      <c r="AH38" s="168" t="str">
        <f t="shared" si="7"/>
        <v/>
      </c>
      <c r="AI38" s="171" t="str">
        <f t="shared" si="8"/>
        <v/>
      </c>
      <c r="AJ38" s="172" t="str">
        <f>IF(ISERROR(IF($AF38="","",VLOOKUP(AI38,TRANSMUTATION_TABLE,4,TRUE))),"",IF($AF38="","",VLOOKUP(AI38,TRANSMUTATION_TABLE,4,TRUE)))</f>
        <v/>
      </c>
      <c r="AL38" s="16"/>
      <c r="AN38" s="19"/>
    </row>
    <row r="39" s="13" customFormat="1" ht="18" customHeight="1" spans="1:40">
      <c r="A39" s="89">
        <v>28</v>
      </c>
      <c r="B39" s="82">
        <f>'INPUT DATA'!B39</f>
        <v>0</v>
      </c>
      <c r="C39" s="90"/>
      <c r="D39" s="90"/>
      <c r="E39" s="92"/>
      <c r="F39" s="173"/>
      <c r="G39" s="174"/>
      <c r="H39" s="174"/>
      <c r="I39" s="174"/>
      <c r="J39" s="174"/>
      <c r="K39" s="174"/>
      <c r="L39" s="174"/>
      <c r="M39" s="174"/>
      <c r="N39" s="174"/>
      <c r="O39" s="174"/>
      <c r="P39" s="166" t="str">
        <f t="shared" si="0"/>
        <v/>
      </c>
      <c r="Q39" s="167" t="str">
        <f t="shared" si="1"/>
        <v/>
      </c>
      <c r="R39" s="168" t="str">
        <f t="shared" si="2"/>
        <v/>
      </c>
      <c r="S39" s="175"/>
      <c r="T39" s="174"/>
      <c r="U39" s="174"/>
      <c r="V39" s="174"/>
      <c r="W39" s="174"/>
      <c r="X39" s="174"/>
      <c r="Y39" s="174"/>
      <c r="Z39" s="174"/>
      <c r="AA39" s="174"/>
      <c r="AB39" s="174"/>
      <c r="AC39" s="166" t="str">
        <f t="shared" si="3"/>
        <v/>
      </c>
      <c r="AD39" s="167" t="str">
        <f t="shared" si="4"/>
        <v/>
      </c>
      <c r="AE39" s="168" t="str">
        <f t="shared" si="5"/>
        <v/>
      </c>
      <c r="AF39" s="170"/>
      <c r="AG39" s="167" t="str">
        <f t="shared" si="6"/>
        <v/>
      </c>
      <c r="AH39" s="168" t="str">
        <f t="shared" si="7"/>
        <v/>
      </c>
      <c r="AI39" s="171" t="str">
        <f t="shared" si="8"/>
        <v/>
      </c>
      <c r="AJ39" s="172" t="str">
        <f>IF(ISERROR(IF($AF39="","",VLOOKUP(AI39,TRANSMUTATION_TABLE,4,TRUE))),"",IF($AF39="","",VLOOKUP(AI39,TRANSMUTATION_TABLE,4,TRUE)))</f>
        <v/>
      </c>
      <c r="AL39" s="16"/>
      <c r="AN39" s="19"/>
    </row>
    <row r="40" s="13" customFormat="1" ht="18" customHeight="1" spans="1:40">
      <c r="A40" s="89">
        <v>29</v>
      </c>
      <c r="B40" s="82">
        <f>'INPUT DATA'!B40</f>
        <v>0</v>
      </c>
      <c r="C40" s="90"/>
      <c r="D40" s="90"/>
      <c r="E40" s="92"/>
      <c r="F40" s="173"/>
      <c r="G40" s="174"/>
      <c r="H40" s="174"/>
      <c r="I40" s="174"/>
      <c r="J40" s="174"/>
      <c r="K40" s="174"/>
      <c r="L40" s="174"/>
      <c r="M40" s="174"/>
      <c r="N40" s="174"/>
      <c r="O40" s="174"/>
      <c r="P40" s="166" t="str">
        <f t="shared" si="0"/>
        <v/>
      </c>
      <c r="Q40" s="167" t="str">
        <f t="shared" si="1"/>
        <v/>
      </c>
      <c r="R40" s="168" t="str">
        <f t="shared" si="2"/>
        <v/>
      </c>
      <c r="S40" s="175"/>
      <c r="T40" s="174"/>
      <c r="U40" s="174"/>
      <c r="V40" s="174"/>
      <c r="W40" s="174"/>
      <c r="X40" s="174"/>
      <c r="Y40" s="174"/>
      <c r="Z40" s="174"/>
      <c r="AA40" s="174"/>
      <c r="AB40" s="174"/>
      <c r="AC40" s="166" t="str">
        <f t="shared" si="3"/>
        <v/>
      </c>
      <c r="AD40" s="167" t="str">
        <f t="shared" si="4"/>
        <v/>
      </c>
      <c r="AE40" s="168" t="str">
        <f t="shared" si="5"/>
        <v/>
      </c>
      <c r="AF40" s="170"/>
      <c r="AG40" s="167" t="str">
        <f t="shared" si="6"/>
        <v/>
      </c>
      <c r="AH40" s="168" t="str">
        <f t="shared" si="7"/>
        <v/>
      </c>
      <c r="AI40" s="171" t="str">
        <f t="shared" si="8"/>
        <v/>
      </c>
      <c r="AJ40" s="172" t="str">
        <f>IF(ISERROR(IF($AF40="","",VLOOKUP(AI40,TRANSMUTATION_TABLE,4,TRUE))),"",IF($AF40="","",VLOOKUP(AI40,TRANSMUTATION_TABLE,4,TRUE)))</f>
        <v/>
      </c>
      <c r="AL40" s="16"/>
      <c r="AN40" s="19"/>
    </row>
    <row r="41" s="13" customFormat="1" ht="18" customHeight="1" spans="1:40">
      <c r="A41" s="89">
        <v>30</v>
      </c>
      <c r="B41" s="105">
        <f>'INPUT DATA'!B41</f>
        <v>0</v>
      </c>
      <c r="C41" s="90"/>
      <c r="D41" s="90"/>
      <c r="E41" s="92"/>
      <c r="F41" s="173"/>
      <c r="G41" s="174"/>
      <c r="H41" s="174"/>
      <c r="I41" s="174"/>
      <c r="J41" s="174"/>
      <c r="K41" s="174"/>
      <c r="L41" s="174"/>
      <c r="M41" s="174"/>
      <c r="N41" s="174"/>
      <c r="O41" s="174"/>
      <c r="P41" s="166" t="str">
        <f t="shared" si="0"/>
        <v/>
      </c>
      <c r="Q41" s="167" t="str">
        <f t="shared" si="1"/>
        <v/>
      </c>
      <c r="R41" s="168" t="str">
        <f t="shared" si="2"/>
        <v/>
      </c>
      <c r="S41" s="175"/>
      <c r="T41" s="174"/>
      <c r="U41" s="174"/>
      <c r="V41" s="174"/>
      <c r="W41" s="174"/>
      <c r="X41" s="174"/>
      <c r="Y41" s="174"/>
      <c r="Z41" s="174"/>
      <c r="AA41" s="174"/>
      <c r="AB41" s="174"/>
      <c r="AC41" s="166" t="str">
        <f t="shared" si="3"/>
        <v/>
      </c>
      <c r="AD41" s="167" t="str">
        <f t="shared" si="4"/>
        <v/>
      </c>
      <c r="AE41" s="168" t="str">
        <f t="shared" si="5"/>
        <v/>
      </c>
      <c r="AF41" s="170"/>
      <c r="AG41" s="167" t="str">
        <f t="shared" si="6"/>
        <v/>
      </c>
      <c r="AH41" s="168" t="str">
        <f t="shared" si="7"/>
        <v/>
      </c>
      <c r="AI41" s="171" t="str">
        <f t="shared" si="8"/>
        <v/>
      </c>
      <c r="AJ41" s="172" t="str">
        <f>IF(ISERROR(IF($AF41="","",VLOOKUP(AI41,TRANSMUTATION_TABLE,4,TRUE))),"",IF($AF41="","",VLOOKUP(AI41,TRANSMUTATION_TABLE,4,TRUE)))</f>
        <v/>
      </c>
      <c r="AL41" s="16"/>
      <c r="AN41" s="19"/>
    </row>
    <row r="42" s="13" customFormat="1" ht="18" customHeight="1" spans="1:40">
      <c r="A42" s="89">
        <v>31</v>
      </c>
      <c r="B42" s="105">
        <f>'INPUT DATA'!B42</f>
        <v>0</v>
      </c>
      <c r="C42" s="90"/>
      <c r="D42" s="90"/>
      <c r="E42" s="92"/>
      <c r="F42" s="173"/>
      <c r="G42" s="174"/>
      <c r="H42" s="174"/>
      <c r="I42" s="174"/>
      <c r="J42" s="174"/>
      <c r="K42" s="174"/>
      <c r="L42" s="174"/>
      <c r="M42" s="174"/>
      <c r="N42" s="174"/>
      <c r="O42" s="174"/>
      <c r="P42" s="166" t="str">
        <f t="shared" si="0"/>
        <v/>
      </c>
      <c r="Q42" s="167" t="str">
        <f t="shared" si="1"/>
        <v/>
      </c>
      <c r="R42" s="168" t="str">
        <f t="shared" si="2"/>
        <v/>
      </c>
      <c r="S42" s="175"/>
      <c r="T42" s="174"/>
      <c r="U42" s="174"/>
      <c r="V42" s="174"/>
      <c r="W42" s="174"/>
      <c r="X42" s="174"/>
      <c r="Y42" s="174"/>
      <c r="Z42" s="174"/>
      <c r="AA42" s="174"/>
      <c r="AB42" s="174"/>
      <c r="AC42" s="166" t="str">
        <f t="shared" si="3"/>
        <v/>
      </c>
      <c r="AD42" s="167" t="str">
        <f t="shared" si="4"/>
        <v/>
      </c>
      <c r="AE42" s="168" t="str">
        <f t="shared" si="5"/>
        <v/>
      </c>
      <c r="AF42" s="170"/>
      <c r="AG42" s="167" t="str">
        <f t="shared" si="6"/>
        <v/>
      </c>
      <c r="AH42" s="168" t="str">
        <f t="shared" si="7"/>
        <v/>
      </c>
      <c r="AI42" s="171" t="str">
        <f t="shared" si="8"/>
        <v/>
      </c>
      <c r="AJ42" s="172" t="str">
        <f>IF(ISERROR(IF($AF42="","",VLOOKUP(AI42,TRANSMUTATION_TABLE,4,TRUE))),"",IF($AF42="","",VLOOKUP(AI42,TRANSMUTATION_TABLE,4,TRUE)))</f>
        <v/>
      </c>
      <c r="AL42" s="16"/>
      <c r="AN42" s="19"/>
    </row>
    <row r="43" s="13" customFormat="1" ht="18" customHeight="1" spans="1:40">
      <c r="A43" s="89">
        <v>32</v>
      </c>
      <c r="B43" s="82">
        <f>'INPUT DATA'!B43</f>
        <v>0</v>
      </c>
      <c r="C43" s="90"/>
      <c r="D43" s="90"/>
      <c r="E43" s="92"/>
      <c r="F43" s="173"/>
      <c r="G43" s="174"/>
      <c r="H43" s="174"/>
      <c r="I43" s="174"/>
      <c r="J43" s="174"/>
      <c r="K43" s="174"/>
      <c r="L43" s="174"/>
      <c r="M43" s="174"/>
      <c r="N43" s="174"/>
      <c r="O43" s="174"/>
      <c r="P43" s="166" t="str">
        <f t="shared" si="0"/>
        <v/>
      </c>
      <c r="Q43" s="167" t="str">
        <f t="shared" si="1"/>
        <v/>
      </c>
      <c r="R43" s="168" t="str">
        <f t="shared" si="2"/>
        <v/>
      </c>
      <c r="S43" s="175"/>
      <c r="T43" s="174"/>
      <c r="U43" s="174"/>
      <c r="V43" s="174"/>
      <c r="W43" s="174"/>
      <c r="X43" s="174"/>
      <c r="Y43" s="174"/>
      <c r="Z43" s="174"/>
      <c r="AA43" s="174"/>
      <c r="AB43" s="174"/>
      <c r="AC43" s="166" t="str">
        <f t="shared" si="3"/>
        <v/>
      </c>
      <c r="AD43" s="167" t="str">
        <f t="shared" si="4"/>
        <v/>
      </c>
      <c r="AE43" s="168" t="str">
        <f t="shared" si="5"/>
        <v/>
      </c>
      <c r="AF43" s="170"/>
      <c r="AG43" s="167" t="str">
        <f t="shared" si="6"/>
        <v/>
      </c>
      <c r="AH43" s="168" t="str">
        <f t="shared" si="7"/>
        <v/>
      </c>
      <c r="AI43" s="171" t="str">
        <f t="shared" si="8"/>
        <v/>
      </c>
      <c r="AJ43" s="172" t="str">
        <f>IF(ISERROR(IF($AF43="","",VLOOKUP(AI43,TRANSMUTATION_TABLE,4,TRUE))),"",IF($AF43="","",VLOOKUP(AI43,TRANSMUTATION_TABLE,4,TRUE)))</f>
        <v/>
      </c>
      <c r="AL43" s="16"/>
      <c r="AN43" s="19"/>
    </row>
    <row r="44" s="13" customFormat="1" ht="18" customHeight="1" spans="1:40">
      <c r="A44" s="89">
        <v>33</v>
      </c>
      <c r="B44" s="82">
        <f>'INPUT DATA'!B44</f>
        <v>0</v>
      </c>
      <c r="C44" s="90"/>
      <c r="D44" s="90"/>
      <c r="E44" s="92"/>
      <c r="F44" s="173"/>
      <c r="G44" s="174"/>
      <c r="H44" s="174"/>
      <c r="I44" s="174"/>
      <c r="J44" s="174"/>
      <c r="K44" s="174"/>
      <c r="L44" s="174"/>
      <c r="M44" s="174"/>
      <c r="N44" s="174"/>
      <c r="O44" s="174"/>
      <c r="P44" s="166" t="str">
        <f t="shared" si="0"/>
        <v/>
      </c>
      <c r="Q44" s="167" t="str">
        <f t="shared" si="1"/>
        <v/>
      </c>
      <c r="R44" s="168" t="str">
        <f t="shared" si="2"/>
        <v/>
      </c>
      <c r="S44" s="175"/>
      <c r="T44" s="174"/>
      <c r="U44" s="174"/>
      <c r="V44" s="174"/>
      <c r="W44" s="174"/>
      <c r="X44" s="174"/>
      <c r="Y44" s="174"/>
      <c r="Z44" s="174"/>
      <c r="AA44" s="174"/>
      <c r="AB44" s="174"/>
      <c r="AC44" s="166" t="str">
        <f t="shared" si="3"/>
        <v/>
      </c>
      <c r="AD44" s="167" t="str">
        <f t="shared" si="4"/>
        <v/>
      </c>
      <c r="AE44" s="168" t="str">
        <f t="shared" si="5"/>
        <v/>
      </c>
      <c r="AF44" s="170"/>
      <c r="AG44" s="167" t="str">
        <f t="shared" si="6"/>
        <v/>
      </c>
      <c r="AH44" s="168" t="str">
        <f t="shared" si="7"/>
        <v/>
      </c>
      <c r="AI44" s="171" t="str">
        <f t="shared" si="8"/>
        <v/>
      </c>
      <c r="AJ44" s="172" t="str">
        <f>IF(ISERROR(IF($AF44="","",VLOOKUP(AI44,TRANSMUTATION_TABLE,4,TRUE))),"",IF($AF44="","",VLOOKUP(AI44,TRANSMUTATION_TABLE,4,TRUE)))</f>
        <v/>
      </c>
      <c r="AL44" s="16"/>
      <c r="AN44" s="19"/>
    </row>
    <row r="45" s="13" customFormat="1" ht="18" customHeight="1" spans="1:40">
      <c r="A45" s="89">
        <v>34</v>
      </c>
      <c r="B45" s="105">
        <f>'INPUT DATA'!B45</f>
        <v>0</v>
      </c>
      <c r="C45" s="90"/>
      <c r="D45" s="90"/>
      <c r="E45" s="92"/>
      <c r="F45" s="173"/>
      <c r="G45" s="174"/>
      <c r="H45" s="174"/>
      <c r="I45" s="174"/>
      <c r="J45" s="174"/>
      <c r="K45" s="174"/>
      <c r="L45" s="174"/>
      <c r="M45" s="174"/>
      <c r="N45" s="174"/>
      <c r="O45" s="174"/>
      <c r="P45" s="166" t="str">
        <f t="shared" si="0"/>
        <v/>
      </c>
      <c r="Q45" s="167" t="str">
        <f t="shared" si="1"/>
        <v/>
      </c>
      <c r="R45" s="168" t="str">
        <f t="shared" si="2"/>
        <v/>
      </c>
      <c r="S45" s="175"/>
      <c r="T45" s="174"/>
      <c r="U45" s="174"/>
      <c r="V45" s="174"/>
      <c r="W45" s="174"/>
      <c r="X45" s="174"/>
      <c r="Y45" s="174"/>
      <c r="Z45" s="174"/>
      <c r="AA45" s="174"/>
      <c r="AB45" s="174"/>
      <c r="AC45" s="166" t="str">
        <f t="shared" si="3"/>
        <v/>
      </c>
      <c r="AD45" s="167" t="str">
        <f t="shared" si="4"/>
        <v/>
      </c>
      <c r="AE45" s="168" t="str">
        <f t="shared" si="5"/>
        <v/>
      </c>
      <c r="AF45" s="170"/>
      <c r="AG45" s="167" t="str">
        <f t="shared" si="6"/>
        <v/>
      </c>
      <c r="AH45" s="168" t="str">
        <f t="shared" si="7"/>
        <v/>
      </c>
      <c r="AI45" s="171" t="str">
        <f t="shared" si="8"/>
        <v/>
      </c>
      <c r="AJ45" s="172" t="str">
        <f>IF(ISERROR(IF($AF45="","",VLOOKUP(AI45,TRANSMUTATION_TABLE,4,TRUE))),"",IF($AF45="","",VLOOKUP(AI45,TRANSMUTATION_TABLE,4,TRUE)))</f>
        <v/>
      </c>
      <c r="AL45" s="16"/>
      <c r="AN45" s="19"/>
    </row>
    <row r="46" s="13" customFormat="1" ht="18" customHeight="1" spans="1:40">
      <c r="A46" s="89">
        <v>35</v>
      </c>
      <c r="B46" s="105">
        <f>'INPUT DATA'!B46</f>
        <v>0</v>
      </c>
      <c r="C46" s="90"/>
      <c r="D46" s="90"/>
      <c r="E46" s="92"/>
      <c r="F46" s="173"/>
      <c r="G46" s="174"/>
      <c r="H46" s="174"/>
      <c r="I46" s="174"/>
      <c r="J46" s="174"/>
      <c r="K46" s="174"/>
      <c r="L46" s="174"/>
      <c r="M46" s="174"/>
      <c r="N46" s="174"/>
      <c r="O46" s="174"/>
      <c r="P46" s="166" t="str">
        <f t="shared" si="0"/>
        <v/>
      </c>
      <c r="Q46" s="167" t="str">
        <f t="shared" si="1"/>
        <v/>
      </c>
      <c r="R46" s="168" t="str">
        <f t="shared" si="2"/>
        <v/>
      </c>
      <c r="S46" s="175"/>
      <c r="T46" s="174"/>
      <c r="U46" s="174"/>
      <c r="V46" s="174"/>
      <c r="W46" s="174"/>
      <c r="X46" s="174"/>
      <c r="Y46" s="174"/>
      <c r="Z46" s="174"/>
      <c r="AA46" s="174"/>
      <c r="AB46" s="174"/>
      <c r="AC46" s="166" t="str">
        <f t="shared" si="3"/>
        <v/>
      </c>
      <c r="AD46" s="167" t="str">
        <f t="shared" si="4"/>
        <v/>
      </c>
      <c r="AE46" s="168" t="str">
        <f t="shared" si="5"/>
        <v/>
      </c>
      <c r="AF46" s="170"/>
      <c r="AG46" s="167" t="str">
        <f t="shared" si="6"/>
        <v/>
      </c>
      <c r="AH46" s="168" t="str">
        <f t="shared" si="7"/>
        <v/>
      </c>
      <c r="AI46" s="171" t="str">
        <f t="shared" si="8"/>
        <v/>
      </c>
      <c r="AJ46" s="172" t="str">
        <f>IF(ISERROR(IF($AF46="","",VLOOKUP(AI46,TRANSMUTATION_TABLE,4,TRUE))),"",IF($AF46="","",VLOOKUP(AI46,TRANSMUTATION_TABLE,4,TRUE)))</f>
        <v/>
      </c>
      <c r="AL46" s="16"/>
      <c r="AN46" s="19"/>
    </row>
    <row r="47" s="13" customFormat="1" ht="18" customHeight="1" spans="1:40">
      <c r="A47" s="89">
        <v>36</v>
      </c>
      <c r="B47" s="82">
        <f>'INPUT DATA'!B47</f>
        <v>0</v>
      </c>
      <c r="C47" s="90"/>
      <c r="D47" s="90"/>
      <c r="E47" s="92"/>
      <c r="F47" s="173"/>
      <c r="G47" s="174"/>
      <c r="H47" s="174"/>
      <c r="I47" s="174"/>
      <c r="J47" s="174"/>
      <c r="K47" s="174"/>
      <c r="L47" s="174"/>
      <c r="M47" s="174"/>
      <c r="N47" s="174"/>
      <c r="O47" s="174"/>
      <c r="P47" s="166" t="str">
        <f t="shared" si="0"/>
        <v/>
      </c>
      <c r="Q47" s="167" t="str">
        <f t="shared" si="1"/>
        <v/>
      </c>
      <c r="R47" s="168" t="str">
        <f t="shared" si="2"/>
        <v/>
      </c>
      <c r="S47" s="175"/>
      <c r="T47" s="174"/>
      <c r="U47" s="174"/>
      <c r="V47" s="174"/>
      <c r="W47" s="174"/>
      <c r="X47" s="174"/>
      <c r="Y47" s="174"/>
      <c r="Z47" s="174"/>
      <c r="AA47" s="174"/>
      <c r="AB47" s="174"/>
      <c r="AC47" s="166" t="str">
        <f t="shared" si="3"/>
        <v/>
      </c>
      <c r="AD47" s="167" t="str">
        <f t="shared" si="4"/>
        <v/>
      </c>
      <c r="AE47" s="168" t="str">
        <f t="shared" si="5"/>
        <v/>
      </c>
      <c r="AF47" s="170"/>
      <c r="AG47" s="167" t="str">
        <f t="shared" si="6"/>
        <v/>
      </c>
      <c r="AH47" s="168" t="str">
        <f t="shared" si="7"/>
        <v/>
      </c>
      <c r="AI47" s="171" t="str">
        <f t="shared" si="8"/>
        <v/>
      </c>
      <c r="AJ47" s="172" t="str">
        <f>IF(ISERROR(IF($AF47="","",VLOOKUP(AI47,TRANSMUTATION_TABLE,4,TRUE))),"",IF($AF47="","",VLOOKUP(AI47,TRANSMUTATION_TABLE,4,TRUE)))</f>
        <v/>
      </c>
      <c r="AL47" s="16"/>
      <c r="AN47" s="19"/>
    </row>
    <row r="48" s="13" customFormat="1" ht="18" customHeight="1" spans="1:40">
      <c r="A48" s="89">
        <v>37</v>
      </c>
      <c r="B48" s="82">
        <f>'INPUT DATA'!B48</f>
        <v>0</v>
      </c>
      <c r="C48" s="90"/>
      <c r="D48" s="90"/>
      <c r="E48" s="92"/>
      <c r="F48" s="173"/>
      <c r="G48" s="174"/>
      <c r="H48" s="174"/>
      <c r="I48" s="174"/>
      <c r="J48" s="174"/>
      <c r="K48" s="174"/>
      <c r="L48" s="174"/>
      <c r="M48" s="174"/>
      <c r="N48" s="174"/>
      <c r="O48" s="174"/>
      <c r="P48" s="166" t="str">
        <f t="shared" si="0"/>
        <v/>
      </c>
      <c r="Q48" s="167" t="str">
        <f t="shared" si="1"/>
        <v/>
      </c>
      <c r="R48" s="168" t="str">
        <f t="shared" si="2"/>
        <v/>
      </c>
      <c r="S48" s="175"/>
      <c r="T48" s="174"/>
      <c r="U48" s="174"/>
      <c r="V48" s="174"/>
      <c r="W48" s="174"/>
      <c r="X48" s="174"/>
      <c r="Y48" s="174"/>
      <c r="Z48" s="174"/>
      <c r="AA48" s="174"/>
      <c r="AB48" s="174"/>
      <c r="AC48" s="166" t="str">
        <f t="shared" si="3"/>
        <v/>
      </c>
      <c r="AD48" s="167" t="str">
        <f t="shared" si="4"/>
        <v/>
      </c>
      <c r="AE48" s="168" t="str">
        <f t="shared" si="5"/>
        <v/>
      </c>
      <c r="AF48" s="170"/>
      <c r="AG48" s="167" t="str">
        <f t="shared" si="6"/>
        <v/>
      </c>
      <c r="AH48" s="168" t="str">
        <f t="shared" si="7"/>
        <v/>
      </c>
      <c r="AI48" s="171" t="str">
        <f t="shared" si="8"/>
        <v/>
      </c>
      <c r="AJ48" s="172" t="str">
        <f>IF(ISERROR(IF($AF48="","",VLOOKUP(AI48,TRANSMUTATION_TABLE,4,TRUE))),"",IF($AF48="","",VLOOKUP(AI48,TRANSMUTATION_TABLE,4,TRUE)))</f>
        <v/>
      </c>
      <c r="AL48" s="16"/>
      <c r="AN48" s="19"/>
    </row>
    <row r="49" s="13" customFormat="1" ht="18" customHeight="1" spans="1:40">
      <c r="A49" s="89">
        <v>38</v>
      </c>
      <c r="B49" s="105">
        <f>'INPUT DATA'!B49</f>
        <v>0</v>
      </c>
      <c r="C49" s="90"/>
      <c r="D49" s="90"/>
      <c r="E49" s="92"/>
      <c r="F49" s="173"/>
      <c r="G49" s="174"/>
      <c r="H49" s="174"/>
      <c r="I49" s="174"/>
      <c r="J49" s="174"/>
      <c r="K49" s="174"/>
      <c r="L49" s="174"/>
      <c r="M49" s="174"/>
      <c r="N49" s="174"/>
      <c r="O49" s="174"/>
      <c r="P49" s="166" t="str">
        <f t="shared" si="0"/>
        <v/>
      </c>
      <c r="Q49" s="167" t="str">
        <f t="shared" si="1"/>
        <v/>
      </c>
      <c r="R49" s="168" t="str">
        <f t="shared" si="2"/>
        <v/>
      </c>
      <c r="S49" s="175"/>
      <c r="T49" s="174"/>
      <c r="U49" s="174"/>
      <c r="V49" s="174"/>
      <c r="W49" s="174"/>
      <c r="X49" s="174"/>
      <c r="Y49" s="174"/>
      <c r="Z49" s="174"/>
      <c r="AA49" s="174"/>
      <c r="AB49" s="174"/>
      <c r="AC49" s="166" t="str">
        <f t="shared" si="3"/>
        <v/>
      </c>
      <c r="AD49" s="167" t="str">
        <f t="shared" si="4"/>
        <v/>
      </c>
      <c r="AE49" s="168" t="str">
        <f t="shared" si="5"/>
        <v/>
      </c>
      <c r="AF49" s="170"/>
      <c r="AG49" s="167" t="str">
        <f t="shared" si="6"/>
        <v/>
      </c>
      <c r="AH49" s="168" t="str">
        <f t="shared" si="7"/>
        <v/>
      </c>
      <c r="AI49" s="171" t="str">
        <f t="shared" si="8"/>
        <v/>
      </c>
      <c r="AJ49" s="172" t="str">
        <f>IF(ISERROR(IF($AF49="","",VLOOKUP(AI49,TRANSMUTATION_TABLE,4,TRUE))),"",IF($AF49="","",VLOOKUP(AI49,TRANSMUTATION_TABLE,4,TRUE)))</f>
        <v/>
      </c>
      <c r="AL49" s="16"/>
      <c r="AN49" s="19"/>
    </row>
    <row r="50" s="13" customFormat="1" ht="18" customHeight="1" spans="1:40">
      <c r="A50" s="89">
        <v>39</v>
      </c>
      <c r="B50" s="105">
        <f>'INPUT DATA'!B50</f>
        <v>0</v>
      </c>
      <c r="C50" s="90"/>
      <c r="D50" s="90"/>
      <c r="E50" s="92"/>
      <c r="F50" s="173"/>
      <c r="G50" s="174"/>
      <c r="H50" s="174"/>
      <c r="I50" s="174"/>
      <c r="J50" s="174"/>
      <c r="K50" s="174"/>
      <c r="L50" s="174"/>
      <c r="M50" s="174"/>
      <c r="N50" s="174"/>
      <c r="O50" s="174"/>
      <c r="P50" s="166" t="str">
        <f t="shared" si="0"/>
        <v/>
      </c>
      <c r="Q50" s="167" t="str">
        <f t="shared" si="1"/>
        <v/>
      </c>
      <c r="R50" s="168" t="str">
        <f t="shared" si="2"/>
        <v/>
      </c>
      <c r="S50" s="175"/>
      <c r="T50" s="174"/>
      <c r="U50" s="174"/>
      <c r="V50" s="174"/>
      <c r="W50" s="174"/>
      <c r="X50" s="174"/>
      <c r="Y50" s="174"/>
      <c r="Z50" s="174"/>
      <c r="AA50" s="174"/>
      <c r="AB50" s="174"/>
      <c r="AC50" s="166" t="str">
        <f t="shared" si="3"/>
        <v/>
      </c>
      <c r="AD50" s="167" t="str">
        <f t="shared" si="4"/>
        <v/>
      </c>
      <c r="AE50" s="168" t="str">
        <f t="shared" si="5"/>
        <v/>
      </c>
      <c r="AF50" s="170"/>
      <c r="AG50" s="167" t="str">
        <f t="shared" si="6"/>
        <v/>
      </c>
      <c r="AH50" s="168" t="str">
        <f t="shared" si="7"/>
        <v/>
      </c>
      <c r="AI50" s="171" t="str">
        <f t="shared" si="8"/>
        <v/>
      </c>
      <c r="AJ50" s="172" t="str">
        <f>IF(ISERROR(IF($AF50="","",VLOOKUP(AI50,TRANSMUTATION_TABLE,4,TRUE))),"",IF($AF50="","",VLOOKUP(AI50,TRANSMUTATION_TABLE,4,TRUE)))</f>
        <v/>
      </c>
      <c r="AL50" s="16"/>
      <c r="AN50" s="19"/>
    </row>
    <row r="51" s="13" customFormat="1" ht="18" customHeight="1" spans="1:40">
      <c r="A51" s="89">
        <v>40</v>
      </c>
      <c r="B51" s="82">
        <f>'INPUT DATA'!B51</f>
        <v>0</v>
      </c>
      <c r="C51" s="90"/>
      <c r="D51" s="90"/>
      <c r="E51" s="92"/>
      <c r="F51" s="173"/>
      <c r="G51" s="174"/>
      <c r="H51" s="174"/>
      <c r="I51" s="174"/>
      <c r="J51" s="174"/>
      <c r="K51" s="174"/>
      <c r="L51" s="174"/>
      <c r="M51" s="174"/>
      <c r="N51" s="174"/>
      <c r="O51" s="174"/>
      <c r="P51" s="166" t="str">
        <f t="shared" si="0"/>
        <v/>
      </c>
      <c r="Q51" s="167" t="str">
        <f t="shared" si="1"/>
        <v/>
      </c>
      <c r="R51" s="168" t="str">
        <f t="shared" si="2"/>
        <v/>
      </c>
      <c r="S51" s="175"/>
      <c r="T51" s="174"/>
      <c r="U51" s="174"/>
      <c r="V51" s="174"/>
      <c r="W51" s="174"/>
      <c r="X51" s="174"/>
      <c r="Y51" s="174"/>
      <c r="Z51" s="174"/>
      <c r="AA51" s="174"/>
      <c r="AB51" s="174"/>
      <c r="AC51" s="166" t="str">
        <f t="shared" si="3"/>
        <v/>
      </c>
      <c r="AD51" s="167" t="str">
        <f t="shared" si="4"/>
        <v/>
      </c>
      <c r="AE51" s="168" t="str">
        <f t="shared" si="5"/>
        <v/>
      </c>
      <c r="AF51" s="170"/>
      <c r="AG51" s="167" t="str">
        <f t="shared" si="6"/>
        <v/>
      </c>
      <c r="AH51" s="168" t="str">
        <f t="shared" si="7"/>
        <v/>
      </c>
      <c r="AI51" s="171" t="str">
        <f t="shared" si="8"/>
        <v/>
      </c>
      <c r="AJ51" s="172" t="str">
        <f>IF(ISERROR(IF($AF51="","",VLOOKUP(AI51,TRANSMUTATION_TABLE,4,TRUE))),"",IF($AF51="","",VLOOKUP(AI51,TRANSMUTATION_TABLE,4,TRUE)))</f>
        <v/>
      </c>
      <c r="AL51" s="16"/>
      <c r="AN51" s="19"/>
    </row>
    <row r="52" s="13" customFormat="1" ht="18" customHeight="1" spans="1:40">
      <c r="A52" s="89">
        <v>41</v>
      </c>
      <c r="B52" s="82">
        <f>'INPUT DATA'!B52</f>
        <v>0</v>
      </c>
      <c r="C52" s="90"/>
      <c r="D52" s="90"/>
      <c r="E52" s="92"/>
      <c r="F52" s="173"/>
      <c r="G52" s="174"/>
      <c r="H52" s="174"/>
      <c r="I52" s="174"/>
      <c r="J52" s="174"/>
      <c r="K52" s="174"/>
      <c r="L52" s="174"/>
      <c r="M52" s="174"/>
      <c r="N52" s="174"/>
      <c r="O52" s="174"/>
      <c r="P52" s="166" t="str">
        <f t="shared" si="0"/>
        <v/>
      </c>
      <c r="Q52" s="167" t="str">
        <f t="shared" si="1"/>
        <v/>
      </c>
      <c r="R52" s="168" t="str">
        <f t="shared" si="2"/>
        <v/>
      </c>
      <c r="S52" s="175"/>
      <c r="T52" s="174"/>
      <c r="U52" s="174"/>
      <c r="V52" s="174"/>
      <c r="W52" s="174"/>
      <c r="X52" s="174"/>
      <c r="Y52" s="174"/>
      <c r="Z52" s="174"/>
      <c r="AA52" s="174"/>
      <c r="AB52" s="174"/>
      <c r="AC52" s="166" t="str">
        <f t="shared" si="3"/>
        <v/>
      </c>
      <c r="AD52" s="167" t="str">
        <f t="shared" si="4"/>
        <v/>
      </c>
      <c r="AE52" s="168" t="str">
        <f t="shared" si="5"/>
        <v/>
      </c>
      <c r="AF52" s="170"/>
      <c r="AG52" s="167" t="str">
        <f t="shared" si="6"/>
        <v/>
      </c>
      <c r="AH52" s="168" t="str">
        <f t="shared" si="7"/>
        <v/>
      </c>
      <c r="AI52" s="171" t="str">
        <f t="shared" si="8"/>
        <v/>
      </c>
      <c r="AJ52" s="172" t="str">
        <f>IF(ISERROR(IF($AF52="","",VLOOKUP(AI52,TRANSMUTATION_TABLE,4,TRUE))),"",IF($AF52="","",VLOOKUP(AI52,TRANSMUTATION_TABLE,4,TRUE)))</f>
        <v/>
      </c>
      <c r="AL52" s="16"/>
      <c r="AN52" s="19"/>
    </row>
    <row r="53" s="13" customFormat="1" ht="18" customHeight="1" spans="1:40">
      <c r="A53" s="89">
        <v>42</v>
      </c>
      <c r="B53" s="105">
        <f>'INPUT DATA'!B53</f>
        <v>0</v>
      </c>
      <c r="C53" s="90"/>
      <c r="D53" s="90"/>
      <c r="E53" s="92"/>
      <c r="F53" s="173"/>
      <c r="G53" s="174"/>
      <c r="H53" s="174"/>
      <c r="I53" s="174"/>
      <c r="J53" s="174"/>
      <c r="K53" s="174"/>
      <c r="L53" s="174"/>
      <c r="M53" s="174"/>
      <c r="N53" s="174"/>
      <c r="O53" s="174"/>
      <c r="P53" s="166" t="str">
        <f t="shared" si="0"/>
        <v/>
      </c>
      <c r="Q53" s="167" t="str">
        <f t="shared" si="1"/>
        <v/>
      </c>
      <c r="R53" s="168" t="str">
        <f t="shared" si="2"/>
        <v/>
      </c>
      <c r="S53" s="175"/>
      <c r="T53" s="174"/>
      <c r="U53" s="174"/>
      <c r="V53" s="174"/>
      <c r="W53" s="174"/>
      <c r="X53" s="174"/>
      <c r="Y53" s="174"/>
      <c r="Z53" s="174"/>
      <c r="AA53" s="174"/>
      <c r="AB53" s="174"/>
      <c r="AC53" s="166" t="str">
        <f t="shared" si="3"/>
        <v/>
      </c>
      <c r="AD53" s="167" t="str">
        <f t="shared" si="4"/>
        <v/>
      </c>
      <c r="AE53" s="168" t="str">
        <f t="shared" si="5"/>
        <v/>
      </c>
      <c r="AF53" s="170"/>
      <c r="AG53" s="167" t="str">
        <f t="shared" si="6"/>
        <v/>
      </c>
      <c r="AH53" s="168" t="str">
        <f t="shared" si="7"/>
        <v/>
      </c>
      <c r="AI53" s="171" t="str">
        <f t="shared" si="8"/>
        <v/>
      </c>
      <c r="AJ53" s="172" t="str">
        <f>IF(ISERROR(IF($AF53="","",VLOOKUP(AI53,TRANSMUTATION_TABLE,4,TRUE))),"",IF($AF53="","",VLOOKUP(AI53,TRANSMUTATION_TABLE,4,TRUE)))</f>
        <v/>
      </c>
      <c r="AL53" s="16"/>
      <c r="AN53" s="19"/>
    </row>
    <row r="54" s="13" customFormat="1" ht="18" customHeight="1" spans="1:40">
      <c r="A54" s="89">
        <v>43</v>
      </c>
      <c r="B54" s="105">
        <f>'INPUT DATA'!B54</f>
        <v>0</v>
      </c>
      <c r="C54" s="90"/>
      <c r="D54" s="90"/>
      <c r="E54" s="92"/>
      <c r="F54" s="173"/>
      <c r="G54" s="174"/>
      <c r="H54" s="174"/>
      <c r="I54" s="174"/>
      <c r="J54" s="174"/>
      <c r="K54" s="174"/>
      <c r="L54" s="174"/>
      <c r="M54" s="174"/>
      <c r="N54" s="174"/>
      <c r="O54" s="174"/>
      <c r="P54" s="166" t="str">
        <f t="shared" si="0"/>
        <v/>
      </c>
      <c r="Q54" s="167" t="str">
        <f t="shared" si="1"/>
        <v/>
      </c>
      <c r="R54" s="168" t="str">
        <f t="shared" si="2"/>
        <v/>
      </c>
      <c r="S54" s="175"/>
      <c r="T54" s="174"/>
      <c r="U54" s="174"/>
      <c r="V54" s="174"/>
      <c r="W54" s="174"/>
      <c r="X54" s="174"/>
      <c r="Y54" s="174"/>
      <c r="Z54" s="174"/>
      <c r="AA54" s="174"/>
      <c r="AB54" s="174"/>
      <c r="AC54" s="166" t="str">
        <f t="shared" si="3"/>
        <v/>
      </c>
      <c r="AD54" s="167" t="str">
        <f t="shared" si="4"/>
        <v/>
      </c>
      <c r="AE54" s="168" t="str">
        <f t="shared" si="5"/>
        <v/>
      </c>
      <c r="AF54" s="170"/>
      <c r="AG54" s="167" t="str">
        <f t="shared" si="6"/>
        <v/>
      </c>
      <c r="AH54" s="168" t="str">
        <f t="shared" si="7"/>
        <v/>
      </c>
      <c r="AI54" s="171" t="str">
        <f t="shared" si="8"/>
        <v/>
      </c>
      <c r="AJ54" s="172" t="str">
        <f>IF(ISERROR(IF($AF54="","",VLOOKUP(AI54,TRANSMUTATION_TABLE,4,TRUE))),"",IF($AF54="","",VLOOKUP(AI54,TRANSMUTATION_TABLE,4,TRUE)))</f>
        <v/>
      </c>
      <c r="AL54" s="16"/>
      <c r="AN54" s="19"/>
    </row>
    <row r="55" s="13" customFormat="1" ht="18" customHeight="1" spans="1:40">
      <c r="A55" s="89">
        <v>44</v>
      </c>
      <c r="B55" s="82">
        <f>'INPUT DATA'!B55</f>
        <v>0</v>
      </c>
      <c r="C55" s="90"/>
      <c r="D55" s="90"/>
      <c r="E55" s="92"/>
      <c r="F55" s="173"/>
      <c r="G55" s="174"/>
      <c r="H55" s="174"/>
      <c r="I55" s="174"/>
      <c r="J55" s="174"/>
      <c r="K55" s="174"/>
      <c r="L55" s="174"/>
      <c r="M55" s="174"/>
      <c r="N55" s="174"/>
      <c r="O55" s="174"/>
      <c r="P55" s="166" t="str">
        <f t="shared" si="0"/>
        <v/>
      </c>
      <c r="Q55" s="167" t="str">
        <f t="shared" si="1"/>
        <v/>
      </c>
      <c r="R55" s="168" t="str">
        <f t="shared" si="2"/>
        <v/>
      </c>
      <c r="S55" s="175"/>
      <c r="T55" s="174"/>
      <c r="U55" s="174"/>
      <c r="V55" s="174"/>
      <c r="W55" s="174"/>
      <c r="X55" s="174"/>
      <c r="Y55" s="174"/>
      <c r="Z55" s="174"/>
      <c r="AA55" s="174"/>
      <c r="AB55" s="174"/>
      <c r="AC55" s="166" t="str">
        <f t="shared" si="3"/>
        <v/>
      </c>
      <c r="AD55" s="167" t="str">
        <f t="shared" si="4"/>
        <v/>
      </c>
      <c r="AE55" s="168" t="str">
        <f t="shared" si="5"/>
        <v/>
      </c>
      <c r="AF55" s="170"/>
      <c r="AG55" s="167" t="str">
        <f t="shared" si="6"/>
        <v/>
      </c>
      <c r="AH55" s="168" t="str">
        <f t="shared" si="7"/>
        <v/>
      </c>
      <c r="AI55" s="171" t="str">
        <f t="shared" si="8"/>
        <v/>
      </c>
      <c r="AJ55" s="172" t="str">
        <f>IF(ISERROR(IF($AF55="","",VLOOKUP(AI55,TRANSMUTATION_TABLE,4,TRUE))),"",IF($AF55="","",VLOOKUP(AI55,TRANSMUTATION_TABLE,4,TRUE)))</f>
        <v/>
      </c>
      <c r="AL55" s="16"/>
      <c r="AN55" s="19"/>
    </row>
    <row r="56" s="13" customFormat="1" ht="18" customHeight="1" spans="1:40">
      <c r="A56" s="89">
        <v>45</v>
      </c>
      <c r="B56" s="82">
        <f>'INPUT DATA'!B56</f>
        <v>0</v>
      </c>
      <c r="C56" s="90"/>
      <c r="D56" s="90"/>
      <c r="E56" s="92"/>
      <c r="F56" s="173"/>
      <c r="G56" s="174"/>
      <c r="H56" s="174"/>
      <c r="I56" s="174"/>
      <c r="J56" s="174"/>
      <c r="K56" s="174"/>
      <c r="L56" s="174"/>
      <c r="M56" s="174"/>
      <c r="N56" s="174"/>
      <c r="O56" s="174"/>
      <c r="P56" s="166" t="str">
        <f t="shared" si="0"/>
        <v/>
      </c>
      <c r="Q56" s="167" t="str">
        <f t="shared" si="1"/>
        <v/>
      </c>
      <c r="R56" s="168" t="str">
        <f t="shared" si="2"/>
        <v/>
      </c>
      <c r="S56" s="175"/>
      <c r="T56" s="174"/>
      <c r="U56" s="174"/>
      <c r="V56" s="174"/>
      <c r="W56" s="174"/>
      <c r="X56" s="174"/>
      <c r="Y56" s="174"/>
      <c r="Z56" s="174"/>
      <c r="AA56" s="174"/>
      <c r="AB56" s="174"/>
      <c r="AC56" s="166" t="str">
        <f t="shared" si="3"/>
        <v/>
      </c>
      <c r="AD56" s="167" t="str">
        <f t="shared" si="4"/>
        <v/>
      </c>
      <c r="AE56" s="168" t="str">
        <f t="shared" si="5"/>
        <v/>
      </c>
      <c r="AF56" s="170"/>
      <c r="AG56" s="167" t="str">
        <f t="shared" si="6"/>
        <v/>
      </c>
      <c r="AH56" s="168" t="str">
        <f t="shared" si="7"/>
        <v/>
      </c>
      <c r="AI56" s="171" t="str">
        <f t="shared" si="8"/>
        <v/>
      </c>
      <c r="AJ56" s="172" t="str">
        <f>IF(ISERROR(IF($AF56="","",VLOOKUP(AI56,TRANSMUTATION_TABLE,4,TRUE))),"",IF($AF56="","",VLOOKUP(AI56,TRANSMUTATION_TABLE,4,TRUE)))</f>
        <v/>
      </c>
      <c r="AL56" s="16"/>
      <c r="AN56" s="19"/>
    </row>
    <row r="57" s="13" customFormat="1" ht="18" customHeight="1" spans="1:40">
      <c r="A57" s="89">
        <v>46</v>
      </c>
      <c r="B57" s="105">
        <f>'INPUT DATA'!B57</f>
        <v>0</v>
      </c>
      <c r="C57" s="90"/>
      <c r="D57" s="90"/>
      <c r="E57" s="92"/>
      <c r="F57" s="173"/>
      <c r="G57" s="174"/>
      <c r="H57" s="174"/>
      <c r="I57" s="174"/>
      <c r="J57" s="174"/>
      <c r="K57" s="174"/>
      <c r="L57" s="174"/>
      <c r="M57" s="174"/>
      <c r="N57" s="174"/>
      <c r="O57" s="174"/>
      <c r="P57" s="166" t="str">
        <f t="shared" si="0"/>
        <v/>
      </c>
      <c r="Q57" s="167" t="str">
        <f t="shared" si="1"/>
        <v/>
      </c>
      <c r="R57" s="168" t="str">
        <f t="shared" si="2"/>
        <v/>
      </c>
      <c r="S57" s="175"/>
      <c r="T57" s="174"/>
      <c r="U57" s="174"/>
      <c r="V57" s="174"/>
      <c r="W57" s="174"/>
      <c r="X57" s="174"/>
      <c r="Y57" s="174"/>
      <c r="Z57" s="174"/>
      <c r="AA57" s="174"/>
      <c r="AB57" s="174"/>
      <c r="AC57" s="166" t="str">
        <f t="shared" si="3"/>
        <v/>
      </c>
      <c r="AD57" s="167" t="str">
        <f t="shared" si="4"/>
        <v/>
      </c>
      <c r="AE57" s="168" t="str">
        <f t="shared" si="5"/>
        <v/>
      </c>
      <c r="AF57" s="170"/>
      <c r="AG57" s="167" t="str">
        <f t="shared" si="6"/>
        <v/>
      </c>
      <c r="AH57" s="168" t="str">
        <f t="shared" si="7"/>
        <v/>
      </c>
      <c r="AI57" s="171" t="str">
        <f t="shared" si="8"/>
        <v/>
      </c>
      <c r="AJ57" s="172" t="str">
        <f>IF(ISERROR(IF($AF57="","",VLOOKUP(AI57,TRANSMUTATION_TABLE,4,TRUE))),"",IF($AF57="","",VLOOKUP(AI57,TRANSMUTATION_TABLE,4,TRUE)))</f>
        <v/>
      </c>
      <c r="AL57" s="16"/>
      <c r="AN57" s="19"/>
    </row>
    <row r="58" s="13" customFormat="1" ht="18" customHeight="1" spans="1:40">
      <c r="A58" s="89">
        <v>47</v>
      </c>
      <c r="B58" s="105">
        <f>'INPUT DATA'!B58</f>
        <v>0</v>
      </c>
      <c r="C58" s="90"/>
      <c r="D58" s="90"/>
      <c r="E58" s="92"/>
      <c r="F58" s="173"/>
      <c r="G58" s="174"/>
      <c r="H58" s="174"/>
      <c r="I58" s="174"/>
      <c r="J58" s="174"/>
      <c r="K58" s="174"/>
      <c r="L58" s="174"/>
      <c r="M58" s="174"/>
      <c r="N58" s="174"/>
      <c r="O58" s="174"/>
      <c r="P58" s="166" t="str">
        <f t="shared" si="0"/>
        <v/>
      </c>
      <c r="Q58" s="167" t="str">
        <f t="shared" si="1"/>
        <v/>
      </c>
      <c r="R58" s="168" t="str">
        <f t="shared" si="2"/>
        <v/>
      </c>
      <c r="S58" s="175"/>
      <c r="T58" s="174"/>
      <c r="U58" s="174"/>
      <c r="V58" s="174"/>
      <c r="W58" s="174"/>
      <c r="X58" s="174"/>
      <c r="Y58" s="174"/>
      <c r="Z58" s="174"/>
      <c r="AA58" s="174"/>
      <c r="AB58" s="174"/>
      <c r="AC58" s="166" t="str">
        <f t="shared" si="3"/>
        <v/>
      </c>
      <c r="AD58" s="167" t="str">
        <f t="shared" si="4"/>
        <v/>
      </c>
      <c r="AE58" s="168" t="str">
        <f t="shared" si="5"/>
        <v/>
      </c>
      <c r="AF58" s="170"/>
      <c r="AG58" s="167" t="str">
        <f t="shared" si="6"/>
        <v/>
      </c>
      <c r="AH58" s="168" t="str">
        <f t="shared" si="7"/>
        <v/>
      </c>
      <c r="AI58" s="171" t="str">
        <f t="shared" si="8"/>
        <v/>
      </c>
      <c r="AJ58" s="172" t="str">
        <f>IF(ISERROR(IF($AF58="","",VLOOKUP(AI58,TRANSMUTATION_TABLE,4,TRUE))),"",IF($AF58="","",VLOOKUP(AI58,TRANSMUTATION_TABLE,4,TRUE)))</f>
        <v/>
      </c>
      <c r="AL58" s="16"/>
      <c r="AN58" s="19"/>
    </row>
    <row r="59" s="13" customFormat="1" ht="18" customHeight="1" spans="1:40">
      <c r="A59" s="89">
        <v>48</v>
      </c>
      <c r="B59" s="82">
        <f>'INPUT DATA'!B59</f>
        <v>0</v>
      </c>
      <c r="C59" s="90"/>
      <c r="D59" s="90"/>
      <c r="E59" s="92"/>
      <c r="F59" s="173"/>
      <c r="G59" s="174"/>
      <c r="H59" s="174"/>
      <c r="I59" s="174"/>
      <c r="J59" s="174"/>
      <c r="K59" s="174"/>
      <c r="L59" s="174"/>
      <c r="M59" s="174"/>
      <c r="N59" s="174"/>
      <c r="O59" s="174"/>
      <c r="P59" s="166" t="str">
        <f t="shared" si="0"/>
        <v/>
      </c>
      <c r="Q59" s="167" t="str">
        <f t="shared" si="1"/>
        <v/>
      </c>
      <c r="R59" s="168" t="str">
        <f t="shared" si="2"/>
        <v/>
      </c>
      <c r="S59" s="175"/>
      <c r="T59" s="174"/>
      <c r="U59" s="174"/>
      <c r="V59" s="174"/>
      <c r="W59" s="174"/>
      <c r="X59" s="174"/>
      <c r="Y59" s="174"/>
      <c r="Z59" s="174"/>
      <c r="AA59" s="174"/>
      <c r="AB59" s="174"/>
      <c r="AC59" s="166" t="str">
        <f t="shared" si="3"/>
        <v/>
      </c>
      <c r="AD59" s="167" t="str">
        <f t="shared" si="4"/>
        <v/>
      </c>
      <c r="AE59" s="168" t="str">
        <f t="shared" si="5"/>
        <v/>
      </c>
      <c r="AF59" s="170"/>
      <c r="AG59" s="167" t="str">
        <f t="shared" si="6"/>
        <v/>
      </c>
      <c r="AH59" s="168" t="str">
        <f t="shared" si="7"/>
        <v/>
      </c>
      <c r="AI59" s="171" t="str">
        <f t="shared" si="8"/>
        <v/>
      </c>
      <c r="AJ59" s="172" t="str">
        <f>IF(ISERROR(IF($AF59="","",VLOOKUP(AI59,TRANSMUTATION_TABLE,4,TRUE))),"",IF($AF59="","",VLOOKUP(AI59,TRANSMUTATION_TABLE,4,TRUE)))</f>
        <v/>
      </c>
      <c r="AL59" s="16"/>
      <c r="AN59" s="19"/>
    </row>
    <row r="60" s="13" customFormat="1" ht="18" customHeight="1" spans="1:40">
      <c r="A60" s="89">
        <v>49</v>
      </c>
      <c r="B60" s="82">
        <f>'INPUT DATA'!B60</f>
        <v>0</v>
      </c>
      <c r="C60" s="90"/>
      <c r="D60" s="90"/>
      <c r="E60" s="92"/>
      <c r="F60" s="173"/>
      <c r="G60" s="174"/>
      <c r="H60" s="174"/>
      <c r="I60" s="174"/>
      <c r="J60" s="174"/>
      <c r="K60" s="174"/>
      <c r="L60" s="174"/>
      <c r="M60" s="174"/>
      <c r="N60" s="174"/>
      <c r="O60" s="174"/>
      <c r="P60" s="166" t="str">
        <f t="shared" si="0"/>
        <v/>
      </c>
      <c r="Q60" s="167" t="str">
        <f t="shared" si="1"/>
        <v/>
      </c>
      <c r="R60" s="168" t="str">
        <f t="shared" si="2"/>
        <v/>
      </c>
      <c r="S60" s="175"/>
      <c r="T60" s="174"/>
      <c r="U60" s="174"/>
      <c r="V60" s="174"/>
      <c r="W60" s="174"/>
      <c r="X60" s="174"/>
      <c r="Y60" s="174"/>
      <c r="Z60" s="174"/>
      <c r="AA60" s="174"/>
      <c r="AB60" s="174"/>
      <c r="AC60" s="166" t="str">
        <f t="shared" si="3"/>
        <v/>
      </c>
      <c r="AD60" s="167" t="str">
        <f t="shared" si="4"/>
        <v/>
      </c>
      <c r="AE60" s="168" t="str">
        <f t="shared" si="5"/>
        <v/>
      </c>
      <c r="AF60" s="170"/>
      <c r="AG60" s="167" t="str">
        <f t="shared" si="6"/>
        <v/>
      </c>
      <c r="AH60" s="168" t="str">
        <f t="shared" si="7"/>
        <v/>
      </c>
      <c r="AI60" s="171" t="str">
        <f t="shared" si="8"/>
        <v/>
      </c>
      <c r="AJ60" s="172" t="str">
        <f>IF(ISERROR(IF($AF60="","",VLOOKUP(AI60,TRANSMUTATION_TABLE,4,TRUE))),"",IF($AF60="","",VLOOKUP(AI60,TRANSMUTATION_TABLE,4,TRUE)))</f>
        <v/>
      </c>
      <c r="AL60" s="16"/>
      <c r="AN60" s="19"/>
    </row>
    <row r="61" s="13" customFormat="1" ht="18" customHeight="1" spans="1:40">
      <c r="A61" s="94">
        <v>50</v>
      </c>
      <c r="B61" s="176">
        <f>'INPUT DATA'!B61</f>
        <v>0</v>
      </c>
      <c r="C61" s="95"/>
      <c r="D61" s="95"/>
      <c r="E61" s="96"/>
      <c r="F61" s="177"/>
      <c r="G61" s="178"/>
      <c r="H61" s="178"/>
      <c r="I61" s="178"/>
      <c r="J61" s="178"/>
      <c r="K61" s="178"/>
      <c r="L61" s="178"/>
      <c r="M61" s="178"/>
      <c r="N61" s="178"/>
      <c r="O61" s="178"/>
      <c r="P61" s="179" t="str">
        <f t="shared" si="0"/>
        <v/>
      </c>
      <c r="Q61" s="180" t="str">
        <f t="shared" si="1"/>
        <v/>
      </c>
      <c r="R61" s="181" t="str">
        <f t="shared" si="2"/>
        <v/>
      </c>
      <c r="S61" s="182"/>
      <c r="T61" s="178"/>
      <c r="U61" s="178"/>
      <c r="V61" s="178"/>
      <c r="W61" s="178"/>
      <c r="X61" s="178"/>
      <c r="Y61" s="178"/>
      <c r="Z61" s="178"/>
      <c r="AA61" s="178"/>
      <c r="AB61" s="178"/>
      <c r="AC61" s="179" t="str">
        <f t="shared" si="3"/>
        <v/>
      </c>
      <c r="AD61" s="180" t="str">
        <f t="shared" si="4"/>
        <v/>
      </c>
      <c r="AE61" s="181" t="str">
        <f t="shared" si="5"/>
        <v/>
      </c>
      <c r="AF61" s="16"/>
      <c r="AG61" s="180" t="str">
        <f t="shared" si="6"/>
        <v/>
      </c>
      <c r="AH61" s="181" t="str">
        <f t="shared" si="7"/>
        <v/>
      </c>
      <c r="AI61" s="183" t="str">
        <f t="shared" si="8"/>
        <v/>
      </c>
      <c r="AJ61" s="184" t="str">
        <f>IF(ISERROR(IF($AF61="","",VLOOKUP(AI61,TRANSMUTATION_TABLE,4,TRUE))),"",IF($AF61="","",VLOOKUP(AI61,TRANSMUTATION_TABLE,4,TRUE)))</f>
        <v/>
      </c>
      <c r="AL61" s="16"/>
      <c r="AN61" s="19"/>
    </row>
    <row r="62" s="13" customFormat="1" ht="18" customHeight="1" spans="1:40">
      <c r="A62" s="76"/>
      <c r="B62" s="98" t="s">
        <v>59</v>
      </c>
      <c r="C62" s="47"/>
      <c r="D62" s="47"/>
      <c r="E62" s="99"/>
      <c r="F62" s="185"/>
      <c r="G62" s="186"/>
      <c r="H62" s="186"/>
      <c r="I62" s="186"/>
      <c r="J62" s="186"/>
      <c r="K62" s="186"/>
      <c r="L62" s="186"/>
      <c r="M62" s="186"/>
      <c r="N62" s="186"/>
      <c r="O62" s="187"/>
      <c r="P62" s="188"/>
      <c r="Q62" s="189"/>
      <c r="R62" s="190"/>
      <c r="S62" s="191"/>
      <c r="T62" s="186"/>
      <c r="U62" s="186"/>
      <c r="V62" s="186"/>
      <c r="W62" s="186"/>
      <c r="X62" s="186"/>
      <c r="Y62" s="186"/>
      <c r="Z62" s="186"/>
      <c r="AA62" s="186"/>
      <c r="AB62" s="187"/>
      <c r="AC62" s="189"/>
      <c r="AD62" s="190"/>
      <c r="AE62" s="189"/>
      <c r="AF62" s="191"/>
      <c r="AG62" s="158"/>
      <c r="AH62" s="159"/>
      <c r="AI62" s="162"/>
      <c r="AJ62" s="163"/>
      <c r="AL62" s="16"/>
      <c r="AN62" s="19"/>
    </row>
    <row r="63" s="13" customFormat="1" ht="18" customHeight="1" spans="1:40">
      <c r="A63" s="81">
        <v>1</v>
      </c>
      <c r="B63" s="82" t="str">
        <f>'INPUT DATA'!B63</f>
        <v>AQUINO, ANGELICA U.</v>
      </c>
      <c r="C63" s="83"/>
      <c r="D63" s="83"/>
      <c r="E63" s="104"/>
      <c r="F63" s="164">
        <v>9</v>
      </c>
      <c r="G63" s="165">
        <v>14</v>
      </c>
      <c r="H63" s="165">
        <v>10</v>
      </c>
      <c r="I63" s="165"/>
      <c r="J63" s="165"/>
      <c r="K63" s="165"/>
      <c r="L63" s="165"/>
      <c r="M63" s="165"/>
      <c r="N63" s="165"/>
      <c r="O63" s="165"/>
      <c r="P63" s="166">
        <f t="shared" ref="P63:P112" si="9">IF(COUNT($F63:$O63)=0,"",SUM($F63:$O63))</f>
        <v>33</v>
      </c>
      <c r="Q63" s="167">
        <f t="shared" ref="Q63:Q112" si="10">IF(ISERROR(IF($P63="","",ROUND(($P63/$P$10)*$Q$10,2))),"",IF($P63="","",ROUND(($P63/$P$10)*$Q$10,2)))</f>
        <v>94.29</v>
      </c>
      <c r="R63" s="168">
        <f t="shared" ref="R63:R112" si="11">IF($Q63="","",ROUND($Q63*$R$10,2))</f>
        <v>18.86</v>
      </c>
      <c r="S63" s="169">
        <v>39</v>
      </c>
      <c r="T63" s="165">
        <v>49</v>
      </c>
      <c r="U63" s="165">
        <v>26</v>
      </c>
      <c r="V63" s="165"/>
      <c r="W63" s="165"/>
      <c r="X63" s="165"/>
      <c r="Y63" s="165"/>
      <c r="Z63" s="165"/>
      <c r="AA63" s="165"/>
      <c r="AB63" s="165"/>
      <c r="AC63" s="166">
        <f t="shared" ref="AC63:AC112" si="12">IF(COUNT($S63:$AB63)=0,"",SUM($S63:$AB63))</f>
        <v>114</v>
      </c>
      <c r="AD63" s="167">
        <f t="shared" ref="AD63:AD112" si="13">IF(ISERROR(IF($AC63="","",ROUND(($AC63/$AC$10)*$AD$10,2))),"",IF($AC63="","",ROUND(($AC63/$AC$10)*$AD$10,2)))</f>
        <v>95</v>
      </c>
      <c r="AE63" s="168">
        <f t="shared" ref="AE63:AE112" si="14">IF($AD63="","",ROUND($AD63*$AE$10,2))</f>
        <v>57</v>
      </c>
      <c r="AF63" s="170">
        <v>35</v>
      </c>
      <c r="AG63" s="167">
        <f t="shared" ref="AG63:AG112" si="15">IF(ISERROR(IF($AF63="","",ROUND(($AF63/$AF$10)*$AG$10,2))),"",IF($AF63="","",ROUND(($AF63/$AF$10)*$AG$10,2)))</f>
        <v>87.5</v>
      </c>
      <c r="AH63" s="168">
        <f t="shared" ref="AH63:AH112" si="16">IF($AG63="","",ROUND($AG63*$AH$10,2))</f>
        <v>17.5</v>
      </c>
      <c r="AI63" s="171">
        <f t="shared" ref="AI63:AI112" si="17">IF(ISERROR(IF($AF63="","",ROUND(SUM($R63,$AE63,$AH63),2))),"",IF($AF63="","",ROUND(SUM($R63,$AE63,$AH63),2)))</f>
        <v>93.36</v>
      </c>
      <c r="AJ63" s="172">
        <f>IF(ISERROR(IF($AF63="","",VLOOKUP(AI63,TRANSMUTATION_TABLE,4,TRUE))),"",IF($AF63="","",VLOOKUP(AI63,TRANSMUTATION_TABLE,4,TRUE)))</f>
        <v>95</v>
      </c>
      <c r="AL63" s="16"/>
      <c r="AN63" s="19"/>
    </row>
    <row r="64" s="13" customFormat="1" ht="18" customHeight="1" spans="1:40">
      <c r="A64" s="89">
        <v>2</v>
      </c>
      <c r="B64" s="105" t="str">
        <f>'INPUT DATA'!B64</f>
        <v>BAUTISTA, MARIA CLARA I.</v>
      </c>
      <c r="C64" s="90"/>
      <c r="D64" s="90"/>
      <c r="E64" s="92"/>
      <c r="F64" s="173">
        <v>5</v>
      </c>
      <c r="G64" s="174">
        <v>10</v>
      </c>
      <c r="H64" s="174">
        <v>5</v>
      </c>
      <c r="I64" s="174"/>
      <c r="J64" s="174"/>
      <c r="K64" s="174"/>
      <c r="L64" s="174"/>
      <c r="M64" s="174"/>
      <c r="N64" s="174"/>
      <c r="O64" s="174"/>
      <c r="P64" s="166">
        <f t="shared" si="9"/>
        <v>20</v>
      </c>
      <c r="Q64" s="167">
        <f t="shared" si="10"/>
        <v>57.14</v>
      </c>
      <c r="R64" s="168">
        <f t="shared" si="11"/>
        <v>11.43</v>
      </c>
      <c r="S64" s="175">
        <v>25</v>
      </c>
      <c r="T64" s="174">
        <v>25</v>
      </c>
      <c r="U64" s="174">
        <v>19</v>
      </c>
      <c r="V64" s="174"/>
      <c r="W64" s="174"/>
      <c r="X64" s="174"/>
      <c r="Y64" s="174"/>
      <c r="Z64" s="174"/>
      <c r="AA64" s="174"/>
      <c r="AB64" s="174"/>
      <c r="AC64" s="166">
        <f t="shared" si="12"/>
        <v>69</v>
      </c>
      <c r="AD64" s="167">
        <f t="shared" si="13"/>
        <v>57.5</v>
      </c>
      <c r="AE64" s="168">
        <f t="shared" si="14"/>
        <v>34.5</v>
      </c>
      <c r="AF64" s="170">
        <v>20</v>
      </c>
      <c r="AG64" s="167">
        <f t="shared" si="15"/>
        <v>50</v>
      </c>
      <c r="AH64" s="168">
        <f t="shared" si="16"/>
        <v>10</v>
      </c>
      <c r="AI64" s="171">
        <f t="shared" si="17"/>
        <v>55.93</v>
      </c>
      <c r="AJ64" s="172">
        <f>IF(ISERROR(IF($AF64="","",VLOOKUP(AI64,TRANSMUTATION_TABLE,4,TRUE))),"",IF($AF64="","",VLOOKUP(AI64,TRANSMUTATION_TABLE,4,TRUE)))</f>
        <v>73</v>
      </c>
      <c r="AL64" s="16"/>
      <c r="AN64" s="19"/>
    </row>
    <row r="65" s="13" customFormat="1" ht="18" customHeight="1" spans="1:40">
      <c r="A65" s="89">
        <v>3</v>
      </c>
      <c r="B65" s="105" t="str">
        <f>'INPUT DATA'!B65</f>
        <v>DELA CRUZ, KATHLEEN K.</v>
      </c>
      <c r="C65" s="90"/>
      <c r="D65" s="90"/>
      <c r="E65" s="92"/>
      <c r="F65" s="173">
        <v>9</v>
      </c>
      <c r="G65" s="174">
        <v>12</v>
      </c>
      <c r="H65" s="174">
        <v>8</v>
      </c>
      <c r="I65" s="174"/>
      <c r="J65" s="174"/>
      <c r="K65" s="174"/>
      <c r="L65" s="174"/>
      <c r="M65" s="174"/>
      <c r="N65" s="174"/>
      <c r="O65" s="174"/>
      <c r="P65" s="166">
        <f t="shared" si="9"/>
        <v>29</v>
      </c>
      <c r="Q65" s="167">
        <f t="shared" si="10"/>
        <v>82.86</v>
      </c>
      <c r="R65" s="168">
        <f t="shared" si="11"/>
        <v>16.57</v>
      </c>
      <c r="S65" s="175">
        <v>35</v>
      </c>
      <c r="T65" s="174">
        <v>44</v>
      </c>
      <c r="U65" s="174">
        <v>26</v>
      </c>
      <c r="V65" s="174"/>
      <c r="W65" s="174"/>
      <c r="X65" s="174"/>
      <c r="Y65" s="174"/>
      <c r="Z65" s="174"/>
      <c r="AA65" s="174"/>
      <c r="AB65" s="174"/>
      <c r="AC65" s="166">
        <f t="shared" si="12"/>
        <v>105</v>
      </c>
      <c r="AD65" s="167">
        <f t="shared" si="13"/>
        <v>87.5</v>
      </c>
      <c r="AE65" s="168">
        <f t="shared" si="14"/>
        <v>52.5</v>
      </c>
      <c r="AF65" s="170">
        <v>33</v>
      </c>
      <c r="AG65" s="167">
        <f t="shared" si="15"/>
        <v>82.5</v>
      </c>
      <c r="AH65" s="168">
        <f t="shared" si="16"/>
        <v>16.5</v>
      </c>
      <c r="AI65" s="171">
        <f t="shared" si="17"/>
        <v>85.57</v>
      </c>
      <c r="AJ65" s="172">
        <f>IF(ISERROR(IF($AF65="","",VLOOKUP(AI65,TRANSMUTATION_TABLE,4,TRUE))),"",IF($AF65="","",VLOOKUP(AI65,TRANSMUTATION_TABLE,4,TRUE)))</f>
        <v>90</v>
      </c>
      <c r="AL65" s="16"/>
      <c r="AN65" s="19"/>
    </row>
    <row r="66" s="13" customFormat="1" ht="18" customHeight="1" spans="1:40">
      <c r="A66" s="89">
        <v>4</v>
      </c>
      <c r="B66" s="82" t="str">
        <f>'INPUT DATA'!B66</f>
        <v>DIMACULANGAN, ELLAINE O.</v>
      </c>
      <c r="C66" s="90"/>
      <c r="D66" s="90"/>
      <c r="E66" s="92"/>
      <c r="F66" s="173">
        <v>10</v>
      </c>
      <c r="G66" s="174">
        <v>13</v>
      </c>
      <c r="H66" s="174">
        <v>9</v>
      </c>
      <c r="I66" s="174"/>
      <c r="J66" s="174"/>
      <c r="K66" s="174"/>
      <c r="L66" s="174"/>
      <c r="M66" s="174"/>
      <c r="N66" s="174"/>
      <c r="O66" s="174"/>
      <c r="P66" s="166">
        <f t="shared" si="9"/>
        <v>32</v>
      </c>
      <c r="Q66" s="167">
        <f t="shared" si="10"/>
        <v>91.43</v>
      </c>
      <c r="R66" s="168">
        <f t="shared" si="11"/>
        <v>18.29</v>
      </c>
      <c r="S66" s="175">
        <v>37</v>
      </c>
      <c r="T66" s="174">
        <v>42</v>
      </c>
      <c r="U66" s="174">
        <v>28</v>
      </c>
      <c r="V66" s="174"/>
      <c r="W66" s="174"/>
      <c r="X66" s="174"/>
      <c r="Y66" s="174"/>
      <c r="Z66" s="174"/>
      <c r="AA66" s="174"/>
      <c r="AB66" s="174"/>
      <c r="AC66" s="166">
        <f t="shared" si="12"/>
        <v>107</v>
      </c>
      <c r="AD66" s="167">
        <f t="shared" si="13"/>
        <v>89.17</v>
      </c>
      <c r="AE66" s="168">
        <f t="shared" si="14"/>
        <v>53.5</v>
      </c>
      <c r="AF66" s="170">
        <v>35</v>
      </c>
      <c r="AG66" s="167">
        <f t="shared" si="15"/>
        <v>87.5</v>
      </c>
      <c r="AH66" s="168">
        <f t="shared" si="16"/>
        <v>17.5</v>
      </c>
      <c r="AI66" s="171">
        <f t="shared" si="17"/>
        <v>89.29</v>
      </c>
      <c r="AJ66" s="172">
        <f>IF(ISERROR(IF($AF66="","",VLOOKUP(AI66,TRANSMUTATION_TABLE,4,TRUE))),"",IF($AF66="","",VLOOKUP(AI66,TRANSMUTATION_TABLE,4,TRUE)))</f>
        <v>93</v>
      </c>
      <c r="AL66" s="16"/>
      <c r="AN66" s="19"/>
    </row>
    <row r="67" s="13" customFormat="1" ht="18" customHeight="1" spans="1:40">
      <c r="A67" s="89">
        <v>5</v>
      </c>
      <c r="B67" s="82" t="str">
        <f>'INPUT DATA'!B67</f>
        <v>DIMACULANGAN, TRISHA S.</v>
      </c>
      <c r="C67" s="90"/>
      <c r="D67" s="90"/>
      <c r="E67" s="92"/>
      <c r="F67" s="173">
        <v>9</v>
      </c>
      <c r="G67" s="174">
        <v>14</v>
      </c>
      <c r="H67" s="174">
        <v>9</v>
      </c>
      <c r="I67" s="174"/>
      <c r="J67" s="174"/>
      <c r="K67" s="174"/>
      <c r="L67" s="174"/>
      <c r="M67" s="174"/>
      <c r="N67" s="174"/>
      <c r="O67" s="174"/>
      <c r="P67" s="166">
        <f t="shared" si="9"/>
        <v>32</v>
      </c>
      <c r="Q67" s="167">
        <f t="shared" si="10"/>
        <v>91.43</v>
      </c>
      <c r="R67" s="168">
        <f t="shared" si="11"/>
        <v>18.29</v>
      </c>
      <c r="S67" s="175">
        <v>37</v>
      </c>
      <c r="T67" s="174">
        <v>41</v>
      </c>
      <c r="U67" s="174">
        <v>27</v>
      </c>
      <c r="V67" s="174"/>
      <c r="W67" s="174"/>
      <c r="X67" s="174"/>
      <c r="Y67" s="174"/>
      <c r="Z67" s="174"/>
      <c r="AA67" s="174"/>
      <c r="AB67" s="174"/>
      <c r="AC67" s="166">
        <f t="shared" si="12"/>
        <v>105</v>
      </c>
      <c r="AD67" s="167">
        <f t="shared" si="13"/>
        <v>87.5</v>
      </c>
      <c r="AE67" s="168">
        <f t="shared" si="14"/>
        <v>52.5</v>
      </c>
      <c r="AF67" s="170">
        <v>34</v>
      </c>
      <c r="AG67" s="167">
        <f t="shared" si="15"/>
        <v>85</v>
      </c>
      <c r="AH67" s="168">
        <f t="shared" si="16"/>
        <v>17</v>
      </c>
      <c r="AI67" s="171">
        <f t="shared" si="17"/>
        <v>87.79</v>
      </c>
      <c r="AJ67" s="172">
        <f>IF(ISERROR(IF($AF67="","",VLOOKUP(AI67,TRANSMUTATION_TABLE,4,TRUE))),"",IF($AF67="","",VLOOKUP(AI67,TRANSMUTATION_TABLE,4,TRUE)))</f>
        <v>92</v>
      </c>
      <c r="AL67" s="16"/>
      <c r="AN67" s="19"/>
    </row>
    <row r="68" s="13" customFormat="1" ht="18" customHeight="1" spans="1:40">
      <c r="A68" s="89">
        <v>6</v>
      </c>
      <c r="B68" s="105" t="str">
        <f>'INPUT DATA'!B68</f>
        <v>FERNANDEZ, JILLIAN V.</v>
      </c>
      <c r="C68" s="90"/>
      <c r="D68" s="90"/>
      <c r="E68" s="92"/>
      <c r="F68" s="173">
        <v>5</v>
      </c>
      <c r="G68" s="174">
        <v>9</v>
      </c>
      <c r="H68" s="174">
        <v>5</v>
      </c>
      <c r="I68" s="174"/>
      <c r="J68" s="174"/>
      <c r="K68" s="174"/>
      <c r="L68" s="174"/>
      <c r="M68" s="174"/>
      <c r="N68" s="174"/>
      <c r="O68" s="174"/>
      <c r="P68" s="166">
        <f t="shared" si="9"/>
        <v>19</v>
      </c>
      <c r="Q68" s="167">
        <f t="shared" si="10"/>
        <v>54.29</v>
      </c>
      <c r="R68" s="168">
        <f t="shared" si="11"/>
        <v>10.86</v>
      </c>
      <c r="S68" s="175">
        <v>22</v>
      </c>
      <c r="T68" s="174">
        <v>30</v>
      </c>
      <c r="U68" s="174">
        <v>19</v>
      </c>
      <c r="V68" s="174"/>
      <c r="W68" s="174"/>
      <c r="X68" s="174"/>
      <c r="Y68" s="174"/>
      <c r="Z68" s="174"/>
      <c r="AA68" s="174"/>
      <c r="AB68" s="174"/>
      <c r="AC68" s="166">
        <f t="shared" si="12"/>
        <v>71</v>
      </c>
      <c r="AD68" s="167">
        <f t="shared" si="13"/>
        <v>59.17</v>
      </c>
      <c r="AE68" s="168">
        <f t="shared" si="14"/>
        <v>35.5</v>
      </c>
      <c r="AF68" s="170">
        <v>20</v>
      </c>
      <c r="AG68" s="167">
        <f t="shared" si="15"/>
        <v>50</v>
      </c>
      <c r="AH68" s="168">
        <f t="shared" si="16"/>
        <v>10</v>
      </c>
      <c r="AI68" s="171">
        <f t="shared" si="17"/>
        <v>56.36</v>
      </c>
      <c r="AJ68" s="172">
        <f>IF(ISERROR(IF($AF68="","",VLOOKUP(AI68,TRANSMUTATION_TABLE,4,TRUE))),"",IF($AF68="","",VLOOKUP(AI68,TRANSMUTATION_TABLE,4,TRUE)))</f>
        <v>74</v>
      </c>
      <c r="AL68" s="16"/>
      <c r="AN68" s="19"/>
    </row>
    <row r="69" s="13" customFormat="1" ht="18" customHeight="1" spans="1:40">
      <c r="A69" s="89">
        <v>7</v>
      </c>
      <c r="B69" s="105" t="str">
        <f>'INPUT DATA'!B69</f>
        <v>GONZALES, MIKAELA C.</v>
      </c>
      <c r="C69" s="90"/>
      <c r="D69" s="90"/>
      <c r="E69" s="92"/>
      <c r="F69" s="173">
        <v>8</v>
      </c>
      <c r="G69" s="174">
        <v>10</v>
      </c>
      <c r="H69" s="174">
        <v>6</v>
      </c>
      <c r="I69" s="174"/>
      <c r="J69" s="174"/>
      <c r="K69" s="174"/>
      <c r="L69" s="174"/>
      <c r="M69" s="174"/>
      <c r="N69" s="174"/>
      <c r="O69" s="174"/>
      <c r="P69" s="166">
        <f t="shared" si="9"/>
        <v>24</v>
      </c>
      <c r="Q69" s="167">
        <f t="shared" si="10"/>
        <v>68.57</v>
      </c>
      <c r="R69" s="168">
        <f t="shared" si="11"/>
        <v>13.71</v>
      </c>
      <c r="S69" s="175">
        <v>32</v>
      </c>
      <c r="T69" s="174">
        <v>35</v>
      </c>
      <c r="U69" s="174">
        <v>23</v>
      </c>
      <c r="V69" s="174"/>
      <c r="W69" s="174"/>
      <c r="X69" s="174"/>
      <c r="Y69" s="174"/>
      <c r="Z69" s="174"/>
      <c r="AA69" s="174"/>
      <c r="AB69" s="174"/>
      <c r="AC69" s="166">
        <f t="shared" si="12"/>
        <v>90</v>
      </c>
      <c r="AD69" s="167">
        <f t="shared" si="13"/>
        <v>75</v>
      </c>
      <c r="AE69" s="168">
        <f t="shared" si="14"/>
        <v>45</v>
      </c>
      <c r="AF69" s="170">
        <v>25</v>
      </c>
      <c r="AG69" s="167">
        <f t="shared" si="15"/>
        <v>62.5</v>
      </c>
      <c r="AH69" s="168">
        <f t="shared" si="16"/>
        <v>12.5</v>
      </c>
      <c r="AI69" s="171">
        <f t="shared" si="17"/>
        <v>71.21</v>
      </c>
      <c r="AJ69" s="172">
        <f>IF(ISERROR(IF($AF69="","",VLOOKUP(AI69,TRANSMUTATION_TABLE,4,TRUE))),"",IF($AF69="","",VLOOKUP(AI69,TRANSMUTATION_TABLE,4,TRUE)))</f>
        <v>82</v>
      </c>
      <c r="AL69" s="16"/>
      <c r="AN69" s="19"/>
    </row>
    <row r="70" s="13" customFormat="1" ht="18" customHeight="1" spans="1:40">
      <c r="A70" s="89">
        <v>8</v>
      </c>
      <c r="B70" s="82" t="str">
        <f>'INPUT DATA'!B70</f>
        <v>GUTIERREZ, PATRICIA N.</v>
      </c>
      <c r="C70" s="90"/>
      <c r="D70" s="90"/>
      <c r="E70" s="92"/>
      <c r="F70" s="173">
        <v>8</v>
      </c>
      <c r="G70" s="174">
        <v>10</v>
      </c>
      <c r="H70" s="174">
        <v>8</v>
      </c>
      <c r="I70" s="174"/>
      <c r="J70" s="174"/>
      <c r="K70" s="174"/>
      <c r="L70" s="174"/>
      <c r="M70" s="174"/>
      <c r="N70" s="174"/>
      <c r="O70" s="174"/>
      <c r="P70" s="166">
        <f t="shared" si="9"/>
        <v>26</v>
      </c>
      <c r="Q70" s="167">
        <f t="shared" si="10"/>
        <v>74.29</v>
      </c>
      <c r="R70" s="168">
        <f t="shared" si="11"/>
        <v>14.86</v>
      </c>
      <c r="S70" s="175">
        <v>31</v>
      </c>
      <c r="T70" s="174">
        <v>41</v>
      </c>
      <c r="U70" s="174">
        <v>24</v>
      </c>
      <c r="V70" s="174"/>
      <c r="W70" s="174"/>
      <c r="X70" s="174"/>
      <c r="Y70" s="174"/>
      <c r="Z70" s="174"/>
      <c r="AA70" s="174"/>
      <c r="AB70" s="174"/>
      <c r="AC70" s="166">
        <f t="shared" si="12"/>
        <v>96</v>
      </c>
      <c r="AD70" s="167">
        <f t="shared" si="13"/>
        <v>80</v>
      </c>
      <c r="AE70" s="168">
        <f t="shared" si="14"/>
        <v>48</v>
      </c>
      <c r="AF70" s="170">
        <v>32</v>
      </c>
      <c r="AG70" s="167">
        <f t="shared" si="15"/>
        <v>80</v>
      </c>
      <c r="AH70" s="168">
        <f t="shared" si="16"/>
        <v>16</v>
      </c>
      <c r="AI70" s="171">
        <f t="shared" si="17"/>
        <v>78.86</v>
      </c>
      <c r="AJ70" s="172">
        <f>IF(ISERROR(IF($AF70="","",VLOOKUP(AI70,TRANSMUTATION_TABLE,4,TRUE))),"",IF($AF70="","",VLOOKUP(AI70,TRANSMUTATION_TABLE,4,TRUE)))</f>
        <v>86</v>
      </c>
      <c r="AL70" s="16"/>
      <c r="AN70" s="19"/>
    </row>
    <row r="71" s="13" customFormat="1" ht="18" customHeight="1" spans="1:40">
      <c r="A71" s="89">
        <v>9</v>
      </c>
      <c r="B71" s="82" t="str">
        <f>'INPUT DATA'!B71</f>
        <v>IGNACIO, ANGELICA O.</v>
      </c>
      <c r="C71" s="90"/>
      <c r="D71" s="90"/>
      <c r="E71" s="92"/>
      <c r="F71" s="173">
        <v>10</v>
      </c>
      <c r="G71" s="174">
        <v>15</v>
      </c>
      <c r="H71" s="174">
        <v>9</v>
      </c>
      <c r="I71" s="174"/>
      <c r="J71" s="174"/>
      <c r="K71" s="174"/>
      <c r="L71" s="174"/>
      <c r="M71" s="174"/>
      <c r="N71" s="174"/>
      <c r="O71" s="174"/>
      <c r="P71" s="166">
        <f t="shared" si="9"/>
        <v>34</v>
      </c>
      <c r="Q71" s="167">
        <f t="shared" si="10"/>
        <v>97.14</v>
      </c>
      <c r="R71" s="168">
        <f t="shared" si="11"/>
        <v>19.43</v>
      </c>
      <c r="S71" s="175">
        <v>35</v>
      </c>
      <c r="T71" s="174">
        <v>47</v>
      </c>
      <c r="U71" s="174">
        <v>26</v>
      </c>
      <c r="V71" s="174"/>
      <c r="W71" s="174"/>
      <c r="X71" s="174"/>
      <c r="Y71" s="174"/>
      <c r="Z71" s="174"/>
      <c r="AA71" s="174"/>
      <c r="AB71" s="174"/>
      <c r="AC71" s="166">
        <f t="shared" si="12"/>
        <v>108</v>
      </c>
      <c r="AD71" s="167">
        <f t="shared" si="13"/>
        <v>90</v>
      </c>
      <c r="AE71" s="168">
        <f t="shared" si="14"/>
        <v>54</v>
      </c>
      <c r="AF71" s="170">
        <v>36</v>
      </c>
      <c r="AG71" s="167">
        <f t="shared" si="15"/>
        <v>90</v>
      </c>
      <c r="AH71" s="168">
        <f t="shared" si="16"/>
        <v>18</v>
      </c>
      <c r="AI71" s="171">
        <f t="shared" si="17"/>
        <v>91.43</v>
      </c>
      <c r="AJ71" s="172">
        <f>IF(ISERROR(IF($AF71="","",VLOOKUP(AI71,TRANSMUTATION_TABLE,4,TRUE))),"",IF($AF71="","",VLOOKUP(AI71,TRANSMUTATION_TABLE,4,TRUE)))</f>
        <v>94</v>
      </c>
      <c r="AL71" s="16"/>
      <c r="AN71" s="19"/>
    </row>
    <row r="72" s="13" customFormat="1" ht="18" customHeight="1" spans="1:40">
      <c r="A72" s="89">
        <v>10</v>
      </c>
      <c r="B72" s="105" t="str">
        <f>'INPUT DATA'!B72</f>
        <v>LACSON, BEA M.</v>
      </c>
      <c r="C72" s="90"/>
      <c r="D72" s="90"/>
      <c r="E72" s="92"/>
      <c r="F72" s="173">
        <v>8</v>
      </c>
      <c r="G72" s="174">
        <v>10</v>
      </c>
      <c r="H72" s="174">
        <v>8</v>
      </c>
      <c r="I72" s="174"/>
      <c r="J72" s="174"/>
      <c r="K72" s="174"/>
      <c r="L72" s="174"/>
      <c r="M72" s="174"/>
      <c r="N72" s="174"/>
      <c r="O72" s="174"/>
      <c r="P72" s="166">
        <f t="shared" si="9"/>
        <v>26</v>
      </c>
      <c r="Q72" s="167">
        <f t="shared" si="10"/>
        <v>74.29</v>
      </c>
      <c r="R72" s="168">
        <f t="shared" si="11"/>
        <v>14.86</v>
      </c>
      <c r="S72" s="175">
        <v>29</v>
      </c>
      <c r="T72" s="174">
        <v>42</v>
      </c>
      <c r="U72" s="174">
        <v>22</v>
      </c>
      <c r="V72" s="174"/>
      <c r="W72" s="174"/>
      <c r="X72" s="174"/>
      <c r="Y72" s="174"/>
      <c r="Z72" s="174"/>
      <c r="AA72" s="174"/>
      <c r="AB72" s="174"/>
      <c r="AC72" s="166">
        <f t="shared" si="12"/>
        <v>93</v>
      </c>
      <c r="AD72" s="167">
        <f t="shared" si="13"/>
        <v>77.5</v>
      </c>
      <c r="AE72" s="168">
        <f t="shared" si="14"/>
        <v>46.5</v>
      </c>
      <c r="AF72" s="170">
        <v>31</v>
      </c>
      <c r="AG72" s="167">
        <f t="shared" si="15"/>
        <v>77.5</v>
      </c>
      <c r="AH72" s="168">
        <f t="shared" si="16"/>
        <v>15.5</v>
      </c>
      <c r="AI72" s="171">
        <f t="shared" si="17"/>
        <v>76.86</v>
      </c>
      <c r="AJ72" s="172">
        <f>IF(ISERROR(IF($AF72="","",VLOOKUP(AI72,TRANSMUTATION_TABLE,4,TRUE))),"",IF($AF72="","",VLOOKUP(AI72,TRANSMUTATION_TABLE,4,TRUE)))</f>
        <v>85</v>
      </c>
      <c r="AL72" s="16"/>
      <c r="AN72" s="19"/>
    </row>
    <row r="73" s="13" customFormat="1" ht="18" customHeight="1" spans="1:40">
      <c r="A73" s="89">
        <v>11</v>
      </c>
      <c r="B73" s="105" t="str">
        <f>'INPUT DATA'!B73</f>
        <v>LACSON, MARIA CLARA K.</v>
      </c>
      <c r="C73" s="90"/>
      <c r="D73" s="90"/>
      <c r="E73" s="92"/>
      <c r="F73" s="173">
        <v>7</v>
      </c>
      <c r="G73" s="174">
        <v>10</v>
      </c>
      <c r="H73" s="174">
        <v>7</v>
      </c>
      <c r="I73" s="174"/>
      <c r="J73" s="174"/>
      <c r="K73" s="174"/>
      <c r="L73" s="174"/>
      <c r="M73" s="174"/>
      <c r="N73" s="174"/>
      <c r="O73" s="174"/>
      <c r="P73" s="166">
        <f t="shared" si="9"/>
        <v>24</v>
      </c>
      <c r="Q73" s="167">
        <f t="shared" si="10"/>
        <v>68.57</v>
      </c>
      <c r="R73" s="168">
        <f t="shared" si="11"/>
        <v>13.71</v>
      </c>
      <c r="S73" s="175">
        <v>24</v>
      </c>
      <c r="T73" s="174">
        <v>34</v>
      </c>
      <c r="U73" s="174">
        <v>22</v>
      </c>
      <c r="V73" s="174"/>
      <c r="W73" s="174"/>
      <c r="X73" s="174"/>
      <c r="Y73" s="174"/>
      <c r="Z73" s="174"/>
      <c r="AA73" s="174"/>
      <c r="AB73" s="174"/>
      <c r="AC73" s="166">
        <f t="shared" si="12"/>
        <v>80</v>
      </c>
      <c r="AD73" s="167">
        <f t="shared" si="13"/>
        <v>66.67</v>
      </c>
      <c r="AE73" s="168">
        <f t="shared" si="14"/>
        <v>40</v>
      </c>
      <c r="AF73" s="170">
        <v>27</v>
      </c>
      <c r="AG73" s="167">
        <f t="shared" si="15"/>
        <v>67.5</v>
      </c>
      <c r="AH73" s="168">
        <f t="shared" si="16"/>
        <v>13.5</v>
      </c>
      <c r="AI73" s="171">
        <f t="shared" si="17"/>
        <v>67.21</v>
      </c>
      <c r="AJ73" s="172">
        <f>IF(ISERROR(IF($AF73="","",VLOOKUP(AI73,TRANSMUTATION_TABLE,4,TRUE))),"",IF($AF73="","",VLOOKUP(AI73,TRANSMUTATION_TABLE,4,TRUE)))</f>
        <v>79</v>
      </c>
      <c r="AL73" s="16"/>
      <c r="AN73" s="19"/>
    </row>
    <row r="74" s="13" customFormat="1" ht="18" customHeight="1" spans="1:40">
      <c r="A74" s="89">
        <v>12</v>
      </c>
      <c r="B74" s="82" t="str">
        <f>'INPUT DATA'!B74</f>
        <v>LACSON, SHAIRA N.</v>
      </c>
      <c r="C74" s="90"/>
      <c r="D74" s="90"/>
      <c r="E74" s="92"/>
      <c r="F74" s="173">
        <v>8</v>
      </c>
      <c r="G74" s="174">
        <v>12</v>
      </c>
      <c r="H74" s="174">
        <v>9</v>
      </c>
      <c r="I74" s="174"/>
      <c r="J74" s="174"/>
      <c r="K74" s="174"/>
      <c r="L74" s="174"/>
      <c r="M74" s="174"/>
      <c r="N74" s="174"/>
      <c r="O74" s="174"/>
      <c r="P74" s="166">
        <f t="shared" si="9"/>
        <v>29</v>
      </c>
      <c r="Q74" s="167">
        <f t="shared" si="10"/>
        <v>82.86</v>
      </c>
      <c r="R74" s="168">
        <f t="shared" si="11"/>
        <v>16.57</v>
      </c>
      <c r="S74" s="175">
        <v>30</v>
      </c>
      <c r="T74" s="174">
        <v>39</v>
      </c>
      <c r="U74" s="174">
        <v>26</v>
      </c>
      <c r="V74" s="174"/>
      <c r="W74" s="174"/>
      <c r="X74" s="174"/>
      <c r="Y74" s="174"/>
      <c r="Z74" s="174"/>
      <c r="AA74" s="174"/>
      <c r="AB74" s="174"/>
      <c r="AC74" s="166">
        <f t="shared" si="12"/>
        <v>95</v>
      </c>
      <c r="AD74" s="167">
        <f t="shared" si="13"/>
        <v>79.17</v>
      </c>
      <c r="AE74" s="168">
        <f t="shared" si="14"/>
        <v>47.5</v>
      </c>
      <c r="AF74" s="170">
        <v>33</v>
      </c>
      <c r="AG74" s="167">
        <f t="shared" si="15"/>
        <v>82.5</v>
      </c>
      <c r="AH74" s="168">
        <f t="shared" si="16"/>
        <v>16.5</v>
      </c>
      <c r="AI74" s="171">
        <f t="shared" si="17"/>
        <v>80.57</v>
      </c>
      <c r="AJ74" s="172">
        <f>IF(ISERROR(IF($AF74="","",VLOOKUP(AI74,TRANSMUTATION_TABLE,4,TRUE))),"",IF($AF74="","",VLOOKUP(AI74,TRANSMUTATION_TABLE,4,TRUE)))</f>
        <v>87</v>
      </c>
      <c r="AL74" s="16"/>
      <c r="AN74" s="19"/>
    </row>
    <row r="75" s="13" customFormat="1" ht="18" customHeight="1" spans="1:40">
      <c r="A75" s="89">
        <v>13</v>
      </c>
      <c r="B75" s="82" t="str">
        <f>'INPUT DATA'!B75</f>
        <v>MACARAEG, KRISTINE C.</v>
      </c>
      <c r="C75" s="90"/>
      <c r="D75" s="90"/>
      <c r="E75" s="92"/>
      <c r="F75" s="173">
        <v>8</v>
      </c>
      <c r="G75" s="174">
        <v>12</v>
      </c>
      <c r="H75" s="174">
        <v>7</v>
      </c>
      <c r="I75" s="174"/>
      <c r="J75" s="174"/>
      <c r="K75" s="174"/>
      <c r="L75" s="174"/>
      <c r="M75" s="174"/>
      <c r="N75" s="174"/>
      <c r="O75" s="174"/>
      <c r="P75" s="166">
        <f t="shared" si="9"/>
        <v>27</v>
      </c>
      <c r="Q75" s="167">
        <f t="shared" si="10"/>
        <v>77.14</v>
      </c>
      <c r="R75" s="168">
        <f t="shared" si="11"/>
        <v>15.43</v>
      </c>
      <c r="S75" s="175">
        <v>32</v>
      </c>
      <c r="T75" s="174">
        <v>36</v>
      </c>
      <c r="U75" s="174">
        <v>24</v>
      </c>
      <c r="V75" s="174"/>
      <c r="W75" s="174"/>
      <c r="X75" s="174"/>
      <c r="Y75" s="174"/>
      <c r="Z75" s="174"/>
      <c r="AA75" s="174"/>
      <c r="AB75" s="174"/>
      <c r="AC75" s="166">
        <f t="shared" si="12"/>
        <v>92</v>
      </c>
      <c r="AD75" s="167">
        <f t="shared" si="13"/>
        <v>76.67</v>
      </c>
      <c r="AE75" s="168">
        <f t="shared" si="14"/>
        <v>46</v>
      </c>
      <c r="AF75" s="170">
        <v>28</v>
      </c>
      <c r="AG75" s="167">
        <f t="shared" si="15"/>
        <v>70</v>
      </c>
      <c r="AH75" s="168">
        <f t="shared" si="16"/>
        <v>14</v>
      </c>
      <c r="AI75" s="171">
        <f t="shared" si="17"/>
        <v>75.43</v>
      </c>
      <c r="AJ75" s="172">
        <f>IF(ISERROR(IF($AF75="","",VLOOKUP(AI75,TRANSMUTATION_TABLE,4,TRUE))),"",IF($AF75="","",VLOOKUP(AI75,TRANSMUTATION_TABLE,4,TRUE)))</f>
        <v>84</v>
      </c>
      <c r="AL75" s="16"/>
      <c r="AN75" s="19"/>
    </row>
    <row r="76" s="13" customFormat="1" ht="18" customHeight="1" spans="1:40">
      <c r="A76" s="89">
        <v>14</v>
      </c>
      <c r="B76" s="105" t="str">
        <f>'INPUT DATA'!B76</f>
        <v>MANALO, HANNAH H.</v>
      </c>
      <c r="C76" s="90"/>
      <c r="D76" s="90"/>
      <c r="E76" s="92"/>
      <c r="F76" s="173">
        <v>6</v>
      </c>
      <c r="G76" s="174">
        <v>9</v>
      </c>
      <c r="H76" s="174">
        <v>7</v>
      </c>
      <c r="I76" s="174"/>
      <c r="J76" s="174"/>
      <c r="K76" s="174"/>
      <c r="L76" s="174"/>
      <c r="M76" s="174"/>
      <c r="N76" s="174"/>
      <c r="O76" s="174"/>
      <c r="P76" s="166">
        <f t="shared" si="9"/>
        <v>22</v>
      </c>
      <c r="Q76" s="167">
        <f t="shared" si="10"/>
        <v>62.86</v>
      </c>
      <c r="R76" s="168">
        <f t="shared" si="11"/>
        <v>12.57</v>
      </c>
      <c r="S76" s="175">
        <v>27</v>
      </c>
      <c r="T76" s="174">
        <v>31</v>
      </c>
      <c r="U76" s="174">
        <v>17</v>
      </c>
      <c r="V76" s="174"/>
      <c r="W76" s="174"/>
      <c r="X76" s="174"/>
      <c r="Y76" s="174"/>
      <c r="Z76" s="174"/>
      <c r="AA76" s="174"/>
      <c r="AB76" s="174"/>
      <c r="AC76" s="166">
        <f t="shared" si="12"/>
        <v>75</v>
      </c>
      <c r="AD76" s="167">
        <f t="shared" si="13"/>
        <v>62.5</v>
      </c>
      <c r="AE76" s="168">
        <f t="shared" si="14"/>
        <v>37.5</v>
      </c>
      <c r="AF76" s="170">
        <v>22</v>
      </c>
      <c r="AG76" s="167">
        <f t="shared" si="15"/>
        <v>55</v>
      </c>
      <c r="AH76" s="168">
        <f t="shared" si="16"/>
        <v>11</v>
      </c>
      <c r="AI76" s="171">
        <f t="shared" si="17"/>
        <v>61.07</v>
      </c>
      <c r="AJ76" s="172">
        <f>IF(ISERROR(IF($AF76="","",VLOOKUP(AI76,TRANSMUTATION_TABLE,4,TRUE))),"",IF($AF76="","",VLOOKUP(AI76,TRANSMUTATION_TABLE,4,TRUE)))</f>
        <v>75</v>
      </c>
      <c r="AL76" s="16"/>
      <c r="AN76" s="19"/>
    </row>
    <row r="77" s="13" customFormat="1" ht="18" customHeight="1" spans="1:40">
      <c r="A77" s="89">
        <v>15</v>
      </c>
      <c r="B77" s="105" t="str">
        <f>'INPUT DATA'!B77</f>
        <v>MERCADO, ELLAINE U.</v>
      </c>
      <c r="C77" s="90"/>
      <c r="D77" s="90"/>
      <c r="E77" s="92"/>
      <c r="F77" s="173">
        <v>8</v>
      </c>
      <c r="G77" s="174">
        <v>11</v>
      </c>
      <c r="H77" s="174">
        <v>8</v>
      </c>
      <c r="I77" s="174"/>
      <c r="J77" s="174"/>
      <c r="K77" s="174"/>
      <c r="L77" s="174"/>
      <c r="M77" s="174"/>
      <c r="N77" s="174"/>
      <c r="O77" s="174"/>
      <c r="P77" s="166">
        <f t="shared" si="9"/>
        <v>27</v>
      </c>
      <c r="Q77" s="167">
        <f t="shared" si="10"/>
        <v>77.14</v>
      </c>
      <c r="R77" s="168">
        <f t="shared" si="11"/>
        <v>15.43</v>
      </c>
      <c r="S77" s="175">
        <v>31</v>
      </c>
      <c r="T77" s="174">
        <v>38</v>
      </c>
      <c r="U77" s="174">
        <v>23</v>
      </c>
      <c r="V77" s="174"/>
      <c r="W77" s="174"/>
      <c r="X77" s="174"/>
      <c r="Y77" s="174"/>
      <c r="Z77" s="174"/>
      <c r="AA77" s="174"/>
      <c r="AB77" s="174"/>
      <c r="AC77" s="166">
        <f t="shared" si="12"/>
        <v>92</v>
      </c>
      <c r="AD77" s="167">
        <f t="shared" si="13"/>
        <v>76.67</v>
      </c>
      <c r="AE77" s="168">
        <f t="shared" si="14"/>
        <v>46</v>
      </c>
      <c r="AF77" s="170">
        <v>26</v>
      </c>
      <c r="AG77" s="167">
        <f t="shared" si="15"/>
        <v>65</v>
      </c>
      <c r="AH77" s="168">
        <f t="shared" si="16"/>
        <v>13</v>
      </c>
      <c r="AI77" s="171">
        <f t="shared" si="17"/>
        <v>74.43</v>
      </c>
      <c r="AJ77" s="172">
        <f>IF(ISERROR(IF($AF77="","",VLOOKUP(AI77,TRANSMUTATION_TABLE,4,TRUE))),"",IF($AF77="","",VLOOKUP(AI77,TRANSMUTATION_TABLE,4,TRUE)))</f>
        <v>84</v>
      </c>
      <c r="AL77" s="16"/>
      <c r="AN77" s="19"/>
    </row>
    <row r="78" s="13" customFormat="1" ht="18" customHeight="1" spans="1:40">
      <c r="A78" s="89">
        <v>16</v>
      </c>
      <c r="B78" s="82" t="str">
        <f>'INPUT DATA'!B78</f>
        <v>MORALES, BIANCA M.</v>
      </c>
      <c r="C78" s="90"/>
      <c r="D78" s="90"/>
      <c r="E78" s="92"/>
      <c r="F78" s="173">
        <v>7</v>
      </c>
      <c r="G78" s="174">
        <v>11</v>
      </c>
      <c r="H78" s="174">
        <v>8</v>
      </c>
      <c r="I78" s="174"/>
      <c r="J78" s="174"/>
      <c r="K78" s="174"/>
      <c r="L78" s="174"/>
      <c r="M78" s="174"/>
      <c r="N78" s="174"/>
      <c r="O78" s="174"/>
      <c r="P78" s="166">
        <f t="shared" si="9"/>
        <v>26</v>
      </c>
      <c r="Q78" s="167">
        <f t="shared" si="10"/>
        <v>74.29</v>
      </c>
      <c r="R78" s="168">
        <f t="shared" si="11"/>
        <v>14.86</v>
      </c>
      <c r="S78" s="175">
        <v>30</v>
      </c>
      <c r="T78" s="174">
        <v>39</v>
      </c>
      <c r="U78" s="174">
        <v>23</v>
      </c>
      <c r="V78" s="174"/>
      <c r="W78" s="174"/>
      <c r="X78" s="174"/>
      <c r="Y78" s="174"/>
      <c r="Z78" s="174"/>
      <c r="AA78" s="174"/>
      <c r="AB78" s="174"/>
      <c r="AC78" s="166">
        <f t="shared" si="12"/>
        <v>92</v>
      </c>
      <c r="AD78" s="167">
        <f t="shared" si="13"/>
        <v>76.67</v>
      </c>
      <c r="AE78" s="168">
        <f t="shared" si="14"/>
        <v>46</v>
      </c>
      <c r="AF78" s="170">
        <v>29</v>
      </c>
      <c r="AG78" s="167">
        <f t="shared" si="15"/>
        <v>72.5</v>
      </c>
      <c r="AH78" s="168">
        <f t="shared" si="16"/>
        <v>14.5</v>
      </c>
      <c r="AI78" s="171">
        <f t="shared" si="17"/>
        <v>75.36</v>
      </c>
      <c r="AJ78" s="172">
        <f>IF(ISERROR(IF($AF78="","",VLOOKUP(AI78,TRANSMUTATION_TABLE,4,TRUE))),"",IF($AF78="","",VLOOKUP(AI78,TRANSMUTATION_TABLE,4,TRUE)))</f>
        <v>84</v>
      </c>
      <c r="AL78" s="16"/>
      <c r="AN78" s="19"/>
    </row>
    <row r="79" s="13" customFormat="1" ht="18" customHeight="1" spans="1:40">
      <c r="A79" s="89">
        <v>17</v>
      </c>
      <c r="B79" s="82" t="str">
        <f>'INPUT DATA'!B79</f>
        <v>OCAMPO, ELLAINE D.</v>
      </c>
      <c r="C79" s="90"/>
      <c r="D79" s="90"/>
      <c r="E79" s="92"/>
      <c r="F79" s="173">
        <v>7</v>
      </c>
      <c r="G79" s="174">
        <v>11</v>
      </c>
      <c r="H79" s="174">
        <v>8</v>
      </c>
      <c r="I79" s="174"/>
      <c r="J79" s="174"/>
      <c r="K79" s="174"/>
      <c r="L79" s="174"/>
      <c r="M79" s="174"/>
      <c r="N79" s="174"/>
      <c r="O79" s="174"/>
      <c r="P79" s="166">
        <f t="shared" si="9"/>
        <v>26</v>
      </c>
      <c r="Q79" s="167">
        <f t="shared" si="10"/>
        <v>74.29</v>
      </c>
      <c r="R79" s="168">
        <f t="shared" si="11"/>
        <v>14.86</v>
      </c>
      <c r="S79" s="175">
        <v>29</v>
      </c>
      <c r="T79" s="174">
        <v>34</v>
      </c>
      <c r="U79" s="174">
        <v>24</v>
      </c>
      <c r="V79" s="174"/>
      <c r="W79" s="174"/>
      <c r="X79" s="174"/>
      <c r="Y79" s="174"/>
      <c r="Z79" s="174"/>
      <c r="AA79" s="174"/>
      <c r="AB79" s="174"/>
      <c r="AC79" s="166">
        <f t="shared" si="12"/>
        <v>87</v>
      </c>
      <c r="AD79" s="167">
        <f t="shared" si="13"/>
        <v>72.5</v>
      </c>
      <c r="AE79" s="168">
        <f t="shared" si="14"/>
        <v>43.5</v>
      </c>
      <c r="AF79" s="170">
        <v>32</v>
      </c>
      <c r="AG79" s="167">
        <f t="shared" si="15"/>
        <v>80</v>
      </c>
      <c r="AH79" s="168">
        <f t="shared" si="16"/>
        <v>16</v>
      </c>
      <c r="AI79" s="171">
        <f t="shared" si="17"/>
        <v>74.36</v>
      </c>
      <c r="AJ79" s="172">
        <f>IF(ISERROR(IF($AF79="","",VLOOKUP(AI79,TRANSMUTATION_TABLE,4,TRUE))),"",IF($AF79="","",VLOOKUP(AI79,TRANSMUTATION_TABLE,4,TRUE)))</f>
        <v>83</v>
      </c>
      <c r="AL79" s="16"/>
      <c r="AN79" s="19"/>
    </row>
    <row r="80" s="13" customFormat="1" ht="18" customHeight="1" spans="1:40">
      <c r="A80" s="89">
        <v>18</v>
      </c>
      <c r="B80" s="105" t="str">
        <f>'INPUT DATA'!B80</f>
        <v>OCAMPO, TRISHA Q.</v>
      </c>
      <c r="C80" s="90"/>
      <c r="D80" s="90"/>
      <c r="E80" s="92"/>
      <c r="F80" s="173">
        <v>6</v>
      </c>
      <c r="G80" s="174">
        <v>10</v>
      </c>
      <c r="H80" s="174">
        <v>5</v>
      </c>
      <c r="I80" s="174"/>
      <c r="J80" s="174"/>
      <c r="K80" s="174"/>
      <c r="L80" s="174"/>
      <c r="M80" s="174"/>
      <c r="N80" s="174"/>
      <c r="O80" s="174"/>
      <c r="P80" s="166">
        <f t="shared" si="9"/>
        <v>21</v>
      </c>
      <c r="Q80" s="167">
        <f t="shared" si="10"/>
        <v>60</v>
      </c>
      <c r="R80" s="168">
        <f t="shared" si="11"/>
        <v>12</v>
      </c>
      <c r="S80" s="175">
        <v>25</v>
      </c>
      <c r="T80" s="174">
        <v>30</v>
      </c>
      <c r="U80" s="174">
        <v>19</v>
      </c>
      <c r="V80" s="174"/>
      <c r="W80" s="174"/>
      <c r="X80" s="174"/>
      <c r="Y80" s="174"/>
      <c r="Z80" s="174"/>
      <c r="AA80" s="174"/>
      <c r="AB80" s="174"/>
      <c r="AC80" s="166">
        <f t="shared" si="12"/>
        <v>74</v>
      </c>
      <c r="AD80" s="167">
        <f t="shared" si="13"/>
        <v>61.67</v>
      </c>
      <c r="AE80" s="168">
        <f t="shared" si="14"/>
        <v>37</v>
      </c>
      <c r="AF80" s="170">
        <v>24</v>
      </c>
      <c r="AG80" s="167">
        <f t="shared" si="15"/>
        <v>60</v>
      </c>
      <c r="AH80" s="168">
        <f t="shared" si="16"/>
        <v>12</v>
      </c>
      <c r="AI80" s="171">
        <f t="shared" si="17"/>
        <v>61</v>
      </c>
      <c r="AJ80" s="172">
        <f>IF(ISERROR(IF($AF80="","",VLOOKUP(AI80,TRANSMUTATION_TABLE,4,TRUE))),"",IF($AF80="","",VLOOKUP(AI80,TRANSMUTATION_TABLE,4,TRUE)))</f>
        <v>75</v>
      </c>
      <c r="AL80" s="16"/>
      <c r="AN80" s="19"/>
    </row>
    <row r="81" s="13" customFormat="1" ht="18" customHeight="1" spans="1:40">
      <c r="A81" s="89">
        <v>19</v>
      </c>
      <c r="B81" s="105" t="str">
        <f>'INPUT DATA'!B81</f>
        <v>PANGANIBAN, BIANCA E.</v>
      </c>
      <c r="C81" s="90"/>
      <c r="D81" s="90"/>
      <c r="E81" s="92"/>
      <c r="F81" s="173">
        <v>8</v>
      </c>
      <c r="G81" s="174">
        <v>13</v>
      </c>
      <c r="H81" s="174">
        <v>8</v>
      </c>
      <c r="I81" s="174"/>
      <c r="J81" s="174"/>
      <c r="K81" s="174"/>
      <c r="L81" s="174"/>
      <c r="M81" s="174"/>
      <c r="N81" s="174"/>
      <c r="O81" s="174"/>
      <c r="P81" s="166">
        <f t="shared" si="9"/>
        <v>29</v>
      </c>
      <c r="Q81" s="167">
        <f t="shared" si="10"/>
        <v>82.86</v>
      </c>
      <c r="R81" s="168">
        <f t="shared" si="11"/>
        <v>16.57</v>
      </c>
      <c r="S81" s="175">
        <v>31</v>
      </c>
      <c r="T81" s="174">
        <v>39</v>
      </c>
      <c r="U81" s="174">
        <v>26</v>
      </c>
      <c r="V81" s="174"/>
      <c r="W81" s="174"/>
      <c r="X81" s="174"/>
      <c r="Y81" s="174"/>
      <c r="Z81" s="174"/>
      <c r="AA81" s="174"/>
      <c r="AB81" s="174"/>
      <c r="AC81" s="166">
        <f t="shared" si="12"/>
        <v>96</v>
      </c>
      <c r="AD81" s="167">
        <f t="shared" si="13"/>
        <v>80</v>
      </c>
      <c r="AE81" s="168">
        <f t="shared" si="14"/>
        <v>48</v>
      </c>
      <c r="AF81" s="170">
        <v>32</v>
      </c>
      <c r="AG81" s="167">
        <f t="shared" si="15"/>
        <v>80</v>
      </c>
      <c r="AH81" s="168">
        <f t="shared" si="16"/>
        <v>16</v>
      </c>
      <c r="AI81" s="171">
        <f t="shared" si="17"/>
        <v>80.57</v>
      </c>
      <c r="AJ81" s="172">
        <f>IF(ISERROR(IF($AF81="","",VLOOKUP(AI81,TRANSMUTATION_TABLE,4,TRUE))),"",IF($AF81="","",VLOOKUP(AI81,TRANSMUTATION_TABLE,4,TRUE)))</f>
        <v>87</v>
      </c>
      <c r="AL81" s="16"/>
      <c r="AN81" s="19"/>
    </row>
    <row r="82" s="13" customFormat="1" ht="18" customHeight="1" spans="1:40">
      <c r="A82" s="89">
        <v>20</v>
      </c>
      <c r="B82" s="82" t="str">
        <f>'INPUT DATA'!B82</f>
        <v>PANGANIBAN, SOFIA J.</v>
      </c>
      <c r="C82" s="90"/>
      <c r="D82" s="90"/>
      <c r="E82" s="92"/>
      <c r="F82" s="173">
        <v>8</v>
      </c>
      <c r="G82" s="174">
        <v>11</v>
      </c>
      <c r="H82" s="174">
        <v>7</v>
      </c>
      <c r="I82" s="174"/>
      <c r="J82" s="174"/>
      <c r="K82" s="174"/>
      <c r="L82" s="174"/>
      <c r="M82" s="174"/>
      <c r="N82" s="174"/>
      <c r="O82" s="174"/>
      <c r="P82" s="166">
        <f t="shared" si="9"/>
        <v>26</v>
      </c>
      <c r="Q82" s="167">
        <f t="shared" si="10"/>
        <v>74.29</v>
      </c>
      <c r="R82" s="168">
        <f t="shared" si="11"/>
        <v>14.86</v>
      </c>
      <c r="S82" s="175">
        <v>31</v>
      </c>
      <c r="T82" s="174">
        <v>41</v>
      </c>
      <c r="U82" s="174">
        <v>24</v>
      </c>
      <c r="V82" s="174"/>
      <c r="W82" s="174"/>
      <c r="X82" s="174"/>
      <c r="Y82" s="174"/>
      <c r="Z82" s="174"/>
      <c r="AA82" s="174"/>
      <c r="AB82" s="174"/>
      <c r="AC82" s="166">
        <f t="shared" si="12"/>
        <v>96</v>
      </c>
      <c r="AD82" s="167">
        <f t="shared" si="13"/>
        <v>80</v>
      </c>
      <c r="AE82" s="168">
        <f t="shared" si="14"/>
        <v>48</v>
      </c>
      <c r="AF82" s="170">
        <v>29</v>
      </c>
      <c r="AG82" s="167">
        <f t="shared" si="15"/>
        <v>72.5</v>
      </c>
      <c r="AH82" s="168">
        <f t="shared" si="16"/>
        <v>14.5</v>
      </c>
      <c r="AI82" s="171">
        <f t="shared" si="17"/>
        <v>77.36</v>
      </c>
      <c r="AJ82" s="172">
        <f>IF(ISERROR(IF($AF82="","",VLOOKUP(AI82,TRANSMUTATION_TABLE,4,TRUE))),"",IF($AF82="","",VLOOKUP(AI82,TRANSMUTATION_TABLE,4,TRUE)))</f>
        <v>85</v>
      </c>
      <c r="AL82" s="16"/>
      <c r="AN82" s="19"/>
    </row>
    <row r="83" s="13" customFormat="1" ht="18" customHeight="1" spans="1:40">
      <c r="A83" s="89">
        <v>21</v>
      </c>
      <c r="B83" s="82" t="str">
        <f>'INPUT DATA'!B83</f>
        <v>SALAZAR, ERICA L.</v>
      </c>
      <c r="C83" s="90"/>
      <c r="D83" s="90"/>
      <c r="E83" s="92"/>
      <c r="F83" s="173">
        <v>7</v>
      </c>
      <c r="G83" s="174">
        <v>12</v>
      </c>
      <c r="H83" s="174">
        <v>7</v>
      </c>
      <c r="I83" s="174"/>
      <c r="J83" s="174"/>
      <c r="K83" s="174"/>
      <c r="L83" s="174"/>
      <c r="M83" s="174"/>
      <c r="N83" s="174"/>
      <c r="O83" s="174"/>
      <c r="P83" s="166">
        <f t="shared" si="9"/>
        <v>26</v>
      </c>
      <c r="Q83" s="167">
        <f t="shared" si="10"/>
        <v>74.29</v>
      </c>
      <c r="R83" s="168">
        <f t="shared" si="11"/>
        <v>14.86</v>
      </c>
      <c r="S83" s="175">
        <v>31</v>
      </c>
      <c r="T83" s="174">
        <v>36</v>
      </c>
      <c r="U83" s="174">
        <v>23</v>
      </c>
      <c r="V83" s="174"/>
      <c r="W83" s="174"/>
      <c r="X83" s="174"/>
      <c r="Y83" s="174"/>
      <c r="Z83" s="174"/>
      <c r="AA83" s="174"/>
      <c r="AB83" s="174"/>
      <c r="AC83" s="166">
        <f t="shared" si="12"/>
        <v>90</v>
      </c>
      <c r="AD83" s="167">
        <f t="shared" si="13"/>
        <v>75</v>
      </c>
      <c r="AE83" s="168">
        <f t="shared" si="14"/>
        <v>45</v>
      </c>
      <c r="AF83" s="170">
        <v>29</v>
      </c>
      <c r="AG83" s="167">
        <f t="shared" si="15"/>
        <v>72.5</v>
      </c>
      <c r="AH83" s="168">
        <f t="shared" si="16"/>
        <v>14.5</v>
      </c>
      <c r="AI83" s="171">
        <f t="shared" si="17"/>
        <v>74.36</v>
      </c>
      <c r="AJ83" s="172">
        <f>IF(ISERROR(IF($AF83="","",VLOOKUP(AI83,TRANSMUTATION_TABLE,4,TRUE))),"",IF($AF83="","",VLOOKUP(AI83,TRANSMUTATION_TABLE,4,TRUE)))</f>
        <v>83</v>
      </c>
      <c r="AL83" s="16"/>
      <c r="AN83" s="19"/>
    </row>
    <row r="84" s="13" customFormat="1" ht="18" customHeight="1" spans="1:40">
      <c r="A84" s="89">
        <v>22</v>
      </c>
      <c r="B84" s="105" t="str">
        <f>'INPUT DATA'!B84</f>
        <v>SARMIENTO, CAMILLE F.</v>
      </c>
      <c r="C84" s="90"/>
      <c r="D84" s="90"/>
      <c r="E84" s="92"/>
      <c r="F84" s="173">
        <v>8</v>
      </c>
      <c r="G84" s="174">
        <v>12</v>
      </c>
      <c r="H84" s="174">
        <v>8</v>
      </c>
      <c r="I84" s="174"/>
      <c r="J84" s="174"/>
      <c r="K84" s="174"/>
      <c r="L84" s="174"/>
      <c r="M84" s="174"/>
      <c r="N84" s="174"/>
      <c r="O84" s="174"/>
      <c r="P84" s="166">
        <f t="shared" si="9"/>
        <v>28</v>
      </c>
      <c r="Q84" s="167">
        <f t="shared" si="10"/>
        <v>80</v>
      </c>
      <c r="R84" s="168">
        <f t="shared" si="11"/>
        <v>16</v>
      </c>
      <c r="S84" s="175">
        <v>29</v>
      </c>
      <c r="T84" s="174">
        <v>41</v>
      </c>
      <c r="U84" s="174">
        <v>22</v>
      </c>
      <c r="V84" s="174"/>
      <c r="W84" s="174"/>
      <c r="X84" s="174"/>
      <c r="Y84" s="174"/>
      <c r="Z84" s="174"/>
      <c r="AA84" s="174"/>
      <c r="AB84" s="174"/>
      <c r="AC84" s="166">
        <f t="shared" si="12"/>
        <v>92</v>
      </c>
      <c r="AD84" s="167">
        <f t="shared" si="13"/>
        <v>76.67</v>
      </c>
      <c r="AE84" s="168">
        <f t="shared" si="14"/>
        <v>46</v>
      </c>
      <c r="AF84" s="170">
        <v>32</v>
      </c>
      <c r="AG84" s="167">
        <f t="shared" si="15"/>
        <v>80</v>
      </c>
      <c r="AH84" s="168">
        <f t="shared" si="16"/>
        <v>16</v>
      </c>
      <c r="AI84" s="171">
        <f t="shared" si="17"/>
        <v>78</v>
      </c>
      <c r="AJ84" s="172">
        <f>IF(ISERROR(IF($AF84="","",VLOOKUP(AI84,TRANSMUTATION_TABLE,4,TRUE))),"",IF($AF84="","",VLOOKUP(AI84,TRANSMUTATION_TABLE,4,TRUE)))</f>
        <v>86</v>
      </c>
      <c r="AL84" s="16"/>
      <c r="AN84" s="19"/>
    </row>
    <row r="85" s="13" customFormat="1" ht="18" customHeight="1" spans="1:40">
      <c r="A85" s="89">
        <v>23</v>
      </c>
      <c r="B85" s="105">
        <f>'INPUT DATA'!B85</f>
        <v>0</v>
      </c>
      <c r="C85" s="90"/>
      <c r="D85" s="90"/>
      <c r="E85" s="92"/>
      <c r="F85" s="173"/>
      <c r="G85" s="174"/>
      <c r="H85" s="174"/>
      <c r="I85" s="174"/>
      <c r="J85" s="174"/>
      <c r="K85" s="174"/>
      <c r="L85" s="174"/>
      <c r="M85" s="174"/>
      <c r="N85" s="174"/>
      <c r="O85" s="174"/>
      <c r="P85" s="166" t="str">
        <f t="shared" si="9"/>
        <v/>
      </c>
      <c r="Q85" s="167" t="str">
        <f t="shared" si="10"/>
        <v/>
      </c>
      <c r="R85" s="168" t="str">
        <f t="shared" si="11"/>
        <v/>
      </c>
      <c r="S85" s="175"/>
      <c r="T85" s="174"/>
      <c r="U85" s="174"/>
      <c r="V85" s="174"/>
      <c r="W85" s="174"/>
      <c r="X85" s="174"/>
      <c r="Y85" s="174"/>
      <c r="Z85" s="174"/>
      <c r="AA85" s="174"/>
      <c r="AB85" s="174"/>
      <c r="AC85" s="166" t="str">
        <f t="shared" si="12"/>
        <v/>
      </c>
      <c r="AD85" s="167" t="str">
        <f t="shared" si="13"/>
        <v/>
      </c>
      <c r="AE85" s="168" t="str">
        <f t="shared" si="14"/>
        <v/>
      </c>
      <c r="AF85" s="170"/>
      <c r="AG85" s="167" t="str">
        <f t="shared" si="15"/>
        <v/>
      </c>
      <c r="AH85" s="168" t="str">
        <f t="shared" si="16"/>
        <v/>
      </c>
      <c r="AI85" s="171" t="str">
        <f t="shared" si="17"/>
        <v/>
      </c>
      <c r="AJ85" s="172" t="str">
        <f>IF(ISERROR(IF($AF85="","",VLOOKUP(AI85,TRANSMUTATION_TABLE,4,TRUE))),"",IF($AF85="","",VLOOKUP(AI85,TRANSMUTATION_TABLE,4,TRUE)))</f>
        <v/>
      </c>
      <c r="AL85" s="16"/>
      <c r="AN85" s="19"/>
    </row>
    <row r="86" s="13" customFormat="1" ht="18" customHeight="1" spans="1:40">
      <c r="A86" s="89">
        <v>24</v>
      </c>
      <c r="B86" s="82">
        <f>'INPUT DATA'!B86</f>
        <v>0</v>
      </c>
      <c r="C86" s="90"/>
      <c r="D86" s="90"/>
      <c r="E86" s="92"/>
      <c r="F86" s="173"/>
      <c r="G86" s="174"/>
      <c r="H86" s="174"/>
      <c r="I86" s="174"/>
      <c r="J86" s="174"/>
      <c r="K86" s="174"/>
      <c r="L86" s="174"/>
      <c r="M86" s="174"/>
      <c r="N86" s="174"/>
      <c r="O86" s="174"/>
      <c r="P86" s="166" t="str">
        <f t="shared" si="9"/>
        <v/>
      </c>
      <c r="Q86" s="167" t="str">
        <f t="shared" si="10"/>
        <v/>
      </c>
      <c r="R86" s="168" t="str">
        <f t="shared" si="11"/>
        <v/>
      </c>
      <c r="S86" s="175"/>
      <c r="T86" s="174"/>
      <c r="U86" s="174"/>
      <c r="V86" s="174"/>
      <c r="W86" s="174"/>
      <c r="X86" s="174"/>
      <c r="Y86" s="174"/>
      <c r="Z86" s="174"/>
      <c r="AA86" s="174"/>
      <c r="AB86" s="174"/>
      <c r="AC86" s="166" t="str">
        <f t="shared" si="12"/>
        <v/>
      </c>
      <c r="AD86" s="167" t="str">
        <f t="shared" si="13"/>
        <v/>
      </c>
      <c r="AE86" s="168" t="str">
        <f t="shared" si="14"/>
        <v/>
      </c>
      <c r="AF86" s="170"/>
      <c r="AG86" s="167" t="str">
        <f t="shared" si="15"/>
        <v/>
      </c>
      <c r="AH86" s="168" t="str">
        <f t="shared" si="16"/>
        <v/>
      </c>
      <c r="AI86" s="171" t="str">
        <f t="shared" si="17"/>
        <v/>
      </c>
      <c r="AJ86" s="172" t="str">
        <f>IF(ISERROR(IF($AF86="","",VLOOKUP(AI86,TRANSMUTATION_TABLE,4,TRUE))),"",IF($AF86="","",VLOOKUP(AI86,TRANSMUTATION_TABLE,4,TRUE)))</f>
        <v/>
      </c>
      <c r="AL86" s="16"/>
      <c r="AN86" s="19"/>
    </row>
    <row r="87" s="13" customFormat="1" ht="18" customHeight="1" spans="1:40">
      <c r="A87" s="89">
        <v>25</v>
      </c>
      <c r="B87" s="82">
        <f>'INPUT DATA'!B87</f>
        <v>0</v>
      </c>
      <c r="C87" s="90"/>
      <c r="D87" s="90"/>
      <c r="E87" s="92"/>
      <c r="F87" s="173"/>
      <c r="G87" s="174"/>
      <c r="H87" s="174"/>
      <c r="I87" s="174"/>
      <c r="J87" s="174"/>
      <c r="K87" s="174"/>
      <c r="L87" s="174"/>
      <c r="M87" s="174"/>
      <c r="N87" s="174"/>
      <c r="O87" s="174"/>
      <c r="P87" s="166" t="str">
        <f t="shared" si="9"/>
        <v/>
      </c>
      <c r="Q87" s="167" t="str">
        <f t="shared" si="10"/>
        <v/>
      </c>
      <c r="R87" s="168" t="str">
        <f t="shared" si="11"/>
        <v/>
      </c>
      <c r="S87" s="175"/>
      <c r="T87" s="174"/>
      <c r="U87" s="174"/>
      <c r="V87" s="174"/>
      <c r="W87" s="174"/>
      <c r="X87" s="174"/>
      <c r="Y87" s="174"/>
      <c r="Z87" s="174"/>
      <c r="AA87" s="174"/>
      <c r="AB87" s="174"/>
      <c r="AC87" s="166" t="str">
        <f t="shared" si="12"/>
        <v/>
      </c>
      <c r="AD87" s="167" t="str">
        <f t="shared" si="13"/>
        <v/>
      </c>
      <c r="AE87" s="168" t="str">
        <f t="shared" si="14"/>
        <v/>
      </c>
      <c r="AF87" s="170"/>
      <c r="AG87" s="167" t="str">
        <f t="shared" si="15"/>
        <v/>
      </c>
      <c r="AH87" s="168" t="str">
        <f t="shared" si="16"/>
        <v/>
      </c>
      <c r="AI87" s="171" t="str">
        <f t="shared" si="17"/>
        <v/>
      </c>
      <c r="AJ87" s="172" t="str">
        <f>IF(ISERROR(IF($AF87="","",VLOOKUP(AI87,TRANSMUTATION_TABLE,4,TRUE))),"",IF($AF87="","",VLOOKUP(AI87,TRANSMUTATION_TABLE,4,TRUE)))</f>
        <v/>
      </c>
      <c r="AL87" s="16"/>
      <c r="AN87" s="19"/>
    </row>
    <row r="88" s="13" customFormat="1" ht="18" customHeight="1" spans="1:40">
      <c r="A88" s="89">
        <v>26</v>
      </c>
      <c r="B88" s="105">
        <f>'INPUT DATA'!B88</f>
        <v>0</v>
      </c>
      <c r="C88" s="90"/>
      <c r="D88" s="90"/>
      <c r="E88" s="92"/>
      <c r="F88" s="173"/>
      <c r="G88" s="174"/>
      <c r="H88" s="174"/>
      <c r="I88" s="174"/>
      <c r="J88" s="174"/>
      <c r="K88" s="174"/>
      <c r="L88" s="174"/>
      <c r="M88" s="174"/>
      <c r="N88" s="174"/>
      <c r="O88" s="174"/>
      <c r="P88" s="166" t="str">
        <f t="shared" si="9"/>
        <v/>
      </c>
      <c r="Q88" s="167" t="str">
        <f t="shared" si="10"/>
        <v/>
      </c>
      <c r="R88" s="168" t="str">
        <f t="shared" si="11"/>
        <v/>
      </c>
      <c r="S88" s="175"/>
      <c r="T88" s="174"/>
      <c r="U88" s="174"/>
      <c r="V88" s="174"/>
      <c r="W88" s="174"/>
      <c r="X88" s="174"/>
      <c r="Y88" s="174"/>
      <c r="Z88" s="174"/>
      <c r="AA88" s="174"/>
      <c r="AB88" s="174"/>
      <c r="AC88" s="166" t="str">
        <f t="shared" si="12"/>
        <v/>
      </c>
      <c r="AD88" s="167" t="str">
        <f t="shared" si="13"/>
        <v/>
      </c>
      <c r="AE88" s="168" t="str">
        <f t="shared" si="14"/>
        <v/>
      </c>
      <c r="AF88" s="170"/>
      <c r="AG88" s="167" t="str">
        <f t="shared" si="15"/>
        <v/>
      </c>
      <c r="AH88" s="168" t="str">
        <f t="shared" si="16"/>
        <v/>
      </c>
      <c r="AI88" s="171" t="str">
        <f t="shared" si="17"/>
        <v/>
      </c>
      <c r="AJ88" s="172" t="str">
        <f>IF(ISERROR(IF($AF88="","",VLOOKUP(AI88,TRANSMUTATION_TABLE,4,TRUE))),"",IF($AF88="","",VLOOKUP(AI88,TRANSMUTATION_TABLE,4,TRUE)))</f>
        <v/>
      </c>
      <c r="AL88" s="16"/>
      <c r="AN88" s="19"/>
    </row>
    <row r="89" s="13" customFormat="1" ht="18" customHeight="1" spans="1:40">
      <c r="A89" s="89">
        <v>27</v>
      </c>
      <c r="B89" s="105">
        <f>'INPUT DATA'!B89</f>
        <v>0</v>
      </c>
      <c r="C89" s="90"/>
      <c r="D89" s="90"/>
      <c r="E89" s="92"/>
      <c r="F89" s="173"/>
      <c r="G89" s="174"/>
      <c r="H89" s="174"/>
      <c r="I89" s="174"/>
      <c r="J89" s="174"/>
      <c r="K89" s="174"/>
      <c r="L89" s="174"/>
      <c r="M89" s="174"/>
      <c r="N89" s="174"/>
      <c r="O89" s="174"/>
      <c r="P89" s="166" t="str">
        <f t="shared" si="9"/>
        <v/>
      </c>
      <c r="Q89" s="167" t="str">
        <f t="shared" si="10"/>
        <v/>
      </c>
      <c r="R89" s="168" t="str">
        <f t="shared" si="11"/>
        <v/>
      </c>
      <c r="S89" s="175"/>
      <c r="T89" s="174"/>
      <c r="U89" s="174"/>
      <c r="V89" s="174"/>
      <c r="W89" s="174"/>
      <c r="X89" s="174"/>
      <c r="Y89" s="174"/>
      <c r="Z89" s="174"/>
      <c r="AA89" s="174"/>
      <c r="AB89" s="174"/>
      <c r="AC89" s="166" t="str">
        <f t="shared" si="12"/>
        <v/>
      </c>
      <c r="AD89" s="167" t="str">
        <f t="shared" si="13"/>
        <v/>
      </c>
      <c r="AE89" s="168" t="str">
        <f t="shared" si="14"/>
        <v/>
      </c>
      <c r="AF89" s="170"/>
      <c r="AG89" s="167" t="str">
        <f t="shared" si="15"/>
        <v/>
      </c>
      <c r="AH89" s="168" t="str">
        <f t="shared" si="16"/>
        <v/>
      </c>
      <c r="AI89" s="171" t="str">
        <f t="shared" si="17"/>
        <v/>
      </c>
      <c r="AJ89" s="172" t="str">
        <f>IF(ISERROR(IF($AF89="","",VLOOKUP(AI89,TRANSMUTATION_TABLE,4,TRUE))),"",IF($AF89="","",VLOOKUP(AI89,TRANSMUTATION_TABLE,4,TRUE)))</f>
        <v/>
      </c>
      <c r="AL89" s="16"/>
      <c r="AN89" s="19"/>
    </row>
    <row r="90" s="13" customFormat="1" ht="18" customHeight="1" spans="1:40">
      <c r="A90" s="89">
        <v>28</v>
      </c>
      <c r="B90" s="82">
        <f>'INPUT DATA'!B90</f>
        <v>0</v>
      </c>
      <c r="C90" s="90"/>
      <c r="D90" s="90"/>
      <c r="E90" s="92"/>
      <c r="F90" s="173"/>
      <c r="G90" s="174"/>
      <c r="H90" s="174"/>
      <c r="I90" s="174"/>
      <c r="J90" s="174"/>
      <c r="K90" s="174"/>
      <c r="L90" s="174"/>
      <c r="M90" s="174"/>
      <c r="N90" s="174"/>
      <c r="O90" s="174"/>
      <c r="P90" s="166" t="str">
        <f t="shared" si="9"/>
        <v/>
      </c>
      <c r="Q90" s="167" t="str">
        <f t="shared" si="10"/>
        <v/>
      </c>
      <c r="R90" s="168" t="str">
        <f t="shared" si="11"/>
        <v/>
      </c>
      <c r="S90" s="175"/>
      <c r="T90" s="174"/>
      <c r="U90" s="174"/>
      <c r="V90" s="174"/>
      <c r="W90" s="174"/>
      <c r="X90" s="174"/>
      <c r="Y90" s="174"/>
      <c r="Z90" s="174"/>
      <c r="AA90" s="174"/>
      <c r="AB90" s="174"/>
      <c r="AC90" s="166" t="str">
        <f t="shared" si="12"/>
        <v/>
      </c>
      <c r="AD90" s="167" t="str">
        <f t="shared" si="13"/>
        <v/>
      </c>
      <c r="AE90" s="168" t="str">
        <f t="shared" si="14"/>
        <v/>
      </c>
      <c r="AF90" s="170"/>
      <c r="AG90" s="167" t="str">
        <f t="shared" si="15"/>
        <v/>
      </c>
      <c r="AH90" s="168" t="str">
        <f t="shared" si="16"/>
        <v/>
      </c>
      <c r="AI90" s="171" t="str">
        <f t="shared" si="17"/>
        <v/>
      </c>
      <c r="AJ90" s="172" t="str">
        <f>IF(ISERROR(IF($AF90="","",VLOOKUP(AI90,TRANSMUTATION_TABLE,4,TRUE))),"",IF($AF90="","",VLOOKUP(AI90,TRANSMUTATION_TABLE,4,TRUE)))</f>
        <v/>
      </c>
      <c r="AL90" s="16"/>
      <c r="AN90" s="19"/>
    </row>
    <row r="91" s="13" customFormat="1" ht="18" customHeight="1" spans="1:40">
      <c r="A91" s="89">
        <v>29</v>
      </c>
      <c r="B91" s="82">
        <f>'INPUT DATA'!B91</f>
        <v>0</v>
      </c>
      <c r="C91" s="90"/>
      <c r="D91" s="90"/>
      <c r="E91" s="92"/>
      <c r="F91" s="173"/>
      <c r="G91" s="174"/>
      <c r="H91" s="174"/>
      <c r="I91" s="174"/>
      <c r="J91" s="174"/>
      <c r="K91" s="174"/>
      <c r="L91" s="174"/>
      <c r="M91" s="174"/>
      <c r="N91" s="174"/>
      <c r="O91" s="174"/>
      <c r="P91" s="166" t="str">
        <f t="shared" si="9"/>
        <v/>
      </c>
      <c r="Q91" s="167" t="str">
        <f t="shared" si="10"/>
        <v/>
      </c>
      <c r="R91" s="168" t="str">
        <f t="shared" si="11"/>
        <v/>
      </c>
      <c r="S91" s="175"/>
      <c r="T91" s="174"/>
      <c r="U91" s="174"/>
      <c r="V91" s="174"/>
      <c r="W91" s="174"/>
      <c r="X91" s="174"/>
      <c r="Y91" s="174"/>
      <c r="Z91" s="174"/>
      <c r="AA91" s="174"/>
      <c r="AB91" s="174"/>
      <c r="AC91" s="166" t="str">
        <f t="shared" si="12"/>
        <v/>
      </c>
      <c r="AD91" s="167" t="str">
        <f t="shared" si="13"/>
        <v/>
      </c>
      <c r="AE91" s="168" t="str">
        <f t="shared" si="14"/>
        <v/>
      </c>
      <c r="AF91" s="170"/>
      <c r="AG91" s="167" t="str">
        <f t="shared" si="15"/>
        <v/>
      </c>
      <c r="AH91" s="168" t="str">
        <f t="shared" si="16"/>
        <v/>
      </c>
      <c r="AI91" s="171" t="str">
        <f t="shared" si="17"/>
        <v/>
      </c>
      <c r="AJ91" s="172" t="str">
        <f>IF(ISERROR(IF($AF91="","",VLOOKUP(AI91,TRANSMUTATION_TABLE,4,TRUE))),"",IF($AF91="","",VLOOKUP(AI91,TRANSMUTATION_TABLE,4,TRUE)))</f>
        <v/>
      </c>
      <c r="AL91" s="16"/>
      <c r="AN91" s="19"/>
    </row>
    <row r="92" s="13" customFormat="1" ht="18" customHeight="1" spans="1:40">
      <c r="A92" s="89">
        <v>30</v>
      </c>
      <c r="B92" s="105">
        <f>'INPUT DATA'!B92</f>
        <v>0</v>
      </c>
      <c r="C92" s="90"/>
      <c r="D92" s="90"/>
      <c r="E92" s="92"/>
      <c r="F92" s="173"/>
      <c r="G92" s="174"/>
      <c r="H92" s="174"/>
      <c r="I92" s="174"/>
      <c r="J92" s="174"/>
      <c r="K92" s="174"/>
      <c r="L92" s="174"/>
      <c r="M92" s="174"/>
      <c r="N92" s="174"/>
      <c r="O92" s="174"/>
      <c r="P92" s="166" t="str">
        <f t="shared" si="9"/>
        <v/>
      </c>
      <c r="Q92" s="167" t="str">
        <f t="shared" si="10"/>
        <v/>
      </c>
      <c r="R92" s="168" t="str">
        <f t="shared" si="11"/>
        <v/>
      </c>
      <c r="S92" s="175"/>
      <c r="T92" s="174"/>
      <c r="U92" s="174"/>
      <c r="V92" s="174"/>
      <c r="W92" s="174"/>
      <c r="X92" s="174"/>
      <c r="Y92" s="174"/>
      <c r="Z92" s="174"/>
      <c r="AA92" s="174"/>
      <c r="AB92" s="174"/>
      <c r="AC92" s="166" t="str">
        <f t="shared" si="12"/>
        <v/>
      </c>
      <c r="AD92" s="167" t="str">
        <f t="shared" si="13"/>
        <v/>
      </c>
      <c r="AE92" s="168" t="str">
        <f t="shared" si="14"/>
        <v/>
      </c>
      <c r="AF92" s="170"/>
      <c r="AG92" s="167" t="str">
        <f t="shared" si="15"/>
        <v/>
      </c>
      <c r="AH92" s="168" t="str">
        <f t="shared" si="16"/>
        <v/>
      </c>
      <c r="AI92" s="171" t="str">
        <f t="shared" si="17"/>
        <v/>
      </c>
      <c r="AJ92" s="172" t="str">
        <f>IF(ISERROR(IF($AF92="","",VLOOKUP(AI92,TRANSMUTATION_TABLE,4,TRUE))),"",IF($AF92="","",VLOOKUP(AI92,TRANSMUTATION_TABLE,4,TRUE)))</f>
        <v/>
      </c>
      <c r="AL92" s="16"/>
      <c r="AN92" s="19"/>
    </row>
    <row r="93" s="13" customFormat="1" ht="18" customHeight="1" spans="1:40">
      <c r="A93" s="89">
        <v>31</v>
      </c>
      <c r="B93" s="105">
        <f>'INPUT DATA'!B93</f>
        <v>0</v>
      </c>
      <c r="C93" s="90"/>
      <c r="D93" s="90"/>
      <c r="E93" s="92"/>
      <c r="F93" s="173"/>
      <c r="G93" s="174"/>
      <c r="H93" s="174"/>
      <c r="I93" s="174"/>
      <c r="J93" s="174"/>
      <c r="K93" s="174"/>
      <c r="L93" s="174"/>
      <c r="M93" s="174"/>
      <c r="N93" s="174"/>
      <c r="O93" s="174"/>
      <c r="P93" s="166" t="str">
        <f t="shared" si="9"/>
        <v/>
      </c>
      <c r="Q93" s="167" t="str">
        <f t="shared" si="10"/>
        <v/>
      </c>
      <c r="R93" s="168" t="str">
        <f t="shared" si="11"/>
        <v/>
      </c>
      <c r="S93" s="175"/>
      <c r="T93" s="174"/>
      <c r="U93" s="174"/>
      <c r="V93" s="174"/>
      <c r="W93" s="174"/>
      <c r="X93" s="174"/>
      <c r="Y93" s="174"/>
      <c r="Z93" s="174"/>
      <c r="AA93" s="174"/>
      <c r="AB93" s="174"/>
      <c r="AC93" s="166" t="str">
        <f t="shared" si="12"/>
        <v/>
      </c>
      <c r="AD93" s="167" t="str">
        <f t="shared" si="13"/>
        <v/>
      </c>
      <c r="AE93" s="168" t="str">
        <f t="shared" si="14"/>
        <v/>
      </c>
      <c r="AF93" s="170"/>
      <c r="AG93" s="167" t="str">
        <f t="shared" si="15"/>
        <v/>
      </c>
      <c r="AH93" s="168" t="str">
        <f t="shared" si="16"/>
        <v/>
      </c>
      <c r="AI93" s="171" t="str">
        <f t="shared" si="17"/>
        <v/>
      </c>
      <c r="AJ93" s="172" t="str">
        <f>IF(ISERROR(IF($AF93="","",VLOOKUP(AI93,TRANSMUTATION_TABLE,4,TRUE))),"",IF($AF93="","",VLOOKUP(AI93,TRANSMUTATION_TABLE,4,TRUE)))</f>
        <v/>
      </c>
      <c r="AL93" s="16"/>
      <c r="AN93" s="19"/>
    </row>
    <row r="94" s="13" customFormat="1" ht="18" customHeight="1" spans="1:40">
      <c r="A94" s="89">
        <v>32</v>
      </c>
      <c r="B94" s="82">
        <f>'INPUT DATA'!B94</f>
        <v>0</v>
      </c>
      <c r="C94" s="90"/>
      <c r="D94" s="90"/>
      <c r="E94" s="92"/>
      <c r="F94" s="173"/>
      <c r="G94" s="174"/>
      <c r="H94" s="174"/>
      <c r="I94" s="174"/>
      <c r="J94" s="174"/>
      <c r="K94" s="174"/>
      <c r="L94" s="174"/>
      <c r="M94" s="174"/>
      <c r="N94" s="174"/>
      <c r="O94" s="174"/>
      <c r="P94" s="166" t="str">
        <f t="shared" si="9"/>
        <v/>
      </c>
      <c r="Q94" s="167" t="str">
        <f t="shared" si="10"/>
        <v/>
      </c>
      <c r="R94" s="168" t="str">
        <f t="shared" si="11"/>
        <v/>
      </c>
      <c r="S94" s="175"/>
      <c r="T94" s="174"/>
      <c r="U94" s="174"/>
      <c r="V94" s="174"/>
      <c r="W94" s="174"/>
      <c r="X94" s="174"/>
      <c r="Y94" s="174"/>
      <c r="Z94" s="174"/>
      <c r="AA94" s="174"/>
      <c r="AB94" s="174"/>
      <c r="AC94" s="166" t="str">
        <f t="shared" si="12"/>
        <v/>
      </c>
      <c r="AD94" s="167" t="str">
        <f t="shared" si="13"/>
        <v/>
      </c>
      <c r="AE94" s="168" t="str">
        <f t="shared" si="14"/>
        <v/>
      </c>
      <c r="AF94" s="170"/>
      <c r="AG94" s="167" t="str">
        <f t="shared" si="15"/>
        <v/>
      </c>
      <c r="AH94" s="168" t="str">
        <f t="shared" si="16"/>
        <v/>
      </c>
      <c r="AI94" s="171" t="str">
        <f t="shared" si="17"/>
        <v/>
      </c>
      <c r="AJ94" s="172" t="str">
        <f>IF(ISERROR(IF($AF94="","",VLOOKUP(AI94,TRANSMUTATION_TABLE,4,TRUE))),"",IF($AF94="","",VLOOKUP(AI94,TRANSMUTATION_TABLE,4,TRUE)))</f>
        <v/>
      </c>
      <c r="AL94" s="16"/>
      <c r="AN94" s="19"/>
    </row>
    <row r="95" s="13" customFormat="1" ht="18" customHeight="1" spans="1:40">
      <c r="A95" s="89">
        <v>33</v>
      </c>
      <c r="B95" s="82">
        <f>'INPUT DATA'!B95</f>
        <v>0</v>
      </c>
      <c r="C95" s="90"/>
      <c r="D95" s="90"/>
      <c r="E95" s="92"/>
      <c r="F95" s="173"/>
      <c r="G95" s="174"/>
      <c r="H95" s="174"/>
      <c r="I95" s="174"/>
      <c r="J95" s="174"/>
      <c r="K95" s="174"/>
      <c r="L95" s="174"/>
      <c r="M95" s="174"/>
      <c r="N95" s="174"/>
      <c r="O95" s="174"/>
      <c r="P95" s="166" t="str">
        <f t="shared" si="9"/>
        <v/>
      </c>
      <c r="Q95" s="167" t="str">
        <f t="shared" si="10"/>
        <v/>
      </c>
      <c r="R95" s="168" t="str">
        <f t="shared" si="11"/>
        <v/>
      </c>
      <c r="S95" s="175"/>
      <c r="T95" s="174"/>
      <c r="U95" s="174"/>
      <c r="V95" s="174"/>
      <c r="W95" s="174"/>
      <c r="X95" s="174"/>
      <c r="Y95" s="174"/>
      <c r="Z95" s="174"/>
      <c r="AA95" s="174"/>
      <c r="AB95" s="174"/>
      <c r="AC95" s="166" t="str">
        <f t="shared" si="12"/>
        <v/>
      </c>
      <c r="AD95" s="167" t="str">
        <f t="shared" si="13"/>
        <v/>
      </c>
      <c r="AE95" s="168" t="str">
        <f t="shared" si="14"/>
        <v/>
      </c>
      <c r="AF95" s="170"/>
      <c r="AG95" s="167" t="str">
        <f t="shared" si="15"/>
        <v/>
      </c>
      <c r="AH95" s="168" t="str">
        <f t="shared" si="16"/>
        <v/>
      </c>
      <c r="AI95" s="171" t="str">
        <f t="shared" si="17"/>
        <v/>
      </c>
      <c r="AJ95" s="172" t="str">
        <f>IF(ISERROR(IF($AF95="","",VLOOKUP(AI95,TRANSMUTATION_TABLE,4,TRUE))),"",IF($AF95="","",VLOOKUP(AI95,TRANSMUTATION_TABLE,4,TRUE)))</f>
        <v/>
      </c>
      <c r="AL95" s="16"/>
      <c r="AN95" s="19"/>
    </row>
    <row r="96" s="13" customFormat="1" ht="18" customHeight="1" spans="1:40">
      <c r="A96" s="89">
        <v>34</v>
      </c>
      <c r="B96" s="105">
        <f>'INPUT DATA'!B96</f>
        <v>0</v>
      </c>
      <c r="C96" s="90"/>
      <c r="D96" s="90"/>
      <c r="E96" s="92"/>
      <c r="F96" s="173"/>
      <c r="G96" s="174"/>
      <c r="H96" s="174"/>
      <c r="I96" s="174"/>
      <c r="J96" s="174"/>
      <c r="K96" s="174"/>
      <c r="L96" s="174"/>
      <c r="M96" s="174"/>
      <c r="N96" s="174"/>
      <c r="O96" s="174"/>
      <c r="P96" s="166" t="str">
        <f t="shared" si="9"/>
        <v/>
      </c>
      <c r="Q96" s="167" t="str">
        <f t="shared" si="10"/>
        <v/>
      </c>
      <c r="R96" s="168" t="str">
        <f t="shared" si="11"/>
        <v/>
      </c>
      <c r="S96" s="175"/>
      <c r="T96" s="174"/>
      <c r="U96" s="174"/>
      <c r="V96" s="174"/>
      <c r="W96" s="174"/>
      <c r="X96" s="174"/>
      <c r="Y96" s="174"/>
      <c r="Z96" s="174"/>
      <c r="AA96" s="174"/>
      <c r="AB96" s="174"/>
      <c r="AC96" s="166" t="str">
        <f t="shared" si="12"/>
        <v/>
      </c>
      <c r="AD96" s="167" t="str">
        <f t="shared" si="13"/>
        <v/>
      </c>
      <c r="AE96" s="168" t="str">
        <f t="shared" si="14"/>
        <v/>
      </c>
      <c r="AF96" s="170"/>
      <c r="AG96" s="167" t="str">
        <f t="shared" si="15"/>
        <v/>
      </c>
      <c r="AH96" s="168" t="str">
        <f t="shared" si="16"/>
        <v/>
      </c>
      <c r="AI96" s="171" t="str">
        <f t="shared" si="17"/>
        <v/>
      </c>
      <c r="AJ96" s="172" t="str">
        <f>IF(ISERROR(IF($AF96="","",VLOOKUP(AI96,TRANSMUTATION_TABLE,4,TRUE))),"",IF($AF96="","",VLOOKUP(AI96,TRANSMUTATION_TABLE,4,TRUE)))</f>
        <v/>
      </c>
      <c r="AL96" s="16"/>
      <c r="AN96" s="19"/>
    </row>
    <row r="97" s="13" customFormat="1" ht="18" customHeight="1" spans="1:40">
      <c r="A97" s="89">
        <v>35</v>
      </c>
      <c r="B97" s="105">
        <f>'INPUT DATA'!B97</f>
        <v>0</v>
      </c>
      <c r="C97" s="90"/>
      <c r="D97" s="90"/>
      <c r="E97" s="92"/>
      <c r="F97" s="173"/>
      <c r="G97" s="174"/>
      <c r="H97" s="174"/>
      <c r="I97" s="174"/>
      <c r="J97" s="174"/>
      <c r="K97" s="174"/>
      <c r="L97" s="174"/>
      <c r="M97" s="174"/>
      <c r="N97" s="174"/>
      <c r="O97" s="174"/>
      <c r="P97" s="166" t="str">
        <f t="shared" si="9"/>
        <v/>
      </c>
      <c r="Q97" s="167" t="str">
        <f t="shared" si="10"/>
        <v/>
      </c>
      <c r="R97" s="168" t="str">
        <f t="shared" si="11"/>
        <v/>
      </c>
      <c r="S97" s="175"/>
      <c r="T97" s="174"/>
      <c r="U97" s="174"/>
      <c r="V97" s="174"/>
      <c r="W97" s="174"/>
      <c r="X97" s="174"/>
      <c r="Y97" s="174"/>
      <c r="Z97" s="174"/>
      <c r="AA97" s="174"/>
      <c r="AB97" s="174"/>
      <c r="AC97" s="166" t="str">
        <f t="shared" si="12"/>
        <v/>
      </c>
      <c r="AD97" s="167" t="str">
        <f t="shared" si="13"/>
        <v/>
      </c>
      <c r="AE97" s="168" t="str">
        <f t="shared" si="14"/>
        <v/>
      </c>
      <c r="AF97" s="170"/>
      <c r="AG97" s="167" t="str">
        <f t="shared" si="15"/>
        <v/>
      </c>
      <c r="AH97" s="168" t="str">
        <f t="shared" si="16"/>
        <v/>
      </c>
      <c r="AI97" s="171" t="str">
        <f t="shared" si="17"/>
        <v/>
      </c>
      <c r="AJ97" s="172" t="str">
        <f>IF(ISERROR(IF($AF97="","",VLOOKUP(AI97,TRANSMUTATION_TABLE,4,TRUE))),"",IF($AF97="","",VLOOKUP(AI97,TRANSMUTATION_TABLE,4,TRUE)))</f>
        <v/>
      </c>
      <c r="AL97" s="16"/>
      <c r="AN97" s="19"/>
    </row>
    <row r="98" s="13" customFormat="1" ht="18" customHeight="1" spans="1:40">
      <c r="A98" s="89">
        <v>36</v>
      </c>
      <c r="B98" s="82">
        <f>'INPUT DATA'!B98</f>
        <v>0</v>
      </c>
      <c r="C98" s="90"/>
      <c r="D98" s="90"/>
      <c r="E98" s="92"/>
      <c r="F98" s="173"/>
      <c r="G98" s="174"/>
      <c r="H98" s="174"/>
      <c r="I98" s="174"/>
      <c r="J98" s="174"/>
      <c r="K98" s="174"/>
      <c r="L98" s="174"/>
      <c r="M98" s="174"/>
      <c r="N98" s="174"/>
      <c r="O98" s="174"/>
      <c r="P98" s="166" t="str">
        <f t="shared" si="9"/>
        <v/>
      </c>
      <c r="Q98" s="167" t="str">
        <f t="shared" si="10"/>
        <v/>
      </c>
      <c r="R98" s="168" t="str">
        <f t="shared" si="11"/>
        <v/>
      </c>
      <c r="S98" s="175"/>
      <c r="T98" s="174"/>
      <c r="U98" s="174"/>
      <c r="V98" s="174"/>
      <c r="W98" s="174"/>
      <c r="X98" s="174"/>
      <c r="Y98" s="174"/>
      <c r="Z98" s="174"/>
      <c r="AA98" s="174"/>
      <c r="AB98" s="174"/>
      <c r="AC98" s="166" t="str">
        <f t="shared" si="12"/>
        <v/>
      </c>
      <c r="AD98" s="167" t="str">
        <f t="shared" si="13"/>
        <v/>
      </c>
      <c r="AE98" s="168" t="str">
        <f t="shared" si="14"/>
        <v/>
      </c>
      <c r="AF98" s="170"/>
      <c r="AG98" s="167" t="str">
        <f t="shared" si="15"/>
        <v/>
      </c>
      <c r="AH98" s="168" t="str">
        <f t="shared" si="16"/>
        <v/>
      </c>
      <c r="AI98" s="171" t="str">
        <f t="shared" si="17"/>
        <v/>
      </c>
      <c r="AJ98" s="172" t="str">
        <f>IF(ISERROR(IF($AF98="","",VLOOKUP(AI98,TRANSMUTATION_TABLE,4,TRUE))),"",IF($AF98="","",VLOOKUP(AI98,TRANSMUTATION_TABLE,4,TRUE)))</f>
        <v/>
      </c>
      <c r="AL98" s="16"/>
      <c r="AN98" s="19"/>
    </row>
    <row r="99" s="13" customFormat="1" ht="18" customHeight="1" spans="1:40">
      <c r="A99" s="89">
        <v>37</v>
      </c>
      <c r="B99" s="82">
        <f>'INPUT DATA'!B99</f>
        <v>0</v>
      </c>
      <c r="C99" s="90"/>
      <c r="D99" s="90"/>
      <c r="E99" s="92"/>
      <c r="F99" s="173"/>
      <c r="G99" s="174"/>
      <c r="H99" s="174"/>
      <c r="I99" s="174"/>
      <c r="J99" s="174"/>
      <c r="K99" s="174"/>
      <c r="L99" s="174"/>
      <c r="M99" s="174"/>
      <c r="N99" s="174"/>
      <c r="O99" s="174"/>
      <c r="P99" s="166" t="str">
        <f t="shared" si="9"/>
        <v/>
      </c>
      <c r="Q99" s="167" t="str">
        <f t="shared" si="10"/>
        <v/>
      </c>
      <c r="R99" s="168" t="str">
        <f t="shared" si="11"/>
        <v/>
      </c>
      <c r="S99" s="175"/>
      <c r="T99" s="174"/>
      <c r="U99" s="174"/>
      <c r="V99" s="174"/>
      <c r="W99" s="174"/>
      <c r="X99" s="174"/>
      <c r="Y99" s="174"/>
      <c r="Z99" s="174"/>
      <c r="AA99" s="174"/>
      <c r="AB99" s="174"/>
      <c r="AC99" s="166" t="str">
        <f t="shared" si="12"/>
        <v/>
      </c>
      <c r="AD99" s="167" t="str">
        <f t="shared" si="13"/>
        <v/>
      </c>
      <c r="AE99" s="168" t="str">
        <f t="shared" si="14"/>
        <v/>
      </c>
      <c r="AF99" s="170"/>
      <c r="AG99" s="167" t="str">
        <f t="shared" si="15"/>
        <v/>
      </c>
      <c r="AH99" s="168" t="str">
        <f t="shared" si="16"/>
        <v/>
      </c>
      <c r="AI99" s="171" t="str">
        <f t="shared" si="17"/>
        <v/>
      </c>
      <c r="AJ99" s="172" t="str">
        <f>IF(ISERROR(IF($AF99="","",VLOOKUP(AI99,TRANSMUTATION_TABLE,4,TRUE))),"",IF($AF99="","",VLOOKUP(AI99,TRANSMUTATION_TABLE,4,TRUE)))</f>
        <v/>
      </c>
      <c r="AL99" s="16"/>
      <c r="AN99" s="19"/>
    </row>
    <row r="100" s="13" customFormat="1" ht="18" customHeight="1" spans="1:40">
      <c r="A100" s="89">
        <v>38</v>
      </c>
      <c r="B100" s="105">
        <f>'INPUT DATA'!B100</f>
        <v>0</v>
      </c>
      <c r="C100" s="90"/>
      <c r="D100" s="90"/>
      <c r="E100" s="92"/>
      <c r="F100" s="173"/>
      <c r="G100" s="174"/>
      <c r="H100" s="174"/>
      <c r="I100" s="174"/>
      <c r="J100" s="174"/>
      <c r="K100" s="174"/>
      <c r="L100" s="174"/>
      <c r="M100" s="174"/>
      <c r="N100" s="174"/>
      <c r="O100" s="174"/>
      <c r="P100" s="166" t="str">
        <f t="shared" si="9"/>
        <v/>
      </c>
      <c r="Q100" s="167" t="str">
        <f t="shared" si="10"/>
        <v/>
      </c>
      <c r="R100" s="168" t="str">
        <f t="shared" si="11"/>
        <v/>
      </c>
      <c r="S100" s="175"/>
      <c r="T100" s="174"/>
      <c r="U100" s="174"/>
      <c r="V100" s="174"/>
      <c r="W100" s="174"/>
      <c r="X100" s="174"/>
      <c r="Y100" s="174"/>
      <c r="Z100" s="174"/>
      <c r="AA100" s="174"/>
      <c r="AB100" s="174"/>
      <c r="AC100" s="166" t="str">
        <f t="shared" si="12"/>
        <v/>
      </c>
      <c r="AD100" s="167" t="str">
        <f t="shared" si="13"/>
        <v/>
      </c>
      <c r="AE100" s="168" t="str">
        <f t="shared" si="14"/>
        <v/>
      </c>
      <c r="AF100" s="170"/>
      <c r="AG100" s="167" t="str">
        <f t="shared" si="15"/>
        <v/>
      </c>
      <c r="AH100" s="168" t="str">
        <f t="shared" si="16"/>
        <v/>
      </c>
      <c r="AI100" s="171" t="str">
        <f t="shared" si="17"/>
        <v/>
      </c>
      <c r="AJ100" s="172" t="str">
        <f>IF(ISERROR(IF($AF100="","",VLOOKUP(AI100,TRANSMUTATION_TABLE,4,TRUE))),"",IF($AF100="","",VLOOKUP(AI100,TRANSMUTATION_TABLE,4,TRUE)))</f>
        <v/>
      </c>
      <c r="AL100" s="16"/>
      <c r="AN100" s="19"/>
    </row>
    <row r="101" s="13" customFormat="1" ht="18" customHeight="1" spans="1:40">
      <c r="A101" s="89">
        <v>39</v>
      </c>
      <c r="B101" s="105">
        <f>'INPUT DATA'!B101</f>
        <v>0</v>
      </c>
      <c r="C101" s="90"/>
      <c r="D101" s="90"/>
      <c r="E101" s="92"/>
      <c r="F101" s="173"/>
      <c r="G101" s="174"/>
      <c r="H101" s="174"/>
      <c r="I101" s="174"/>
      <c r="J101" s="174"/>
      <c r="K101" s="174"/>
      <c r="L101" s="174"/>
      <c r="M101" s="174"/>
      <c r="N101" s="174"/>
      <c r="O101" s="174"/>
      <c r="P101" s="166" t="str">
        <f t="shared" si="9"/>
        <v/>
      </c>
      <c r="Q101" s="167" t="str">
        <f t="shared" si="10"/>
        <v/>
      </c>
      <c r="R101" s="168" t="str">
        <f t="shared" si="11"/>
        <v/>
      </c>
      <c r="S101" s="175"/>
      <c r="T101" s="174"/>
      <c r="U101" s="174"/>
      <c r="V101" s="174"/>
      <c r="W101" s="174"/>
      <c r="X101" s="174"/>
      <c r="Y101" s="174"/>
      <c r="Z101" s="174"/>
      <c r="AA101" s="174"/>
      <c r="AB101" s="174"/>
      <c r="AC101" s="166" t="str">
        <f t="shared" si="12"/>
        <v/>
      </c>
      <c r="AD101" s="167" t="str">
        <f t="shared" si="13"/>
        <v/>
      </c>
      <c r="AE101" s="168" t="str">
        <f t="shared" si="14"/>
        <v/>
      </c>
      <c r="AF101" s="170"/>
      <c r="AG101" s="167" t="str">
        <f t="shared" si="15"/>
        <v/>
      </c>
      <c r="AH101" s="168" t="str">
        <f t="shared" si="16"/>
        <v/>
      </c>
      <c r="AI101" s="171" t="str">
        <f t="shared" si="17"/>
        <v/>
      </c>
      <c r="AJ101" s="172" t="str">
        <f>IF(ISERROR(IF($AF101="","",VLOOKUP(AI101,TRANSMUTATION_TABLE,4,TRUE))),"",IF($AF101="","",VLOOKUP(AI101,TRANSMUTATION_TABLE,4,TRUE)))</f>
        <v/>
      </c>
      <c r="AL101" s="16"/>
      <c r="AN101" s="19"/>
    </row>
    <row r="102" s="13" customFormat="1" ht="18" customHeight="1" spans="1:40">
      <c r="A102" s="89">
        <v>40</v>
      </c>
      <c r="B102" s="82">
        <f>'INPUT DATA'!B102</f>
        <v>0</v>
      </c>
      <c r="C102" s="90"/>
      <c r="D102" s="90"/>
      <c r="E102" s="92"/>
      <c r="F102" s="173"/>
      <c r="G102" s="174"/>
      <c r="H102" s="174"/>
      <c r="I102" s="174"/>
      <c r="J102" s="174"/>
      <c r="K102" s="174"/>
      <c r="L102" s="174"/>
      <c r="M102" s="174"/>
      <c r="N102" s="174"/>
      <c r="O102" s="174"/>
      <c r="P102" s="166" t="str">
        <f t="shared" si="9"/>
        <v/>
      </c>
      <c r="Q102" s="167" t="str">
        <f t="shared" si="10"/>
        <v/>
      </c>
      <c r="R102" s="168" t="str">
        <f t="shared" si="11"/>
        <v/>
      </c>
      <c r="S102" s="175"/>
      <c r="T102" s="174"/>
      <c r="U102" s="174"/>
      <c r="V102" s="174"/>
      <c r="W102" s="174"/>
      <c r="X102" s="174"/>
      <c r="Y102" s="174"/>
      <c r="Z102" s="174"/>
      <c r="AA102" s="174"/>
      <c r="AB102" s="174"/>
      <c r="AC102" s="166" t="str">
        <f t="shared" si="12"/>
        <v/>
      </c>
      <c r="AD102" s="167" t="str">
        <f t="shared" si="13"/>
        <v/>
      </c>
      <c r="AE102" s="168" t="str">
        <f t="shared" si="14"/>
        <v/>
      </c>
      <c r="AF102" s="170"/>
      <c r="AG102" s="167" t="str">
        <f t="shared" si="15"/>
        <v/>
      </c>
      <c r="AH102" s="168" t="str">
        <f t="shared" si="16"/>
        <v/>
      </c>
      <c r="AI102" s="171" t="str">
        <f t="shared" si="17"/>
        <v/>
      </c>
      <c r="AJ102" s="172" t="str">
        <f>IF(ISERROR(IF($AF102="","",VLOOKUP(AI102,TRANSMUTATION_TABLE,4,TRUE))),"",IF($AF102="","",VLOOKUP(AI102,TRANSMUTATION_TABLE,4,TRUE)))</f>
        <v/>
      </c>
      <c r="AL102" s="16"/>
      <c r="AN102" s="19"/>
    </row>
    <row r="103" s="13" customFormat="1" ht="18" customHeight="1" spans="1:40">
      <c r="A103" s="89">
        <v>41</v>
      </c>
      <c r="B103" s="82">
        <f>'INPUT DATA'!B103</f>
        <v>0</v>
      </c>
      <c r="C103" s="90"/>
      <c r="D103" s="90"/>
      <c r="E103" s="92"/>
      <c r="F103" s="173"/>
      <c r="G103" s="174"/>
      <c r="H103" s="174"/>
      <c r="I103" s="174"/>
      <c r="J103" s="174"/>
      <c r="K103" s="174"/>
      <c r="L103" s="174"/>
      <c r="M103" s="174"/>
      <c r="N103" s="174"/>
      <c r="O103" s="174"/>
      <c r="P103" s="166" t="str">
        <f t="shared" si="9"/>
        <v/>
      </c>
      <c r="Q103" s="167" t="str">
        <f t="shared" si="10"/>
        <v/>
      </c>
      <c r="R103" s="168" t="str">
        <f t="shared" si="11"/>
        <v/>
      </c>
      <c r="S103" s="175"/>
      <c r="T103" s="174"/>
      <c r="U103" s="174"/>
      <c r="V103" s="174"/>
      <c r="W103" s="174"/>
      <c r="X103" s="174"/>
      <c r="Y103" s="174"/>
      <c r="Z103" s="174"/>
      <c r="AA103" s="174"/>
      <c r="AB103" s="174"/>
      <c r="AC103" s="166" t="str">
        <f t="shared" si="12"/>
        <v/>
      </c>
      <c r="AD103" s="167" t="str">
        <f t="shared" si="13"/>
        <v/>
      </c>
      <c r="AE103" s="168" t="str">
        <f t="shared" si="14"/>
        <v/>
      </c>
      <c r="AF103" s="170"/>
      <c r="AG103" s="167" t="str">
        <f t="shared" si="15"/>
        <v/>
      </c>
      <c r="AH103" s="168" t="str">
        <f t="shared" si="16"/>
        <v/>
      </c>
      <c r="AI103" s="171" t="str">
        <f t="shared" si="17"/>
        <v/>
      </c>
      <c r="AJ103" s="172" t="str">
        <f>IF(ISERROR(IF($AF103="","",VLOOKUP(AI103,TRANSMUTATION_TABLE,4,TRUE))),"",IF($AF103="","",VLOOKUP(AI103,TRANSMUTATION_TABLE,4,TRUE)))</f>
        <v/>
      </c>
      <c r="AL103" s="16"/>
      <c r="AN103" s="19"/>
    </row>
    <row r="104" s="13" customFormat="1" ht="18" customHeight="1" spans="1:40">
      <c r="A104" s="89">
        <v>42</v>
      </c>
      <c r="B104" s="105">
        <f>'INPUT DATA'!B104</f>
        <v>0</v>
      </c>
      <c r="C104" s="90"/>
      <c r="D104" s="90"/>
      <c r="E104" s="92"/>
      <c r="F104" s="173"/>
      <c r="G104" s="174"/>
      <c r="H104" s="174"/>
      <c r="I104" s="174"/>
      <c r="J104" s="174"/>
      <c r="K104" s="174"/>
      <c r="L104" s="174"/>
      <c r="M104" s="174"/>
      <c r="N104" s="174"/>
      <c r="O104" s="174"/>
      <c r="P104" s="166" t="str">
        <f t="shared" si="9"/>
        <v/>
      </c>
      <c r="Q104" s="167" t="str">
        <f t="shared" si="10"/>
        <v/>
      </c>
      <c r="R104" s="168" t="str">
        <f t="shared" si="11"/>
        <v/>
      </c>
      <c r="S104" s="175"/>
      <c r="T104" s="174"/>
      <c r="U104" s="174"/>
      <c r="V104" s="174"/>
      <c r="W104" s="174"/>
      <c r="X104" s="174"/>
      <c r="Y104" s="174"/>
      <c r="Z104" s="174"/>
      <c r="AA104" s="174"/>
      <c r="AB104" s="174"/>
      <c r="AC104" s="166" t="str">
        <f t="shared" si="12"/>
        <v/>
      </c>
      <c r="AD104" s="167" t="str">
        <f t="shared" si="13"/>
        <v/>
      </c>
      <c r="AE104" s="168" t="str">
        <f t="shared" si="14"/>
        <v/>
      </c>
      <c r="AF104" s="170"/>
      <c r="AG104" s="167" t="str">
        <f t="shared" si="15"/>
        <v/>
      </c>
      <c r="AH104" s="168" t="str">
        <f t="shared" si="16"/>
        <v/>
      </c>
      <c r="AI104" s="171" t="str">
        <f t="shared" si="17"/>
        <v/>
      </c>
      <c r="AJ104" s="172" t="str">
        <f>IF(ISERROR(IF($AF104="","",VLOOKUP(AI104,TRANSMUTATION_TABLE,4,TRUE))),"",IF($AF104="","",VLOOKUP(AI104,TRANSMUTATION_TABLE,4,TRUE)))</f>
        <v/>
      </c>
      <c r="AL104" s="16"/>
      <c r="AN104" s="19"/>
    </row>
    <row r="105" s="13" customFormat="1" ht="18" customHeight="1" spans="1:40">
      <c r="A105" s="89">
        <v>43</v>
      </c>
      <c r="B105" s="105">
        <f>'INPUT DATA'!B105</f>
        <v>0</v>
      </c>
      <c r="C105" s="90"/>
      <c r="D105" s="90"/>
      <c r="E105" s="92"/>
      <c r="F105" s="173"/>
      <c r="G105" s="174"/>
      <c r="H105" s="174"/>
      <c r="I105" s="174"/>
      <c r="J105" s="174"/>
      <c r="K105" s="174"/>
      <c r="L105" s="174"/>
      <c r="M105" s="174"/>
      <c r="N105" s="174"/>
      <c r="O105" s="174"/>
      <c r="P105" s="166" t="str">
        <f t="shared" si="9"/>
        <v/>
      </c>
      <c r="Q105" s="167" t="str">
        <f t="shared" si="10"/>
        <v/>
      </c>
      <c r="R105" s="168" t="str">
        <f t="shared" si="11"/>
        <v/>
      </c>
      <c r="S105" s="175"/>
      <c r="T105" s="174"/>
      <c r="U105" s="174"/>
      <c r="V105" s="174"/>
      <c r="W105" s="174"/>
      <c r="X105" s="174"/>
      <c r="Y105" s="174"/>
      <c r="Z105" s="174"/>
      <c r="AA105" s="174"/>
      <c r="AB105" s="174"/>
      <c r="AC105" s="166" t="str">
        <f t="shared" si="12"/>
        <v/>
      </c>
      <c r="AD105" s="167" t="str">
        <f t="shared" si="13"/>
        <v/>
      </c>
      <c r="AE105" s="168" t="str">
        <f t="shared" si="14"/>
        <v/>
      </c>
      <c r="AF105" s="170"/>
      <c r="AG105" s="167" t="str">
        <f t="shared" si="15"/>
        <v/>
      </c>
      <c r="AH105" s="168" t="str">
        <f t="shared" si="16"/>
        <v/>
      </c>
      <c r="AI105" s="171" t="str">
        <f t="shared" si="17"/>
        <v/>
      </c>
      <c r="AJ105" s="172" t="str">
        <f>IF(ISERROR(IF($AF105="","",VLOOKUP(AI105,TRANSMUTATION_TABLE,4,TRUE))),"",IF($AF105="","",VLOOKUP(AI105,TRANSMUTATION_TABLE,4,TRUE)))</f>
        <v/>
      </c>
      <c r="AL105" s="16"/>
      <c r="AN105" s="19"/>
    </row>
    <row r="106" s="13" customFormat="1" ht="18" customHeight="1" spans="1:40">
      <c r="A106" s="89">
        <v>44</v>
      </c>
      <c r="B106" s="82">
        <f>'INPUT DATA'!B106</f>
        <v>0</v>
      </c>
      <c r="C106" s="90"/>
      <c r="D106" s="90"/>
      <c r="E106" s="92"/>
      <c r="F106" s="173"/>
      <c r="G106" s="174"/>
      <c r="H106" s="174"/>
      <c r="I106" s="174"/>
      <c r="J106" s="174"/>
      <c r="K106" s="174"/>
      <c r="L106" s="174"/>
      <c r="M106" s="174"/>
      <c r="N106" s="174"/>
      <c r="O106" s="174"/>
      <c r="P106" s="166" t="str">
        <f t="shared" si="9"/>
        <v/>
      </c>
      <c r="Q106" s="167" t="str">
        <f t="shared" si="10"/>
        <v/>
      </c>
      <c r="R106" s="168" t="str">
        <f t="shared" si="11"/>
        <v/>
      </c>
      <c r="S106" s="175"/>
      <c r="T106" s="174"/>
      <c r="U106" s="174"/>
      <c r="V106" s="174"/>
      <c r="W106" s="174"/>
      <c r="X106" s="174"/>
      <c r="Y106" s="174"/>
      <c r="Z106" s="174"/>
      <c r="AA106" s="174"/>
      <c r="AB106" s="174"/>
      <c r="AC106" s="166" t="str">
        <f t="shared" si="12"/>
        <v/>
      </c>
      <c r="AD106" s="167" t="str">
        <f t="shared" si="13"/>
        <v/>
      </c>
      <c r="AE106" s="168" t="str">
        <f t="shared" si="14"/>
        <v/>
      </c>
      <c r="AF106" s="170"/>
      <c r="AG106" s="167" t="str">
        <f t="shared" si="15"/>
        <v/>
      </c>
      <c r="AH106" s="168" t="str">
        <f t="shared" si="16"/>
        <v/>
      </c>
      <c r="AI106" s="171" t="str">
        <f t="shared" si="17"/>
        <v/>
      </c>
      <c r="AJ106" s="172" t="str">
        <f>IF(ISERROR(IF($AF106="","",VLOOKUP(AI106,TRANSMUTATION_TABLE,4,TRUE))),"",IF($AF106="","",VLOOKUP(AI106,TRANSMUTATION_TABLE,4,TRUE)))</f>
        <v/>
      </c>
      <c r="AL106" s="16"/>
      <c r="AN106" s="19"/>
    </row>
    <row r="107" s="13" customFormat="1" ht="18" customHeight="1" spans="1:40">
      <c r="A107" s="89">
        <v>45</v>
      </c>
      <c r="B107" s="82">
        <f>'INPUT DATA'!B107</f>
        <v>0</v>
      </c>
      <c r="C107" s="90"/>
      <c r="D107" s="90"/>
      <c r="E107" s="92"/>
      <c r="F107" s="173"/>
      <c r="G107" s="174"/>
      <c r="H107" s="174"/>
      <c r="I107" s="174"/>
      <c r="J107" s="174"/>
      <c r="K107" s="174"/>
      <c r="L107" s="174"/>
      <c r="M107" s="174"/>
      <c r="N107" s="174"/>
      <c r="O107" s="174"/>
      <c r="P107" s="166" t="str">
        <f t="shared" si="9"/>
        <v/>
      </c>
      <c r="Q107" s="167" t="str">
        <f t="shared" si="10"/>
        <v/>
      </c>
      <c r="R107" s="168" t="str">
        <f t="shared" si="11"/>
        <v/>
      </c>
      <c r="S107" s="175"/>
      <c r="T107" s="174"/>
      <c r="U107" s="174"/>
      <c r="V107" s="174"/>
      <c r="W107" s="174"/>
      <c r="X107" s="174"/>
      <c r="Y107" s="174"/>
      <c r="Z107" s="174"/>
      <c r="AA107" s="174"/>
      <c r="AB107" s="174"/>
      <c r="AC107" s="166" t="str">
        <f t="shared" si="12"/>
        <v/>
      </c>
      <c r="AD107" s="167" t="str">
        <f t="shared" si="13"/>
        <v/>
      </c>
      <c r="AE107" s="168" t="str">
        <f t="shared" si="14"/>
        <v/>
      </c>
      <c r="AF107" s="170"/>
      <c r="AG107" s="167" t="str">
        <f t="shared" si="15"/>
        <v/>
      </c>
      <c r="AH107" s="168" t="str">
        <f t="shared" si="16"/>
        <v/>
      </c>
      <c r="AI107" s="171" t="str">
        <f t="shared" si="17"/>
        <v/>
      </c>
      <c r="AJ107" s="172" t="str">
        <f>IF(ISERROR(IF($AF107="","",VLOOKUP(AI107,TRANSMUTATION_TABLE,4,TRUE))),"",IF($AF107="","",VLOOKUP(AI107,TRANSMUTATION_TABLE,4,TRUE)))</f>
        <v/>
      </c>
      <c r="AL107" s="16"/>
      <c r="AN107" s="19"/>
    </row>
    <row r="108" s="13" customFormat="1" ht="18" customHeight="1" spans="1:40">
      <c r="A108" s="89">
        <v>46</v>
      </c>
      <c r="B108" s="105">
        <f>'INPUT DATA'!B108</f>
        <v>0</v>
      </c>
      <c r="C108" s="90"/>
      <c r="D108" s="90"/>
      <c r="E108" s="92"/>
      <c r="F108" s="173"/>
      <c r="G108" s="174"/>
      <c r="H108" s="174"/>
      <c r="I108" s="174"/>
      <c r="J108" s="174"/>
      <c r="K108" s="174"/>
      <c r="L108" s="174"/>
      <c r="M108" s="174"/>
      <c r="N108" s="174"/>
      <c r="O108" s="174"/>
      <c r="P108" s="166" t="str">
        <f t="shared" si="9"/>
        <v/>
      </c>
      <c r="Q108" s="167" t="str">
        <f t="shared" si="10"/>
        <v/>
      </c>
      <c r="R108" s="168" t="str">
        <f t="shared" si="11"/>
        <v/>
      </c>
      <c r="S108" s="175"/>
      <c r="T108" s="174"/>
      <c r="U108" s="174"/>
      <c r="V108" s="174"/>
      <c r="W108" s="174"/>
      <c r="X108" s="174"/>
      <c r="Y108" s="174"/>
      <c r="Z108" s="174"/>
      <c r="AA108" s="174"/>
      <c r="AB108" s="174"/>
      <c r="AC108" s="166" t="str">
        <f t="shared" si="12"/>
        <v/>
      </c>
      <c r="AD108" s="167" t="str">
        <f t="shared" si="13"/>
        <v/>
      </c>
      <c r="AE108" s="168" t="str">
        <f t="shared" si="14"/>
        <v/>
      </c>
      <c r="AF108" s="170"/>
      <c r="AG108" s="167" t="str">
        <f t="shared" si="15"/>
        <v/>
      </c>
      <c r="AH108" s="168" t="str">
        <f t="shared" si="16"/>
        <v/>
      </c>
      <c r="AI108" s="171" t="str">
        <f t="shared" si="17"/>
        <v/>
      </c>
      <c r="AJ108" s="172" t="str">
        <f>IF(ISERROR(IF($AF108="","",VLOOKUP(AI108,TRANSMUTATION_TABLE,4,TRUE))),"",IF($AF108="","",VLOOKUP(AI108,TRANSMUTATION_TABLE,4,TRUE)))</f>
        <v/>
      </c>
      <c r="AL108" s="16"/>
      <c r="AN108" s="19"/>
    </row>
    <row r="109" s="13" customFormat="1" ht="18" customHeight="1" spans="1:40">
      <c r="A109" s="89">
        <v>47</v>
      </c>
      <c r="B109" s="105">
        <f>'INPUT DATA'!B109</f>
        <v>0</v>
      </c>
      <c r="C109" s="90"/>
      <c r="D109" s="90"/>
      <c r="E109" s="92"/>
      <c r="F109" s="173"/>
      <c r="G109" s="174"/>
      <c r="H109" s="174"/>
      <c r="I109" s="174"/>
      <c r="J109" s="174"/>
      <c r="K109" s="174"/>
      <c r="L109" s="174"/>
      <c r="M109" s="174"/>
      <c r="N109" s="174"/>
      <c r="O109" s="174"/>
      <c r="P109" s="166" t="str">
        <f t="shared" si="9"/>
        <v/>
      </c>
      <c r="Q109" s="167" t="str">
        <f t="shared" si="10"/>
        <v/>
      </c>
      <c r="R109" s="168" t="str">
        <f t="shared" si="11"/>
        <v/>
      </c>
      <c r="S109" s="175"/>
      <c r="T109" s="174"/>
      <c r="U109" s="174"/>
      <c r="V109" s="174"/>
      <c r="W109" s="174"/>
      <c r="X109" s="174"/>
      <c r="Y109" s="174"/>
      <c r="Z109" s="174"/>
      <c r="AA109" s="174"/>
      <c r="AB109" s="174"/>
      <c r="AC109" s="166" t="str">
        <f t="shared" si="12"/>
        <v/>
      </c>
      <c r="AD109" s="167" t="str">
        <f t="shared" si="13"/>
        <v/>
      </c>
      <c r="AE109" s="168" t="str">
        <f t="shared" si="14"/>
        <v/>
      </c>
      <c r="AF109" s="170"/>
      <c r="AG109" s="167" t="str">
        <f t="shared" si="15"/>
        <v/>
      </c>
      <c r="AH109" s="168" t="str">
        <f t="shared" si="16"/>
        <v/>
      </c>
      <c r="AI109" s="171" t="str">
        <f t="shared" si="17"/>
        <v/>
      </c>
      <c r="AJ109" s="172" t="str">
        <f>IF(ISERROR(IF($AF109="","",VLOOKUP(AI109,TRANSMUTATION_TABLE,4,TRUE))),"",IF($AF109="","",VLOOKUP(AI109,TRANSMUTATION_TABLE,4,TRUE)))</f>
        <v/>
      </c>
      <c r="AL109" s="16"/>
      <c r="AN109" s="19"/>
    </row>
    <row r="110" s="13" customFormat="1" ht="18" customHeight="1" spans="1:40">
      <c r="A110" s="89">
        <v>48</v>
      </c>
      <c r="B110" s="105">
        <f>'INPUT DATA'!B110</f>
        <v>0</v>
      </c>
      <c r="C110" s="90"/>
      <c r="D110" s="90"/>
      <c r="E110" s="92"/>
      <c r="F110" s="173"/>
      <c r="G110" s="174"/>
      <c r="H110" s="174"/>
      <c r="I110" s="174"/>
      <c r="J110" s="174"/>
      <c r="K110" s="174"/>
      <c r="L110" s="174"/>
      <c r="M110" s="174"/>
      <c r="N110" s="174"/>
      <c r="O110" s="174"/>
      <c r="P110" s="192" t="str">
        <f t="shared" si="9"/>
        <v/>
      </c>
      <c r="Q110" s="193" t="str">
        <f t="shared" si="10"/>
        <v/>
      </c>
      <c r="R110" s="194" t="str">
        <f t="shared" si="11"/>
        <v/>
      </c>
      <c r="S110" s="175"/>
      <c r="T110" s="174"/>
      <c r="U110" s="174"/>
      <c r="V110" s="174"/>
      <c r="W110" s="174"/>
      <c r="X110" s="174"/>
      <c r="Y110" s="174"/>
      <c r="Z110" s="174"/>
      <c r="AA110" s="174"/>
      <c r="AB110" s="174"/>
      <c r="AC110" s="192" t="str">
        <f t="shared" si="12"/>
        <v/>
      </c>
      <c r="AD110" s="193" t="str">
        <f t="shared" si="13"/>
        <v/>
      </c>
      <c r="AE110" s="194" t="str">
        <f t="shared" si="14"/>
        <v/>
      </c>
      <c r="AF110" s="195"/>
      <c r="AG110" s="193" t="str">
        <f t="shared" si="15"/>
        <v/>
      </c>
      <c r="AH110" s="194" t="str">
        <f t="shared" si="16"/>
        <v/>
      </c>
      <c r="AI110" s="196" t="str">
        <f t="shared" si="17"/>
        <v/>
      </c>
      <c r="AJ110" s="172" t="str">
        <f>IF(ISERROR(IF($AF110="","",VLOOKUP(AI110,TRANSMUTATION_TABLE,4,TRUE))),"",IF($AF110="","",VLOOKUP(AI110,TRANSMUTATION_TABLE,4,TRUE)))</f>
        <v/>
      </c>
      <c r="AL110" s="16"/>
      <c r="AN110" s="19"/>
    </row>
    <row r="111" s="13" customFormat="1" ht="18" customHeight="1" spans="1:40">
      <c r="A111" s="89">
        <v>49</v>
      </c>
      <c r="B111" s="82">
        <f>'INPUT DATA'!B111</f>
        <v>0</v>
      </c>
      <c r="C111" s="90"/>
      <c r="D111" s="90"/>
      <c r="E111" s="92"/>
      <c r="F111" s="173"/>
      <c r="G111" s="174"/>
      <c r="H111" s="174"/>
      <c r="I111" s="174"/>
      <c r="J111" s="174"/>
      <c r="K111" s="174"/>
      <c r="L111" s="174"/>
      <c r="M111" s="174"/>
      <c r="N111" s="174"/>
      <c r="O111" s="174"/>
      <c r="P111" s="166" t="str">
        <f t="shared" si="9"/>
        <v/>
      </c>
      <c r="Q111" s="167" t="str">
        <f t="shared" si="10"/>
        <v/>
      </c>
      <c r="R111" s="168" t="str">
        <f t="shared" si="11"/>
        <v/>
      </c>
      <c r="S111" s="175"/>
      <c r="T111" s="174"/>
      <c r="U111" s="174"/>
      <c r="V111" s="174"/>
      <c r="W111" s="174"/>
      <c r="X111" s="174"/>
      <c r="Y111" s="174"/>
      <c r="Z111" s="174"/>
      <c r="AA111" s="174"/>
      <c r="AB111" s="174"/>
      <c r="AC111" s="166" t="str">
        <f t="shared" si="12"/>
        <v/>
      </c>
      <c r="AD111" s="167" t="str">
        <f t="shared" si="13"/>
        <v/>
      </c>
      <c r="AE111" s="168" t="str">
        <f t="shared" si="14"/>
        <v/>
      </c>
      <c r="AF111" s="170"/>
      <c r="AG111" s="167" t="str">
        <f t="shared" si="15"/>
        <v/>
      </c>
      <c r="AH111" s="168" t="str">
        <f t="shared" si="16"/>
        <v/>
      </c>
      <c r="AI111" s="171" t="str">
        <f t="shared" si="17"/>
        <v/>
      </c>
      <c r="AJ111" s="172" t="str">
        <f>IF(ISERROR(IF($AF111="","",VLOOKUP(AI111,TRANSMUTATION_TABLE,4,TRUE))),"",IF($AF111="","",VLOOKUP(AI111,TRANSMUTATION_TABLE,4,TRUE)))</f>
        <v/>
      </c>
      <c r="AN111" s="19"/>
    </row>
    <row r="112" s="13" customFormat="1" ht="18" customHeight="1" spans="1:40">
      <c r="A112" s="106">
        <v>50</v>
      </c>
      <c r="B112" s="107">
        <f>'INPUT DATA'!B112</f>
        <v>0</v>
      </c>
      <c r="C112" s="108"/>
      <c r="D112" s="108"/>
      <c r="E112" s="109"/>
      <c r="F112" s="197"/>
      <c r="G112" s="198"/>
      <c r="H112" s="198"/>
      <c r="I112" s="198"/>
      <c r="J112" s="198"/>
      <c r="K112" s="198"/>
      <c r="L112" s="198"/>
      <c r="M112" s="198"/>
      <c r="N112" s="198"/>
      <c r="O112" s="198"/>
      <c r="P112" s="199" t="str">
        <f t="shared" si="9"/>
        <v/>
      </c>
      <c r="Q112" s="200" t="str">
        <f t="shared" si="10"/>
        <v/>
      </c>
      <c r="R112" s="201" t="str">
        <f t="shared" si="11"/>
        <v/>
      </c>
      <c r="S112" s="202"/>
      <c r="T112" s="198"/>
      <c r="U112" s="198"/>
      <c r="V112" s="198"/>
      <c r="W112" s="198"/>
      <c r="X112" s="198"/>
      <c r="Y112" s="198"/>
      <c r="Z112" s="198"/>
      <c r="AA112" s="198"/>
      <c r="AB112" s="198"/>
      <c r="AC112" s="199" t="str">
        <f t="shared" si="12"/>
        <v/>
      </c>
      <c r="AD112" s="200" t="str">
        <f t="shared" si="13"/>
        <v/>
      </c>
      <c r="AE112" s="201" t="str">
        <f t="shared" si="14"/>
        <v/>
      </c>
      <c r="AF112" s="203"/>
      <c r="AG112" s="200" t="str">
        <f t="shared" si="15"/>
        <v/>
      </c>
      <c r="AH112" s="201" t="str">
        <f t="shared" si="16"/>
        <v/>
      </c>
      <c r="AI112" s="204" t="str">
        <f t="shared" si="17"/>
        <v/>
      </c>
      <c r="AJ112" s="172" t="str">
        <f>IF(ISERROR(IF($AF112="","",VLOOKUP(AI112,TRANSMUTATION_TABLE,4,TRUE))),"",IF($AF112="","",VLOOKUP(AI112,TRANSMUTATION_TABLE,4,TRUE)))</f>
        <v/>
      </c>
      <c r="AN112" s="19"/>
    </row>
    <row r="119" s="16" customFormat="1" spans="3:56">
      <c r="C119" s="17"/>
      <c r="D119" s="17"/>
      <c r="E119" s="17"/>
      <c r="Q119" s="18"/>
      <c r="R119" s="18"/>
      <c r="AD119" s="18"/>
      <c r="AE119" s="18"/>
      <c r="AG119" s="18"/>
      <c r="AH119" s="18"/>
      <c r="AI119" s="18"/>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9933"/>
  </sheetPr>
  <dimension ref="A1:BE120"/>
  <sheetViews>
    <sheetView showGridLines="0" zoomScaleSheetLayoutView="85" workbookViewId="0">
      <selection activeCell="B13" sqref="B13"/>
    </sheetView>
  </sheetViews>
  <sheetFormatPr defaultColWidth="4.71296296296296" defaultRowHeight="13.8"/>
  <cols>
    <col min="1" max="1" width="4.13888888888889" style="16" customWidth="1"/>
    <col min="2" max="2" width="28.712962962963" style="16" customWidth="1"/>
    <col min="3" max="5" width="3.28703703703704" style="17" customWidth="1"/>
    <col min="6" max="16" width="4.42592592592593" style="16" customWidth="1"/>
    <col min="17" max="18" width="4.42592592592593" style="18" customWidth="1"/>
    <col min="19" max="28" width="4.42592592592593" style="16" customWidth="1"/>
    <col min="29" max="30" width="7.13888888888889" style="18" customWidth="1"/>
    <col min="31" max="31" width="10.287037037037" style="16" customWidth="1"/>
    <col min="32" max="34" width="7.13888888888889" style="18" customWidth="1"/>
    <col min="35" max="35" width="7.13888888888889" style="14" customWidth="1"/>
    <col min="36" max="38" width="4.71296296296296" style="13" customWidth="1"/>
    <col min="39" max="55" width="4.71296296296296" style="19" customWidth="1"/>
    <col min="56" max="255" width="4.71296296296296" style="13" customWidth="1"/>
    <col min="256" max="256" width="4.13888888888889" style="13" customWidth="1"/>
    <col min="257" max="257" width="28.712962962963" style="13" customWidth="1"/>
    <col min="258" max="270" width="3.28703703703704" style="13" customWidth="1"/>
    <col min="271" max="271" width="4.71296296296296" style="13" customWidth="1"/>
    <col min="272" max="273" width="5.71296296296296" style="13" customWidth="1"/>
    <col min="274" max="283" width="3.28703703703704" style="13" customWidth="1"/>
    <col min="284" max="284" width="4.13888888888889" style="13" customWidth="1"/>
    <col min="285" max="286" width="5.71296296296296" style="13" customWidth="1"/>
    <col min="287" max="287" width="8.71296296296296" style="13" customWidth="1"/>
    <col min="288" max="291" width="5.71296296296296" style="13" customWidth="1"/>
    <col min="292" max="511" width="4.71296296296296" style="13" customWidth="1"/>
    <col min="512" max="512" width="4.13888888888889" style="13" customWidth="1"/>
    <col min="513" max="513" width="28.712962962963" style="13" customWidth="1"/>
    <col min="514" max="526" width="3.28703703703704" style="13" customWidth="1"/>
    <col min="527" max="527" width="4.71296296296296" style="13" customWidth="1"/>
    <col min="528" max="529" width="5.71296296296296" style="13" customWidth="1"/>
    <col min="530" max="539" width="3.28703703703704" style="13" customWidth="1"/>
    <col min="540" max="540" width="4.13888888888889" style="13" customWidth="1"/>
    <col min="541" max="542" width="5.71296296296296" style="13" customWidth="1"/>
    <col min="543" max="543" width="8.71296296296296" style="13" customWidth="1"/>
    <col min="544" max="547" width="5.71296296296296" style="13" customWidth="1"/>
    <col min="548" max="767" width="4.71296296296296" style="13" customWidth="1"/>
    <col min="768" max="768" width="4.13888888888889" style="13" customWidth="1"/>
    <col min="769" max="769" width="28.712962962963" style="13" customWidth="1"/>
    <col min="770" max="782" width="3.28703703703704" style="13" customWidth="1"/>
    <col min="783" max="783" width="4.71296296296296" style="13" customWidth="1"/>
    <col min="784" max="785" width="5.71296296296296" style="13" customWidth="1"/>
    <col min="786" max="795" width="3.28703703703704" style="13" customWidth="1"/>
    <col min="796" max="796" width="4.13888888888889" style="13" customWidth="1"/>
    <col min="797" max="798" width="5.71296296296296" style="13" customWidth="1"/>
    <col min="799" max="799" width="8.71296296296296" style="13" customWidth="1"/>
    <col min="800" max="803" width="5.71296296296296" style="13" customWidth="1"/>
    <col min="804" max="1023" width="4.71296296296296" style="13" customWidth="1"/>
    <col min="1024" max="1024" width="4.13888888888889" style="13" customWidth="1"/>
    <col min="1025" max="1025" width="28.712962962963" style="13" customWidth="1"/>
    <col min="1026" max="1038" width="3.28703703703704" style="13" customWidth="1"/>
    <col min="1039" max="1039" width="4.71296296296296" style="13" customWidth="1"/>
    <col min="1040" max="1041" width="5.71296296296296" style="13" customWidth="1"/>
    <col min="1042" max="1051" width="3.28703703703704" style="13" customWidth="1"/>
    <col min="1052" max="1052" width="4.13888888888889" style="13" customWidth="1"/>
    <col min="1053" max="1054" width="5.71296296296296" style="13" customWidth="1"/>
    <col min="1055" max="1055" width="8.71296296296296" style="13" customWidth="1"/>
    <col min="1056" max="1059" width="5.71296296296296" style="13" customWidth="1"/>
    <col min="1060" max="1279" width="4.71296296296296" style="13" customWidth="1"/>
    <col min="1280" max="1280" width="4.13888888888889" style="13" customWidth="1"/>
    <col min="1281" max="1281" width="28.712962962963" style="13" customWidth="1"/>
    <col min="1282" max="1294" width="3.28703703703704" style="13" customWidth="1"/>
    <col min="1295" max="1295" width="4.71296296296296" style="13" customWidth="1"/>
    <col min="1296" max="1297" width="5.71296296296296" style="13" customWidth="1"/>
    <col min="1298" max="1307" width="3.28703703703704" style="13" customWidth="1"/>
    <col min="1308" max="1308" width="4.13888888888889" style="13" customWidth="1"/>
    <col min="1309" max="1310" width="5.71296296296296" style="13" customWidth="1"/>
    <col min="1311" max="1311" width="8.71296296296296" style="13" customWidth="1"/>
    <col min="1312" max="1315" width="5.71296296296296" style="13" customWidth="1"/>
    <col min="1316" max="1535" width="4.71296296296296" style="13" customWidth="1"/>
    <col min="1536" max="1536" width="4.13888888888889" style="13" customWidth="1"/>
    <col min="1537" max="1537" width="28.712962962963" style="13" customWidth="1"/>
    <col min="1538" max="1550" width="3.28703703703704" style="13" customWidth="1"/>
    <col min="1551" max="1551" width="4.71296296296296" style="13" customWidth="1"/>
    <col min="1552" max="1553" width="5.71296296296296" style="13" customWidth="1"/>
    <col min="1554" max="1563" width="3.28703703703704" style="13" customWidth="1"/>
    <col min="1564" max="1564" width="4.13888888888889" style="13" customWidth="1"/>
    <col min="1565" max="1566" width="5.71296296296296" style="13" customWidth="1"/>
    <col min="1567" max="1567" width="8.71296296296296" style="13" customWidth="1"/>
    <col min="1568" max="1571" width="5.71296296296296" style="13" customWidth="1"/>
    <col min="1572" max="1791" width="4.71296296296296" style="13" customWidth="1"/>
    <col min="1792" max="1792" width="4.13888888888889" style="13" customWidth="1"/>
    <col min="1793" max="1793" width="28.712962962963" style="13" customWidth="1"/>
    <col min="1794" max="1806" width="3.28703703703704" style="13" customWidth="1"/>
    <col min="1807" max="1807" width="4.71296296296296" style="13" customWidth="1"/>
    <col min="1808" max="1809" width="5.71296296296296" style="13" customWidth="1"/>
    <col min="1810" max="1819" width="3.28703703703704" style="13" customWidth="1"/>
    <col min="1820" max="1820" width="4.13888888888889" style="13" customWidth="1"/>
    <col min="1821" max="1822" width="5.71296296296296" style="13" customWidth="1"/>
    <col min="1823" max="1823" width="8.71296296296296" style="13" customWidth="1"/>
    <col min="1824" max="1827" width="5.71296296296296" style="13" customWidth="1"/>
    <col min="1828" max="2047" width="4.71296296296296" style="13" customWidth="1"/>
    <col min="2048" max="2048" width="4.13888888888889" style="13" customWidth="1"/>
    <col min="2049" max="2049" width="28.712962962963" style="13" customWidth="1"/>
    <col min="2050" max="2062" width="3.28703703703704" style="13" customWidth="1"/>
    <col min="2063" max="2063" width="4.71296296296296" style="13" customWidth="1"/>
    <col min="2064" max="2065" width="5.71296296296296" style="13" customWidth="1"/>
    <col min="2066" max="2075" width="3.28703703703704" style="13" customWidth="1"/>
    <col min="2076" max="2076" width="4.13888888888889" style="13" customWidth="1"/>
    <col min="2077" max="2078" width="5.71296296296296" style="13" customWidth="1"/>
    <col min="2079" max="2079" width="8.71296296296296" style="13" customWidth="1"/>
    <col min="2080" max="2083" width="5.71296296296296" style="13" customWidth="1"/>
    <col min="2084" max="2303" width="4.71296296296296" style="13" customWidth="1"/>
    <col min="2304" max="2304" width="4.13888888888889" style="13" customWidth="1"/>
    <col min="2305" max="2305" width="28.712962962963" style="13" customWidth="1"/>
    <col min="2306" max="2318" width="3.28703703703704" style="13" customWidth="1"/>
    <col min="2319" max="2319" width="4.71296296296296" style="13" customWidth="1"/>
    <col min="2320" max="2321" width="5.71296296296296" style="13" customWidth="1"/>
    <col min="2322" max="2331" width="3.28703703703704" style="13" customWidth="1"/>
    <col min="2332" max="2332" width="4.13888888888889" style="13" customWidth="1"/>
    <col min="2333" max="2334" width="5.71296296296296" style="13" customWidth="1"/>
    <col min="2335" max="2335" width="8.71296296296296" style="13" customWidth="1"/>
    <col min="2336" max="2339" width="5.71296296296296" style="13" customWidth="1"/>
    <col min="2340" max="2559" width="4.71296296296296" style="13" customWidth="1"/>
    <col min="2560" max="2560" width="4.13888888888889" style="13" customWidth="1"/>
    <col min="2561" max="2561" width="28.712962962963" style="13" customWidth="1"/>
    <col min="2562" max="2574" width="3.28703703703704" style="13" customWidth="1"/>
    <col min="2575" max="2575" width="4.71296296296296" style="13" customWidth="1"/>
    <col min="2576" max="2577" width="5.71296296296296" style="13" customWidth="1"/>
    <col min="2578" max="2587" width="3.28703703703704" style="13" customWidth="1"/>
    <col min="2588" max="2588" width="4.13888888888889" style="13" customWidth="1"/>
    <col min="2589" max="2590" width="5.71296296296296" style="13" customWidth="1"/>
    <col min="2591" max="2591" width="8.71296296296296" style="13" customWidth="1"/>
    <col min="2592" max="2595" width="5.71296296296296" style="13" customWidth="1"/>
    <col min="2596" max="2815" width="4.71296296296296" style="13" customWidth="1"/>
    <col min="2816" max="2816" width="4.13888888888889" style="13" customWidth="1"/>
    <col min="2817" max="2817" width="28.712962962963" style="13" customWidth="1"/>
    <col min="2818" max="2830" width="3.28703703703704" style="13" customWidth="1"/>
    <col min="2831" max="2831" width="4.71296296296296" style="13" customWidth="1"/>
    <col min="2832" max="2833" width="5.71296296296296" style="13" customWidth="1"/>
    <col min="2834" max="2843" width="3.28703703703704" style="13" customWidth="1"/>
    <col min="2844" max="2844" width="4.13888888888889" style="13" customWidth="1"/>
    <col min="2845" max="2846" width="5.71296296296296" style="13" customWidth="1"/>
    <col min="2847" max="2847" width="8.71296296296296" style="13" customWidth="1"/>
    <col min="2848" max="2851" width="5.71296296296296" style="13" customWidth="1"/>
    <col min="2852" max="3071" width="4.71296296296296" style="13" customWidth="1"/>
    <col min="3072" max="3072" width="4.13888888888889" style="13" customWidth="1"/>
    <col min="3073" max="3073" width="28.712962962963" style="13" customWidth="1"/>
    <col min="3074" max="3086" width="3.28703703703704" style="13" customWidth="1"/>
    <col min="3087" max="3087" width="4.71296296296296" style="13" customWidth="1"/>
    <col min="3088" max="3089" width="5.71296296296296" style="13" customWidth="1"/>
    <col min="3090" max="3099" width="3.28703703703704" style="13" customWidth="1"/>
    <col min="3100" max="3100" width="4.13888888888889" style="13" customWidth="1"/>
    <col min="3101" max="3102" width="5.71296296296296" style="13" customWidth="1"/>
    <col min="3103" max="3103" width="8.71296296296296" style="13" customWidth="1"/>
    <col min="3104" max="3107" width="5.71296296296296" style="13" customWidth="1"/>
    <col min="3108" max="3327" width="4.71296296296296" style="13" customWidth="1"/>
    <col min="3328" max="3328" width="4.13888888888889" style="13" customWidth="1"/>
    <col min="3329" max="3329" width="28.712962962963" style="13" customWidth="1"/>
    <col min="3330" max="3342" width="3.28703703703704" style="13" customWidth="1"/>
    <col min="3343" max="3343" width="4.71296296296296" style="13" customWidth="1"/>
    <col min="3344" max="3345" width="5.71296296296296" style="13" customWidth="1"/>
    <col min="3346" max="3355" width="3.28703703703704" style="13" customWidth="1"/>
    <col min="3356" max="3356" width="4.13888888888889" style="13" customWidth="1"/>
    <col min="3357" max="3358" width="5.71296296296296" style="13" customWidth="1"/>
    <col min="3359" max="3359" width="8.71296296296296" style="13" customWidth="1"/>
    <col min="3360" max="3363" width="5.71296296296296" style="13" customWidth="1"/>
    <col min="3364" max="3583" width="4.71296296296296" style="13" customWidth="1"/>
    <col min="3584" max="3584" width="4.13888888888889" style="13" customWidth="1"/>
    <col min="3585" max="3585" width="28.712962962963" style="13" customWidth="1"/>
    <col min="3586" max="3598" width="3.28703703703704" style="13" customWidth="1"/>
    <col min="3599" max="3599" width="4.71296296296296" style="13" customWidth="1"/>
    <col min="3600" max="3601" width="5.71296296296296" style="13" customWidth="1"/>
    <col min="3602" max="3611" width="3.28703703703704" style="13" customWidth="1"/>
    <col min="3612" max="3612" width="4.13888888888889" style="13" customWidth="1"/>
    <col min="3613" max="3614" width="5.71296296296296" style="13" customWidth="1"/>
    <col min="3615" max="3615" width="8.71296296296296" style="13" customWidth="1"/>
    <col min="3616" max="3619" width="5.71296296296296" style="13" customWidth="1"/>
    <col min="3620" max="3839" width="4.71296296296296" style="13" customWidth="1"/>
    <col min="3840" max="3840" width="4.13888888888889" style="13" customWidth="1"/>
    <col min="3841" max="3841" width="28.712962962963" style="13" customWidth="1"/>
    <col min="3842" max="3854" width="3.28703703703704" style="13" customWidth="1"/>
    <col min="3855" max="3855" width="4.71296296296296" style="13" customWidth="1"/>
    <col min="3856" max="3857" width="5.71296296296296" style="13" customWidth="1"/>
    <col min="3858" max="3867" width="3.28703703703704" style="13" customWidth="1"/>
    <col min="3868" max="3868" width="4.13888888888889" style="13" customWidth="1"/>
    <col min="3869" max="3870" width="5.71296296296296" style="13" customWidth="1"/>
    <col min="3871" max="3871" width="8.71296296296296" style="13" customWidth="1"/>
    <col min="3872" max="3875" width="5.71296296296296" style="13" customWidth="1"/>
    <col min="3876" max="4095" width="4.71296296296296" style="13" customWidth="1"/>
    <col min="4096" max="4096" width="4.13888888888889" style="13" customWidth="1"/>
    <col min="4097" max="4097" width="28.712962962963" style="13" customWidth="1"/>
    <col min="4098" max="4110" width="3.28703703703704" style="13" customWidth="1"/>
    <col min="4111" max="4111" width="4.71296296296296" style="13" customWidth="1"/>
    <col min="4112" max="4113" width="5.71296296296296" style="13" customWidth="1"/>
    <col min="4114" max="4123" width="3.28703703703704" style="13" customWidth="1"/>
    <col min="4124" max="4124" width="4.13888888888889" style="13" customWidth="1"/>
    <col min="4125" max="4126" width="5.71296296296296" style="13" customWidth="1"/>
    <col min="4127" max="4127" width="8.71296296296296" style="13" customWidth="1"/>
    <col min="4128" max="4131" width="5.71296296296296" style="13" customWidth="1"/>
    <col min="4132" max="4351" width="4.71296296296296" style="13" customWidth="1"/>
    <col min="4352" max="4352" width="4.13888888888889" style="13" customWidth="1"/>
    <col min="4353" max="4353" width="28.712962962963" style="13" customWidth="1"/>
    <col min="4354" max="4366" width="3.28703703703704" style="13" customWidth="1"/>
    <col min="4367" max="4367" width="4.71296296296296" style="13" customWidth="1"/>
    <col min="4368" max="4369" width="5.71296296296296" style="13" customWidth="1"/>
    <col min="4370" max="4379" width="3.28703703703704" style="13" customWidth="1"/>
    <col min="4380" max="4380" width="4.13888888888889" style="13" customWidth="1"/>
    <col min="4381" max="4382" width="5.71296296296296" style="13" customWidth="1"/>
    <col min="4383" max="4383" width="8.71296296296296" style="13" customWidth="1"/>
    <col min="4384" max="4387" width="5.71296296296296" style="13" customWidth="1"/>
    <col min="4388" max="4607" width="4.71296296296296" style="13" customWidth="1"/>
    <col min="4608" max="4608" width="4.13888888888889" style="13" customWidth="1"/>
    <col min="4609" max="4609" width="28.712962962963" style="13" customWidth="1"/>
    <col min="4610" max="4622" width="3.28703703703704" style="13" customWidth="1"/>
    <col min="4623" max="4623" width="4.71296296296296" style="13" customWidth="1"/>
    <col min="4624" max="4625" width="5.71296296296296" style="13" customWidth="1"/>
    <col min="4626" max="4635" width="3.28703703703704" style="13" customWidth="1"/>
    <col min="4636" max="4636" width="4.13888888888889" style="13" customWidth="1"/>
    <col min="4637" max="4638" width="5.71296296296296" style="13" customWidth="1"/>
    <col min="4639" max="4639" width="8.71296296296296" style="13" customWidth="1"/>
    <col min="4640" max="4643" width="5.71296296296296" style="13" customWidth="1"/>
    <col min="4644" max="4863" width="4.71296296296296" style="13" customWidth="1"/>
    <col min="4864" max="4864" width="4.13888888888889" style="13" customWidth="1"/>
    <col min="4865" max="4865" width="28.712962962963" style="13" customWidth="1"/>
    <col min="4866" max="4878" width="3.28703703703704" style="13" customWidth="1"/>
    <col min="4879" max="4879" width="4.71296296296296" style="13" customWidth="1"/>
    <col min="4880" max="4881" width="5.71296296296296" style="13" customWidth="1"/>
    <col min="4882" max="4891" width="3.28703703703704" style="13" customWidth="1"/>
    <col min="4892" max="4892" width="4.13888888888889" style="13" customWidth="1"/>
    <col min="4893" max="4894" width="5.71296296296296" style="13" customWidth="1"/>
    <col min="4895" max="4895" width="8.71296296296296" style="13" customWidth="1"/>
    <col min="4896" max="4899" width="5.71296296296296" style="13" customWidth="1"/>
    <col min="4900" max="5119" width="4.71296296296296" style="13" customWidth="1"/>
    <col min="5120" max="5120" width="4.13888888888889" style="13" customWidth="1"/>
    <col min="5121" max="5121" width="28.712962962963" style="13" customWidth="1"/>
    <col min="5122" max="5134" width="3.28703703703704" style="13" customWidth="1"/>
    <col min="5135" max="5135" width="4.71296296296296" style="13" customWidth="1"/>
    <col min="5136" max="5137" width="5.71296296296296" style="13" customWidth="1"/>
    <col min="5138" max="5147" width="3.28703703703704" style="13" customWidth="1"/>
    <col min="5148" max="5148" width="4.13888888888889" style="13" customWidth="1"/>
    <col min="5149" max="5150" width="5.71296296296296" style="13" customWidth="1"/>
    <col min="5151" max="5151" width="8.71296296296296" style="13" customWidth="1"/>
    <col min="5152" max="5155" width="5.71296296296296" style="13" customWidth="1"/>
    <col min="5156" max="5375" width="4.71296296296296" style="13" customWidth="1"/>
    <col min="5376" max="5376" width="4.13888888888889" style="13" customWidth="1"/>
    <col min="5377" max="5377" width="28.712962962963" style="13" customWidth="1"/>
    <col min="5378" max="5390" width="3.28703703703704" style="13" customWidth="1"/>
    <col min="5391" max="5391" width="4.71296296296296" style="13" customWidth="1"/>
    <col min="5392" max="5393" width="5.71296296296296" style="13" customWidth="1"/>
    <col min="5394" max="5403" width="3.28703703703704" style="13" customWidth="1"/>
    <col min="5404" max="5404" width="4.13888888888889" style="13" customWidth="1"/>
    <col min="5405" max="5406" width="5.71296296296296" style="13" customWidth="1"/>
    <col min="5407" max="5407" width="8.71296296296296" style="13" customWidth="1"/>
    <col min="5408" max="5411" width="5.71296296296296" style="13" customWidth="1"/>
    <col min="5412" max="5631" width="4.71296296296296" style="13" customWidth="1"/>
    <col min="5632" max="5632" width="4.13888888888889" style="13" customWidth="1"/>
    <col min="5633" max="5633" width="28.712962962963" style="13" customWidth="1"/>
    <col min="5634" max="5646" width="3.28703703703704" style="13" customWidth="1"/>
    <col min="5647" max="5647" width="4.71296296296296" style="13" customWidth="1"/>
    <col min="5648" max="5649" width="5.71296296296296" style="13" customWidth="1"/>
    <col min="5650" max="5659" width="3.28703703703704" style="13" customWidth="1"/>
    <col min="5660" max="5660" width="4.13888888888889" style="13" customWidth="1"/>
    <col min="5661" max="5662" width="5.71296296296296" style="13" customWidth="1"/>
    <col min="5663" max="5663" width="8.71296296296296" style="13" customWidth="1"/>
    <col min="5664" max="5667" width="5.71296296296296" style="13" customWidth="1"/>
    <col min="5668" max="5887" width="4.71296296296296" style="13" customWidth="1"/>
    <col min="5888" max="5888" width="4.13888888888889" style="13" customWidth="1"/>
    <col min="5889" max="5889" width="28.712962962963" style="13" customWidth="1"/>
    <col min="5890" max="5902" width="3.28703703703704" style="13" customWidth="1"/>
    <col min="5903" max="5903" width="4.71296296296296" style="13" customWidth="1"/>
    <col min="5904" max="5905" width="5.71296296296296" style="13" customWidth="1"/>
    <col min="5906" max="5915" width="3.28703703703704" style="13" customWidth="1"/>
    <col min="5916" max="5916" width="4.13888888888889" style="13" customWidth="1"/>
    <col min="5917" max="5918" width="5.71296296296296" style="13" customWidth="1"/>
    <col min="5919" max="5919" width="8.71296296296296" style="13" customWidth="1"/>
    <col min="5920" max="5923" width="5.71296296296296" style="13" customWidth="1"/>
    <col min="5924" max="6143" width="4.71296296296296" style="13" customWidth="1"/>
    <col min="6144" max="6144" width="4.13888888888889" style="13" customWidth="1"/>
    <col min="6145" max="6145" width="28.712962962963" style="13" customWidth="1"/>
    <col min="6146" max="6158" width="3.28703703703704" style="13" customWidth="1"/>
    <col min="6159" max="6159" width="4.71296296296296" style="13" customWidth="1"/>
    <col min="6160" max="6161" width="5.71296296296296" style="13" customWidth="1"/>
    <col min="6162" max="6171" width="3.28703703703704" style="13" customWidth="1"/>
    <col min="6172" max="6172" width="4.13888888888889" style="13" customWidth="1"/>
    <col min="6173" max="6174" width="5.71296296296296" style="13" customWidth="1"/>
    <col min="6175" max="6175" width="8.71296296296296" style="13" customWidth="1"/>
    <col min="6176" max="6179" width="5.71296296296296" style="13" customWidth="1"/>
    <col min="6180" max="6399" width="4.71296296296296" style="13" customWidth="1"/>
    <col min="6400" max="6400" width="4.13888888888889" style="13" customWidth="1"/>
    <col min="6401" max="6401" width="28.712962962963" style="13" customWidth="1"/>
    <col min="6402" max="6414" width="3.28703703703704" style="13" customWidth="1"/>
    <col min="6415" max="6415" width="4.71296296296296" style="13" customWidth="1"/>
    <col min="6416" max="6417" width="5.71296296296296" style="13" customWidth="1"/>
    <col min="6418" max="6427" width="3.28703703703704" style="13" customWidth="1"/>
    <col min="6428" max="6428" width="4.13888888888889" style="13" customWidth="1"/>
    <col min="6429" max="6430" width="5.71296296296296" style="13" customWidth="1"/>
    <col min="6431" max="6431" width="8.71296296296296" style="13" customWidth="1"/>
    <col min="6432" max="6435" width="5.71296296296296" style="13" customWidth="1"/>
    <col min="6436" max="6655" width="4.71296296296296" style="13" customWidth="1"/>
    <col min="6656" max="6656" width="4.13888888888889" style="13" customWidth="1"/>
    <col min="6657" max="6657" width="28.712962962963" style="13" customWidth="1"/>
    <col min="6658" max="6670" width="3.28703703703704" style="13" customWidth="1"/>
    <col min="6671" max="6671" width="4.71296296296296" style="13" customWidth="1"/>
    <col min="6672" max="6673" width="5.71296296296296" style="13" customWidth="1"/>
    <col min="6674" max="6683" width="3.28703703703704" style="13" customWidth="1"/>
    <col min="6684" max="6684" width="4.13888888888889" style="13" customWidth="1"/>
    <col min="6685" max="6686" width="5.71296296296296" style="13" customWidth="1"/>
    <col min="6687" max="6687" width="8.71296296296296" style="13" customWidth="1"/>
    <col min="6688" max="6691" width="5.71296296296296" style="13" customWidth="1"/>
    <col min="6692" max="6911" width="4.71296296296296" style="13" customWidth="1"/>
    <col min="6912" max="6912" width="4.13888888888889" style="13" customWidth="1"/>
    <col min="6913" max="6913" width="28.712962962963" style="13" customWidth="1"/>
    <col min="6914" max="6926" width="3.28703703703704" style="13" customWidth="1"/>
    <col min="6927" max="6927" width="4.71296296296296" style="13" customWidth="1"/>
    <col min="6928" max="6929" width="5.71296296296296" style="13" customWidth="1"/>
    <col min="6930" max="6939" width="3.28703703703704" style="13" customWidth="1"/>
    <col min="6940" max="6940" width="4.13888888888889" style="13" customWidth="1"/>
    <col min="6941" max="6942" width="5.71296296296296" style="13" customWidth="1"/>
    <col min="6943" max="6943" width="8.71296296296296" style="13" customWidth="1"/>
    <col min="6944" max="6947" width="5.71296296296296" style="13" customWidth="1"/>
    <col min="6948" max="7167" width="4.71296296296296" style="13" customWidth="1"/>
    <col min="7168" max="7168" width="4.13888888888889" style="13" customWidth="1"/>
    <col min="7169" max="7169" width="28.712962962963" style="13" customWidth="1"/>
    <col min="7170" max="7182" width="3.28703703703704" style="13" customWidth="1"/>
    <col min="7183" max="7183" width="4.71296296296296" style="13" customWidth="1"/>
    <col min="7184" max="7185" width="5.71296296296296" style="13" customWidth="1"/>
    <col min="7186" max="7195" width="3.28703703703704" style="13" customWidth="1"/>
    <col min="7196" max="7196" width="4.13888888888889" style="13" customWidth="1"/>
    <col min="7197" max="7198" width="5.71296296296296" style="13" customWidth="1"/>
    <col min="7199" max="7199" width="8.71296296296296" style="13" customWidth="1"/>
    <col min="7200" max="7203" width="5.71296296296296" style="13" customWidth="1"/>
    <col min="7204" max="7423" width="4.71296296296296" style="13" customWidth="1"/>
    <col min="7424" max="7424" width="4.13888888888889" style="13" customWidth="1"/>
    <col min="7425" max="7425" width="28.712962962963" style="13" customWidth="1"/>
    <col min="7426" max="7438" width="3.28703703703704" style="13" customWidth="1"/>
    <col min="7439" max="7439" width="4.71296296296296" style="13" customWidth="1"/>
    <col min="7440" max="7441" width="5.71296296296296" style="13" customWidth="1"/>
    <col min="7442" max="7451" width="3.28703703703704" style="13" customWidth="1"/>
    <col min="7452" max="7452" width="4.13888888888889" style="13" customWidth="1"/>
    <col min="7453" max="7454" width="5.71296296296296" style="13" customWidth="1"/>
    <col min="7455" max="7455" width="8.71296296296296" style="13" customWidth="1"/>
    <col min="7456" max="7459" width="5.71296296296296" style="13" customWidth="1"/>
    <col min="7460" max="7679" width="4.71296296296296" style="13" customWidth="1"/>
    <col min="7680" max="7680" width="4.13888888888889" style="13" customWidth="1"/>
    <col min="7681" max="7681" width="28.712962962963" style="13" customWidth="1"/>
    <col min="7682" max="7694" width="3.28703703703704" style="13" customWidth="1"/>
    <col min="7695" max="7695" width="4.71296296296296" style="13" customWidth="1"/>
    <col min="7696" max="7697" width="5.71296296296296" style="13" customWidth="1"/>
    <col min="7698" max="7707" width="3.28703703703704" style="13" customWidth="1"/>
    <col min="7708" max="7708" width="4.13888888888889" style="13" customWidth="1"/>
    <col min="7709" max="7710" width="5.71296296296296" style="13" customWidth="1"/>
    <col min="7711" max="7711" width="8.71296296296296" style="13" customWidth="1"/>
    <col min="7712" max="7715" width="5.71296296296296" style="13" customWidth="1"/>
    <col min="7716" max="7935" width="4.71296296296296" style="13" customWidth="1"/>
    <col min="7936" max="7936" width="4.13888888888889" style="13" customWidth="1"/>
    <col min="7937" max="7937" width="28.712962962963" style="13" customWidth="1"/>
    <col min="7938" max="7950" width="3.28703703703704" style="13" customWidth="1"/>
    <col min="7951" max="7951" width="4.71296296296296" style="13" customWidth="1"/>
    <col min="7952" max="7953" width="5.71296296296296" style="13" customWidth="1"/>
    <col min="7954" max="7963" width="3.28703703703704" style="13" customWidth="1"/>
    <col min="7964" max="7964" width="4.13888888888889" style="13" customWidth="1"/>
    <col min="7965" max="7966" width="5.71296296296296" style="13" customWidth="1"/>
    <col min="7967" max="7967" width="8.71296296296296" style="13" customWidth="1"/>
    <col min="7968" max="7971" width="5.71296296296296" style="13" customWidth="1"/>
    <col min="7972" max="8191" width="4.71296296296296" style="13" customWidth="1"/>
    <col min="8192" max="8192" width="4.13888888888889" style="13" customWidth="1"/>
    <col min="8193" max="8193" width="28.712962962963" style="13" customWidth="1"/>
    <col min="8194" max="8206" width="3.28703703703704" style="13" customWidth="1"/>
    <col min="8207" max="8207" width="4.71296296296296" style="13" customWidth="1"/>
    <col min="8208" max="8209" width="5.71296296296296" style="13" customWidth="1"/>
    <col min="8210" max="8219" width="3.28703703703704" style="13" customWidth="1"/>
    <col min="8220" max="8220" width="4.13888888888889" style="13" customWidth="1"/>
    <col min="8221" max="8222" width="5.71296296296296" style="13" customWidth="1"/>
    <col min="8223" max="8223" width="8.71296296296296" style="13" customWidth="1"/>
    <col min="8224" max="8227" width="5.71296296296296" style="13" customWidth="1"/>
    <col min="8228" max="8447" width="4.71296296296296" style="13" customWidth="1"/>
    <col min="8448" max="8448" width="4.13888888888889" style="13" customWidth="1"/>
    <col min="8449" max="8449" width="28.712962962963" style="13" customWidth="1"/>
    <col min="8450" max="8462" width="3.28703703703704" style="13" customWidth="1"/>
    <col min="8463" max="8463" width="4.71296296296296" style="13" customWidth="1"/>
    <col min="8464" max="8465" width="5.71296296296296" style="13" customWidth="1"/>
    <col min="8466" max="8475" width="3.28703703703704" style="13" customWidth="1"/>
    <col min="8476" max="8476" width="4.13888888888889" style="13" customWidth="1"/>
    <col min="8477" max="8478" width="5.71296296296296" style="13" customWidth="1"/>
    <col min="8479" max="8479" width="8.71296296296296" style="13" customWidth="1"/>
    <col min="8480" max="8483" width="5.71296296296296" style="13" customWidth="1"/>
    <col min="8484" max="8703" width="4.71296296296296" style="13" customWidth="1"/>
    <col min="8704" max="8704" width="4.13888888888889" style="13" customWidth="1"/>
    <col min="8705" max="8705" width="28.712962962963" style="13" customWidth="1"/>
    <col min="8706" max="8718" width="3.28703703703704" style="13" customWidth="1"/>
    <col min="8719" max="8719" width="4.71296296296296" style="13" customWidth="1"/>
    <col min="8720" max="8721" width="5.71296296296296" style="13" customWidth="1"/>
    <col min="8722" max="8731" width="3.28703703703704" style="13" customWidth="1"/>
    <col min="8732" max="8732" width="4.13888888888889" style="13" customWidth="1"/>
    <col min="8733" max="8734" width="5.71296296296296" style="13" customWidth="1"/>
    <col min="8735" max="8735" width="8.71296296296296" style="13" customWidth="1"/>
    <col min="8736" max="8739" width="5.71296296296296" style="13" customWidth="1"/>
    <col min="8740" max="8959" width="4.71296296296296" style="13" customWidth="1"/>
    <col min="8960" max="8960" width="4.13888888888889" style="13" customWidth="1"/>
    <col min="8961" max="8961" width="28.712962962963" style="13" customWidth="1"/>
    <col min="8962" max="8974" width="3.28703703703704" style="13" customWidth="1"/>
    <col min="8975" max="8975" width="4.71296296296296" style="13" customWidth="1"/>
    <col min="8976" max="8977" width="5.71296296296296" style="13" customWidth="1"/>
    <col min="8978" max="8987" width="3.28703703703704" style="13" customWidth="1"/>
    <col min="8988" max="8988" width="4.13888888888889" style="13" customWidth="1"/>
    <col min="8989" max="8990" width="5.71296296296296" style="13" customWidth="1"/>
    <col min="8991" max="8991" width="8.71296296296296" style="13" customWidth="1"/>
    <col min="8992" max="8995" width="5.71296296296296" style="13" customWidth="1"/>
    <col min="8996" max="9215" width="4.71296296296296" style="13" customWidth="1"/>
    <col min="9216" max="9216" width="4.13888888888889" style="13" customWidth="1"/>
    <col min="9217" max="9217" width="28.712962962963" style="13" customWidth="1"/>
    <col min="9218" max="9230" width="3.28703703703704" style="13" customWidth="1"/>
    <col min="9231" max="9231" width="4.71296296296296" style="13" customWidth="1"/>
    <col min="9232" max="9233" width="5.71296296296296" style="13" customWidth="1"/>
    <col min="9234" max="9243" width="3.28703703703704" style="13" customWidth="1"/>
    <col min="9244" max="9244" width="4.13888888888889" style="13" customWidth="1"/>
    <col min="9245" max="9246" width="5.71296296296296" style="13" customWidth="1"/>
    <col min="9247" max="9247" width="8.71296296296296" style="13" customWidth="1"/>
    <col min="9248" max="9251" width="5.71296296296296" style="13" customWidth="1"/>
    <col min="9252" max="9471" width="4.71296296296296" style="13" customWidth="1"/>
    <col min="9472" max="9472" width="4.13888888888889" style="13" customWidth="1"/>
    <col min="9473" max="9473" width="28.712962962963" style="13" customWidth="1"/>
    <col min="9474" max="9486" width="3.28703703703704" style="13" customWidth="1"/>
    <col min="9487" max="9487" width="4.71296296296296" style="13" customWidth="1"/>
    <col min="9488" max="9489" width="5.71296296296296" style="13" customWidth="1"/>
    <col min="9490" max="9499" width="3.28703703703704" style="13" customWidth="1"/>
    <col min="9500" max="9500" width="4.13888888888889" style="13" customWidth="1"/>
    <col min="9501" max="9502" width="5.71296296296296" style="13" customWidth="1"/>
    <col min="9503" max="9503" width="8.71296296296296" style="13" customWidth="1"/>
    <col min="9504" max="9507" width="5.71296296296296" style="13" customWidth="1"/>
    <col min="9508" max="9727" width="4.71296296296296" style="13" customWidth="1"/>
    <col min="9728" max="9728" width="4.13888888888889" style="13" customWidth="1"/>
    <col min="9729" max="9729" width="28.712962962963" style="13" customWidth="1"/>
    <col min="9730" max="9742" width="3.28703703703704" style="13" customWidth="1"/>
    <col min="9743" max="9743" width="4.71296296296296" style="13" customWidth="1"/>
    <col min="9744" max="9745" width="5.71296296296296" style="13" customWidth="1"/>
    <col min="9746" max="9755" width="3.28703703703704" style="13" customWidth="1"/>
    <col min="9756" max="9756" width="4.13888888888889" style="13" customWidth="1"/>
    <col min="9757" max="9758" width="5.71296296296296" style="13" customWidth="1"/>
    <col min="9759" max="9759" width="8.71296296296296" style="13" customWidth="1"/>
    <col min="9760" max="9763" width="5.71296296296296" style="13" customWidth="1"/>
    <col min="9764" max="9983" width="4.71296296296296" style="13" customWidth="1"/>
    <col min="9984" max="9984" width="4.13888888888889" style="13" customWidth="1"/>
    <col min="9985" max="9985" width="28.712962962963" style="13" customWidth="1"/>
    <col min="9986" max="9998" width="3.28703703703704" style="13" customWidth="1"/>
    <col min="9999" max="9999" width="4.71296296296296" style="13" customWidth="1"/>
    <col min="10000" max="10001" width="5.71296296296296" style="13" customWidth="1"/>
    <col min="10002" max="10011" width="3.28703703703704" style="13" customWidth="1"/>
    <col min="10012" max="10012" width="4.13888888888889" style="13" customWidth="1"/>
    <col min="10013" max="10014" width="5.71296296296296" style="13" customWidth="1"/>
    <col min="10015" max="10015" width="8.71296296296296" style="13" customWidth="1"/>
    <col min="10016" max="10019" width="5.71296296296296" style="13" customWidth="1"/>
    <col min="10020" max="10239" width="4.71296296296296" style="13" customWidth="1"/>
    <col min="10240" max="10240" width="4.13888888888889" style="13" customWidth="1"/>
    <col min="10241" max="10241" width="28.712962962963" style="13" customWidth="1"/>
    <col min="10242" max="10254" width="3.28703703703704" style="13" customWidth="1"/>
    <col min="10255" max="10255" width="4.71296296296296" style="13" customWidth="1"/>
    <col min="10256" max="10257" width="5.71296296296296" style="13" customWidth="1"/>
    <col min="10258" max="10267" width="3.28703703703704" style="13" customWidth="1"/>
    <col min="10268" max="10268" width="4.13888888888889" style="13" customWidth="1"/>
    <col min="10269" max="10270" width="5.71296296296296" style="13" customWidth="1"/>
    <col min="10271" max="10271" width="8.71296296296296" style="13" customWidth="1"/>
    <col min="10272" max="10275" width="5.71296296296296" style="13" customWidth="1"/>
    <col min="10276" max="10495" width="4.71296296296296" style="13" customWidth="1"/>
    <col min="10496" max="10496" width="4.13888888888889" style="13" customWidth="1"/>
    <col min="10497" max="10497" width="28.712962962963" style="13" customWidth="1"/>
    <col min="10498" max="10510" width="3.28703703703704" style="13" customWidth="1"/>
    <col min="10511" max="10511" width="4.71296296296296" style="13" customWidth="1"/>
    <col min="10512" max="10513" width="5.71296296296296" style="13" customWidth="1"/>
    <col min="10514" max="10523" width="3.28703703703704" style="13" customWidth="1"/>
    <col min="10524" max="10524" width="4.13888888888889" style="13" customWidth="1"/>
    <col min="10525" max="10526" width="5.71296296296296" style="13" customWidth="1"/>
    <col min="10527" max="10527" width="8.71296296296296" style="13" customWidth="1"/>
    <col min="10528" max="10531" width="5.71296296296296" style="13" customWidth="1"/>
    <col min="10532" max="10751" width="4.71296296296296" style="13" customWidth="1"/>
    <col min="10752" max="10752" width="4.13888888888889" style="13" customWidth="1"/>
    <col min="10753" max="10753" width="28.712962962963" style="13" customWidth="1"/>
    <col min="10754" max="10766" width="3.28703703703704" style="13" customWidth="1"/>
    <col min="10767" max="10767" width="4.71296296296296" style="13" customWidth="1"/>
    <col min="10768" max="10769" width="5.71296296296296" style="13" customWidth="1"/>
    <col min="10770" max="10779" width="3.28703703703704" style="13" customWidth="1"/>
    <col min="10780" max="10780" width="4.13888888888889" style="13" customWidth="1"/>
    <col min="10781" max="10782" width="5.71296296296296" style="13" customWidth="1"/>
    <col min="10783" max="10783" width="8.71296296296296" style="13" customWidth="1"/>
    <col min="10784" max="10787" width="5.71296296296296" style="13" customWidth="1"/>
    <col min="10788" max="11007" width="4.71296296296296" style="13" customWidth="1"/>
    <col min="11008" max="11008" width="4.13888888888889" style="13" customWidth="1"/>
    <col min="11009" max="11009" width="28.712962962963" style="13" customWidth="1"/>
    <col min="11010" max="11022" width="3.28703703703704" style="13" customWidth="1"/>
    <col min="11023" max="11023" width="4.71296296296296" style="13" customWidth="1"/>
    <col min="11024" max="11025" width="5.71296296296296" style="13" customWidth="1"/>
    <col min="11026" max="11035" width="3.28703703703704" style="13" customWidth="1"/>
    <col min="11036" max="11036" width="4.13888888888889" style="13" customWidth="1"/>
    <col min="11037" max="11038" width="5.71296296296296" style="13" customWidth="1"/>
    <col min="11039" max="11039" width="8.71296296296296" style="13" customWidth="1"/>
    <col min="11040" max="11043" width="5.71296296296296" style="13" customWidth="1"/>
    <col min="11044" max="11263" width="4.71296296296296" style="13" customWidth="1"/>
    <col min="11264" max="11264" width="4.13888888888889" style="13" customWidth="1"/>
    <col min="11265" max="11265" width="28.712962962963" style="13" customWidth="1"/>
    <col min="11266" max="11278" width="3.28703703703704" style="13" customWidth="1"/>
    <col min="11279" max="11279" width="4.71296296296296" style="13" customWidth="1"/>
    <col min="11280" max="11281" width="5.71296296296296" style="13" customWidth="1"/>
    <col min="11282" max="11291" width="3.28703703703704" style="13" customWidth="1"/>
    <col min="11292" max="11292" width="4.13888888888889" style="13" customWidth="1"/>
    <col min="11293" max="11294" width="5.71296296296296" style="13" customWidth="1"/>
    <col min="11295" max="11295" width="8.71296296296296" style="13" customWidth="1"/>
    <col min="11296" max="11299" width="5.71296296296296" style="13" customWidth="1"/>
    <col min="11300" max="11519" width="4.71296296296296" style="13" customWidth="1"/>
    <col min="11520" max="11520" width="4.13888888888889" style="13" customWidth="1"/>
    <col min="11521" max="11521" width="28.712962962963" style="13" customWidth="1"/>
    <col min="11522" max="11534" width="3.28703703703704" style="13" customWidth="1"/>
    <col min="11535" max="11535" width="4.71296296296296" style="13" customWidth="1"/>
    <col min="11536" max="11537" width="5.71296296296296" style="13" customWidth="1"/>
    <col min="11538" max="11547" width="3.28703703703704" style="13" customWidth="1"/>
    <col min="11548" max="11548" width="4.13888888888889" style="13" customWidth="1"/>
    <col min="11549" max="11550" width="5.71296296296296" style="13" customWidth="1"/>
    <col min="11551" max="11551" width="8.71296296296296" style="13" customWidth="1"/>
    <col min="11552" max="11555" width="5.71296296296296" style="13" customWidth="1"/>
    <col min="11556" max="11775" width="4.71296296296296" style="13" customWidth="1"/>
    <col min="11776" max="11776" width="4.13888888888889" style="13" customWidth="1"/>
    <col min="11777" max="11777" width="28.712962962963" style="13" customWidth="1"/>
    <col min="11778" max="11790" width="3.28703703703704" style="13" customWidth="1"/>
    <col min="11791" max="11791" width="4.71296296296296" style="13" customWidth="1"/>
    <col min="11792" max="11793" width="5.71296296296296" style="13" customWidth="1"/>
    <col min="11794" max="11803" width="3.28703703703704" style="13" customWidth="1"/>
    <col min="11804" max="11804" width="4.13888888888889" style="13" customWidth="1"/>
    <col min="11805" max="11806" width="5.71296296296296" style="13" customWidth="1"/>
    <col min="11807" max="11807" width="8.71296296296296" style="13" customWidth="1"/>
    <col min="11808" max="11811" width="5.71296296296296" style="13" customWidth="1"/>
    <col min="11812" max="12031" width="4.71296296296296" style="13" customWidth="1"/>
    <col min="12032" max="12032" width="4.13888888888889" style="13" customWidth="1"/>
    <col min="12033" max="12033" width="28.712962962963" style="13" customWidth="1"/>
    <col min="12034" max="12046" width="3.28703703703704" style="13" customWidth="1"/>
    <col min="12047" max="12047" width="4.71296296296296" style="13" customWidth="1"/>
    <col min="12048" max="12049" width="5.71296296296296" style="13" customWidth="1"/>
    <col min="12050" max="12059" width="3.28703703703704" style="13" customWidth="1"/>
    <col min="12060" max="12060" width="4.13888888888889" style="13" customWidth="1"/>
    <col min="12061" max="12062" width="5.71296296296296" style="13" customWidth="1"/>
    <col min="12063" max="12063" width="8.71296296296296" style="13" customWidth="1"/>
    <col min="12064" max="12067" width="5.71296296296296" style="13" customWidth="1"/>
    <col min="12068" max="12287" width="4.71296296296296" style="13" customWidth="1"/>
    <col min="12288" max="12288" width="4.13888888888889" style="13" customWidth="1"/>
    <col min="12289" max="12289" width="28.712962962963" style="13" customWidth="1"/>
    <col min="12290" max="12302" width="3.28703703703704" style="13" customWidth="1"/>
    <col min="12303" max="12303" width="4.71296296296296" style="13" customWidth="1"/>
    <col min="12304" max="12305" width="5.71296296296296" style="13" customWidth="1"/>
    <col min="12306" max="12315" width="3.28703703703704" style="13" customWidth="1"/>
    <col min="12316" max="12316" width="4.13888888888889" style="13" customWidth="1"/>
    <col min="12317" max="12318" width="5.71296296296296" style="13" customWidth="1"/>
    <col min="12319" max="12319" width="8.71296296296296" style="13" customWidth="1"/>
    <col min="12320" max="12323" width="5.71296296296296" style="13" customWidth="1"/>
    <col min="12324" max="12543" width="4.71296296296296" style="13" customWidth="1"/>
    <col min="12544" max="12544" width="4.13888888888889" style="13" customWidth="1"/>
    <col min="12545" max="12545" width="28.712962962963" style="13" customWidth="1"/>
    <col min="12546" max="12558" width="3.28703703703704" style="13" customWidth="1"/>
    <col min="12559" max="12559" width="4.71296296296296" style="13" customWidth="1"/>
    <col min="12560" max="12561" width="5.71296296296296" style="13" customWidth="1"/>
    <col min="12562" max="12571" width="3.28703703703704" style="13" customWidth="1"/>
    <col min="12572" max="12572" width="4.13888888888889" style="13" customWidth="1"/>
    <col min="12573" max="12574" width="5.71296296296296" style="13" customWidth="1"/>
    <col min="12575" max="12575" width="8.71296296296296" style="13" customWidth="1"/>
    <col min="12576" max="12579" width="5.71296296296296" style="13" customWidth="1"/>
    <col min="12580" max="12799" width="4.71296296296296" style="13" customWidth="1"/>
    <col min="12800" max="12800" width="4.13888888888889" style="13" customWidth="1"/>
    <col min="12801" max="12801" width="28.712962962963" style="13" customWidth="1"/>
    <col min="12802" max="12814" width="3.28703703703704" style="13" customWidth="1"/>
    <col min="12815" max="12815" width="4.71296296296296" style="13" customWidth="1"/>
    <col min="12816" max="12817" width="5.71296296296296" style="13" customWidth="1"/>
    <col min="12818" max="12827" width="3.28703703703704" style="13" customWidth="1"/>
    <col min="12828" max="12828" width="4.13888888888889" style="13" customWidth="1"/>
    <col min="12829" max="12830" width="5.71296296296296" style="13" customWidth="1"/>
    <col min="12831" max="12831" width="8.71296296296296" style="13" customWidth="1"/>
    <col min="12832" max="12835" width="5.71296296296296" style="13" customWidth="1"/>
    <col min="12836" max="13055" width="4.71296296296296" style="13" customWidth="1"/>
    <col min="13056" max="13056" width="4.13888888888889" style="13" customWidth="1"/>
    <col min="13057" max="13057" width="28.712962962963" style="13" customWidth="1"/>
    <col min="13058" max="13070" width="3.28703703703704" style="13" customWidth="1"/>
    <col min="13071" max="13071" width="4.71296296296296" style="13" customWidth="1"/>
    <col min="13072" max="13073" width="5.71296296296296" style="13" customWidth="1"/>
    <col min="13074" max="13083" width="3.28703703703704" style="13" customWidth="1"/>
    <col min="13084" max="13084" width="4.13888888888889" style="13" customWidth="1"/>
    <col min="13085" max="13086" width="5.71296296296296" style="13" customWidth="1"/>
    <col min="13087" max="13087" width="8.71296296296296" style="13" customWidth="1"/>
    <col min="13088" max="13091" width="5.71296296296296" style="13" customWidth="1"/>
    <col min="13092" max="13311" width="4.71296296296296" style="13" customWidth="1"/>
    <col min="13312" max="13312" width="4.13888888888889" style="13" customWidth="1"/>
    <col min="13313" max="13313" width="28.712962962963" style="13" customWidth="1"/>
    <col min="13314" max="13326" width="3.28703703703704" style="13" customWidth="1"/>
    <col min="13327" max="13327" width="4.71296296296296" style="13" customWidth="1"/>
    <col min="13328" max="13329" width="5.71296296296296" style="13" customWidth="1"/>
    <col min="13330" max="13339" width="3.28703703703704" style="13" customWidth="1"/>
    <col min="13340" max="13340" width="4.13888888888889" style="13" customWidth="1"/>
    <col min="13341" max="13342" width="5.71296296296296" style="13" customWidth="1"/>
    <col min="13343" max="13343" width="8.71296296296296" style="13" customWidth="1"/>
    <col min="13344" max="13347" width="5.71296296296296" style="13" customWidth="1"/>
    <col min="13348" max="13567" width="4.71296296296296" style="13" customWidth="1"/>
    <col min="13568" max="13568" width="4.13888888888889" style="13" customWidth="1"/>
    <col min="13569" max="13569" width="28.712962962963" style="13" customWidth="1"/>
    <col min="13570" max="13582" width="3.28703703703704" style="13" customWidth="1"/>
    <col min="13583" max="13583" width="4.71296296296296" style="13" customWidth="1"/>
    <col min="13584" max="13585" width="5.71296296296296" style="13" customWidth="1"/>
    <col min="13586" max="13595" width="3.28703703703704" style="13" customWidth="1"/>
    <col min="13596" max="13596" width="4.13888888888889" style="13" customWidth="1"/>
    <col min="13597" max="13598" width="5.71296296296296" style="13" customWidth="1"/>
    <col min="13599" max="13599" width="8.71296296296296" style="13" customWidth="1"/>
    <col min="13600" max="13603" width="5.71296296296296" style="13" customWidth="1"/>
    <col min="13604" max="13823" width="4.71296296296296" style="13" customWidth="1"/>
    <col min="13824" max="13824" width="4.13888888888889" style="13" customWidth="1"/>
    <col min="13825" max="13825" width="28.712962962963" style="13" customWidth="1"/>
    <col min="13826" max="13838" width="3.28703703703704" style="13" customWidth="1"/>
    <col min="13839" max="13839" width="4.71296296296296" style="13" customWidth="1"/>
    <col min="13840" max="13841" width="5.71296296296296" style="13" customWidth="1"/>
    <col min="13842" max="13851" width="3.28703703703704" style="13" customWidth="1"/>
    <col min="13852" max="13852" width="4.13888888888889" style="13" customWidth="1"/>
    <col min="13853" max="13854" width="5.71296296296296" style="13" customWidth="1"/>
    <col min="13855" max="13855" width="8.71296296296296" style="13" customWidth="1"/>
    <col min="13856" max="13859" width="5.71296296296296" style="13" customWidth="1"/>
    <col min="13860" max="14079" width="4.71296296296296" style="13" customWidth="1"/>
    <col min="14080" max="14080" width="4.13888888888889" style="13" customWidth="1"/>
    <col min="14081" max="14081" width="28.712962962963" style="13" customWidth="1"/>
    <col min="14082" max="14094" width="3.28703703703704" style="13" customWidth="1"/>
    <col min="14095" max="14095" width="4.71296296296296" style="13" customWidth="1"/>
    <col min="14096" max="14097" width="5.71296296296296" style="13" customWidth="1"/>
    <col min="14098" max="14107" width="3.28703703703704" style="13" customWidth="1"/>
    <col min="14108" max="14108" width="4.13888888888889" style="13" customWidth="1"/>
    <col min="14109" max="14110" width="5.71296296296296" style="13" customWidth="1"/>
    <col min="14111" max="14111" width="8.71296296296296" style="13" customWidth="1"/>
    <col min="14112" max="14115" width="5.71296296296296" style="13" customWidth="1"/>
    <col min="14116" max="14335" width="4.71296296296296" style="13" customWidth="1"/>
    <col min="14336" max="14336" width="4.13888888888889" style="13" customWidth="1"/>
    <col min="14337" max="14337" width="28.712962962963" style="13" customWidth="1"/>
    <col min="14338" max="14350" width="3.28703703703704" style="13" customWidth="1"/>
    <col min="14351" max="14351" width="4.71296296296296" style="13" customWidth="1"/>
    <col min="14352" max="14353" width="5.71296296296296" style="13" customWidth="1"/>
    <col min="14354" max="14363" width="3.28703703703704" style="13" customWidth="1"/>
    <col min="14364" max="14364" width="4.13888888888889" style="13" customWidth="1"/>
    <col min="14365" max="14366" width="5.71296296296296" style="13" customWidth="1"/>
    <col min="14367" max="14367" width="8.71296296296296" style="13" customWidth="1"/>
    <col min="14368" max="14371" width="5.71296296296296" style="13" customWidth="1"/>
    <col min="14372" max="14591" width="4.71296296296296" style="13" customWidth="1"/>
    <col min="14592" max="14592" width="4.13888888888889" style="13" customWidth="1"/>
    <col min="14593" max="14593" width="28.712962962963" style="13" customWidth="1"/>
    <col min="14594" max="14606" width="3.28703703703704" style="13" customWidth="1"/>
    <col min="14607" max="14607" width="4.71296296296296" style="13" customWidth="1"/>
    <col min="14608" max="14609" width="5.71296296296296" style="13" customWidth="1"/>
    <col min="14610" max="14619" width="3.28703703703704" style="13" customWidth="1"/>
    <col min="14620" max="14620" width="4.13888888888889" style="13" customWidth="1"/>
    <col min="14621" max="14622" width="5.71296296296296" style="13" customWidth="1"/>
    <col min="14623" max="14623" width="8.71296296296296" style="13" customWidth="1"/>
    <col min="14624" max="14627" width="5.71296296296296" style="13" customWidth="1"/>
    <col min="14628" max="14847" width="4.71296296296296" style="13" customWidth="1"/>
    <col min="14848" max="14848" width="4.13888888888889" style="13" customWidth="1"/>
    <col min="14849" max="14849" width="28.712962962963" style="13" customWidth="1"/>
    <col min="14850" max="14862" width="3.28703703703704" style="13" customWidth="1"/>
    <col min="14863" max="14863" width="4.71296296296296" style="13" customWidth="1"/>
    <col min="14864" max="14865" width="5.71296296296296" style="13" customWidth="1"/>
    <col min="14866" max="14875" width="3.28703703703704" style="13" customWidth="1"/>
    <col min="14876" max="14876" width="4.13888888888889" style="13" customWidth="1"/>
    <col min="14877" max="14878" width="5.71296296296296" style="13" customWidth="1"/>
    <col min="14879" max="14879" width="8.71296296296296" style="13" customWidth="1"/>
    <col min="14880" max="14883" width="5.71296296296296" style="13" customWidth="1"/>
    <col min="14884" max="15103" width="4.71296296296296" style="13" customWidth="1"/>
    <col min="15104" max="15104" width="4.13888888888889" style="13" customWidth="1"/>
    <col min="15105" max="15105" width="28.712962962963" style="13" customWidth="1"/>
    <col min="15106" max="15118" width="3.28703703703704" style="13" customWidth="1"/>
    <col min="15119" max="15119" width="4.71296296296296" style="13" customWidth="1"/>
    <col min="15120" max="15121" width="5.71296296296296" style="13" customWidth="1"/>
    <col min="15122" max="15131" width="3.28703703703704" style="13" customWidth="1"/>
    <col min="15132" max="15132" width="4.13888888888889" style="13" customWidth="1"/>
    <col min="15133" max="15134" width="5.71296296296296" style="13" customWidth="1"/>
    <col min="15135" max="15135" width="8.71296296296296" style="13" customWidth="1"/>
    <col min="15136" max="15139" width="5.71296296296296" style="13" customWidth="1"/>
    <col min="15140" max="15359" width="4.71296296296296" style="13" customWidth="1"/>
    <col min="15360" max="15360" width="4.13888888888889" style="13" customWidth="1"/>
    <col min="15361" max="15361" width="28.712962962963" style="13" customWidth="1"/>
    <col min="15362" max="15374" width="3.28703703703704" style="13" customWidth="1"/>
    <col min="15375" max="15375" width="4.71296296296296" style="13" customWidth="1"/>
    <col min="15376" max="15377" width="5.71296296296296" style="13" customWidth="1"/>
    <col min="15378" max="15387" width="3.28703703703704" style="13" customWidth="1"/>
    <col min="15388" max="15388" width="4.13888888888889" style="13" customWidth="1"/>
    <col min="15389" max="15390" width="5.71296296296296" style="13" customWidth="1"/>
    <col min="15391" max="15391" width="8.71296296296296" style="13" customWidth="1"/>
    <col min="15392" max="15395" width="5.71296296296296" style="13" customWidth="1"/>
    <col min="15396" max="15615" width="4.71296296296296" style="13" customWidth="1"/>
    <col min="15616" max="15616" width="4.13888888888889" style="13" customWidth="1"/>
    <col min="15617" max="15617" width="28.712962962963" style="13" customWidth="1"/>
    <col min="15618" max="15630" width="3.28703703703704" style="13" customWidth="1"/>
    <col min="15631" max="15631" width="4.71296296296296" style="13" customWidth="1"/>
    <col min="15632" max="15633" width="5.71296296296296" style="13" customWidth="1"/>
    <col min="15634" max="15643" width="3.28703703703704" style="13" customWidth="1"/>
    <col min="15644" max="15644" width="4.13888888888889" style="13" customWidth="1"/>
    <col min="15645" max="15646" width="5.71296296296296" style="13" customWidth="1"/>
    <col min="15647" max="15647" width="8.71296296296296" style="13" customWidth="1"/>
    <col min="15648" max="15651" width="5.71296296296296" style="13" customWidth="1"/>
    <col min="15652" max="15871" width="4.71296296296296" style="13" customWidth="1"/>
    <col min="15872" max="15872" width="4.13888888888889" style="13" customWidth="1"/>
    <col min="15873" max="15873" width="28.712962962963" style="13" customWidth="1"/>
    <col min="15874" max="15886" width="3.28703703703704" style="13" customWidth="1"/>
    <col min="15887" max="15887" width="4.71296296296296" style="13" customWidth="1"/>
    <col min="15888" max="15889" width="5.71296296296296" style="13" customWidth="1"/>
    <col min="15890" max="15899" width="3.28703703703704" style="13" customWidth="1"/>
    <col min="15900" max="15900" width="4.13888888888889" style="13" customWidth="1"/>
    <col min="15901" max="15902" width="5.71296296296296" style="13" customWidth="1"/>
    <col min="15903" max="15903" width="8.71296296296296" style="13" customWidth="1"/>
    <col min="15904" max="15907" width="5.71296296296296" style="13" customWidth="1"/>
    <col min="15908" max="16127" width="4.71296296296296" style="13" customWidth="1"/>
    <col min="16128" max="16128" width="4.13888888888889" style="13" customWidth="1"/>
    <col min="16129" max="16129" width="28.712962962963" style="13" customWidth="1"/>
    <col min="16130" max="16142" width="3.28703703703704" style="13" customWidth="1"/>
    <col min="16143" max="16143" width="4.71296296296296" style="13" customWidth="1"/>
    <col min="16144" max="16145" width="5.71296296296296" style="13" customWidth="1"/>
    <col min="16146" max="16155" width="3.28703703703704" style="13" customWidth="1"/>
    <col min="16156" max="16156" width="4.13888888888889" style="13" customWidth="1"/>
    <col min="16157" max="16158" width="5.71296296296296" style="13" customWidth="1"/>
    <col min="16159" max="16159" width="8.71296296296296" style="13" customWidth="1"/>
    <col min="16160" max="16163" width="5.71296296296296" style="13" customWidth="1"/>
    <col min="16164" max="16384" width="4.71296296296296" style="13" customWidth="1"/>
  </cols>
  <sheetData>
    <row r="1" ht="15" customHeight="1" spans="1:57">
      <c r="A1" s="20" t="s">
        <v>120</v>
      </c>
      <c r="AC1" s="21"/>
      <c r="AD1" s="21"/>
      <c r="AE1" s="21"/>
      <c r="AF1" s="21"/>
      <c r="AG1" s="21"/>
      <c r="AH1" s="21"/>
      <c r="AI1" s="21"/>
    </row>
    <row r="2" ht="15" customHeight="1" spans="1:57">
      <c r="AC2" s="21"/>
      <c r="AD2" s="21"/>
      <c r="AE2" s="21"/>
      <c r="AF2" s="21"/>
      <c r="AG2" s="21"/>
      <c r="AH2" s="21"/>
      <c r="AI2" s="21"/>
    </row>
    <row r="3" ht="15" customHeight="1" spans="1:57">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1"/>
      <c r="AD3" s="21"/>
      <c r="AE3" s="21"/>
      <c r="AF3" s="21"/>
      <c r="AG3" s="21"/>
      <c r="AH3" s="21"/>
      <c r="AI3" s="21"/>
    </row>
    <row r="4" spans="1:57">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1:57">
      <c r="B5" s="23"/>
      <c r="C5" s="24" t="s">
        <v>1</v>
      </c>
      <c r="D5" s="25"/>
      <c r="E5" s="25"/>
      <c r="F5" s="26"/>
      <c r="G5" s="27">
        <f>'INPUT DATA'!G4</f>
        <v>0</v>
      </c>
      <c r="H5" s="28"/>
      <c r="I5" s="28"/>
      <c r="J5" s="29"/>
      <c r="K5" s="30"/>
      <c r="L5" s="31" t="s">
        <v>2</v>
      </c>
      <c r="M5" s="32"/>
      <c r="N5" s="33"/>
      <c r="O5" s="34">
        <f>'INPUT DATA'!O4</f>
        <v>0</v>
      </c>
      <c r="P5" s="35"/>
      <c r="Q5" s="35"/>
      <c r="R5" s="36"/>
      <c r="S5" s="37" t="s">
        <v>121</v>
      </c>
      <c r="T5" s="25"/>
      <c r="U5" s="25"/>
      <c r="V5" s="25"/>
      <c r="W5" s="34">
        <f>'INPUT DATA'!X4</f>
        <v>0</v>
      </c>
      <c r="X5" s="35"/>
      <c r="Y5" s="35"/>
      <c r="Z5" s="35"/>
      <c r="AA5" s="35"/>
      <c r="AB5" s="36"/>
      <c r="AD5" s="13"/>
      <c r="AE5" s="38"/>
      <c r="AF5" s="38"/>
      <c r="AG5" s="38"/>
      <c r="AH5" s="38"/>
      <c r="AI5" s="38"/>
      <c r="AJ5" s="38"/>
      <c r="AK5" s="38"/>
      <c r="AL5" s="38"/>
      <c r="AM5" s="38"/>
    </row>
    <row r="6" ht="24.75" customHeight="1" spans="1:57">
      <c r="B6" s="39" t="s">
        <v>3</v>
      </c>
      <c r="C6" s="25"/>
      <c r="D6" s="25"/>
      <c r="E6" s="25"/>
      <c r="F6" s="25"/>
      <c r="G6" s="34" t="str">
        <f>'INPUT DATA'!G5</f>
        <v>ARMS DEMO NATIONAL HIGH SCHOOL</v>
      </c>
      <c r="H6" s="35"/>
      <c r="I6" s="35"/>
      <c r="J6" s="35"/>
      <c r="K6" s="35"/>
      <c r="L6" s="35"/>
      <c r="M6" s="35"/>
      <c r="N6" s="35"/>
      <c r="O6" s="35"/>
      <c r="P6" s="35"/>
      <c r="Q6" s="35"/>
      <c r="R6" s="36"/>
      <c r="S6" s="37" t="s">
        <v>5</v>
      </c>
      <c r="T6" s="25"/>
      <c r="U6" s="25"/>
      <c r="V6" s="25"/>
      <c r="W6" s="34" t="str">
        <f>'INPUT DATA'!X5</f>
        <v>DEMO-ARMS</v>
      </c>
      <c r="X6" s="35"/>
      <c r="Y6" s="35"/>
      <c r="Z6" s="35"/>
      <c r="AA6" s="35"/>
      <c r="AB6" s="36"/>
      <c r="AC6" s="39"/>
      <c r="AD6" s="25"/>
      <c r="AE6" s="25"/>
      <c r="AF6" s="40"/>
      <c r="AG6" s="25"/>
      <c r="AH6" s="25"/>
      <c r="AI6" s="41"/>
      <c r="AJ6" s="38"/>
      <c r="AK6" s="38"/>
      <c r="AL6" s="38"/>
      <c r="AM6" s="38"/>
    </row>
    <row r="7" ht="15.75" customHeight="1"/>
    <row r="8" s="13" customFormat="1" ht="21.75" customHeight="1" spans="1:57">
      <c r="A8" s="42"/>
      <c r="B8" s="43" t="s">
        <v>16</v>
      </c>
      <c r="C8" s="44"/>
      <c r="D8" s="44"/>
      <c r="E8" s="45"/>
      <c r="F8" s="46" t="s">
        <v>10</v>
      </c>
      <c r="G8" s="47"/>
      <c r="H8" s="47"/>
      <c r="I8" s="47"/>
      <c r="J8" s="47"/>
      <c r="K8" s="48" t="str">
        <f>'INPUT DATA'!K7</f>
        <v>GRADE 7 - ILANG-ILANG</v>
      </c>
      <c r="L8" s="49"/>
      <c r="M8" s="49"/>
      <c r="N8" s="49"/>
      <c r="O8" s="49"/>
      <c r="P8" s="49"/>
      <c r="Q8" s="49"/>
      <c r="R8" s="50"/>
      <c r="S8" s="51" t="s">
        <v>122</v>
      </c>
      <c r="T8" s="47"/>
      <c r="U8" s="47"/>
      <c r="V8" s="47"/>
      <c r="W8" s="48" t="str">
        <f>'INPUT DATA'!AG5</f>
        <v>2026-2027</v>
      </c>
      <c r="X8" s="49"/>
      <c r="Y8" s="49"/>
      <c r="Z8" s="49"/>
      <c r="AA8" s="49"/>
      <c r="AB8" s="50"/>
      <c r="AC8" s="52"/>
      <c r="AD8" s="52"/>
      <c r="AE8" s="52"/>
      <c r="AF8" s="53"/>
      <c r="AG8" s="54"/>
      <c r="AH8" s="54"/>
      <c r="AI8" s="54"/>
      <c r="AM8" s="19"/>
      <c r="AN8" s="19"/>
      <c r="AO8" s="19"/>
      <c r="AP8" s="19"/>
      <c r="AQ8" s="19"/>
      <c r="AR8" s="19"/>
      <c r="AS8" s="19"/>
      <c r="AT8" s="19"/>
      <c r="AU8" s="19"/>
      <c r="AV8" s="19"/>
      <c r="AW8" s="19"/>
      <c r="AX8" s="19"/>
      <c r="AY8" s="19"/>
      <c r="AZ8" s="19"/>
      <c r="BA8" s="19"/>
      <c r="BB8" s="19"/>
      <c r="BC8" s="19"/>
    </row>
    <row r="9" s="14" customFormat="1" ht="21" customHeight="1" spans="1:57">
      <c r="A9" s="55"/>
      <c r="B9" s="54"/>
      <c r="C9" s="54"/>
      <c r="D9" s="54"/>
      <c r="E9" s="56"/>
      <c r="F9" s="51" t="s">
        <v>12</v>
      </c>
      <c r="G9" s="47"/>
      <c r="H9" s="47"/>
      <c r="I9" s="47"/>
      <c r="J9" s="47"/>
      <c r="K9" s="57" t="str">
        <f>'INPUT DATA'!S7</f>
        <v>JOSELITO RAMOS</v>
      </c>
      <c r="L9" s="58"/>
      <c r="M9" s="58"/>
      <c r="N9" s="58"/>
      <c r="O9" s="58"/>
      <c r="P9" s="58"/>
      <c r="Q9" s="58"/>
      <c r="R9" s="59"/>
      <c r="S9" s="51" t="s">
        <v>14</v>
      </c>
      <c r="T9" s="47"/>
      <c r="U9" s="47"/>
      <c r="V9" s="47"/>
      <c r="W9" s="48" t="str">
        <f>'INPUT DATA'!AG7</f>
        <v>MAPEH</v>
      </c>
      <c r="X9" s="49"/>
      <c r="Y9" s="49"/>
      <c r="Z9" s="49"/>
      <c r="AA9" s="49"/>
      <c r="AB9" s="50"/>
      <c r="AC9" s="60"/>
      <c r="AD9" s="60"/>
      <c r="AE9" s="61"/>
      <c r="AF9" s="60"/>
      <c r="AG9" s="60"/>
      <c r="AH9" s="62"/>
      <c r="AI9" s="63"/>
    </row>
    <row r="10" s="14" customFormat="1" ht="15.75" customHeight="1" spans="1:57">
      <c r="A10" s="55"/>
      <c r="B10" s="54"/>
      <c r="C10" s="54"/>
      <c r="D10" s="54"/>
      <c r="E10" s="56"/>
      <c r="F10" s="64" t="s">
        <v>106</v>
      </c>
      <c r="G10" s="44"/>
      <c r="H10" s="44"/>
      <c r="I10" s="45"/>
      <c r="J10" s="64" t="s">
        <v>117</v>
      </c>
      <c r="K10" s="44"/>
      <c r="L10" s="44"/>
      <c r="M10" s="45"/>
      <c r="N10" s="64" t="s">
        <v>123</v>
      </c>
      <c r="O10" s="44"/>
      <c r="P10" s="44"/>
      <c r="Q10" s="45"/>
      <c r="R10" s="64" t="s">
        <v>119</v>
      </c>
      <c r="S10" s="44"/>
      <c r="T10" s="44"/>
      <c r="U10" s="45"/>
      <c r="V10" s="64" t="s">
        <v>15</v>
      </c>
      <c r="W10" s="44"/>
      <c r="X10" s="44"/>
      <c r="Y10" s="44"/>
      <c r="Z10" s="44"/>
      <c r="AA10" s="44"/>
      <c r="AB10" s="45"/>
      <c r="AC10" s="18"/>
      <c r="AD10" s="65"/>
      <c r="AE10" s="14"/>
      <c r="AF10" s="18"/>
      <c r="AG10" s="65"/>
      <c r="AH10" s="66"/>
      <c r="AI10" s="66"/>
      <c r="AM10" s="19"/>
      <c r="AN10" s="54"/>
      <c r="AO10" s="54"/>
      <c r="AP10" s="54"/>
      <c r="AQ10" s="54"/>
      <c r="AR10" s="54"/>
      <c r="AS10" s="54"/>
      <c r="AT10" s="54"/>
      <c r="AU10" s="54"/>
      <c r="AV10" s="54"/>
      <c r="AW10" s="54"/>
      <c r="AX10" s="54"/>
      <c r="AY10" s="54"/>
      <c r="AZ10" s="54"/>
      <c r="BA10" s="54"/>
      <c r="BB10" s="54"/>
      <c r="BC10" s="54"/>
      <c r="BD10" s="54"/>
      <c r="BE10" s="54"/>
    </row>
    <row r="11" s="15" customFormat="1" ht="16.5" customHeight="1" spans="1:57">
      <c r="A11" s="67"/>
      <c r="B11" s="68"/>
      <c r="C11" s="68"/>
      <c r="D11" s="68"/>
      <c r="E11" s="69"/>
      <c r="F11" s="70" t="s">
        <v>124</v>
      </c>
      <c r="G11" s="68"/>
      <c r="H11" s="68"/>
      <c r="I11" s="69"/>
      <c r="J11" s="71" t="s">
        <v>124</v>
      </c>
      <c r="K11" s="68"/>
      <c r="L11" s="68"/>
      <c r="M11" s="69"/>
      <c r="N11" s="71" t="s">
        <v>124</v>
      </c>
      <c r="O11" s="68"/>
      <c r="P11" s="68"/>
      <c r="Q11" s="69"/>
      <c r="R11" s="71" t="s">
        <v>124</v>
      </c>
      <c r="S11" s="68"/>
      <c r="T11" s="68"/>
      <c r="U11" s="69"/>
      <c r="V11" s="70" t="s">
        <v>125</v>
      </c>
      <c r="W11" s="68"/>
      <c r="X11" s="68"/>
      <c r="Y11" s="68"/>
      <c r="Z11" s="68"/>
      <c r="AA11" s="68"/>
      <c r="AB11" s="69"/>
      <c r="AC11" s="72"/>
      <c r="AD11" s="72"/>
      <c r="AE11" s="73"/>
      <c r="AF11" s="72"/>
      <c r="AG11" s="72"/>
      <c r="AH11" s="72"/>
      <c r="AI11" s="74"/>
      <c r="AM11" s="75"/>
      <c r="AN11" s="19"/>
      <c r="AO11" s="19"/>
      <c r="AP11" s="19"/>
      <c r="AQ11" s="19"/>
      <c r="AR11" s="19"/>
      <c r="AS11" s="19"/>
      <c r="AT11" s="19"/>
      <c r="AU11" s="19"/>
      <c r="AV11" s="19"/>
      <c r="AW11" s="19"/>
      <c r="AX11" s="19"/>
      <c r="AY11" s="19"/>
      <c r="AZ11" s="19"/>
      <c r="BA11" s="19"/>
      <c r="BB11" s="19"/>
      <c r="BC11" s="19"/>
      <c r="BD11" s="19"/>
      <c r="BE11" s="19"/>
    </row>
    <row r="12" s="15" customFormat="1" ht="18" customHeight="1" spans="1:57">
      <c r="A12" s="76"/>
      <c r="B12" s="77" t="s">
        <v>17</v>
      </c>
      <c r="C12" s="47"/>
      <c r="D12" s="47"/>
      <c r="E12" s="47"/>
      <c r="F12" s="78"/>
      <c r="G12" s="68"/>
      <c r="H12" s="68"/>
      <c r="I12" s="69"/>
      <c r="J12" s="79"/>
      <c r="K12" s="68"/>
      <c r="L12" s="68"/>
      <c r="M12" s="69"/>
      <c r="N12" s="78"/>
      <c r="O12" s="68"/>
      <c r="P12" s="68"/>
      <c r="Q12" s="69"/>
      <c r="R12" s="78"/>
      <c r="S12" s="68"/>
      <c r="T12" s="68"/>
      <c r="U12" s="69"/>
      <c r="V12" s="80"/>
      <c r="W12" s="44"/>
      <c r="X12" s="44"/>
      <c r="Y12" s="44"/>
      <c r="Z12" s="44"/>
      <c r="AA12" s="44"/>
      <c r="AB12" s="45"/>
      <c r="AC12" s="72"/>
      <c r="AD12" s="72"/>
      <c r="AE12" s="73"/>
      <c r="AF12" s="72"/>
      <c r="AG12" s="72"/>
      <c r="AH12" s="72"/>
      <c r="AI12" s="74"/>
      <c r="AM12" s="75"/>
      <c r="AN12" s="19"/>
      <c r="AO12" s="19"/>
      <c r="AP12" s="19"/>
      <c r="AQ12" s="19"/>
      <c r="AR12" s="19"/>
      <c r="AS12" s="19"/>
      <c r="AT12" s="19"/>
      <c r="AU12" s="19"/>
      <c r="AV12" s="19"/>
      <c r="AW12" s="19"/>
      <c r="AX12" s="19"/>
      <c r="AY12" s="19"/>
      <c r="AZ12" s="19"/>
      <c r="BA12" s="19"/>
      <c r="BB12" s="19"/>
      <c r="BC12" s="19"/>
      <c r="BD12" s="19"/>
      <c r="BE12" s="19"/>
    </row>
    <row r="13" ht="18" customHeight="1" spans="1:57">
      <c r="A13" s="81">
        <v>1</v>
      </c>
      <c r="B13" s="82" t="str">
        <f>'INPUT DATA'!B12</f>
        <v>BAUTISTA, KYLE Z.</v>
      </c>
      <c r="C13" s="83"/>
      <c r="D13" s="83"/>
      <c r="E13" s="83"/>
      <c r="F13" s="84">
        <f>'MUSIC _Q2'!AJ12</f>
        <v>79</v>
      </c>
      <c r="G13" s="32"/>
      <c r="H13" s="32"/>
      <c r="I13" s="33"/>
      <c r="J13" s="84">
        <f>ARTS_Q2!AJ12</f>
        <v>85</v>
      </c>
      <c r="K13" s="32"/>
      <c r="L13" s="32"/>
      <c r="M13" s="33"/>
      <c r="N13" s="84">
        <f>PE_Q2!AJ12</f>
        <v>77</v>
      </c>
      <c r="O13" s="32"/>
      <c r="P13" s="32"/>
      <c r="Q13" s="33"/>
      <c r="R13" s="84">
        <f>'HEALTH _Q2'!AJ12</f>
        <v>82</v>
      </c>
      <c r="S13" s="32"/>
      <c r="T13" s="32"/>
      <c r="U13" s="33"/>
      <c r="V13" s="85">
        <f t="shared" ref="V13:V62" si="0">IF(OR(F13="",J13="",N13="",R13=""),"",IF(ISERROR(ROUND(AVERAGE(F13,J13,N13,R13),0)),"",ROUND(AVERAGE(F13,J13,N13,R13),0)))</f>
        <v>81</v>
      </c>
      <c r="W13" s="86"/>
      <c r="X13" s="86"/>
      <c r="Y13" s="86"/>
      <c r="Z13" s="86"/>
      <c r="AA13" s="86"/>
      <c r="AB13" s="87"/>
      <c r="AC13" s="72"/>
      <c r="AD13" s="72"/>
      <c r="AF13" s="72"/>
      <c r="AG13" s="72"/>
      <c r="AH13" s="72"/>
      <c r="AI13" s="74"/>
      <c r="AK13" s="16"/>
      <c r="AM13" s="88"/>
      <c r="AN13" s="25"/>
      <c r="AO13" s="25"/>
      <c r="AP13" s="25"/>
      <c r="AQ13" s="25"/>
      <c r="AR13" s="25"/>
      <c r="AS13" s="25"/>
      <c r="AT13" s="25"/>
      <c r="AU13" s="25"/>
      <c r="AV13" s="25"/>
      <c r="AW13" s="25"/>
      <c r="AX13" s="25"/>
      <c r="AY13" s="25"/>
      <c r="AZ13" s="25"/>
      <c r="BA13" s="25"/>
      <c r="BB13" s="25"/>
      <c r="BC13" s="25"/>
      <c r="BD13" s="25"/>
      <c r="BE13" s="25"/>
    </row>
    <row r="14" ht="18" customHeight="1" spans="1:57">
      <c r="A14" s="89">
        <v>2</v>
      </c>
      <c r="B14" s="82" t="str">
        <f>'INPUT DATA'!B13</f>
        <v>FLORES, JEROME C.</v>
      </c>
      <c r="C14" s="90"/>
      <c r="D14" s="90"/>
      <c r="E14" s="90"/>
      <c r="F14" s="84">
        <f>'MUSIC _Q2'!AJ13</f>
        <v>93</v>
      </c>
      <c r="G14" s="32"/>
      <c r="H14" s="32"/>
      <c r="I14" s="33"/>
      <c r="J14" s="84">
        <f>ARTS_Q2!AJ13</f>
        <v>85</v>
      </c>
      <c r="K14" s="32"/>
      <c r="L14" s="32"/>
      <c r="M14" s="33"/>
      <c r="N14" s="84">
        <f>PE_Q2!AJ13</f>
        <v>94</v>
      </c>
      <c r="O14" s="32"/>
      <c r="P14" s="32"/>
      <c r="Q14" s="33"/>
      <c r="R14" s="84">
        <f>'HEALTH _Q2'!AJ13</f>
        <v>93</v>
      </c>
      <c r="S14" s="32"/>
      <c r="T14" s="32"/>
      <c r="U14" s="33"/>
      <c r="V14" s="91">
        <f t="shared" si="0"/>
        <v>91</v>
      </c>
      <c r="W14" s="35"/>
      <c r="X14" s="35"/>
      <c r="Y14" s="35"/>
      <c r="Z14" s="35"/>
      <c r="AA14" s="35"/>
      <c r="AB14" s="36"/>
      <c r="AC14" s="72"/>
      <c r="AD14" s="72"/>
      <c r="AF14" s="72"/>
      <c r="AG14" s="72"/>
      <c r="AH14" s="72"/>
      <c r="AI14" s="74"/>
      <c r="AK14" s="16"/>
      <c r="AM14" s="88"/>
      <c r="AN14" s="25"/>
      <c r="AO14" s="25"/>
      <c r="AP14" s="25"/>
      <c r="AQ14" s="25"/>
      <c r="AR14" s="25"/>
      <c r="AS14" s="25"/>
      <c r="AT14" s="25"/>
      <c r="AU14" s="25"/>
      <c r="AV14" s="25"/>
      <c r="AW14" s="25"/>
      <c r="AX14" s="25"/>
      <c r="AY14" s="25"/>
      <c r="AZ14" s="25"/>
      <c r="BA14" s="25"/>
      <c r="BB14" s="25"/>
      <c r="BC14" s="25"/>
      <c r="BD14" s="25"/>
      <c r="BE14" s="25"/>
    </row>
    <row r="15" ht="18" customHeight="1" spans="1:57">
      <c r="A15" s="89">
        <v>3</v>
      </c>
      <c r="B15" s="82" t="str">
        <f>'INPUT DATA'!B14</f>
        <v>GONZALES, FRANCIS L.</v>
      </c>
      <c r="C15" s="90"/>
      <c r="D15" s="90"/>
      <c r="E15" s="92"/>
      <c r="F15" s="84">
        <f>'MUSIC _Q2'!AJ14</f>
        <v>75</v>
      </c>
      <c r="G15" s="32"/>
      <c r="H15" s="32"/>
      <c r="I15" s="33"/>
      <c r="J15" s="84">
        <f>ARTS_Q2!AJ14</f>
        <v>81</v>
      </c>
      <c r="K15" s="32"/>
      <c r="L15" s="32"/>
      <c r="M15" s="33"/>
      <c r="N15" s="84">
        <f>PE_Q2!AJ14</f>
        <v>77</v>
      </c>
      <c r="O15" s="32"/>
      <c r="P15" s="32"/>
      <c r="Q15" s="33"/>
      <c r="R15" s="84">
        <f>'HEALTH _Q2'!AJ14</f>
        <v>77</v>
      </c>
      <c r="S15" s="32"/>
      <c r="T15" s="32"/>
      <c r="U15" s="33"/>
      <c r="V15" s="91">
        <f t="shared" si="0"/>
        <v>78</v>
      </c>
      <c r="W15" s="35"/>
      <c r="X15" s="35"/>
      <c r="Y15" s="35"/>
      <c r="Z15" s="35"/>
      <c r="AA15" s="35"/>
      <c r="AB15" s="36"/>
      <c r="AC15" s="72"/>
      <c r="AD15" s="72"/>
      <c r="AF15" s="72"/>
      <c r="AG15" s="72"/>
      <c r="AH15" s="72"/>
      <c r="AI15" s="74"/>
      <c r="AK15" s="16"/>
      <c r="AM15" s="88"/>
      <c r="AN15" s="25"/>
      <c r="AO15" s="25"/>
      <c r="AP15" s="25"/>
      <c r="AQ15" s="25"/>
      <c r="AR15" s="25"/>
      <c r="AS15" s="25"/>
      <c r="AT15" s="25"/>
      <c r="AU15" s="25"/>
      <c r="AV15" s="25"/>
      <c r="AW15" s="25"/>
      <c r="AX15" s="25"/>
      <c r="AY15" s="25"/>
      <c r="AZ15" s="25"/>
      <c r="BA15" s="25"/>
      <c r="BB15" s="25"/>
      <c r="BC15" s="25"/>
      <c r="BD15" s="25"/>
      <c r="BE15" s="25"/>
    </row>
    <row r="16" ht="18" customHeight="1" spans="1:57">
      <c r="A16" s="89">
        <v>4</v>
      </c>
      <c r="B16" s="82" t="str">
        <f>'INPUT DATA'!B15</f>
        <v>IGNACIO, CHRISTIAN D.</v>
      </c>
      <c r="C16" s="90"/>
      <c r="D16" s="90"/>
      <c r="E16" s="92"/>
      <c r="F16" s="84">
        <f>'MUSIC _Q2'!AJ15</f>
        <v>76</v>
      </c>
      <c r="G16" s="32"/>
      <c r="H16" s="32"/>
      <c r="I16" s="33"/>
      <c r="J16" s="84">
        <f>ARTS_Q2!AJ15</f>
        <v>80</v>
      </c>
      <c r="K16" s="32"/>
      <c r="L16" s="32"/>
      <c r="M16" s="33"/>
      <c r="N16" s="84">
        <f>PE_Q2!AJ15</f>
        <v>87</v>
      </c>
      <c r="O16" s="32"/>
      <c r="P16" s="32"/>
      <c r="Q16" s="33"/>
      <c r="R16" s="84">
        <f>'HEALTH _Q2'!AJ15</f>
        <v>77</v>
      </c>
      <c r="S16" s="32"/>
      <c r="T16" s="32"/>
      <c r="U16" s="33"/>
      <c r="V16" s="91">
        <f t="shared" si="0"/>
        <v>80</v>
      </c>
      <c r="W16" s="35"/>
      <c r="X16" s="35"/>
      <c r="Y16" s="35"/>
      <c r="Z16" s="35"/>
      <c r="AA16" s="35"/>
      <c r="AB16" s="36"/>
      <c r="AC16" s="72"/>
      <c r="AD16" s="72"/>
      <c r="AF16" s="72"/>
      <c r="AG16" s="72"/>
      <c r="AH16" s="72"/>
      <c r="AI16" s="74"/>
      <c r="AK16" s="16"/>
      <c r="AM16" s="88"/>
      <c r="AN16" s="25"/>
      <c r="AO16" s="25"/>
      <c r="AP16" s="25"/>
      <c r="AQ16" s="25"/>
      <c r="AR16" s="25"/>
      <c r="AS16" s="25"/>
      <c r="AT16" s="25"/>
      <c r="AU16" s="25"/>
      <c r="AV16" s="25"/>
      <c r="AW16" s="25"/>
      <c r="AX16" s="25"/>
      <c r="AY16" s="25"/>
      <c r="AZ16" s="25"/>
      <c r="BA16" s="25"/>
      <c r="BB16" s="25"/>
      <c r="BC16" s="25"/>
      <c r="BD16" s="25"/>
      <c r="BE16" s="25"/>
    </row>
    <row r="17" ht="18" customHeight="1" spans="1:57">
      <c r="A17" s="89">
        <v>5</v>
      </c>
      <c r="B17" s="82" t="str">
        <f>'INPUT DATA'!B16</f>
        <v>LUMAPAS, JERICHO T.</v>
      </c>
      <c r="C17" s="90"/>
      <c r="D17" s="90"/>
      <c r="E17" s="92"/>
      <c r="F17" s="84">
        <f>'MUSIC _Q2'!AJ16</f>
        <v>86</v>
      </c>
      <c r="G17" s="32"/>
      <c r="H17" s="32"/>
      <c r="I17" s="33"/>
      <c r="J17" s="84">
        <f>ARTS_Q2!AJ16</f>
        <v>80</v>
      </c>
      <c r="K17" s="32"/>
      <c r="L17" s="32"/>
      <c r="M17" s="33"/>
      <c r="N17" s="84">
        <f>PE_Q2!AJ16</f>
        <v>73</v>
      </c>
      <c r="O17" s="32"/>
      <c r="P17" s="32"/>
      <c r="Q17" s="33"/>
      <c r="R17" s="84">
        <f>'HEALTH _Q2'!AJ16</f>
        <v>95</v>
      </c>
      <c r="S17" s="32"/>
      <c r="T17" s="32"/>
      <c r="U17" s="33"/>
      <c r="V17" s="91">
        <f t="shared" si="0"/>
        <v>84</v>
      </c>
      <c r="W17" s="35"/>
      <c r="X17" s="35"/>
      <c r="Y17" s="35"/>
      <c r="Z17" s="35"/>
      <c r="AA17" s="35"/>
      <c r="AB17" s="36"/>
      <c r="AC17" s="72"/>
      <c r="AD17" s="72"/>
      <c r="AF17" s="72"/>
      <c r="AG17" s="72"/>
      <c r="AH17" s="72"/>
      <c r="AI17" s="74"/>
      <c r="AK17" s="16"/>
      <c r="AM17" s="88"/>
      <c r="AN17" s="25"/>
      <c r="AO17" s="25"/>
      <c r="AP17" s="25"/>
      <c r="AQ17" s="25"/>
      <c r="AR17" s="25"/>
      <c r="AS17" s="25"/>
      <c r="AT17" s="25"/>
      <c r="AU17" s="25"/>
      <c r="AV17" s="25"/>
      <c r="AW17" s="25"/>
      <c r="AX17" s="25"/>
      <c r="AY17" s="25"/>
      <c r="AZ17" s="25"/>
      <c r="BA17" s="25"/>
      <c r="BB17" s="25"/>
      <c r="BC17" s="25"/>
      <c r="BD17" s="25"/>
      <c r="BE17" s="25"/>
    </row>
    <row r="18" ht="18" customHeight="1" spans="1:57">
      <c r="A18" s="89">
        <v>6</v>
      </c>
      <c r="B18" s="82" t="str">
        <f>'INPUT DATA'!B17</f>
        <v>MENDOZA, EMMANUEL R.</v>
      </c>
      <c r="C18" s="90"/>
      <c r="D18" s="90"/>
      <c r="E18" s="92"/>
      <c r="F18" s="84">
        <f>'MUSIC _Q2'!AJ17</f>
        <v>78</v>
      </c>
      <c r="G18" s="32"/>
      <c r="H18" s="32"/>
      <c r="I18" s="33"/>
      <c r="J18" s="84">
        <f>ARTS_Q2!AJ17</f>
        <v>77</v>
      </c>
      <c r="K18" s="32"/>
      <c r="L18" s="32"/>
      <c r="M18" s="33"/>
      <c r="N18" s="84">
        <f>PE_Q2!AJ17</f>
        <v>76</v>
      </c>
      <c r="O18" s="32"/>
      <c r="P18" s="32"/>
      <c r="Q18" s="33"/>
      <c r="R18" s="84">
        <f>'HEALTH _Q2'!AJ17</f>
        <v>88</v>
      </c>
      <c r="S18" s="32"/>
      <c r="T18" s="32"/>
      <c r="U18" s="33"/>
      <c r="V18" s="91">
        <f t="shared" si="0"/>
        <v>80</v>
      </c>
      <c r="W18" s="35"/>
      <c r="X18" s="35"/>
      <c r="Y18" s="35"/>
      <c r="Z18" s="35"/>
      <c r="AA18" s="35"/>
      <c r="AB18" s="36"/>
      <c r="AC18" s="72"/>
      <c r="AD18" s="72"/>
      <c r="AF18" s="72"/>
      <c r="AG18" s="72"/>
      <c r="AH18" s="72"/>
      <c r="AI18" s="74"/>
      <c r="AK18" s="16"/>
      <c r="AM18" s="88"/>
      <c r="AN18" s="25"/>
      <c r="AO18" s="25"/>
      <c r="AP18" s="25"/>
      <c r="AQ18" s="25"/>
      <c r="AR18" s="25"/>
      <c r="AS18" s="25"/>
      <c r="AT18" s="25"/>
      <c r="AU18" s="25"/>
      <c r="AV18" s="25"/>
      <c r="AW18" s="25"/>
      <c r="AX18" s="25"/>
      <c r="AY18" s="25"/>
      <c r="AZ18" s="25"/>
      <c r="BA18" s="25"/>
      <c r="BB18" s="25"/>
      <c r="BC18" s="25"/>
      <c r="BD18" s="25"/>
      <c r="BE18" s="25"/>
    </row>
    <row r="19" ht="18" customHeight="1" spans="1:57">
      <c r="A19" s="89">
        <v>7</v>
      </c>
      <c r="B19" s="82" t="str">
        <f>'INPUT DATA'!B18</f>
        <v>MENDOZA, JUAN MIGUEL O.</v>
      </c>
      <c r="C19" s="90"/>
      <c r="D19" s="90"/>
      <c r="E19" s="92"/>
      <c r="F19" s="84">
        <f>'MUSIC _Q2'!AJ18</f>
        <v>88</v>
      </c>
      <c r="G19" s="32"/>
      <c r="H19" s="32"/>
      <c r="I19" s="33"/>
      <c r="J19" s="84">
        <f>ARTS_Q2!AJ18</f>
        <v>89</v>
      </c>
      <c r="K19" s="32"/>
      <c r="L19" s="32"/>
      <c r="M19" s="33"/>
      <c r="N19" s="84">
        <f>PE_Q2!AJ18</f>
        <v>82</v>
      </c>
      <c r="O19" s="32"/>
      <c r="P19" s="32"/>
      <c r="Q19" s="33"/>
      <c r="R19" s="84">
        <f>'HEALTH _Q2'!AJ18</f>
        <v>78</v>
      </c>
      <c r="S19" s="32"/>
      <c r="T19" s="32"/>
      <c r="U19" s="33"/>
      <c r="V19" s="91">
        <f t="shared" si="0"/>
        <v>84</v>
      </c>
      <c r="W19" s="35"/>
      <c r="X19" s="35"/>
      <c r="Y19" s="35"/>
      <c r="Z19" s="35"/>
      <c r="AA19" s="35"/>
      <c r="AB19" s="36"/>
      <c r="AC19" s="72"/>
      <c r="AD19" s="72"/>
      <c r="AF19" s="72"/>
      <c r="AG19" s="72"/>
      <c r="AH19" s="72"/>
      <c r="AI19" s="74"/>
      <c r="AK19" s="16"/>
      <c r="AM19" s="88"/>
      <c r="AN19" s="25"/>
      <c r="AO19" s="25"/>
      <c r="AP19" s="25"/>
      <c r="AQ19" s="25"/>
      <c r="AR19" s="25"/>
      <c r="AS19" s="25"/>
      <c r="AT19" s="25"/>
      <c r="AU19" s="25"/>
      <c r="AV19" s="25"/>
      <c r="AW19" s="25"/>
      <c r="AX19" s="25"/>
      <c r="AY19" s="25"/>
      <c r="AZ19" s="25"/>
      <c r="BA19" s="25"/>
      <c r="BB19" s="25"/>
      <c r="BC19" s="25"/>
      <c r="BD19" s="25"/>
      <c r="BE19" s="25"/>
    </row>
    <row r="20" ht="18" customHeight="1" spans="1:57">
      <c r="A20" s="89">
        <v>8</v>
      </c>
      <c r="B20" s="82" t="str">
        <f>'INPUT DATA'!B19</f>
        <v>MORALES, KYLE P.</v>
      </c>
      <c r="C20" s="90"/>
      <c r="D20" s="90">
        <v>0</v>
      </c>
      <c r="E20" s="92"/>
      <c r="F20" s="84">
        <f>'MUSIC _Q2'!AJ19</f>
        <v>91</v>
      </c>
      <c r="G20" s="32"/>
      <c r="H20" s="32"/>
      <c r="I20" s="33"/>
      <c r="J20" s="84">
        <f>ARTS_Q2!AJ19</f>
        <v>78</v>
      </c>
      <c r="K20" s="32"/>
      <c r="L20" s="32"/>
      <c r="M20" s="33"/>
      <c r="N20" s="84">
        <f>PE_Q2!AJ19</f>
        <v>74</v>
      </c>
      <c r="O20" s="32"/>
      <c r="P20" s="32"/>
      <c r="Q20" s="33"/>
      <c r="R20" s="84">
        <f>'HEALTH _Q2'!AJ19</f>
        <v>80</v>
      </c>
      <c r="S20" s="32"/>
      <c r="T20" s="32"/>
      <c r="U20" s="33"/>
      <c r="V20" s="91">
        <f t="shared" si="0"/>
        <v>81</v>
      </c>
      <c r="W20" s="35"/>
      <c r="X20" s="35"/>
      <c r="Y20" s="35"/>
      <c r="Z20" s="35"/>
      <c r="AA20" s="35"/>
      <c r="AB20" s="36"/>
      <c r="AC20" s="72"/>
      <c r="AD20" s="72"/>
      <c r="AF20" s="72"/>
      <c r="AG20" s="72"/>
      <c r="AH20" s="72"/>
      <c r="AI20" s="74"/>
      <c r="AK20" s="16"/>
      <c r="AM20" s="88"/>
      <c r="AN20" s="25"/>
      <c r="AO20" s="25"/>
      <c r="AP20" s="25"/>
      <c r="AQ20" s="25"/>
      <c r="AR20" s="25"/>
      <c r="AS20" s="25"/>
      <c r="AT20" s="25"/>
      <c r="AU20" s="25"/>
      <c r="AV20" s="25"/>
      <c r="AW20" s="25"/>
      <c r="AX20" s="25"/>
      <c r="AY20" s="25"/>
      <c r="AZ20" s="25"/>
      <c r="BA20" s="25"/>
      <c r="BB20" s="25"/>
      <c r="BC20" s="25"/>
      <c r="BD20" s="25"/>
      <c r="BE20" s="25"/>
    </row>
    <row r="21" ht="18" customHeight="1" spans="1:57">
      <c r="A21" s="89">
        <v>9</v>
      </c>
      <c r="B21" s="82" t="str">
        <f>'INPUT DATA'!B20</f>
        <v>NAVARRO, MARK ANTHONY T.</v>
      </c>
      <c r="C21" s="90"/>
      <c r="D21" s="90"/>
      <c r="E21" s="92"/>
      <c r="F21" s="84">
        <f>'MUSIC _Q2'!AJ20</f>
        <v>92</v>
      </c>
      <c r="G21" s="32"/>
      <c r="H21" s="32"/>
      <c r="I21" s="33"/>
      <c r="J21" s="84">
        <f>ARTS_Q2!AJ20</f>
        <v>96</v>
      </c>
      <c r="K21" s="32"/>
      <c r="L21" s="32"/>
      <c r="M21" s="33"/>
      <c r="N21" s="84">
        <f>PE_Q2!AJ20</f>
        <v>83</v>
      </c>
      <c r="O21" s="32"/>
      <c r="P21" s="32"/>
      <c r="Q21" s="33"/>
      <c r="R21" s="84">
        <f>'HEALTH _Q2'!AJ20</f>
        <v>78</v>
      </c>
      <c r="S21" s="32"/>
      <c r="T21" s="32"/>
      <c r="U21" s="33"/>
      <c r="V21" s="91">
        <f t="shared" si="0"/>
        <v>87</v>
      </c>
      <c r="W21" s="35"/>
      <c r="X21" s="35"/>
      <c r="Y21" s="35"/>
      <c r="Z21" s="35"/>
      <c r="AA21" s="35"/>
      <c r="AB21" s="36"/>
      <c r="AC21" s="72"/>
      <c r="AD21" s="72"/>
      <c r="AF21" s="72"/>
      <c r="AG21" s="72"/>
      <c r="AH21" s="72"/>
      <c r="AI21" s="74"/>
      <c r="AK21" s="16"/>
      <c r="AM21" s="15"/>
      <c r="AN21" s="54"/>
      <c r="AO21" s="54"/>
      <c r="AP21" s="54"/>
      <c r="AQ21" s="54"/>
      <c r="AR21" s="54"/>
      <c r="AS21" s="54"/>
      <c r="AT21" s="54"/>
      <c r="AU21" s="54"/>
      <c r="AV21" s="54"/>
      <c r="AW21" s="54"/>
      <c r="AX21" s="54"/>
      <c r="AY21" s="54"/>
      <c r="AZ21" s="54"/>
      <c r="BA21" s="54"/>
      <c r="BB21" s="54"/>
      <c r="BC21" s="54"/>
      <c r="BD21" s="54"/>
      <c r="BE21" s="54"/>
    </row>
    <row r="22" ht="18" customHeight="1" spans="1:57">
      <c r="A22" s="89">
        <v>10</v>
      </c>
      <c r="B22" s="82" t="str">
        <f>'INPUT DATA'!B21</f>
        <v>OCAMPO JR., CHRISTIAN U.</v>
      </c>
      <c r="C22" s="90"/>
      <c r="D22" s="90"/>
      <c r="E22" s="92"/>
      <c r="F22" s="84">
        <f>'MUSIC _Q2'!AJ21</f>
        <v>88</v>
      </c>
      <c r="G22" s="32"/>
      <c r="H22" s="32"/>
      <c r="I22" s="33"/>
      <c r="J22" s="84">
        <f>ARTS_Q2!AJ21</f>
        <v>89</v>
      </c>
      <c r="K22" s="32"/>
      <c r="L22" s="32"/>
      <c r="M22" s="33"/>
      <c r="N22" s="84">
        <f>PE_Q2!AJ21</f>
        <v>87</v>
      </c>
      <c r="O22" s="32"/>
      <c r="P22" s="32"/>
      <c r="Q22" s="33"/>
      <c r="R22" s="84">
        <f>'HEALTH _Q2'!AJ21</f>
        <v>84</v>
      </c>
      <c r="S22" s="32"/>
      <c r="T22" s="32"/>
      <c r="U22" s="33"/>
      <c r="V22" s="91">
        <f t="shared" si="0"/>
        <v>87</v>
      </c>
      <c r="W22" s="35"/>
      <c r="X22" s="35"/>
      <c r="Y22" s="35"/>
      <c r="Z22" s="35"/>
      <c r="AA22" s="35"/>
      <c r="AB22" s="36"/>
      <c r="AC22" s="72"/>
      <c r="AD22" s="72"/>
      <c r="AF22" s="72"/>
      <c r="AG22" s="72"/>
      <c r="AH22" s="72"/>
      <c r="AI22" s="74"/>
      <c r="AK22" s="16"/>
      <c r="AM22" s="15"/>
      <c r="AN22" s="54"/>
      <c r="AO22" s="54"/>
      <c r="AP22" s="54"/>
      <c r="AQ22" s="54"/>
      <c r="AR22" s="54"/>
      <c r="AS22" s="54"/>
      <c r="AT22" s="54"/>
      <c r="AU22" s="54"/>
      <c r="AV22" s="54"/>
      <c r="AW22" s="54"/>
      <c r="AX22" s="54"/>
      <c r="AY22" s="54"/>
      <c r="AZ22" s="54"/>
      <c r="BA22" s="54"/>
      <c r="BB22" s="54"/>
      <c r="BC22" s="54"/>
      <c r="BD22" s="54"/>
      <c r="BE22" s="54"/>
    </row>
    <row r="23" ht="18" customHeight="1" spans="1:57">
      <c r="A23" s="89">
        <v>11</v>
      </c>
      <c r="B23" s="82" t="str">
        <f>'INPUT DATA'!B22</f>
        <v>PANGANIBAN, DOMINIC C.</v>
      </c>
      <c r="C23" s="90"/>
      <c r="D23" s="90">
        <v>0</v>
      </c>
      <c r="E23" s="92"/>
      <c r="F23" s="84">
        <f>'MUSIC _Q2'!AJ22</f>
        <v>90</v>
      </c>
      <c r="G23" s="32"/>
      <c r="H23" s="32"/>
      <c r="I23" s="33"/>
      <c r="J23" s="84">
        <f>ARTS_Q2!AJ22</f>
        <v>93</v>
      </c>
      <c r="K23" s="32"/>
      <c r="L23" s="32"/>
      <c r="M23" s="33"/>
      <c r="N23" s="84">
        <f>PE_Q2!AJ22</f>
        <v>92</v>
      </c>
      <c r="O23" s="32"/>
      <c r="P23" s="32"/>
      <c r="Q23" s="33"/>
      <c r="R23" s="84">
        <f>'HEALTH _Q2'!AJ22</f>
        <v>73</v>
      </c>
      <c r="S23" s="32"/>
      <c r="T23" s="32"/>
      <c r="U23" s="33"/>
      <c r="V23" s="91">
        <f t="shared" si="0"/>
        <v>87</v>
      </c>
      <c r="W23" s="35"/>
      <c r="X23" s="35"/>
      <c r="Y23" s="35"/>
      <c r="Z23" s="35"/>
      <c r="AA23" s="35"/>
      <c r="AB23" s="36"/>
      <c r="AC23" s="72"/>
      <c r="AD23" s="72"/>
      <c r="AF23" s="72"/>
      <c r="AG23" s="72"/>
      <c r="AH23" s="72"/>
      <c r="AI23" s="74"/>
      <c r="AK23" s="16"/>
      <c r="AN23" s="54"/>
      <c r="AO23" s="54"/>
      <c r="AP23" s="54"/>
      <c r="AQ23" s="54"/>
      <c r="AR23" s="54"/>
      <c r="AS23" s="54"/>
      <c r="AT23" s="54"/>
      <c r="AU23" s="54"/>
      <c r="AV23" s="54"/>
      <c r="AW23" s="54"/>
      <c r="AX23" s="54"/>
      <c r="AY23" s="54"/>
      <c r="AZ23" s="54"/>
      <c r="BA23" s="54"/>
      <c r="BB23" s="54"/>
      <c r="BC23" s="54"/>
      <c r="BD23" s="54"/>
      <c r="BE23" s="54"/>
    </row>
    <row r="24" ht="18" customHeight="1" spans="1:57">
      <c r="A24" s="89">
        <v>12</v>
      </c>
      <c r="B24" s="82" t="str">
        <f>'INPUT DATA'!B23</f>
        <v>RAMOS, FRANCIS H.</v>
      </c>
      <c r="C24" s="90"/>
      <c r="D24" s="90"/>
      <c r="E24" s="92"/>
      <c r="F24" s="84">
        <f>'MUSIC _Q2'!AJ23</f>
        <v>94</v>
      </c>
      <c r="G24" s="32"/>
      <c r="H24" s="32"/>
      <c r="I24" s="33"/>
      <c r="J24" s="84">
        <f>ARTS_Q2!AJ23</f>
        <v>86</v>
      </c>
      <c r="K24" s="32"/>
      <c r="L24" s="32"/>
      <c r="M24" s="33"/>
      <c r="N24" s="84">
        <f>PE_Q2!AJ23</f>
        <v>94</v>
      </c>
      <c r="O24" s="32"/>
      <c r="P24" s="32"/>
      <c r="Q24" s="33"/>
      <c r="R24" s="84">
        <f>'HEALTH _Q2'!AJ23</f>
        <v>94</v>
      </c>
      <c r="S24" s="32"/>
      <c r="T24" s="32"/>
      <c r="U24" s="33"/>
      <c r="V24" s="91">
        <f t="shared" si="0"/>
        <v>92</v>
      </c>
      <c r="W24" s="35"/>
      <c r="X24" s="35"/>
      <c r="Y24" s="35"/>
      <c r="Z24" s="35"/>
      <c r="AA24" s="35"/>
      <c r="AB24" s="36"/>
      <c r="AC24" s="72"/>
      <c r="AD24" s="72"/>
      <c r="AF24" s="72"/>
      <c r="AG24" s="72"/>
      <c r="AH24" s="72"/>
      <c r="AI24" s="74"/>
      <c r="AK24" s="16"/>
      <c r="AM24" s="93"/>
      <c r="AN24" s="54"/>
      <c r="AO24" s="54"/>
      <c r="AP24" s="54"/>
      <c r="AQ24" s="54"/>
      <c r="AR24" s="54"/>
      <c r="AS24" s="54"/>
      <c r="AT24" s="54"/>
      <c r="AU24" s="54"/>
      <c r="AV24" s="54"/>
      <c r="AW24" s="54"/>
      <c r="AX24" s="54"/>
      <c r="AY24" s="54"/>
      <c r="AZ24" s="54"/>
      <c r="BA24" s="54"/>
      <c r="BB24" s="54"/>
      <c r="BC24" s="54"/>
      <c r="BD24" s="54"/>
      <c r="BE24" s="54"/>
    </row>
    <row r="25" ht="18" customHeight="1" spans="1:57">
      <c r="A25" s="89">
        <v>13</v>
      </c>
      <c r="B25" s="82" t="str">
        <f>'INPUT DATA'!B24</f>
        <v>RAMOS JR., KYLE R.</v>
      </c>
      <c r="C25" s="90"/>
      <c r="D25" s="90"/>
      <c r="E25" s="92"/>
      <c r="F25" s="84">
        <f>'MUSIC _Q2'!AJ24</f>
        <v>76</v>
      </c>
      <c r="G25" s="32"/>
      <c r="H25" s="32"/>
      <c r="I25" s="33"/>
      <c r="J25" s="84">
        <f>ARTS_Q2!AJ24</f>
        <v>91</v>
      </c>
      <c r="K25" s="32"/>
      <c r="L25" s="32"/>
      <c r="M25" s="33"/>
      <c r="N25" s="84">
        <f>PE_Q2!AJ24</f>
        <v>94</v>
      </c>
      <c r="O25" s="32"/>
      <c r="P25" s="32"/>
      <c r="Q25" s="33"/>
      <c r="R25" s="84">
        <f>'HEALTH _Q2'!AJ24</f>
        <v>74</v>
      </c>
      <c r="S25" s="32"/>
      <c r="T25" s="32"/>
      <c r="U25" s="33"/>
      <c r="V25" s="91">
        <f t="shared" si="0"/>
        <v>84</v>
      </c>
      <c r="W25" s="35"/>
      <c r="X25" s="35"/>
      <c r="Y25" s="35"/>
      <c r="Z25" s="35"/>
      <c r="AA25" s="35"/>
      <c r="AB25" s="36"/>
      <c r="AC25" s="72"/>
      <c r="AD25" s="72"/>
      <c r="AF25" s="72"/>
      <c r="AG25" s="72"/>
      <c r="AH25" s="72"/>
      <c r="AI25" s="74"/>
      <c r="AK25" s="16"/>
      <c r="AM25" s="93"/>
      <c r="AN25" s="54"/>
      <c r="AO25" s="54"/>
      <c r="AP25" s="54"/>
      <c r="AQ25" s="54"/>
      <c r="AR25" s="54"/>
      <c r="AS25" s="54"/>
      <c r="AT25" s="54"/>
      <c r="AU25" s="54"/>
      <c r="AV25" s="54"/>
      <c r="AW25" s="54"/>
      <c r="AX25" s="54"/>
      <c r="AY25" s="54"/>
      <c r="AZ25" s="54"/>
      <c r="BA25" s="54"/>
      <c r="BB25" s="54"/>
      <c r="BC25" s="54"/>
      <c r="BD25" s="54"/>
      <c r="BE25" s="54"/>
    </row>
    <row r="26" ht="18" customHeight="1" spans="1:57">
      <c r="A26" s="89">
        <v>14</v>
      </c>
      <c r="B26" s="82" t="str">
        <f>'INPUT DATA'!B25</f>
        <v>SANTOS, KYLE A.</v>
      </c>
      <c r="C26" s="90"/>
      <c r="D26" s="90"/>
      <c r="E26" s="92"/>
      <c r="F26" s="84">
        <f>'MUSIC _Q2'!AJ25</f>
        <v>86</v>
      </c>
      <c r="G26" s="32"/>
      <c r="H26" s="32"/>
      <c r="I26" s="33"/>
      <c r="J26" s="84">
        <f>ARTS_Q2!AJ25</f>
        <v>97</v>
      </c>
      <c r="K26" s="32"/>
      <c r="L26" s="32"/>
      <c r="M26" s="33"/>
      <c r="N26" s="84">
        <f>PE_Q2!AJ25</f>
        <v>92</v>
      </c>
      <c r="O26" s="32"/>
      <c r="P26" s="32"/>
      <c r="Q26" s="33"/>
      <c r="R26" s="84">
        <f>'HEALTH _Q2'!AJ25</f>
        <v>94</v>
      </c>
      <c r="S26" s="32"/>
      <c r="T26" s="32"/>
      <c r="U26" s="33"/>
      <c r="V26" s="91">
        <f t="shared" si="0"/>
        <v>92</v>
      </c>
      <c r="W26" s="35"/>
      <c r="X26" s="35"/>
      <c r="Y26" s="35"/>
      <c r="Z26" s="35"/>
      <c r="AA26" s="35"/>
      <c r="AB26" s="36"/>
      <c r="AC26" s="72"/>
      <c r="AD26" s="72"/>
      <c r="AF26" s="72"/>
      <c r="AG26" s="72"/>
      <c r="AH26" s="72"/>
      <c r="AI26" s="74"/>
      <c r="AK26" s="16"/>
      <c r="AM26" s="93"/>
      <c r="AN26" s="54"/>
      <c r="AO26" s="54"/>
      <c r="AP26" s="54"/>
      <c r="AQ26" s="54"/>
      <c r="AR26" s="54"/>
      <c r="AS26" s="54"/>
      <c r="AT26" s="54"/>
      <c r="AU26" s="54"/>
      <c r="AV26" s="54"/>
      <c r="AW26" s="54"/>
      <c r="AX26" s="54"/>
      <c r="AY26" s="54"/>
      <c r="AZ26" s="54"/>
      <c r="BA26" s="54"/>
      <c r="BB26" s="54"/>
      <c r="BC26" s="54"/>
      <c r="BD26" s="54"/>
      <c r="BE26" s="54"/>
    </row>
    <row r="27" ht="18" customHeight="1" spans="1:57">
      <c r="A27" s="89">
        <v>15</v>
      </c>
      <c r="B27" s="82" t="str">
        <f>'INPUT DATA'!B26</f>
        <v>TOLENTINO, CARLO O.</v>
      </c>
      <c r="C27" s="90"/>
      <c r="D27" s="90"/>
      <c r="E27" s="92"/>
      <c r="F27" s="84">
        <f>'MUSIC _Q2'!AJ26</f>
        <v>98</v>
      </c>
      <c r="G27" s="32"/>
      <c r="H27" s="32"/>
      <c r="I27" s="33"/>
      <c r="J27" s="84">
        <f>ARTS_Q2!AJ26</f>
        <v>89</v>
      </c>
      <c r="K27" s="32"/>
      <c r="L27" s="32"/>
      <c r="M27" s="33"/>
      <c r="N27" s="84">
        <f>PE_Q2!AJ26</f>
        <v>94</v>
      </c>
      <c r="O27" s="32"/>
      <c r="P27" s="32"/>
      <c r="Q27" s="33"/>
      <c r="R27" s="84">
        <f>'HEALTH _Q2'!AJ26</f>
        <v>78</v>
      </c>
      <c r="S27" s="32"/>
      <c r="T27" s="32"/>
      <c r="U27" s="33"/>
      <c r="V27" s="91">
        <f t="shared" si="0"/>
        <v>90</v>
      </c>
      <c r="W27" s="35"/>
      <c r="X27" s="35"/>
      <c r="Y27" s="35"/>
      <c r="Z27" s="35"/>
      <c r="AA27" s="35"/>
      <c r="AB27" s="36"/>
      <c r="AC27" s="72"/>
      <c r="AD27" s="72"/>
      <c r="AF27" s="72"/>
      <c r="AG27" s="72"/>
      <c r="AH27" s="72"/>
      <c r="AI27" s="74"/>
      <c r="AK27" s="16"/>
    </row>
    <row r="28" ht="18" customHeight="1" spans="1:57">
      <c r="A28" s="89">
        <v>16</v>
      </c>
      <c r="B28" s="82" t="str">
        <f>'INPUT DATA'!B27</f>
        <v>TOLENTINO, JEROME H.</v>
      </c>
      <c r="C28" s="90"/>
      <c r="D28" s="90"/>
      <c r="E28" s="92"/>
      <c r="F28" s="84">
        <f>'MUSIC _Q2'!AJ27</f>
        <v>81</v>
      </c>
      <c r="G28" s="32"/>
      <c r="H28" s="32"/>
      <c r="I28" s="33"/>
      <c r="J28" s="84">
        <f>ARTS_Q2!AJ27</f>
        <v>97</v>
      </c>
      <c r="K28" s="32"/>
      <c r="L28" s="32"/>
      <c r="M28" s="33"/>
      <c r="N28" s="84">
        <f>PE_Q2!AJ27</f>
        <v>80</v>
      </c>
      <c r="O28" s="32"/>
      <c r="P28" s="32"/>
      <c r="Q28" s="33"/>
      <c r="R28" s="84">
        <f>'HEALTH _Q2'!AJ27</f>
        <v>82</v>
      </c>
      <c r="S28" s="32"/>
      <c r="T28" s="32"/>
      <c r="U28" s="33"/>
      <c r="V28" s="91">
        <f t="shared" si="0"/>
        <v>85</v>
      </c>
      <c r="W28" s="35"/>
      <c r="X28" s="35"/>
      <c r="Y28" s="35"/>
      <c r="Z28" s="35"/>
      <c r="AA28" s="35"/>
      <c r="AB28" s="36"/>
      <c r="AC28" s="72"/>
      <c r="AD28" s="72"/>
      <c r="AF28" s="72"/>
      <c r="AG28" s="72"/>
      <c r="AH28" s="72"/>
      <c r="AI28" s="74"/>
      <c r="AK28" s="16"/>
    </row>
    <row r="29" ht="18" customHeight="1" spans="1:57">
      <c r="A29" s="89">
        <v>17</v>
      </c>
      <c r="B29" s="82" t="str">
        <f>'INPUT DATA'!B28</f>
        <v>TORRES, EMMANUEL A.</v>
      </c>
      <c r="C29" s="90"/>
      <c r="D29" s="90"/>
      <c r="E29" s="92"/>
      <c r="F29" s="84">
        <f>'MUSIC _Q2'!AJ28</f>
        <v>91</v>
      </c>
      <c r="G29" s="32"/>
      <c r="H29" s="32"/>
      <c r="I29" s="33"/>
      <c r="J29" s="84">
        <f>ARTS_Q2!AJ28</f>
        <v>92</v>
      </c>
      <c r="K29" s="32"/>
      <c r="L29" s="32"/>
      <c r="M29" s="33"/>
      <c r="N29" s="84">
        <f>PE_Q2!AJ28</f>
        <v>80</v>
      </c>
      <c r="O29" s="32"/>
      <c r="P29" s="32"/>
      <c r="Q29" s="33"/>
      <c r="R29" s="84">
        <f>'HEALTH _Q2'!AJ28</f>
        <v>97</v>
      </c>
      <c r="S29" s="32"/>
      <c r="T29" s="32"/>
      <c r="U29" s="33"/>
      <c r="V29" s="91">
        <f t="shared" si="0"/>
        <v>90</v>
      </c>
      <c r="W29" s="35"/>
      <c r="X29" s="35"/>
      <c r="Y29" s="35"/>
      <c r="Z29" s="35"/>
      <c r="AA29" s="35"/>
      <c r="AB29" s="36"/>
      <c r="AC29" s="72"/>
      <c r="AD29" s="72"/>
      <c r="AF29" s="72"/>
      <c r="AG29" s="72"/>
      <c r="AH29" s="72"/>
      <c r="AI29" s="74"/>
      <c r="AK29" s="16"/>
    </row>
    <row r="30" ht="18" customHeight="1" spans="1:57">
      <c r="A30" s="89">
        <v>18</v>
      </c>
      <c r="B30" s="82" t="str">
        <f>'INPUT DATA'!B29</f>
        <v>VILLANUEVA, BENEDICT Q.</v>
      </c>
      <c r="C30" s="90"/>
      <c r="D30" s="90"/>
      <c r="E30" s="92"/>
      <c r="F30" s="84">
        <f>'MUSIC _Q2'!AJ29</f>
        <v>84</v>
      </c>
      <c r="G30" s="32"/>
      <c r="H30" s="32"/>
      <c r="I30" s="33"/>
      <c r="J30" s="84">
        <f>ARTS_Q2!AJ29</f>
        <v>77</v>
      </c>
      <c r="K30" s="32"/>
      <c r="L30" s="32"/>
      <c r="M30" s="33"/>
      <c r="N30" s="84">
        <f>PE_Q2!AJ29</f>
        <v>84</v>
      </c>
      <c r="O30" s="32"/>
      <c r="P30" s="32"/>
      <c r="Q30" s="33"/>
      <c r="R30" s="84">
        <f>'HEALTH _Q2'!AJ29</f>
        <v>82</v>
      </c>
      <c r="S30" s="32"/>
      <c r="T30" s="32"/>
      <c r="U30" s="33"/>
      <c r="V30" s="91">
        <f t="shared" si="0"/>
        <v>82</v>
      </c>
      <c r="W30" s="35"/>
      <c r="X30" s="35"/>
      <c r="Y30" s="35"/>
      <c r="Z30" s="35"/>
      <c r="AA30" s="35"/>
      <c r="AB30" s="36"/>
      <c r="AC30" s="72"/>
      <c r="AD30" s="72"/>
      <c r="AF30" s="72"/>
      <c r="AG30" s="72"/>
      <c r="AH30" s="72"/>
      <c r="AI30" s="74"/>
      <c r="AK30" s="16"/>
    </row>
    <row r="31" ht="18" customHeight="1" spans="1:57">
      <c r="A31" s="89">
        <v>19</v>
      </c>
      <c r="B31" s="82" t="str">
        <f>'INPUT DATA'!B30</f>
        <v>VILLANUEVA, NATHANIEL P.</v>
      </c>
      <c r="C31" s="90"/>
      <c r="D31" s="90"/>
      <c r="E31" s="92"/>
      <c r="F31" s="84">
        <f>'MUSIC _Q2'!AJ30</f>
        <v>81</v>
      </c>
      <c r="G31" s="32"/>
      <c r="H31" s="32"/>
      <c r="I31" s="33"/>
      <c r="J31" s="84">
        <f>ARTS_Q2!AJ30</f>
        <v>91</v>
      </c>
      <c r="K31" s="32"/>
      <c r="L31" s="32"/>
      <c r="M31" s="33"/>
      <c r="N31" s="84">
        <f>PE_Q2!AJ30</f>
        <v>84</v>
      </c>
      <c r="O31" s="32"/>
      <c r="P31" s="32"/>
      <c r="Q31" s="33"/>
      <c r="R31" s="84">
        <f>'HEALTH _Q2'!AJ30</f>
        <v>80</v>
      </c>
      <c r="S31" s="32"/>
      <c r="T31" s="32"/>
      <c r="U31" s="33"/>
      <c r="V31" s="91">
        <f t="shared" si="0"/>
        <v>84</v>
      </c>
      <c r="W31" s="35"/>
      <c r="X31" s="35"/>
      <c r="Y31" s="35"/>
      <c r="Z31" s="35"/>
      <c r="AA31" s="35"/>
      <c r="AB31" s="36"/>
      <c r="AC31" s="72"/>
      <c r="AD31" s="72"/>
      <c r="AF31" s="72"/>
      <c r="AG31" s="72"/>
      <c r="AH31" s="72"/>
      <c r="AI31" s="74"/>
      <c r="AK31" s="16"/>
    </row>
    <row r="32" ht="18" customHeight="1" spans="1:57">
      <c r="A32" s="89">
        <v>20</v>
      </c>
      <c r="B32" s="82" t="str">
        <f>'INPUT DATA'!B31</f>
        <v>YBANEZ, JOSHUA V.</v>
      </c>
      <c r="C32" s="90"/>
      <c r="D32" s="90"/>
      <c r="E32" s="92"/>
      <c r="F32" s="84">
        <f>'MUSIC _Q2'!AJ31</f>
        <v>77</v>
      </c>
      <c r="G32" s="32"/>
      <c r="H32" s="32"/>
      <c r="I32" s="33"/>
      <c r="J32" s="84">
        <f>ARTS_Q2!AJ31</f>
        <v>78</v>
      </c>
      <c r="K32" s="32"/>
      <c r="L32" s="32"/>
      <c r="M32" s="33"/>
      <c r="N32" s="84">
        <f>PE_Q2!AJ31</f>
        <v>82</v>
      </c>
      <c r="O32" s="32"/>
      <c r="P32" s="32"/>
      <c r="Q32" s="33"/>
      <c r="R32" s="84">
        <f>'HEALTH _Q2'!AJ31</f>
        <v>95</v>
      </c>
      <c r="S32" s="32"/>
      <c r="T32" s="32"/>
      <c r="U32" s="33"/>
      <c r="V32" s="91">
        <f t="shared" si="0"/>
        <v>83</v>
      </c>
      <c r="W32" s="35"/>
      <c r="X32" s="35"/>
      <c r="Y32" s="35"/>
      <c r="Z32" s="35"/>
      <c r="AA32" s="35"/>
      <c r="AB32" s="36"/>
      <c r="AC32" s="72"/>
      <c r="AD32" s="72"/>
      <c r="AF32" s="72"/>
      <c r="AG32" s="72"/>
      <c r="AH32" s="72"/>
      <c r="AI32" s="74"/>
      <c r="AK32" s="16"/>
    </row>
    <row r="33" ht="18" customHeight="1" spans="1:55">
      <c r="A33" s="89">
        <v>21</v>
      </c>
      <c r="B33" s="82">
        <f>'INPUT DATA'!B32</f>
        <v>0</v>
      </c>
      <c r="C33" s="90"/>
      <c r="D33" s="90"/>
      <c r="E33" s="92"/>
      <c r="F33" s="84" t="str">
        <f>'MUSIC _Q2'!AJ32</f>
        <v/>
      </c>
      <c r="G33" s="32"/>
      <c r="H33" s="32"/>
      <c r="I33" s="33"/>
      <c r="J33" s="84" t="str">
        <f>ARTS_Q2!AJ32</f>
        <v/>
      </c>
      <c r="K33" s="32"/>
      <c r="L33" s="32"/>
      <c r="M33" s="33"/>
      <c r="N33" s="84" t="str">
        <f>PE_Q2!AJ32</f>
        <v/>
      </c>
      <c r="O33" s="32"/>
      <c r="P33" s="32"/>
      <c r="Q33" s="33"/>
      <c r="R33" s="84" t="str">
        <f>'HEALTH _Q2'!AJ32</f>
        <v/>
      </c>
      <c r="S33" s="32"/>
      <c r="T33" s="32"/>
      <c r="U33" s="33"/>
      <c r="V33" s="91" t="str">
        <f t="shared" si="0"/>
        <v/>
      </c>
      <c r="W33" s="35"/>
      <c r="X33" s="35"/>
      <c r="Y33" s="35"/>
      <c r="Z33" s="35"/>
      <c r="AA33" s="35"/>
      <c r="AB33" s="36"/>
      <c r="AC33" s="72"/>
      <c r="AD33" s="72"/>
      <c r="AF33" s="72"/>
      <c r="AG33" s="72"/>
      <c r="AH33" s="72"/>
      <c r="AI33" s="74"/>
      <c r="AK33" s="16"/>
    </row>
    <row r="34" ht="18" customHeight="1" spans="1:55">
      <c r="A34" s="89">
        <v>22</v>
      </c>
      <c r="B34" s="82">
        <f>'INPUT DATA'!B33</f>
        <v>0</v>
      </c>
      <c r="C34" s="90"/>
      <c r="D34" s="90"/>
      <c r="E34" s="92"/>
      <c r="F34" s="84" t="str">
        <f>'MUSIC _Q2'!AJ33</f>
        <v/>
      </c>
      <c r="G34" s="32"/>
      <c r="H34" s="32"/>
      <c r="I34" s="33"/>
      <c r="J34" s="84" t="str">
        <f>ARTS_Q2!AJ33</f>
        <v/>
      </c>
      <c r="K34" s="32"/>
      <c r="L34" s="32"/>
      <c r="M34" s="33"/>
      <c r="N34" s="84" t="str">
        <f>PE_Q2!AJ33</f>
        <v/>
      </c>
      <c r="O34" s="32"/>
      <c r="P34" s="32"/>
      <c r="Q34" s="33"/>
      <c r="R34" s="84" t="str">
        <f>'HEALTH _Q2'!AJ33</f>
        <v/>
      </c>
      <c r="S34" s="32"/>
      <c r="T34" s="32"/>
      <c r="U34" s="33"/>
      <c r="V34" s="91" t="str">
        <f t="shared" si="0"/>
        <v/>
      </c>
      <c r="W34" s="35"/>
      <c r="X34" s="35"/>
      <c r="Y34" s="35"/>
      <c r="Z34" s="35"/>
      <c r="AA34" s="35"/>
      <c r="AB34" s="36"/>
      <c r="AC34" s="72"/>
      <c r="AD34" s="72"/>
      <c r="AF34" s="72"/>
      <c r="AG34" s="72"/>
      <c r="AH34" s="72"/>
      <c r="AI34" s="74"/>
      <c r="AK34" s="16"/>
      <c r="AN34" s="13"/>
      <c r="AO34" s="13"/>
      <c r="AP34" s="13"/>
      <c r="AQ34" s="13"/>
      <c r="AR34" s="13"/>
      <c r="AS34" s="13"/>
      <c r="AT34" s="13"/>
      <c r="AU34" s="13"/>
      <c r="AV34" s="13"/>
      <c r="AW34" s="13"/>
      <c r="AX34" s="13"/>
      <c r="AY34" s="13"/>
      <c r="AZ34" s="13"/>
      <c r="BA34" s="13"/>
      <c r="BB34" s="13"/>
      <c r="BC34" s="13"/>
    </row>
    <row r="35" ht="18" customHeight="1" spans="1:55">
      <c r="A35" s="89">
        <v>23</v>
      </c>
      <c r="B35" s="82">
        <f>'INPUT DATA'!B34</f>
        <v>0</v>
      </c>
      <c r="C35" s="90"/>
      <c r="D35" s="90"/>
      <c r="E35" s="92"/>
      <c r="F35" s="84" t="str">
        <f>'MUSIC _Q2'!AJ34</f>
        <v/>
      </c>
      <c r="G35" s="32"/>
      <c r="H35" s="32"/>
      <c r="I35" s="33"/>
      <c r="J35" s="84" t="str">
        <f>ARTS_Q2!AJ34</f>
        <v/>
      </c>
      <c r="K35" s="32"/>
      <c r="L35" s="32"/>
      <c r="M35" s="33"/>
      <c r="N35" s="84" t="str">
        <f>PE_Q2!AJ34</f>
        <v/>
      </c>
      <c r="O35" s="32"/>
      <c r="P35" s="32"/>
      <c r="Q35" s="33"/>
      <c r="R35" s="84" t="str">
        <f>'HEALTH _Q2'!AJ34</f>
        <v/>
      </c>
      <c r="S35" s="32"/>
      <c r="T35" s="32"/>
      <c r="U35" s="33"/>
      <c r="V35" s="91" t="str">
        <f t="shared" si="0"/>
        <v/>
      </c>
      <c r="W35" s="35"/>
      <c r="X35" s="35"/>
      <c r="Y35" s="35"/>
      <c r="Z35" s="35"/>
      <c r="AA35" s="35"/>
      <c r="AB35" s="36"/>
      <c r="AC35" s="72"/>
      <c r="AD35" s="72"/>
      <c r="AF35" s="72"/>
      <c r="AG35" s="72"/>
      <c r="AH35" s="72"/>
      <c r="AI35" s="74"/>
      <c r="AK35" s="16"/>
      <c r="AN35" s="13"/>
      <c r="AO35" s="13"/>
      <c r="AP35" s="13"/>
      <c r="AQ35" s="13"/>
      <c r="AR35" s="13"/>
      <c r="AS35" s="13"/>
      <c r="AT35" s="13"/>
      <c r="AU35" s="13"/>
      <c r="AV35" s="13"/>
      <c r="AW35" s="13"/>
      <c r="AX35" s="13"/>
      <c r="AY35" s="13"/>
      <c r="AZ35" s="13"/>
      <c r="BA35" s="13"/>
      <c r="BB35" s="13"/>
      <c r="BC35" s="13"/>
    </row>
    <row r="36" ht="18" customHeight="1" spans="1:55">
      <c r="A36" s="89">
        <v>24</v>
      </c>
      <c r="B36" s="82">
        <f>'INPUT DATA'!B35</f>
        <v>0</v>
      </c>
      <c r="C36" s="90"/>
      <c r="D36" s="90"/>
      <c r="E36" s="92"/>
      <c r="F36" s="84" t="str">
        <f>'MUSIC _Q2'!AJ35</f>
        <v/>
      </c>
      <c r="G36" s="32"/>
      <c r="H36" s="32"/>
      <c r="I36" s="33"/>
      <c r="J36" s="84" t="str">
        <f>ARTS_Q2!AJ35</f>
        <v/>
      </c>
      <c r="K36" s="32"/>
      <c r="L36" s="32"/>
      <c r="M36" s="33"/>
      <c r="N36" s="84" t="str">
        <f>PE_Q2!AJ35</f>
        <v/>
      </c>
      <c r="O36" s="32"/>
      <c r="P36" s="32"/>
      <c r="Q36" s="33"/>
      <c r="R36" s="84" t="str">
        <f>'HEALTH _Q2'!AJ35</f>
        <v/>
      </c>
      <c r="S36" s="32"/>
      <c r="T36" s="32"/>
      <c r="U36" s="33"/>
      <c r="V36" s="91" t="str">
        <f t="shared" si="0"/>
        <v/>
      </c>
      <c r="W36" s="35"/>
      <c r="X36" s="35"/>
      <c r="Y36" s="35"/>
      <c r="Z36" s="35"/>
      <c r="AA36" s="35"/>
      <c r="AB36" s="36"/>
      <c r="AC36" s="72"/>
      <c r="AD36" s="72"/>
      <c r="AF36" s="72"/>
      <c r="AG36" s="72"/>
      <c r="AH36" s="72"/>
      <c r="AI36" s="74"/>
      <c r="AK36" s="16"/>
      <c r="AN36" s="13"/>
      <c r="AO36" s="13"/>
      <c r="AP36" s="13"/>
      <c r="AQ36" s="13"/>
      <c r="AR36" s="13"/>
      <c r="AS36" s="13"/>
      <c r="AT36" s="13"/>
      <c r="AU36" s="13"/>
      <c r="AV36" s="13"/>
      <c r="AW36" s="13"/>
      <c r="AX36" s="13"/>
      <c r="AY36" s="13"/>
      <c r="AZ36" s="13"/>
      <c r="BA36" s="13"/>
      <c r="BB36" s="13"/>
      <c r="BC36" s="13"/>
    </row>
    <row r="37" ht="18" customHeight="1" spans="1:55">
      <c r="A37" s="89">
        <v>25</v>
      </c>
      <c r="B37" s="82">
        <f>'INPUT DATA'!B36</f>
        <v>0</v>
      </c>
      <c r="C37" s="90"/>
      <c r="D37" s="90"/>
      <c r="E37" s="92"/>
      <c r="F37" s="84" t="str">
        <f>'MUSIC _Q2'!AJ36</f>
        <v/>
      </c>
      <c r="G37" s="32"/>
      <c r="H37" s="32"/>
      <c r="I37" s="33"/>
      <c r="J37" s="84" t="str">
        <f>ARTS_Q2!AJ36</f>
        <v/>
      </c>
      <c r="K37" s="32"/>
      <c r="L37" s="32"/>
      <c r="M37" s="33"/>
      <c r="N37" s="84" t="str">
        <f>PE_Q2!AJ36</f>
        <v/>
      </c>
      <c r="O37" s="32"/>
      <c r="P37" s="32"/>
      <c r="Q37" s="33"/>
      <c r="R37" s="84" t="str">
        <f>'HEALTH _Q2'!AJ36</f>
        <v/>
      </c>
      <c r="S37" s="32"/>
      <c r="T37" s="32"/>
      <c r="U37" s="33"/>
      <c r="V37" s="91" t="str">
        <f t="shared" si="0"/>
        <v/>
      </c>
      <c r="W37" s="35"/>
      <c r="X37" s="35"/>
      <c r="Y37" s="35"/>
      <c r="Z37" s="35"/>
      <c r="AA37" s="35"/>
      <c r="AB37" s="36"/>
      <c r="AC37" s="72"/>
      <c r="AD37" s="72"/>
      <c r="AF37" s="72"/>
      <c r="AG37" s="72"/>
      <c r="AH37" s="72"/>
      <c r="AI37" s="74"/>
      <c r="AK37" s="16"/>
      <c r="AN37" s="13"/>
      <c r="AO37" s="13"/>
      <c r="AP37" s="13"/>
      <c r="AQ37" s="13"/>
      <c r="AR37" s="13"/>
      <c r="AS37" s="13"/>
      <c r="AT37" s="13"/>
      <c r="AU37" s="13"/>
      <c r="AV37" s="13"/>
      <c r="AW37" s="13"/>
      <c r="AX37" s="13"/>
      <c r="AY37" s="13"/>
      <c r="AZ37" s="13"/>
      <c r="BA37" s="13"/>
      <c r="BB37" s="13"/>
      <c r="BC37" s="13"/>
    </row>
    <row r="38" ht="18" customHeight="1" spans="1:55">
      <c r="A38" s="89">
        <v>26</v>
      </c>
      <c r="B38" s="82">
        <f>'INPUT DATA'!B37</f>
        <v>0</v>
      </c>
      <c r="C38" s="90"/>
      <c r="D38" s="90"/>
      <c r="E38" s="92"/>
      <c r="F38" s="84" t="str">
        <f>'MUSIC _Q2'!AJ37</f>
        <v/>
      </c>
      <c r="G38" s="32"/>
      <c r="H38" s="32"/>
      <c r="I38" s="33"/>
      <c r="J38" s="84" t="str">
        <f>ARTS_Q2!AJ37</f>
        <v/>
      </c>
      <c r="K38" s="32"/>
      <c r="L38" s="32"/>
      <c r="M38" s="33"/>
      <c r="N38" s="84" t="str">
        <f>PE_Q2!AJ37</f>
        <v/>
      </c>
      <c r="O38" s="32"/>
      <c r="P38" s="32"/>
      <c r="Q38" s="33"/>
      <c r="R38" s="84" t="str">
        <f>'HEALTH _Q2'!AJ37</f>
        <v/>
      </c>
      <c r="S38" s="32"/>
      <c r="T38" s="32"/>
      <c r="U38" s="33"/>
      <c r="V38" s="91" t="str">
        <f t="shared" si="0"/>
        <v/>
      </c>
      <c r="W38" s="35"/>
      <c r="X38" s="35"/>
      <c r="Y38" s="35"/>
      <c r="Z38" s="35"/>
      <c r="AA38" s="35"/>
      <c r="AB38" s="36"/>
      <c r="AC38" s="72"/>
      <c r="AD38" s="72"/>
      <c r="AF38" s="72"/>
      <c r="AG38" s="72"/>
      <c r="AH38" s="72"/>
      <c r="AI38" s="74"/>
      <c r="AK38" s="16"/>
      <c r="AN38" s="13"/>
      <c r="AO38" s="13"/>
      <c r="AP38" s="13"/>
      <c r="AQ38" s="13"/>
      <c r="AR38" s="13"/>
      <c r="AS38" s="13"/>
      <c r="AT38" s="13"/>
      <c r="AU38" s="13"/>
      <c r="AV38" s="13"/>
      <c r="AW38" s="13"/>
      <c r="AX38" s="13"/>
      <c r="AY38" s="13"/>
      <c r="AZ38" s="13"/>
      <c r="BA38" s="13"/>
      <c r="BB38" s="13"/>
      <c r="BC38" s="13"/>
    </row>
    <row r="39" ht="18" customHeight="1" spans="1:55">
      <c r="A39" s="89">
        <v>27</v>
      </c>
      <c r="B39" s="82">
        <f>'INPUT DATA'!B38</f>
        <v>0</v>
      </c>
      <c r="C39" s="90"/>
      <c r="D39" s="90"/>
      <c r="E39" s="92"/>
      <c r="F39" s="84" t="str">
        <f>'MUSIC _Q2'!AJ38</f>
        <v/>
      </c>
      <c r="G39" s="32"/>
      <c r="H39" s="32"/>
      <c r="I39" s="33"/>
      <c r="J39" s="84" t="str">
        <f>ARTS_Q2!AJ38</f>
        <v/>
      </c>
      <c r="K39" s="32"/>
      <c r="L39" s="32"/>
      <c r="M39" s="33"/>
      <c r="N39" s="84" t="str">
        <f>PE_Q2!AJ38</f>
        <v/>
      </c>
      <c r="O39" s="32"/>
      <c r="P39" s="32"/>
      <c r="Q39" s="33"/>
      <c r="R39" s="84" t="str">
        <f>'HEALTH _Q2'!AJ38</f>
        <v/>
      </c>
      <c r="S39" s="32"/>
      <c r="T39" s="32"/>
      <c r="U39" s="33"/>
      <c r="V39" s="91" t="str">
        <f t="shared" si="0"/>
        <v/>
      </c>
      <c r="W39" s="35"/>
      <c r="X39" s="35"/>
      <c r="Y39" s="35"/>
      <c r="Z39" s="35"/>
      <c r="AA39" s="35"/>
      <c r="AB39" s="36"/>
      <c r="AC39" s="72"/>
      <c r="AD39" s="72"/>
      <c r="AF39" s="72"/>
      <c r="AG39" s="72"/>
      <c r="AH39" s="72"/>
      <c r="AI39" s="74"/>
      <c r="AK39" s="16"/>
      <c r="AN39" s="13"/>
      <c r="AO39" s="13"/>
      <c r="AP39" s="13"/>
      <c r="AQ39" s="13"/>
      <c r="AR39" s="13"/>
      <c r="AS39" s="13"/>
      <c r="AT39" s="13"/>
      <c r="AU39" s="13"/>
      <c r="AV39" s="13"/>
      <c r="AW39" s="13"/>
      <c r="AX39" s="13"/>
      <c r="AY39" s="13"/>
      <c r="AZ39" s="13"/>
      <c r="BA39" s="13"/>
      <c r="BB39" s="13"/>
      <c r="BC39" s="13"/>
    </row>
    <row r="40" ht="18" customHeight="1" spans="1:55">
      <c r="A40" s="89">
        <v>28</v>
      </c>
      <c r="B40" s="82">
        <f>'INPUT DATA'!B39</f>
        <v>0</v>
      </c>
      <c r="C40" s="90"/>
      <c r="D40" s="90"/>
      <c r="E40" s="92"/>
      <c r="F40" s="84" t="str">
        <f>'MUSIC _Q2'!AJ39</f>
        <v/>
      </c>
      <c r="G40" s="32"/>
      <c r="H40" s="32"/>
      <c r="I40" s="33"/>
      <c r="J40" s="84" t="str">
        <f>ARTS_Q2!AJ39</f>
        <v/>
      </c>
      <c r="K40" s="32"/>
      <c r="L40" s="32"/>
      <c r="M40" s="33"/>
      <c r="N40" s="84" t="str">
        <f>PE_Q2!AJ39</f>
        <v/>
      </c>
      <c r="O40" s="32"/>
      <c r="P40" s="32"/>
      <c r="Q40" s="33"/>
      <c r="R40" s="84" t="str">
        <f>'HEALTH _Q2'!AJ39</f>
        <v/>
      </c>
      <c r="S40" s="32"/>
      <c r="T40" s="32"/>
      <c r="U40" s="33"/>
      <c r="V40" s="91" t="str">
        <f t="shared" si="0"/>
        <v/>
      </c>
      <c r="W40" s="35"/>
      <c r="X40" s="35"/>
      <c r="Y40" s="35"/>
      <c r="Z40" s="35"/>
      <c r="AA40" s="35"/>
      <c r="AB40" s="36"/>
      <c r="AC40" s="72"/>
      <c r="AD40" s="72"/>
      <c r="AF40" s="72"/>
      <c r="AG40" s="72"/>
      <c r="AH40" s="72"/>
      <c r="AI40" s="74"/>
      <c r="AK40" s="16"/>
      <c r="AN40" s="13"/>
      <c r="AO40" s="13"/>
      <c r="AP40" s="13"/>
      <c r="AQ40" s="13"/>
      <c r="AR40" s="13"/>
      <c r="AS40" s="13"/>
      <c r="AT40" s="13"/>
      <c r="AU40" s="13"/>
      <c r="AV40" s="13"/>
      <c r="AW40" s="13"/>
      <c r="AX40" s="13"/>
      <c r="AY40" s="13"/>
      <c r="AZ40" s="13"/>
      <c r="BA40" s="13"/>
      <c r="BB40" s="13"/>
      <c r="BC40" s="13"/>
    </row>
    <row r="41" ht="18" customHeight="1" spans="1:55">
      <c r="A41" s="89">
        <v>29</v>
      </c>
      <c r="B41" s="82">
        <f>'INPUT DATA'!B40</f>
        <v>0</v>
      </c>
      <c r="C41" s="90"/>
      <c r="D41" s="90"/>
      <c r="E41" s="92"/>
      <c r="F41" s="84" t="str">
        <f>'MUSIC _Q2'!AJ40</f>
        <v/>
      </c>
      <c r="G41" s="32"/>
      <c r="H41" s="32"/>
      <c r="I41" s="33"/>
      <c r="J41" s="84" t="str">
        <f>ARTS_Q2!AJ40</f>
        <v/>
      </c>
      <c r="K41" s="32"/>
      <c r="L41" s="32"/>
      <c r="M41" s="33"/>
      <c r="N41" s="84" t="str">
        <f>PE_Q2!AJ40</f>
        <v/>
      </c>
      <c r="O41" s="32"/>
      <c r="P41" s="32"/>
      <c r="Q41" s="33"/>
      <c r="R41" s="84" t="str">
        <f>'HEALTH _Q2'!AJ40</f>
        <v/>
      </c>
      <c r="S41" s="32"/>
      <c r="T41" s="32"/>
      <c r="U41" s="33"/>
      <c r="V41" s="91" t="str">
        <f t="shared" si="0"/>
        <v/>
      </c>
      <c r="W41" s="35"/>
      <c r="X41" s="35"/>
      <c r="Y41" s="35"/>
      <c r="Z41" s="35"/>
      <c r="AA41" s="35"/>
      <c r="AB41" s="36"/>
      <c r="AC41" s="72"/>
      <c r="AD41" s="72"/>
      <c r="AF41" s="72"/>
      <c r="AG41" s="72"/>
      <c r="AH41" s="72"/>
      <c r="AI41" s="74"/>
      <c r="AK41" s="16"/>
      <c r="AN41" s="13"/>
      <c r="AO41" s="13"/>
      <c r="AP41" s="13"/>
      <c r="AQ41" s="13"/>
      <c r="AR41" s="13"/>
      <c r="AS41" s="13"/>
      <c r="AT41" s="13"/>
      <c r="AU41" s="13"/>
      <c r="AV41" s="13"/>
      <c r="AW41" s="13"/>
      <c r="AX41" s="13"/>
      <c r="AY41" s="13"/>
      <c r="AZ41" s="13"/>
      <c r="BA41" s="13"/>
      <c r="BB41" s="13"/>
      <c r="BC41" s="13"/>
    </row>
    <row r="42" ht="18" customHeight="1" spans="1:55">
      <c r="A42" s="89">
        <v>30</v>
      </c>
      <c r="B42" s="82">
        <f>'INPUT DATA'!B41</f>
        <v>0</v>
      </c>
      <c r="C42" s="90"/>
      <c r="D42" s="90"/>
      <c r="E42" s="92"/>
      <c r="F42" s="84" t="str">
        <f>'MUSIC _Q2'!AJ41</f>
        <v/>
      </c>
      <c r="G42" s="32"/>
      <c r="H42" s="32"/>
      <c r="I42" s="33"/>
      <c r="J42" s="84" t="str">
        <f>ARTS_Q2!AJ41</f>
        <v/>
      </c>
      <c r="K42" s="32"/>
      <c r="L42" s="32"/>
      <c r="M42" s="33"/>
      <c r="N42" s="84" t="str">
        <f>PE_Q2!AJ41</f>
        <v/>
      </c>
      <c r="O42" s="32"/>
      <c r="P42" s="32"/>
      <c r="Q42" s="33"/>
      <c r="R42" s="84" t="str">
        <f>'HEALTH _Q2'!AJ41</f>
        <v/>
      </c>
      <c r="S42" s="32"/>
      <c r="T42" s="32"/>
      <c r="U42" s="33"/>
      <c r="V42" s="91" t="str">
        <f t="shared" si="0"/>
        <v/>
      </c>
      <c r="W42" s="35"/>
      <c r="X42" s="35"/>
      <c r="Y42" s="35"/>
      <c r="Z42" s="35"/>
      <c r="AA42" s="35"/>
      <c r="AB42" s="36"/>
      <c r="AC42" s="72"/>
      <c r="AD42" s="72"/>
      <c r="AF42" s="72"/>
      <c r="AG42" s="72"/>
      <c r="AH42" s="72"/>
      <c r="AI42" s="74"/>
      <c r="AK42" s="16"/>
      <c r="AN42" s="13"/>
      <c r="AO42" s="13"/>
      <c r="AP42" s="13"/>
      <c r="AQ42" s="13"/>
      <c r="AR42" s="13"/>
      <c r="AS42" s="13"/>
      <c r="AT42" s="13"/>
      <c r="AU42" s="13"/>
      <c r="AV42" s="13"/>
      <c r="AW42" s="13"/>
      <c r="AX42" s="13"/>
      <c r="AY42" s="13"/>
      <c r="AZ42" s="13"/>
      <c r="BA42" s="13"/>
      <c r="BB42" s="13"/>
      <c r="BC42" s="13"/>
    </row>
    <row r="43" ht="18" customHeight="1" spans="1:55">
      <c r="A43" s="89">
        <v>31</v>
      </c>
      <c r="B43" s="82">
        <f>'INPUT DATA'!B42</f>
        <v>0</v>
      </c>
      <c r="C43" s="90"/>
      <c r="D43" s="90"/>
      <c r="E43" s="92"/>
      <c r="F43" s="84" t="str">
        <f>'MUSIC _Q2'!AJ42</f>
        <v/>
      </c>
      <c r="G43" s="32"/>
      <c r="H43" s="32"/>
      <c r="I43" s="33"/>
      <c r="J43" s="84" t="str">
        <f>ARTS_Q2!AJ42</f>
        <v/>
      </c>
      <c r="K43" s="32"/>
      <c r="L43" s="32"/>
      <c r="M43" s="33"/>
      <c r="N43" s="84" t="str">
        <f>PE_Q2!AJ42</f>
        <v/>
      </c>
      <c r="O43" s="32"/>
      <c r="P43" s="32"/>
      <c r="Q43" s="33"/>
      <c r="R43" s="84" t="str">
        <f>'HEALTH _Q2'!AJ42</f>
        <v/>
      </c>
      <c r="S43" s="32"/>
      <c r="T43" s="32"/>
      <c r="U43" s="33"/>
      <c r="V43" s="91" t="str">
        <f t="shared" si="0"/>
        <v/>
      </c>
      <c r="W43" s="35"/>
      <c r="X43" s="35"/>
      <c r="Y43" s="35"/>
      <c r="Z43" s="35"/>
      <c r="AA43" s="35"/>
      <c r="AB43" s="36"/>
      <c r="AC43" s="72"/>
      <c r="AD43" s="72"/>
      <c r="AF43" s="72"/>
      <c r="AG43" s="72"/>
      <c r="AH43" s="72"/>
      <c r="AI43" s="74"/>
      <c r="AK43" s="16"/>
      <c r="AN43" s="13"/>
      <c r="AO43" s="13"/>
      <c r="AP43" s="13"/>
      <c r="AQ43" s="13"/>
      <c r="AR43" s="13"/>
      <c r="AS43" s="13"/>
      <c r="AT43" s="13"/>
      <c r="AU43" s="13"/>
      <c r="AV43" s="13"/>
      <c r="AW43" s="13"/>
      <c r="AX43" s="13"/>
      <c r="AY43" s="13"/>
      <c r="AZ43" s="13"/>
      <c r="BA43" s="13"/>
      <c r="BB43" s="13"/>
      <c r="BC43" s="13"/>
    </row>
    <row r="44" ht="18" customHeight="1" spans="1:55">
      <c r="A44" s="89">
        <v>32</v>
      </c>
      <c r="B44" s="82">
        <f>'INPUT DATA'!B43</f>
        <v>0</v>
      </c>
      <c r="C44" s="90"/>
      <c r="D44" s="90"/>
      <c r="E44" s="92"/>
      <c r="F44" s="84" t="str">
        <f>'MUSIC _Q2'!AJ43</f>
        <v/>
      </c>
      <c r="G44" s="32"/>
      <c r="H44" s="32"/>
      <c r="I44" s="33"/>
      <c r="J44" s="84" t="str">
        <f>ARTS_Q2!AJ43</f>
        <v/>
      </c>
      <c r="K44" s="32"/>
      <c r="L44" s="32"/>
      <c r="M44" s="33"/>
      <c r="N44" s="84" t="str">
        <f>PE_Q2!AJ43</f>
        <v/>
      </c>
      <c r="O44" s="32"/>
      <c r="P44" s="32"/>
      <c r="Q44" s="33"/>
      <c r="R44" s="84" t="str">
        <f>'HEALTH _Q2'!AJ43</f>
        <v/>
      </c>
      <c r="S44" s="32"/>
      <c r="T44" s="32"/>
      <c r="U44" s="33"/>
      <c r="V44" s="91" t="str">
        <f t="shared" si="0"/>
        <v/>
      </c>
      <c r="W44" s="35"/>
      <c r="X44" s="35"/>
      <c r="Y44" s="35"/>
      <c r="Z44" s="35"/>
      <c r="AA44" s="35"/>
      <c r="AB44" s="36"/>
      <c r="AC44" s="72"/>
      <c r="AD44" s="72"/>
      <c r="AF44" s="72"/>
      <c r="AG44" s="72"/>
      <c r="AH44" s="72"/>
      <c r="AI44" s="74"/>
      <c r="AK44" s="16"/>
      <c r="AN44" s="13"/>
      <c r="AO44" s="13"/>
      <c r="AP44" s="13"/>
      <c r="AQ44" s="13"/>
      <c r="AR44" s="13"/>
      <c r="AS44" s="13"/>
      <c r="AT44" s="13"/>
      <c r="AU44" s="13"/>
      <c r="AV44" s="13"/>
      <c r="AW44" s="13"/>
      <c r="AX44" s="13"/>
      <c r="AY44" s="13"/>
      <c r="AZ44" s="13"/>
      <c r="BA44" s="13"/>
      <c r="BB44" s="13"/>
      <c r="BC44" s="13"/>
    </row>
    <row r="45" ht="18" customHeight="1" spans="1:55">
      <c r="A45" s="89">
        <v>33</v>
      </c>
      <c r="B45" s="82">
        <f>'INPUT DATA'!B44</f>
        <v>0</v>
      </c>
      <c r="C45" s="90"/>
      <c r="D45" s="90"/>
      <c r="E45" s="92"/>
      <c r="F45" s="84" t="str">
        <f>'MUSIC _Q2'!AJ44</f>
        <v/>
      </c>
      <c r="G45" s="32"/>
      <c r="H45" s="32"/>
      <c r="I45" s="33"/>
      <c r="J45" s="84" t="str">
        <f>ARTS_Q2!AJ44</f>
        <v/>
      </c>
      <c r="K45" s="32"/>
      <c r="L45" s="32"/>
      <c r="M45" s="33"/>
      <c r="N45" s="84" t="str">
        <f>PE_Q2!AJ44</f>
        <v/>
      </c>
      <c r="O45" s="32"/>
      <c r="P45" s="32"/>
      <c r="Q45" s="33"/>
      <c r="R45" s="84" t="str">
        <f>'HEALTH _Q2'!AJ44</f>
        <v/>
      </c>
      <c r="S45" s="32"/>
      <c r="T45" s="32"/>
      <c r="U45" s="33"/>
      <c r="V45" s="91" t="str">
        <f t="shared" si="0"/>
        <v/>
      </c>
      <c r="W45" s="35"/>
      <c r="X45" s="35"/>
      <c r="Y45" s="35"/>
      <c r="Z45" s="35"/>
      <c r="AA45" s="35"/>
      <c r="AB45" s="36"/>
      <c r="AC45" s="72"/>
      <c r="AD45" s="72"/>
      <c r="AF45" s="72"/>
      <c r="AG45" s="72"/>
      <c r="AH45" s="72"/>
      <c r="AI45" s="74"/>
      <c r="AK45" s="16"/>
      <c r="AN45" s="13"/>
      <c r="AO45" s="13"/>
      <c r="AP45" s="13"/>
      <c r="AQ45" s="13"/>
      <c r="AR45" s="13"/>
      <c r="AS45" s="13"/>
      <c r="AT45" s="13"/>
      <c r="AU45" s="13"/>
      <c r="AV45" s="13"/>
      <c r="AW45" s="13"/>
      <c r="AX45" s="13"/>
      <c r="AY45" s="13"/>
      <c r="AZ45" s="13"/>
      <c r="BA45" s="13"/>
      <c r="BB45" s="13"/>
      <c r="BC45" s="13"/>
    </row>
    <row r="46" ht="18" customHeight="1" spans="1:55">
      <c r="A46" s="89">
        <v>34</v>
      </c>
      <c r="B46" s="82">
        <f>'INPUT DATA'!B45</f>
        <v>0</v>
      </c>
      <c r="C46" s="90"/>
      <c r="D46" s="90"/>
      <c r="E46" s="92"/>
      <c r="F46" s="84" t="str">
        <f>'MUSIC _Q2'!AJ45</f>
        <v/>
      </c>
      <c r="G46" s="32"/>
      <c r="H46" s="32"/>
      <c r="I46" s="33"/>
      <c r="J46" s="84" t="str">
        <f>ARTS_Q2!AJ45</f>
        <v/>
      </c>
      <c r="K46" s="32"/>
      <c r="L46" s="32"/>
      <c r="M46" s="33"/>
      <c r="N46" s="84" t="str">
        <f>PE_Q2!AJ45</f>
        <v/>
      </c>
      <c r="O46" s="32"/>
      <c r="P46" s="32"/>
      <c r="Q46" s="33"/>
      <c r="R46" s="84" t="str">
        <f>'HEALTH _Q2'!AJ45</f>
        <v/>
      </c>
      <c r="S46" s="32"/>
      <c r="T46" s="32"/>
      <c r="U46" s="33"/>
      <c r="V46" s="91" t="str">
        <f t="shared" si="0"/>
        <v/>
      </c>
      <c r="W46" s="35"/>
      <c r="X46" s="35"/>
      <c r="Y46" s="35"/>
      <c r="Z46" s="35"/>
      <c r="AA46" s="35"/>
      <c r="AB46" s="36"/>
      <c r="AC46" s="72"/>
      <c r="AD46" s="72"/>
      <c r="AF46" s="72"/>
      <c r="AG46" s="72"/>
      <c r="AH46" s="72"/>
      <c r="AI46" s="74"/>
      <c r="AK46" s="16"/>
      <c r="AN46" s="13"/>
      <c r="AO46" s="13"/>
      <c r="AP46" s="13"/>
      <c r="AQ46" s="13"/>
      <c r="AR46" s="13"/>
      <c r="AS46" s="13"/>
      <c r="AT46" s="13"/>
      <c r="AU46" s="13"/>
      <c r="AV46" s="13"/>
      <c r="AW46" s="13"/>
      <c r="AX46" s="13"/>
      <c r="AY46" s="13"/>
      <c r="AZ46" s="13"/>
      <c r="BA46" s="13"/>
      <c r="BB46" s="13"/>
      <c r="BC46" s="13"/>
    </row>
    <row r="47" ht="18" customHeight="1" spans="1:55">
      <c r="A47" s="89">
        <v>35</v>
      </c>
      <c r="B47" s="82">
        <f>'INPUT DATA'!B46</f>
        <v>0</v>
      </c>
      <c r="C47" s="90"/>
      <c r="D47" s="90"/>
      <c r="E47" s="92"/>
      <c r="F47" s="84" t="str">
        <f>'MUSIC _Q2'!AJ46</f>
        <v/>
      </c>
      <c r="G47" s="32"/>
      <c r="H47" s="32"/>
      <c r="I47" s="33"/>
      <c r="J47" s="84" t="str">
        <f>ARTS_Q2!AJ46</f>
        <v/>
      </c>
      <c r="K47" s="32"/>
      <c r="L47" s="32"/>
      <c r="M47" s="33"/>
      <c r="N47" s="84" t="str">
        <f>PE_Q2!AJ46</f>
        <v/>
      </c>
      <c r="O47" s="32"/>
      <c r="P47" s="32"/>
      <c r="Q47" s="33"/>
      <c r="R47" s="84" t="str">
        <f>'HEALTH _Q2'!AJ46</f>
        <v/>
      </c>
      <c r="S47" s="32"/>
      <c r="T47" s="32"/>
      <c r="U47" s="33"/>
      <c r="V47" s="91" t="str">
        <f t="shared" si="0"/>
        <v/>
      </c>
      <c r="W47" s="35"/>
      <c r="X47" s="35"/>
      <c r="Y47" s="35"/>
      <c r="Z47" s="35"/>
      <c r="AA47" s="35"/>
      <c r="AB47" s="36"/>
      <c r="AC47" s="72"/>
      <c r="AD47" s="72"/>
      <c r="AF47" s="72"/>
      <c r="AG47" s="72"/>
      <c r="AH47" s="72"/>
      <c r="AI47" s="74"/>
      <c r="AK47" s="16"/>
      <c r="AN47" s="13"/>
      <c r="AO47" s="13"/>
      <c r="AP47" s="13"/>
      <c r="AQ47" s="13"/>
      <c r="AR47" s="13"/>
      <c r="AS47" s="13"/>
      <c r="AT47" s="13"/>
      <c r="AU47" s="13"/>
      <c r="AV47" s="13"/>
      <c r="AW47" s="13"/>
      <c r="AX47" s="13"/>
      <c r="AY47" s="13"/>
      <c r="AZ47" s="13"/>
      <c r="BA47" s="13"/>
      <c r="BB47" s="13"/>
      <c r="BC47" s="13"/>
    </row>
    <row r="48" ht="18" customHeight="1" spans="1:55">
      <c r="A48" s="89">
        <v>36</v>
      </c>
      <c r="B48" s="82">
        <f>'INPUT DATA'!B47</f>
        <v>0</v>
      </c>
      <c r="C48" s="90"/>
      <c r="D48" s="90"/>
      <c r="E48" s="92"/>
      <c r="F48" s="84" t="str">
        <f>'MUSIC _Q2'!AJ47</f>
        <v/>
      </c>
      <c r="G48" s="32"/>
      <c r="H48" s="32"/>
      <c r="I48" s="33"/>
      <c r="J48" s="84" t="str">
        <f>ARTS_Q2!AJ47</f>
        <v/>
      </c>
      <c r="K48" s="32"/>
      <c r="L48" s="32"/>
      <c r="M48" s="33"/>
      <c r="N48" s="84" t="str">
        <f>PE_Q2!AJ47</f>
        <v/>
      </c>
      <c r="O48" s="32"/>
      <c r="P48" s="32"/>
      <c r="Q48" s="33"/>
      <c r="R48" s="84" t="str">
        <f>'HEALTH _Q2'!AJ47</f>
        <v/>
      </c>
      <c r="S48" s="32"/>
      <c r="T48" s="32"/>
      <c r="U48" s="33"/>
      <c r="V48" s="91" t="str">
        <f t="shared" si="0"/>
        <v/>
      </c>
      <c r="W48" s="35"/>
      <c r="X48" s="35"/>
      <c r="Y48" s="35"/>
      <c r="Z48" s="35"/>
      <c r="AA48" s="35"/>
      <c r="AB48" s="36"/>
      <c r="AC48" s="72"/>
      <c r="AD48" s="72"/>
      <c r="AF48" s="72"/>
      <c r="AG48" s="72"/>
      <c r="AH48" s="72"/>
      <c r="AI48" s="74"/>
      <c r="AK48" s="16"/>
      <c r="AN48" s="13"/>
      <c r="AO48" s="13"/>
      <c r="AP48" s="13"/>
      <c r="AQ48" s="13"/>
      <c r="AR48" s="13"/>
      <c r="AS48" s="13"/>
      <c r="AT48" s="13"/>
      <c r="AU48" s="13"/>
      <c r="AV48" s="13"/>
      <c r="AW48" s="13"/>
      <c r="AX48" s="13"/>
      <c r="AY48" s="13"/>
      <c r="AZ48" s="13"/>
      <c r="BA48" s="13"/>
      <c r="BB48" s="13"/>
      <c r="BC48" s="13"/>
    </row>
    <row r="49" ht="18" customHeight="1" spans="1:55">
      <c r="A49" s="89">
        <v>37</v>
      </c>
      <c r="B49" s="82">
        <f>'INPUT DATA'!B48</f>
        <v>0</v>
      </c>
      <c r="C49" s="90"/>
      <c r="D49" s="90"/>
      <c r="E49" s="92"/>
      <c r="F49" s="84" t="str">
        <f>'MUSIC _Q2'!AJ48</f>
        <v/>
      </c>
      <c r="G49" s="32"/>
      <c r="H49" s="32"/>
      <c r="I49" s="33"/>
      <c r="J49" s="84" t="str">
        <f>ARTS_Q2!AJ48</f>
        <v/>
      </c>
      <c r="K49" s="32"/>
      <c r="L49" s="32"/>
      <c r="M49" s="33"/>
      <c r="N49" s="84" t="str">
        <f>PE_Q2!AJ48</f>
        <v/>
      </c>
      <c r="O49" s="32"/>
      <c r="P49" s="32"/>
      <c r="Q49" s="33"/>
      <c r="R49" s="84" t="str">
        <f>'HEALTH _Q2'!AJ48</f>
        <v/>
      </c>
      <c r="S49" s="32"/>
      <c r="T49" s="32"/>
      <c r="U49" s="33"/>
      <c r="V49" s="91" t="str">
        <f t="shared" si="0"/>
        <v/>
      </c>
      <c r="W49" s="35"/>
      <c r="X49" s="35"/>
      <c r="Y49" s="35"/>
      <c r="Z49" s="35"/>
      <c r="AA49" s="35"/>
      <c r="AB49" s="36"/>
      <c r="AC49" s="72"/>
      <c r="AD49" s="72"/>
      <c r="AF49" s="72"/>
      <c r="AG49" s="72"/>
      <c r="AH49" s="72"/>
      <c r="AI49" s="74"/>
      <c r="AK49" s="16"/>
      <c r="AN49" s="13"/>
      <c r="AO49" s="13"/>
      <c r="AP49" s="13"/>
      <c r="AQ49" s="13"/>
      <c r="AR49" s="13"/>
      <c r="AS49" s="13"/>
      <c r="AT49" s="13"/>
      <c r="AU49" s="13"/>
      <c r="AV49" s="13"/>
      <c r="AW49" s="13"/>
      <c r="AX49" s="13"/>
      <c r="AY49" s="13"/>
      <c r="AZ49" s="13"/>
      <c r="BA49" s="13"/>
      <c r="BB49" s="13"/>
      <c r="BC49" s="13"/>
    </row>
    <row r="50" ht="18" customHeight="1" spans="1:55">
      <c r="A50" s="89">
        <v>38</v>
      </c>
      <c r="B50" s="82">
        <f>'INPUT DATA'!B49</f>
        <v>0</v>
      </c>
      <c r="C50" s="90"/>
      <c r="D50" s="90"/>
      <c r="E50" s="92"/>
      <c r="F50" s="84" t="str">
        <f>'MUSIC _Q2'!AJ49</f>
        <v/>
      </c>
      <c r="G50" s="32"/>
      <c r="H50" s="32"/>
      <c r="I50" s="33"/>
      <c r="J50" s="84" t="str">
        <f>ARTS_Q2!AJ49</f>
        <v/>
      </c>
      <c r="K50" s="32"/>
      <c r="L50" s="32"/>
      <c r="M50" s="33"/>
      <c r="N50" s="84" t="str">
        <f>PE_Q2!AJ49</f>
        <v/>
      </c>
      <c r="O50" s="32"/>
      <c r="P50" s="32"/>
      <c r="Q50" s="33"/>
      <c r="R50" s="84" t="str">
        <f>'HEALTH _Q2'!AJ49</f>
        <v/>
      </c>
      <c r="S50" s="32"/>
      <c r="T50" s="32"/>
      <c r="U50" s="33"/>
      <c r="V50" s="91" t="str">
        <f t="shared" si="0"/>
        <v/>
      </c>
      <c r="W50" s="35"/>
      <c r="X50" s="35"/>
      <c r="Y50" s="35"/>
      <c r="Z50" s="35"/>
      <c r="AA50" s="35"/>
      <c r="AB50" s="36"/>
      <c r="AC50" s="72"/>
      <c r="AD50" s="72"/>
      <c r="AF50" s="72"/>
      <c r="AG50" s="72"/>
      <c r="AH50" s="72"/>
      <c r="AI50" s="74"/>
      <c r="AK50" s="16"/>
      <c r="AN50" s="13"/>
      <c r="AO50" s="13"/>
      <c r="AP50" s="13"/>
      <c r="AQ50" s="13"/>
      <c r="AR50" s="13"/>
      <c r="AS50" s="13"/>
      <c r="AT50" s="13"/>
      <c r="AU50" s="13"/>
      <c r="AV50" s="13"/>
      <c r="AW50" s="13"/>
      <c r="AX50" s="13"/>
      <c r="AY50" s="13"/>
      <c r="AZ50" s="13"/>
      <c r="BA50" s="13"/>
      <c r="BB50" s="13"/>
      <c r="BC50" s="13"/>
    </row>
    <row r="51" ht="18" customHeight="1" spans="1:55">
      <c r="A51" s="89">
        <v>39</v>
      </c>
      <c r="B51" s="82">
        <f>'INPUT DATA'!B50</f>
        <v>0</v>
      </c>
      <c r="C51" s="90"/>
      <c r="D51" s="90"/>
      <c r="E51" s="92"/>
      <c r="F51" s="84" t="str">
        <f>'MUSIC _Q2'!AJ50</f>
        <v/>
      </c>
      <c r="G51" s="32"/>
      <c r="H51" s="32"/>
      <c r="I51" s="33"/>
      <c r="J51" s="84" t="str">
        <f>ARTS_Q2!AJ50</f>
        <v/>
      </c>
      <c r="K51" s="32"/>
      <c r="L51" s="32"/>
      <c r="M51" s="33"/>
      <c r="N51" s="84" t="str">
        <f>PE_Q2!AJ50</f>
        <v/>
      </c>
      <c r="O51" s="32"/>
      <c r="P51" s="32"/>
      <c r="Q51" s="33"/>
      <c r="R51" s="84" t="str">
        <f>'HEALTH _Q2'!AJ50</f>
        <v/>
      </c>
      <c r="S51" s="32"/>
      <c r="T51" s="32"/>
      <c r="U51" s="33"/>
      <c r="V51" s="91" t="str">
        <f t="shared" si="0"/>
        <v/>
      </c>
      <c r="W51" s="35"/>
      <c r="X51" s="35"/>
      <c r="Y51" s="35"/>
      <c r="Z51" s="35"/>
      <c r="AA51" s="35"/>
      <c r="AB51" s="36"/>
      <c r="AC51" s="72"/>
      <c r="AD51" s="72"/>
      <c r="AF51" s="72"/>
      <c r="AG51" s="72"/>
      <c r="AH51" s="72"/>
      <c r="AI51" s="74"/>
      <c r="AK51" s="16"/>
      <c r="AN51" s="13"/>
      <c r="AO51" s="13"/>
      <c r="AP51" s="13"/>
      <c r="AQ51" s="13"/>
      <c r="AR51" s="13"/>
      <c r="AS51" s="13"/>
      <c r="AT51" s="13"/>
      <c r="AU51" s="13"/>
      <c r="AV51" s="13"/>
      <c r="AW51" s="13"/>
      <c r="AX51" s="13"/>
      <c r="AY51" s="13"/>
      <c r="AZ51" s="13"/>
      <c r="BA51" s="13"/>
      <c r="BB51" s="13"/>
      <c r="BC51" s="13"/>
    </row>
    <row r="52" ht="18" customHeight="1" spans="1:55">
      <c r="A52" s="89">
        <v>40</v>
      </c>
      <c r="B52" s="82">
        <f>'INPUT DATA'!B51</f>
        <v>0</v>
      </c>
      <c r="C52" s="90"/>
      <c r="D52" s="90"/>
      <c r="E52" s="92"/>
      <c r="F52" s="84" t="str">
        <f>'MUSIC _Q2'!AJ51</f>
        <v/>
      </c>
      <c r="G52" s="32"/>
      <c r="H52" s="32"/>
      <c r="I52" s="33"/>
      <c r="J52" s="84" t="str">
        <f>ARTS_Q2!AJ51</f>
        <v/>
      </c>
      <c r="K52" s="32"/>
      <c r="L52" s="32"/>
      <c r="M52" s="33"/>
      <c r="N52" s="84" t="str">
        <f>PE_Q2!AJ51</f>
        <v/>
      </c>
      <c r="O52" s="32"/>
      <c r="P52" s="32"/>
      <c r="Q52" s="33"/>
      <c r="R52" s="84" t="str">
        <f>'HEALTH _Q2'!AJ51</f>
        <v/>
      </c>
      <c r="S52" s="32"/>
      <c r="T52" s="32"/>
      <c r="U52" s="33"/>
      <c r="V52" s="91" t="str">
        <f t="shared" si="0"/>
        <v/>
      </c>
      <c r="W52" s="35"/>
      <c r="X52" s="35"/>
      <c r="Y52" s="35"/>
      <c r="Z52" s="35"/>
      <c r="AA52" s="35"/>
      <c r="AB52" s="36"/>
      <c r="AC52" s="72"/>
      <c r="AD52" s="72"/>
      <c r="AF52" s="72"/>
      <c r="AG52" s="72"/>
      <c r="AH52" s="72"/>
      <c r="AI52" s="74"/>
      <c r="AK52" s="16"/>
      <c r="AN52" s="13"/>
      <c r="AO52" s="13"/>
      <c r="AP52" s="13"/>
      <c r="AQ52" s="13"/>
      <c r="AR52" s="13"/>
      <c r="AS52" s="13"/>
      <c r="AT52" s="13"/>
      <c r="AU52" s="13"/>
      <c r="AV52" s="13"/>
      <c r="AW52" s="13"/>
      <c r="AX52" s="13"/>
      <c r="AY52" s="13"/>
      <c r="AZ52" s="13"/>
      <c r="BA52" s="13"/>
      <c r="BB52" s="13"/>
      <c r="BC52" s="13"/>
    </row>
    <row r="53" ht="18" customHeight="1" spans="1:55">
      <c r="A53" s="89">
        <v>41</v>
      </c>
      <c r="B53" s="82">
        <f>'INPUT DATA'!B52</f>
        <v>0</v>
      </c>
      <c r="C53" s="90"/>
      <c r="D53" s="90"/>
      <c r="E53" s="92"/>
      <c r="F53" s="84" t="str">
        <f>'MUSIC _Q2'!AJ52</f>
        <v/>
      </c>
      <c r="G53" s="32"/>
      <c r="H53" s="32"/>
      <c r="I53" s="33"/>
      <c r="J53" s="84" t="str">
        <f>ARTS_Q2!AJ52</f>
        <v/>
      </c>
      <c r="K53" s="32"/>
      <c r="L53" s="32"/>
      <c r="M53" s="33"/>
      <c r="N53" s="84" t="str">
        <f>PE_Q2!AJ52</f>
        <v/>
      </c>
      <c r="O53" s="32"/>
      <c r="P53" s="32"/>
      <c r="Q53" s="33"/>
      <c r="R53" s="84" t="str">
        <f>'HEALTH _Q2'!AJ52</f>
        <v/>
      </c>
      <c r="S53" s="32"/>
      <c r="T53" s="32"/>
      <c r="U53" s="33"/>
      <c r="V53" s="91" t="str">
        <f t="shared" si="0"/>
        <v/>
      </c>
      <c r="W53" s="35"/>
      <c r="X53" s="35"/>
      <c r="Y53" s="35"/>
      <c r="Z53" s="35"/>
      <c r="AA53" s="35"/>
      <c r="AB53" s="36"/>
      <c r="AC53" s="72"/>
      <c r="AD53" s="72"/>
      <c r="AF53" s="72"/>
      <c r="AG53" s="72"/>
      <c r="AH53" s="72"/>
      <c r="AI53" s="74"/>
      <c r="AK53" s="16"/>
      <c r="AN53" s="13"/>
      <c r="AO53" s="13"/>
      <c r="AP53" s="13"/>
      <c r="AQ53" s="13"/>
      <c r="AR53" s="13"/>
      <c r="AS53" s="13"/>
      <c r="AT53" s="13"/>
      <c r="AU53" s="13"/>
      <c r="AV53" s="13"/>
      <c r="AW53" s="13"/>
      <c r="AX53" s="13"/>
      <c r="AY53" s="13"/>
      <c r="AZ53" s="13"/>
      <c r="BA53" s="13"/>
      <c r="BB53" s="13"/>
      <c r="BC53" s="13"/>
    </row>
    <row r="54" ht="18" customHeight="1" spans="1:55">
      <c r="A54" s="89">
        <v>42</v>
      </c>
      <c r="B54" s="82">
        <f>'INPUT DATA'!B53</f>
        <v>0</v>
      </c>
      <c r="C54" s="90"/>
      <c r="D54" s="90"/>
      <c r="E54" s="92"/>
      <c r="F54" s="84" t="str">
        <f>'MUSIC _Q2'!AJ53</f>
        <v/>
      </c>
      <c r="G54" s="32"/>
      <c r="H54" s="32"/>
      <c r="I54" s="33"/>
      <c r="J54" s="84" t="str">
        <f>ARTS_Q2!AJ53</f>
        <v/>
      </c>
      <c r="K54" s="32"/>
      <c r="L54" s="32"/>
      <c r="M54" s="33"/>
      <c r="N54" s="84" t="str">
        <f>PE_Q2!AJ53</f>
        <v/>
      </c>
      <c r="O54" s="32"/>
      <c r="P54" s="32"/>
      <c r="Q54" s="33"/>
      <c r="R54" s="84" t="str">
        <f>'HEALTH _Q2'!AJ53</f>
        <v/>
      </c>
      <c r="S54" s="32"/>
      <c r="T54" s="32"/>
      <c r="U54" s="33"/>
      <c r="V54" s="91" t="str">
        <f t="shared" si="0"/>
        <v/>
      </c>
      <c r="W54" s="35"/>
      <c r="X54" s="35"/>
      <c r="Y54" s="35"/>
      <c r="Z54" s="35"/>
      <c r="AA54" s="35"/>
      <c r="AB54" s="36"/>
      <c r="AC54" s="72"/>
      <c r="AD54" s="72"/>
      <c r="AF54" s="72"/>
      <c r="AG54" s="72"/>
      <c r="AH54" s="72"/>
      <c r="AI54" s="74"/>
      <c r="AK54" s="16"/>
      <c r="AN54" s="13"/>
      <c r="AO54" s="13"/>
      <c r="AP54" s="13"/>
      <c r="AQ54" s="13"/>
      <c r="AR54" s="13"/>
      <c r="AS54" s="13"/>
      <c r="AT54" s="13"/>
      <c r="AU54" s="13"/>
      <c r="AV54" s="13"/>
      <c r="AW54" s="13"/>
      <c r="AX54" s="13"/>
      <c r="AY54" s="13"/>
      <c r="AZ54" s="13"/>
      <c r="BA54" s="13"/>
      <c r="BB54" s="13"/>
      <c r="BC54" s="13"/>
    </row>
    <row r="55" ht="18" customHeight="1" spans="1:55">
      <c r="A55" s="89">
        <v>43</v>
      </c>
      <c r="B55" s="82">
        <f>'INPUT DATA'!B54</f>
        <v>0</v>
      </c>
      <c r="C55" s="90"/>
      <c r="D55" s="90"/>
      <c r="E55" s="92"/>
      <c r="F55" s="84" t="str">
        <f>'MUSIC _Q2'!AJ54</f>
        <v/>
      </c>
      <c r="G55" s="32"/>
      <c r="H55" s="32"/>
      <c r="I55" s="33"/>
      <c r="J55" s="84" t="str">
        <f>ARTS_Q2!AJ54</f>
        <v/>
      </c>
      <c r="K55" s="32"/>
      <c r="L55" s="32"/>
      <c r="M55" s="33"/>
      <c r="N55" s="84" t="str">
        <f>PE_Q2!AJ54</f>
        <v/>
      </c>
      <c r="O55" s="32"/>
      <c r="P55" s="32"/>
      <c r="Q55" s="33"/>
      <c r="R55" s="84" t="str">
        <f>'HEALTH _Q2'!AJ54</f>
        <v/>
      </c>
      <c r="S55" s="32"/>
      <c r="T55" s="32"/>
      <c r="U55" s="33"/>
      <c r="V55" s="91" t="str">
        <f t="shared" si="0"/>
        <v/>
      </c>
      <c r="W55" s="35"/>
      <c r="X55" s="35"/>
      <c r="Y55" s="35"/>
      <c r="Z55" s="35"/>
      <c r="AA55" s="35"/>
      <c r="AB55" s="36"/>
      <c r="AC55" s="72"/>
      <c r="AD55" s="72"/>
      <c r="AF55" s="72"/>
      <c r="AG55" s="72"/>
      <c r="AH55" s="72"/>
      <c r="AI55" s="74"/>
      <c r="AK55" s="16"/>
      <c r="AN55" s="13"/>
      <c r="AO55" s="13"/>
      <c r="AP55" s="13"/>
      <c r="AQ55" s="13"/>
      <c r="AR55" s="13"/>
      <c r="AS55" s="13"/>
      <c r="AT55" s="13"/>
      <c r="AU55" s="13"/>
      <c r="AV55" s="13"/>
      <c r="AW55" s="13"/>
      <c r="AX55" s="13"/>
      <c r="AY55" s="13"/>
      <c r="AZ55" s="13"/>
      <c r="BA55" s="13"/>
      <c r="BB55" s="13"/>
      <c r="BC55" s="13"/>
    </row>
    <row r="56" ht="18" customHeight="1" spans="1:55">
      <c r="A56" s="89">
        <v>44</v>
      </c>
      <c r="B56" s="82">
        <f>'INPUT DATA'!B55</f>
        <v>0</v>
      </c>
      <c r="C56" s="90"/>
      <c r="D56" s="90"/>
      <c r="E56" s="92"/>
      <c r="F56" s="84" t="str">
        <f>'MUSIC _Q2'!AJ55</f>
        <v/>
      </c>
      <c r="G56" s="32"/>
      <c r="H56" s="32"/>
      <c r="I56" s="33"/>
      <c r="J56" s="84" t="str">
        <f>ARTS_Q2!AJ55</f>
        <v/>
      </c>
      <c r="K56" s="32"/>
      <c r="L56" s="32"/>
      <c r="M56" s="33"/>
      <c r="N56" s="84" t="str">
        <f>PE_Q2!AJ55</f>
        <v/>
      </c>
      <c r="O56" s="32"/>
      <c r="P56" s="32"/>
      <c r="Q56" s="33"/>
      <c r="R56" s="84" t="str">
        <f>'HEALTH _Q2'!AJ55</f>
        <v/>
      </c>
      <c r="S56" s="32"/>
      <c r="T56" s="32"/>
      <c r="U56" s="33"/>
      <c r="V56" s="91" t="str">
        <f t="shared" si="0"/>
        <v/>
      </c>
      <c r="W56" s="35"/>
      <c r="X56" s="35"/>
      <c r="Y56" s="35"/>
      <c r="Z56" s="35"/>
      <c r="AA56" s="35"/>
      <c r="AB56" s="36"/>
      <c r="AC56" s="72"/>
      <c r="AD56" s="72"/>
      <c r="AF56" s="72"/>
      <c r="AG56" s="72"/>
      <c r="AH56" s="72"/>
      <c r="AI56" s="74"/>
      <c r="AK56" s="16"/>
      <c r="AN56" s="13"/>
      <c r="AO56" s="13"/>
      <c r="AP56" s="13"/>
      <c r="AQ56" s="13"/>
      <c r="AR56" s="13"/>
      <c r="AS56" s="13"/>
      <c r="AT56" s="13"/>
      <c r="AU56" s="13"/>
      <c r="AV56" s="13"/>
      <c r="AW56" s="13"/>
      <c r="AX56" s="13"/>
      <c r="AY56" s="13"/>
      <c r="AZ56" s="13"/>
      <c r="BA56" s="13"/>
      <c r="BB56" s="13"/>
      <c r="BC56" s="13"/>
    </row>
    <row r="57" ht="18" customHeight="1" spans="1:55">
      <c r="A57" s="89">
        <v>45</v>
      </c>
      <c r="B57" s="82">
        <f>'INPUT DATA'!B56</f>
        <v>0</v>
      </c>
      <c r="C57" s="90"/>
      <c r="D57" s="90"/>
      <c r="E57" s="92"/>
      <c r="F57" s="84" t="str">
        <f>'MUSIC _Q2'!AJ56</f>
        <v/>
      </c>
      <c r="G57" s="32"/>
      <c r="H57" s="32"/>
      <c r="I57" s="33"/>
      <c r="J57" s="84" t="str">
        <f>ARTS_Q2!AJ56</f>
        <v/>
      </c>
      <c r="K57" s="32"/>
      <c r="L57" s="32"/>
      <c r="M57" s="33"/>
      <c r="N57" s="84" t="str">
        <f>PE_Q2!AJ56</f>
        <v/>
      </c>
      <c r="O57" s="32"/>
      <c r="P57" s="32"/>
      <c r="Q57" s="33"/>
      <c r="R57" s="84" t="str">
        <f>'HEALTH _Q2'!AJ56</f>
        <v/>
      </c>
      <c r="S57" s="32"/>
      <c r="T57" s="32"/>
      <c r="U57" s="33"/>
      <c r="V57" s="91" t="str">
        <f t="shared" si="0"/>
        <v/>
      </c>
      <c r="W57" s="35"/>
      <c r="X57" s="35"/>
      <c r="Y57" s="35"/>
      <c r="Z57" s="35"/>
      <c r="AA57" s="35"/>
      <c r="AB57" s="36"/>
      <c r="AC57" s="72"/>
      <c r="AD57" s="72"/>
      <c r="AF57" s="72"/>
      <c r="AG57" s="72"/>
      <c r="AH57" s="72"/>
      <c r="AI57" s="74"/>
      <c r="AK57" s="16"/>
      <c r="AN57" s="13"/>
      <c r="AO57" s="13"/>
      <c r="AP57" s="13"/>
      <c r="AQ57" s="13"/>
      <c r="AR57" s="13"/>
      <c r="AS57" s="13"/>
      <c r="AT57" s="13"/>
      <c r="AU57" s="13"/>
      <c r="AV57" s="13"/>
      <c r="AW57" s="13"/>
      <c r="AX57" s="13"/>
      <c r="AY57" s="13"/>
      <c r="AZ57" s="13"/>
      <c r="BA57" s="13"/>
      <c r="BB57" s="13"/>
      <c r="BC57" s="13"/>
    </row>
    <row r="58" ht="18" customHeight="1" spans="1:55">
      <c r="A58" s="89">
        <v>46</v>
      </c>
      <c r="B58" s="82">
        <f>'INPUT DATA'!B57</f>
        <v>0</v>
      </c>
      <c r="C58" s="90"/>
      <c r="D58" s="90"/>
      <c r="E58" s="92"/>
      <c r="F58" s="84" t="str">
        <f>'MUSIC _Q2'!AJ57</f>
        <v/>
      </c>
      <c r="G58" s="32"/>
      <c r="H58" s="32"/>
      <c r="I58" s="33"/>
      <c r="J58" s="84" t="str">
        <f>ARTS_Q2!AJ57</f>
        <v/>
      </c>
      <c r="K58" s="32"/>
      <c r="L58" s="32"/>
      <c r="M58" s="33"/>
      <c r="N58" s="84" t="str">
        <f>PE_Q2!AJ57</f>
        <v/>
      </c>
      <c r="O58" s="32"/>
      <c r="P58" s="32"/>
      <c r="Q58" s="33"/>
      <c r="R58" s="84" t="str">
        <f>'HEALTH _Q2'!AJ57</f>
        <v/>
      </c>
      <c r="S58" s="32"/>
      <c r="T58" s="32"/>
      <c r="U58" s="33"/>
      <c r="V58" s="91" t="str">
        <f t="shared" si="0"/>
        <v/>
      </c>
      <c r="W58" s="35"/>
      <c r="X58" s="35"/>
      <c r="Y58" s="35"/>
      <c r="Z58" s="35"/>
      <c r="AA58" s="35"/>
      <c r="AB58" s="36"/>
      <c r="AC58" s="72"/>
      <c r="AD58" s="72"/>
      <c r="AF58" s="72"/>
      <c r="AG58" s="72"/>
      <c r="AH58" s="72"/>
      <c r="AI58" s="74"/>
      <c r="AK58" s="16"/>
      <c r="AN58" s="13"/>
      <c r="AO58" s="13"/>
      <c r="AP58" s="13"/>
      <c r="AQ58" s="13"/>
      <c r="AR58" s="13"/>
      <c r="AS58" s="13"/>
      <c r="AT58" s="13"/>
      <c r="AU58" s="13"/>
      <c r="AV58" s="13"/>
      <c r="AW58" s="13"/>
      <c r="AX58" s="13"/>
      <c r="AY58" s="13"/>
      <c r="AZ58" s="13"/>
      <c r="BA58" s="13"/>
      <c r="BB58" s="13"/>
      <c r="BC58" s="13"/>
    </row>
    <row r="59" ht="18" customHeight="1" spans="1:55">
      <c r="A59" s="89">
        <v>47</v>
      </c>
      <c r="B59" s="82">
        <f>'INPUT DATA'!B58</f>
        <v>0</v>
      </c>
      <c r="C59" s="90"/>
      <c r="D59" s="90"/>
      <c r="E59" s="92"/>
      <c r="F59" s="84" t="str">
        <f>'MUSIC _Q2'!AJ58</f>
        <v/>
      </c>
      <c r="G59" s="32"/>
      <c r="H59" s="32"/>
      <c r="I59" s="33"/>
      <c r="J59" s="84" t="str">
        <f>ARTS_Q2!AJ58</f>
        <v/>
      </c>
      <c r="K59" s="32"/>
      <c r="L59" s="32"/>
      <c r="M59" s="33"/>
      <c r="N59" s="84" t="str">
        <f>PE_Q2!AJ58</f>
        <v/>
      </c>
      <c r="O59" s="32"/>
      <c r="P59" s="32"/>
      <c r="Q59" s="33"/>
      <c r="R59" s="84" t="str">
        <f>'HEALTH _Q2'!AJ58</f>
        <v/>
      </c>
      <c r="S59" s="32"/>
      <c r="T59" s="32"/>
      <c r="U59" s="33"/>
      <c r="V59" s="91" t="str">
        <f t="shared" si="0"/>
        <v/>
      </c>
      <c r="W59" s="35"/>
      <c r="X59" s="35"/>
      <c r="Y59" s="35"/>
      <c r="Z59" s="35"/>
      <c r="AA59" s="35"/>
      <c r="AB59" s="36"/>
      <c r="AC59" s="72"/>
      <c r="AD59" s="72"/>
      <c r="AF59" s="72"/>
      <c r="AG59" s="72"/>
      <c r="AH59" s="72"/>
      <c r="AI59" s="74"/>
      <c r="AK59" s="16"/>
      <c r="AN59" s="13"/>
      <c r="AO59" s="13"/>
      <c r="AP59" s="13"/>
      <c r="AQ59" s="13"/>
      <c r="AR59" s="13"/>
      <c r="AS59" s="13"/>
      <c r="AT59" s="13"/>
      <c r="AU59" s="13"/>
      <c r="AV59" s="13"/>
      <c r="AW59" s="13"/>
      <c r="AX59" s="13"/>
      <c r="AY59" s="13"/>
      <c r="AZ59" s="13"/>
      <c r="BA59" s="13"/>
      <c r="BB59" s="13"/>
      <c r="BC59" s="13"/>
    </row>
    <row r="60" ht="18" customHeight="1" spans="1:55">
      <c r="A60" s="89">
        <v>48</v>
      </c>
      <c r="B60" s="82">
        <f>'INPUT DATA'!B59</f>
        <v>0</v>
      </c>
      <c r="C60" s="90"/>
      <c r="D60" s="90"/>
      <c r="E60" s="92"/>
      <c r="F60" s="84" t="str">
        <f>'MUSIC _Q2'!AJ59</f>
        <v/>
      </c>
      <c r="G60" s="32"/>
      <c r="H60" s="32"/>
      <c r="I60" s="33"/>
      <c r="J60" s="84" t="str">
        <f>ARTS_Q2!AJ59</f>
        <v/>
      </c>
      <c r="K60" s="32"/>
      <c r="L60" s="32"/>
      <c r="M60" s="33"/>
      <c r="N60" s="84" t="str">
        <f>PE_Q2!AJ59</f>
        <v/>
      </c>
      <c r="O60" s="32"/>
      <c r="P60" s="32"/>
      <c r="Q60" s="33"/>
      <c r="R60" s="84" t="str">
        <f>'HEALTH _Q2'!AJ59</f>
        <v/>
      </c>
      <c r="S60" s="32"/>
      <c r="T60" s="32"/>
      <c r="U60" s="33"/>
      <c r="V60" s="91" t="str">
        <f t="shared" si="0"/>
        <v/>
      </c>
      <c r="W60" s="35"/>
      <c r="X60" s="35"/>
      <c r="Y60" s="35"/>
      <c r="Z60" s="35"/>
      <c r="AA60" s="35"/>
      <c r="AB60" s="36"/>
      <c r="AC60" s="72"/>
      <c r="AD60" s="72"/>
      <c r="AF60" s="72"/>
      <c r="AG60" s="72"/>
      <c r="AH60" s="72"/>
      <c r="AI60" s="74"/>
      <c r="AK60" s="16"/>
      <c r="AN60" s="13"/>
      <c r="AO60" s="13"/>
      <c r="AP60" s="13"/>
      <c r="AQ60" s="13"/>
      <c r="AR60" s="13"/>
      <c r="AS60" s="13"/>
      <c r="AT60" s="13"/>
      <c r="AU60" s="13"/>
      <c r="AV60" s="13"/>
      <c r="AW60" s="13"/>
      <c r="AX60" s="13"/>
      <c r="AY60" s="13"/>
      <c r="AZ60" s="13"/>
      <c r="BA60" s="13"/>
      <c r="BB60" s="13"/>
      <c r="BC60" s="13"/>
    </row>
    <row r="61" ht="18" customHeight="1" spans="1:55">
      <c r="A61" s="89">
        <v>49</v>
      </c>
      <c r="B61" s="82">
        <f>'INPUT DATA'!B60</f>
        <v>0</v>
      </c>
      <c r="C61" s="90"/>
      <c r="D61" s="90"/>
      <c r="E61" s="92"/>
      <c r="F61" s="84" t="str">
        <f>'MUSIC _Q2'!AJ60</f>
        <v/>
      </c>
      <c r="G61" s="32"/>
      <c r="H61" s="32"/>
      <c r="I61" s="33"/>
      <c r="J61" s="84" t="str">
        <f>ARTS_Q2!AJ60</f>
        <v/>
      </c>
      <c r="K61" s="32"/>
      <c r="L61" s="32"/>
      <c r="M61" s="33"/>
      <c r="N61" s="84" t="str">
        <f>PE_Q2!AJ60</f>
        <v/>
      </c>
      <c r="O61" s="32"/>
      <c r="P61" s="32"/>
      <c r="Q61" s="33"/>
      <c r="R61" s="84" t="str">
        <f>'HEALTH _Q2'!AJ60</f>
        <v/>
      </c>
      <c r="S61" s="32"/>
      <c r="T61" s="32"/>
      <c r="U61" s="33"/>
      <c r="V61" s="91" t="str">
        <f t="shared" si="0"/>
        <v/>
      </c>
      <c r="W61" s="35"/>
      <c r="X61" s="35"/>
      <c r="Y61" s="35"/>
      <c r="Z61" s="35"/>
      <c r="AA61" s="35"/>
      <c r="AB61" s="36"/>
      <c r="AC61" s="72"/>
      <c r="AD61" s="72"/>
      <c r="AF61" s="72"/>
      <c r="AG61" s="72"/>
      <c r="AH61" s="72"/>
      <c r="AI61" s="74"/>
      <c r="AK61" s="16"/>
      <c r="AN61" s="13"/>
      <c r="AO61" s="13"/>
      <c r="AP61" s="13"/>
      <c r="AQ61" s="13"/>
      <c r="AR61" s="13"/>
      <c r="AS61" s="13"/>
      <c r="AT61" s="13"/>
      <c r="AU61" s="13"/>
      <c r="AV61" s="13"/>
      <c r="AW61" s="13"/>
      <c r="AX61" s="13"/>
      <c r="AY61" s="13"/>
      <c r="AZ61" s="13"/>
      <c r="BA61" s="13"/>
      <c r="BB61" s="13"/>
      <c r="BC61" s="13"/>
    </row>
    <row r="62" ht="18" customHeight="1" spans="1:55">
      <c r="A62" s="94">
        <v>50</v>
      </c>
      <c r="B62" s="82">
        <f>'INPUT DATA'!B61</f>
        <v>0</v>
      </c>
      <c r="C62" s="95">
        <v>0</v>
      </c>
      <c r="D62" s="95"/>
      <c r="E62" s="96"/>
      <c r="F62" s="84" t="str">
        <f>'MUSIC _Q2'!AJ61</f>
        <v/>
      </c>
      <c r="G62" s="32"/>
      <c r="H62" s="32"/>
      <c r="I62" s="33"/>
      <c r="J62" s="84" t="str">
        <f>ARTS_Q2!AJ61</f>
        <v/>
      </c>
      <c r="K62" s="32"/>
      <c r="L62" s="32"/>
      <c r="M62" s="33"/>
      <c r="N62" s="84" t="str">
        <f>PE_Q2!AJ61</f>
        <v/>
      </c>
      <c r="O62" s="32"/>
      <c r="P62" s="32"/>
      <c r="Q62" s="33"/>
      <c r="R62" s="84" t="str">
        <f>'HEALTH _Q2'!AJ61</f>
        <v/>
      </c>
      <c r="S62" s="32"/>
      <c r="T62" s="32"/>
      <c r="U62" s="33"/>
      <c r="V62" s="97" t="str">
        <f t="shared" si="0"/>
        <v/>
      </c>
      <c r="W62" s="28"/>
      <c r="X62" s="28"/>
      <c r="Y62" s="28"/>
      <c r="Z62" s="28"/>
      <c r="AA62" s="28"/>
      <c r="AB62" s="29"/>
      <c r="AC62" s="72"/>
      <c r="AD62" s="72"/>
      <c r="AF62" s="72"/>
      <c r="AG62" s="72"/>
      <c r="AH62" s="72"/>
      <c r="AI62" s="74"/>
      <c r="AK62" s="16"/>
      <c r="AN62" s="13"/>
      <c r="AO62" s="13"/>
      <c r="AP62" s="13"/>
      <c r="AQ62" s="13"/>
      <c r="AR62" s="13"/>
      <c r="AS62" s="13"/>
      <c r="AT62" s="13"/>
      <c r="AU62" s="13"/>
      <c r="AV62" s="13"/>
      <c r="AW62" s="13"/>
      <c r="AX62" s="13"/>
      <c r="AY62" s="13"/>
      <c r="AZ62" s="13"/>
      <c r="BA62" s="13"/>
      <c r="BB62" s="13"/>
      <c r="BC62" s="13"/>
    </row>
    <row r="63" ht="18" customHeight="1" spans="1:55">
      <c r="A63" s="76"/>
      <c r="B63" s="98" t="s">
        <v>59</v>
      </c>
      <c r="C63" s="47"/>
      <c r="D63" s="47"/>
      <c r="E63" s="99"/>
      <c r="F63" s="100"/>
      <c r="G63" s="47"/>
      <c r="H63" s="47"/>
      <c r="I63" s="101"/>
      <c r="J63" s="100"/>
      <c r="K63" s="47"/>
      <c r="L63" s="47"/>
      <c r="M63" s="101"/>
      <c r="N63" s="100"/>
      <c r="O63" s="47"/>
      <c r="P63" s="47"/>
      <c r="Q63" s="101"/>
      <c r="R63" s="100"/>
      <c r="S63" s="47"/>
      <c r="T63" s="47"/>
      <c r="U63" s="101"/>
      <c r="V63" s="102"/>
      <c r="W63" s="49"/>
      <c r="X63" s="49"/>
      <c r="Y63" s="49"/>
      <c r="Z63" s="49"/>
      <c r="AA63" s="49"/>
      <c r="AB63" s="103"/>
      <c r="AC63" s="72"/>
      <c r="AD63" s="72"/>
      <c r="AF63" s="72"/>
      <c r="AG63" s="72"/>
      <c r="AH63" s="72"/>
      <c r="AI63" s="74"/>
      <c r="AK63" s="16"/>
      <c r="AN63" s="13"/>
      <c r="AO63" s="13"/>
      <c r="AP63" s="13"/>
      <c r="AQ63" s="13"/>
      <c r="AR63" s="13"/>
      <c r="AS63" s="13"/>
      <c r="AT63" s="13"/>
      <c r="AU63" s="13"/>
      <c r="AV63" s="13"/>
      <c r="AW63" s="13"/>
      <c r="AX63" s="13"/>
      <c r="AY63" s="13"/>
      <c r="AZ63" s="13"/>
      <c r="BA63" s="13"/>
      <c r="BB63" s="13"/>
      <c r="BC63" s="13"/>
    </row>
    <row r="64" ht="18" customHeight="1" spans="1:55">
      <c r="A64" s="81">
        <v>1</v>
      </c>
      <c r="B64" s="82" t="str">
        <f>'INPUT DATA'!B63</f>
        <v>AQUINO, ANGELICA U.</v>
      </c>
      <c r="C64" s="83"/>
      <c r="D64" s="83"/>
      <c r="E64" s="104"/>
      <c r="F64" s="84">
        <f>'MUSIC _Q2'!AJ63</f>
        <v>76</v>
      </c>
      <c r="G64" s="32"/>
      <c r="H64" s="32"/>
      <c r="I64" s="33"/>
      <c r="J64" s="84">
        <f>ARTS_Q2!AJ63</f>
        <v>83</v>
      </c>
      <c r="K64" s="32"/>
      <c r="L64" s="32"/>
      <c r="M64" s="33"/>
      <c r="N64" s="84">
        <f>PE_Q2!AJ63</f>
        <v>94</v>
      </c>
      <c r="O64" s="32"/>
      <c r="P64" s="32"/>
      <c r="Q64" s="33"/>
      <c r="R64" s="84">
        <f>'HEALTH _Q2'!AJ63</f>
        <v>95</v>
      </c>
      <c r="S64" s="32"/>
      <c r="T64" s="32"/>
      <c r="U64" s="33"/>
      <c r="V64" s="84">
        <f t="shared" ref="V64:V113" si="1">IF(OR(F64="",J64="",N64="",R64=""),"",IF(ISERROR(ROUND(AVERAGE(F64,J64,N64,R64),0)),"",ROUND(AVERAGE(F64,J64,N64,R64),0)))</f>
        <v>87</v>
      </c>
      <c r="W64" s="32"/>
      <c r="X64" s="32"/>
      <c r="Y64" s="32"/>
      <c r="Z64" s="32"/>
      <c r="AA64" s="32"/>
      <c r="AB64" s="33"/>
      <c r="AC64" s="72"/>
      <c r="AD64" s="72"/>
      <c r="AF64" s="72"/>
      <c r="AG64" s="72"/>
      <c r="AH64" s="72"/>
      <c r="AI64" s="74"/>
      <c r="AK64" s="16"/>
      <c r="AN64" s="13"/>
      <c r="AO64" s="13"/>
      <c r="AP64" s="13"/>
      <c r="AQ64" s="13"/>
      <c r="AR64" s="13"/>
      <c r="AS64" s="13"/>
      <c r="AT64" s="13"/>
      <c r="AU64" s="13"/>
      <c r="AV64" s="13"/>
      <c r="AW64" s="13"/>
      <c r="AX64" s="13"/>
      <c r="AY64" s="13"/>
      <c r="AZ64" s="13"/>
      <c r="BA64" s="13"/>
      <c r="BB64" s="13"/>
      <c r="BC64" s="13"/>
    </row>
    <row r="65" ht="18" customHeight="1" spans="1:55">
      <c r="A65" s="89">
        <v>2</v>
      </c>
      <c r="B65" s="82" t="str">
        <f>'INPUT DATA'!B64</f>
        <v>BAUTISTA, MARIA CLARA I.</v>
      </c>
      <c r="C65" s="90"/>
      <c r="D65" s="90"/>
      <c r="E65" s="92"/>
      <c r="F65" s="84">
        <f>'MUSIC _Q2'!AJ64</f>
        <v>74</v>
      </c>
      <c r="G65" s="32"/>
      <c r="H65" s="32"/>
      <c r="I65" s="33"/>
      <c r="J65" s="84">
        <f>ARTS_Q2!AJ64</f>
        <v>73</v>
      </c>
      <c r="K65" s="32"/>
      <c r="L65" s="32"/>
      <c r="M65" s="33"/>
      <c r="N65" s="84">
        <f>PE_Q2!AJ64</f>
        <v>81</v>
      </c>
      <c r="O65" s="32"/>
      <c r="P65" s="32"/>
      <c r="Q65" s="33"/>
      <c r="R65" s="84">
        <f>'HEALTH _Q2'!AJ64</f>
        <v>73</v>
      </c>
      <c r="S65" s="32"/>
      <c r="T65" s="32"/>
      <c r="U65" s="33"/>
      <c r="V65" s="91">
        <f t="shared" si="1"/>
        <v>75</v>
      </c>
      <c r="W65" s="35"/>
      <c r="X65" s="35"/>
      <c r="Y65" s="35"/>
      <c r="Z65" s="35"/>
      <c r="AA65" s="35"/>
      <c r="AB65" s="36"/>
      <c r="AC65" s="72"/>
      <c r="AD65" s="72"/>
      <c r="AF65" s="72"/>
      <c r="AG65" s="72"/>
      <c r="AH65" s="72"/>
      <c r="AI65" s="74"/>
      <c r="AK65" s="16"/>
      <c r="AN65" s="13"/>
      <c r="AO65" s="13"/>
      <c r="AP65" s="13"/>
      <c r="AQ65" s="13"/>
      <c r="AR65" s="13"/>
      <c r="AS65" s="13"/>
      <c r="AT65" s="13"/>
      <c r="AU65" s="13"/>
      <c r="AV65" s="13"/>
      <c r="AW65" s="13"/>
      <c r="AX65" s="13"/>
      <c r="AY65" s="13"/>
      <c r="AZ65" s="13"/>
      <c r="BA65" s="13"/>
      <c r="BB65" s="13"/>
      <c r="BC65" s="13"/>
    </row>
    <row r="66" ht="18" customHeight="1" spans="1:55">
      <c r="A66" s="89">
        <v>3</v>
      </c>
      <c r="B66" s="82" t="str">
        <f>'INPUT DATA'!B65</f>
        <v>DELA CRUZ, KATHLEEN K.</v>
      </c>
      <c r="C66" s="90"/>
      <c r="D66" s="90"/>
      <c r="E66" s="92"/>
      <c r="F66" s="84">
        <f>'MUSIC _Q2'!AJ65</f>
        <v>91</v>
      </c>
      <c r="G66" s="32"/>
      <c r="H66" s="32"/>
      <c r="I66" s="33"/>
      <c r="J66" s="84">
        <f>ARTS_Q2!AJ65</f>
        <v>78</v>
      </c>
      <c r="K66" s="32"/>
      <c r="L66" s="32"/>
      <c r="M66" s="33"/>
      <c r="N66" s="84">
        <f>PE_Q2!AJ65</f>
        <v>94</v>
      </c>
      <c r="O66" s="32"/>
      <c r="P66" s="32"/>
      <c r="Q66" s="33"/>
      <c r="R66" s="84">
        <f>'HEALTH _Q2'!AJ65</f>
        <v>90</v>
      </c>
      <c r="S66" s="32"/>
      <c r="T66" s="32"/>
      <c r="U66" s="33"/>
      <c r="V66" s="91">
        <f t="shared" si="1"/>
        <v>88</v>
      </c>
      <c r="W66" s="35"/>
      <c r="X66" s="35"/>
      <c r="Y66" s="35"/>
      <c r="Z66" s="35"/>
      <c r="AA66" s="35"/>
      <c r="AB66" s="36"/>
      <c r="AC66" s="72"/>
      <c r="AD66" s="72"/>
      <c r="AF66" s="72"/>
      <c r="AG66" s="72"/>
      <c r="AH66" s="72"/>
      <c r="AI66" s="74"/>
      <c r="AK66" s="16"/>
      <c r="AN66" s="13"/>
      <c r="AO66" s="13"/>
      <c r="AP66" s="13"/>
      <c r="AQ66" s="13"/>
      <c r="AR66" s="13"/>
      <c r="AS66" s="13"/>
      <c r="AT66" s="13"/>
      <c r="AU66" s="13"/>
      <c r="AV66" s="13"/>
      <c r="AW66" s="13"/>
      <c r="AX66" s="13"/>
      <c r="AY66" s="13"/>
      <c r="AZ66" s="13"/>
      <c r="BA66" s="13"/>
      <c r="BB66" s="13"/>
      <c r="BC66" s="13"/>
    </row>
    <row r="67" ht="18" customHeight="1" spans="1:55">
      <c r="A67" s="89">
        <v>4</v>
      </c>
      <c r="B67" s="82" t="str">
        <f>'INPUT DATA'!B66</f>
        <v>DIMACULANGAN, ELLAINE O.</v>
      </c>
      <c r="C67" s="90"/>
      <c r="D67" s="90"/>
      <c r="E67" s="92"/>
      <c r="F67" s="84">
        <f>'MUSIC _Q2'!AJ66</f>
        <v>74</v>
      </c>
      <c r="G67" s="32"/>
      <c r="H67" s="32"/>
      <c r="I67" s="33"/>
      <c r="J67" s="84">
        <f>ARTS_Q2!AJ66</f>
        <v>77</v>
      </c>
      <c r="K67" s="32"/>
      <c r="L67" s="32"/>
      <c r="M67" s="33"/>
      <c r="N67" s="84">
        <f>PE_Q2!AJ66</f>
        <v>73</v>
      </c>
      <c r="O67" s="32"/>
      <c r="P67" s="32"/>
      <c r="Q67" s="33"/>
      <c r="R67" s="84">
        <f>'HEALTH _Q2'!AJ66</f>
        <v>93</v>
      </c>
      <c r="S67" s="32"/>
      <c r="T67" s="32"/>
      <c r="U67" s="33"/>
      <c r="V67" s="91">
        <f t="shared" si="1"/>
        <v>79</v>
      </c>
      <c r="W67" s="35"/>
      <c r="X67" s="35"/>
      <c r="Y67" s="35"/>
      <c r="Z67" s="35"/>
      <c r="AA67" s="35"/>
      <c r="AB67" s="36"/>
      <c r="AC67" s="72"/>
      <c r="AD67" s="72"/>
      <c r="AF67" s="72"/>
      <c r="AG67" s="72"/>
      <c r="AH67" s="72"/>
      <c r="AI67" s="74"/>
      <c r="AK67" s="16"/>
      <c r="AN67" s="13"/>
      <c r="AO67" s="13"/>
      <c r="AP67" s="13"/>
      <c r="AQ67" s="13"/>
      <c r="AR67" s="13"/>
      <c r="AS67" s="13"/>
      <c r="AT67" s="13"/>
      <c r="AU67" s="13"/>
      <c r="AV67" s="13"/>
      <c r="AW67" s="13"/>
      <c r="AX67" s="13"/>
      <c r="AY67" s="13"/>
      <c r="AZ67" s="13"/>
      <c r="BA67" s="13"/>
      <c r="BB67" s="13"/>
      <c r="BC67" s="13"/>
    </row>
    <row r="68" ht="18" customHeight="1" spans="1:55">
      <c r="A68" s="89">
        <v>5</v>
      </c>
      <c r="B68" s="82" t="str">
        <f>'INPUT DATA'!B67</f>
        <v>DIMACULANGAN, TRISHA S.</v>
      </c>
      <c r="C68" s="90"/>
      <c r="D68" s="90"/>
      <c r="E68" s="92"/>
      <c r="F68" s="84">
        <f>'MUSIC _Q2'!AJ67</f>
        <v>97</v>
      </c>
      <c r="G68" s="32"/>
      <c r="H68" s="32"/>
      <c r="I68" s="33"/>
      <c r="J68" s="84">
        <f>ARTS_Q2!AJ67</f>
        <v>78</v>
      </c>
      <c r="K68" s="32"/>
      <c r="L68" s="32"/>
      <c r="M68" s="33"/>
      <c r="N68" s="84">
        <f>PE_Q2!AJ67</f>
        <v>79</v>
      </c>
      <c r="O68" s="32"/>
      <c r="P68" s="32"/>
      <c r="Q68" s="33"/>
      <c r="R68" s="84">
        <f>'HEALTH _Q2'!AJ67</f>
        <v>92</v>
      </c>
      <c r="S68" s="32"/>
      <c r="T68" s="32"/>
      <c r="U68" s="33"/>
      <c r="V68" s="91">
        <f t="shared" si="1"/>
        <v>87</v>
      </c>
      <c r="W68" s="35"/>
      <c r="X68" s="35"/>
      <c r="Y68" s="35"/>
      <c r="Z68" s="35"/>
      <c r="AA68" s="35"/>
      <c r="AB68" s="36"/>
      <c r="AC68" s="72"/>
      <c r="AD68" s="72"/>
      <c r="AF68" s="72"/>
      <c r="AG68" s="72"/>
      <c r="AH68" s="72"/>
      <c r="AI68" s="74"/>
      <c r="AK68" s="16"/>
      <c r="AN68" s="13"/>
      <c r="AO68" s="13"/>
      <c r="AP68" s="13"/>
      <c r="AQ68" s="13"/>
      <c r="AR68" s="13"/>
      <c r="AS68" s="13"/>
      <c r="AT68" s="13"/>
      <c r="AU68" s="13"/>
      <c r="AV68" s="13"/>
      <c r="AW68" s="13"/>
      <c r="AX68" s="13"/>
      <c r="AY68" s="13"/>
      <c r="AZ68" s="13"/>
      <c r="BA68" s="13"/>
      <c r="BB68" s="13"/>
      <c r="BC68" s="13"/>
    </row>
    <row r="69" ht="18" customHeight="1" spans="1:55">
      <c r="A69" s="89">
        <v>6</v>
      </c>
      <c r="B69" s="82" t="str">
        <f>'INPUT DATA'!B68</f>
        <v>FERNANDEZ, JILLIAN V.</v>
      </c>
      <c r="C69" s="90"/>
      <c r="D69" s="90"/>
      <c r="E69" s="92"/>
      <c r="F69" s="84">
        <f>'MUSIC _Q2'!AJ68</f>
        <v>86</v>
      </c>
      <c r="G69" s="32"/>
      <c r="H69" s="32"/>
      <c r="I69" s="33"/>
      <c r="J69" s="84">
        <f>ARTS_Q2!AJ68</f>
        <v>97</v>
      </c>
      <c r="K69" s="32"/>
      <c r="L69" s="32"/>
      <c r="M69" s="33"/>
      <c r="N69" s="84">
        <f>PE_Q2!AJ68</f>
        <v>74</v>
      </c>
      <c r="O69" s="32"/>
      <c r="P69" s="32"/>
      <c r="Q69" s="33"/>
      <c r="R69" s="84">
        <f>'HEALTH _Q2'!AJ68</f>
        <v>74</v>
      </c>
      <c r="S69" s="32"/>
      <c r="T69" s="32"/>
      <c r="U69" s="33"/>
      <c r="V69" s="91">
        <f t="shared" si="1"/>
        <v>83</v>
      </c>
      <c r="W69" s="35"/>
      <c r="X69" s="35"/>
      <c r="Y69" s="35"/>
      <c r="Z69" s="35"/>
      <c r="AA69" s="35"/>
      <c r="AB69" s="36"/>
      <c r="AC69" s="72"/>
      <c r="AD69" s="72"/>
      <c r="AF69" s="72"/>
      <c r="AG69" s="72"/>
      <c r="AH69" s="72"/>
      <c r="AI69" s="74"/>
      <c r="AK69" s="16"/>
      <c r="AN69" s="13"/>
      <c r="AO69" s="13"/>
      <c r="AP69" s="13"/>
      <c r="AQ69" s="13"/>
      <c r="AR69" s="13"/>
      <c r="AS69" s="13"/>
      <c r="AT69" s="13"/>
      <c r="AU69" s="13"/>
      <c r="AV69" s="13"/>
      <c r="AW69" s="13"/>
      <c r="AX69" s="13"/>
      <c r="AY69" s="13"/>
      <c r="AZ69" s="13"/>
      <c r="BA69" s="13"/>
      <c r="BB69" s="13"/>
      <c r="BC69" s="13"/>
    </row>
    <row r="70" ht="18" customHeight="1" spans="1:55">
      <c r="A70" s="89">
        <v>7</v>
      </c>
      <c r="B70" s="82" t="str">
        <f>'INPUT DATA'!B69</f>
        <v>GONZALES, MIKAELA C.</v>
      </c>
      <c r="C70" s="90"/>
      <c r="D70" s="90"/>
      <c r="E70" s="92"/>
      <c r="F70" s="84">
        <f>'MUSIC _Q2'!AJ69</f>
        <v>87</v>
      </c>
      <c r="G70" s="32"/>
      <c r="H70" s="32"/>
      <c r="I70" s="33"/>
      <c r="J70" s="84">
        <f>ARTS_Q2!AJ69</f>
        <v>94</v>
      </c>
      <c r="K70" s="32"/>
      <c r="L70" s="32"/>
      <c r="M70" s="33"/>
      <c r="N70" s="84">
        <f>PE_Q2!AJ69</f>
        <v>89</v>
      </c>
      <c r="O70" s="32"/>
      <c r="P70" s="32"/>
      <c r="Q70" s="33"/>
      <c r="R70" s="84">
        <f>'HEALTH _Q2'!AJ69</f>
        <v>82</v>
      </c>
      <c r="S70" s="32"/>
      <c r="T70" s="32"/>
      <c r="U70" s="33"/>
      <c r="V70" s="91">
        <f t="shared" si="1"/>
        <v>88</v>
      </c>
      <c r="W70" s="35"/>
      <c r="X70" s="35"/>
      <c r="Y70" s="35"/>
      <c r="Z70" s="35"/>
      <c r="AA70" s="35"/>
      <c r="AB70" s="36"/>
      <c r="AC70" s="72"/>
      <c r="AD70" s="72"/>
      <c r="AF70" s="72"/>
      <c r="AG70" s="72"/>
      <c r="AH70" s="72"/>
      <c r="AI70" s="74"/>
      <c r="AK70" s="16"/>
      <c r="AN70" s="13"/>
      <c r="AO70" s="13"/>
      <c r="AP70" s="13"/>
      <c r="AQ70" s="13"/>
      <c r="AR70" s="13"/>
      <c r="AS70" s="13"/>
      <c r="AT70" s="13"/>
      <c r="AU70" s="13"/>
      <c r="AV70" s="13"/>
      <c r="AW70" s="13"/>
      <c r="AX70" s="13"/>
      <c r="AY70" s="13"/>
      <c r="AZ70" s="13"/>
      <c r="BA70" s="13"/>
      <c r="BB70" s="13"/>
      <c r="BC70" s="13"/>
    </row>
    <row r="71" ht="18" customHeight="1" spans="1:55">
      <c r="A71" s="89">
        <v>8</v>
      </c>
      <c r="B71" s="82" t="str">
        <f>'INPUT DATA'!B70</f>
        <v>GUTIERREZ, PATRICIA N.</v>
      </c>
      <c r="C71" s="90"/>
      <c r="D71" s="90"/>
      <c r="E71" s="92"/>
      <c r="F71" s="84">
        <f>'MUSIC _Q2'!AJ70</f>
        <v>94</v>
      </c>
      <c r="G71" s="32"/>
      <c r="H71" s="32"/>
      <c r="I71" s="33"/>
      <c r="J71" s="84">
        <f>ARTS_Q2!AJ70</f>
        <v>89</v>
      </c>
      <c r="K71" s="32"/>
      <c r="L71" s="32"/>
      <c r="M71" s="33"/>
      <c r="N71" s="84">
        <f>PE_Q2!AJ70</f>
        <v>98</v>
      </c>
      <c r="O71" s="32"/>
      <c r="P71" s="32"/>
      <c r="Q71" s="33"/>
      <c r="R71" s="84">
        <f>'HEALTH _Q2'!AJ70</f>
        <v>86</v>
      </c>
      <c r="S71" s="32"/>
      <c r="T71" s="32"/>
      <c r="U71" s="33"/>
      <c r="V71" s="91">
        <f t="shared" si="1"/>
        <v>92</v>
      </c>
      <c r="W71" s="35"/>
      <c r="X71" s="35"/>
      <c r="Y71" s="35"/>
      <c r="Z71" s="35"/>
      <c r="AA71" s="35"/>
      <c r="AB71" s="36"/>
      <c r="AC71" s="72"/>
      <c r="AD71" s="72"/>
      <c r="AF71" s="72"/>
      <c r="AG71" s="72"/>
      <c r="AH71" s="72"/>
      <c r="AI71" s="74"/>
      <c r="AK71" s="16"/>
      <c r="AN71" s="13"/>
      <c r="AO71" s="13"/>
      <c r="AP71" s="13"/>
      <c r="AQ71" s="13"/>
      <c r="AR71" s="13"/>
      <c r="AS71" s="13"/>
      <c r="AT71" s="13"/>
      <c r="AU71" s="13"/>
      <c r="AV71" s="13"/>
      <c r="AW71" s="13"/>
      <c r="AX71" s="13"/>
      <c r="AY71" s="13"/>
      <c r="AZ71" s="13"/>
      <c r="BA71" s="13"/>
      <c r="BB71" s="13"/>
      <c r="BC71" s="13"/>
    </row>
    <row r="72" ht="18" customHeight="1" spans="1:55">
      <c r="A72" s="89">
        <v>9</v>
      </c>
      <c r="B72" s="82" t="str">
        <f>'INPUT DATA'!B71</f>
        <v>IGNACIO, ANGELICA O.</v>
      </c>
      <c r="C72" s="90"/>
      <c r="D72" s="90"/>
      <c r="E72" s="92"/>
      <c r="F72" s="84">
        <f>'MUSIC _Q2'!AJ71</f>
        <v>87</v>
      </c>
      <c r="G72" s="32"/>
      <c r="H72" s="32"/>
      <c r="I72" s="33"/>
      <c r="J72" s="84">
        <f>ARTS_Q2!AJ71</f>
        <v>92</v>
      </c>
      <c r="K72" s="32"/>
      <c r="L72" s="32"/>
      <c r="M72" s="33"/>
      <c r="N72" s="84">
        <f>PE_Q2!AJ71</f>
        <v>76</v>
      </c>
      <c r="O72" s="32"/>
      <c r="P72" s="32"/>
      <c r="Q72" s="33"/>
      <c r="R72" s="84">
        <f>'HEALTH _Q2'!AJ71</f>
        <v>94</v>
      </c>
      <c r="S72" s="32"/>
      <c r="T72" s="32"/>
      <c r="U72" s="33"/>
      <c r="V72" s="91">
        <f t="shared" si="1"/>
        <v>87</v>
      </c>
      <c r="W72" s="35"/>
      <c r="X72" s="35"/>
      <c r="Y72" s="35"/>
      <c r="Z72" s="35"/>
      <c r="AA72" s="35"/>
      <c r="AB72" s="36"/>
      <c r="AC72" s="72"/>
      <c r="AD72" s="72"/>
      <c r="AF72" s="72"/>
      <c r="AG72" s="72"/>
      <c r="AH72" s="72"/>
      <c r="AI72" s="74"/>
      <c r="AK72" s="16"/>
      <c r="AN72" s="13"/>
      <c r="AO72" s="13"/>
      <c r="AP72" s="13"/>
      <c r="AQ72" s="13"/>
      <c r="AR72" s="13"/>
      <c r="AS72" s="13"/>
      <c r="AT72" s="13"/>
      <c r="AU72" s="13"/>
      <c r="AV72" s="13"/>
      <c r="AW72" s="13"/>
      <c r="AX72" s="13"/>
      <c r="AY72" s="13"/>
      <c r="AZ72" s="13"/>
      <c r="BA72" s="13"/>
      <c r="BB72" s="13"/>
      <c r="BC72" s="13"/>
    </row>
    <row r="73" ht="18" customHeight="1" spans="1:55">
      <c r="A73" s="89">
        <v>10</v>
      </c>
      <c r="B73" s="82" t="str">
        <f>'INPUT DATA'!B72</f>
        <v>LACSON, BEA M.</v>
      </c>
      <c r="C73" s="90"/>
      <c r="D73" s="90"/>
      <c r="E73" s="92"/>
      <c r="F73" s="84">
        <f>'MUSIC _Q2'!AJ72</f>
        <v>73</v>
      </c>
      <c r="G73" s="32"/>
      <c r="H73" s="32"/>
      <c r="I73" s="33"/>
      <c r="J73" s="84">
        <f>ARTS_Q2!AJ72</f>
        <v>93</v>
      </c>
      <c r="K73" s="32"/>
      <c r="L73" s="32"/>
      <c r="M73" s="33"/>
      <c r="N73" s="84">
        <f>PE_Q2!AJ72</f>
        <v>90</v>
      </c>
      <c r="O73" s="32"/>
      <c r="P73" s="32"/>
      <c r="Q73" s="33"/>
      <c r="R73" s="84">
        <f>'HEALTH _Q2'!AJ72</f>
        <v>85</v>
      </c>
      <c r="S73" s="32"/>
      <c r="T73" s="32"/>
      <c r="U73" s="33"/>
      <c r="V73" s="91">
        <f t="shared" si="1"/>
        <v>85</v>
      </c>
      <c r="W73" s="35"/>
      <c r="X73" s="35"/>
      <c r="Y73" s="35"/>
      <c r="Z73" s="35"/>
      <c r="AA73" s="35"/>
      <c r="AB73" s="36"/>
      <c r="AC73" s="72"/>
      <c r="AD73" s="72"/>
      <c r="AF73" s="72"/>
      <c r="AG73" s="72"/>
      <c r="AH73" s="72"/>
      <c r="AI73" s="74"/>
      <c r="AK73" s="16"/>
      <c r="AN73" s="13"/>
      <c r="AO73" s="13"/>
      <c r="AP73" s="13"/>
      <c r="AQ73" s="13"/>
      <c r="AR73" s="13"/>
      <c r="AS73" s="13"/>
      <c r="AT73" s="13"/>
      <c r="AU73" s="13"/>
      <c r="AV73" s="13"/>
      <c r="AW73" s="13"/>
      <c r="AX73" s="13"/>
      <c r="AY73" s="13"/>
      <c r="AZ73" s="13"/>
      <c r="BA73" s="13"/>
      <c r="BB73" s="13"/>
      <c r="BC73" s="13"/>
    </row>
    <row r="74" ht="18" customHeight="1" spans="1:55">
      <c r="A74" s="89">
        <v>11</v>
      </c>
      <c r="B74" s="82" t="str">
        <f>'INPUT DATA'!B73</f>
        <v>LACSON, MARIA CLARA K.</v>
      </c>
      <c r="C74" s="90"/>
      <c r="D74" s="90"/>
      <c r="E74" s="92"/>
      <c r="F74" s="84">
        <f>'MUSIC _Q2'!AJ73</f>
        <v>78</v>
      </c>
      <c r="G74" s="32"/>
      <c r="H74" s="32"/>
      <c r="I74" s="33"/>
      <c r="J74" s="84">
        <f>ARTS_Q2!AJ73</f>
        <v>74</v>
      </c>
      <c r="K74" s="32"/>
      <c r="L74" s="32"/>
      <c r="M74" s="33"/>
      <c r="N74" s="84">
        <f>PE_Q2!AJ73</f>
        <v>76</v>
      </c>
      <c r="O74" s="32"/>
      <c r="P74" s="32"/>
      <c r="Q74" s="33"/>
      <c r="R74" s="84">
        <f>'HEALTH _Q2'!AJ73</f>
        <v>79</v>
      </c>
      <c r="S74" s="32"/>
      <c r="T74" s="32"/>
      <c r="U74" s="33"/>
      <c r="V74" s="91">
        <f t="shared" si="1"/>
        <v>77</v>
      </c>
      <c r="W74" s="35"/>
      <c r="X74" s="35"/>
      <c r="Y74" s="35"/>
      <c r="Z74" s="35"/>
      <c r="AA74" s="35"/>
      <c r="AB74" s="36"/>
      <c r="AC74" s="72"/>
      <c r="AD74" s="72"/>
      <c r="AF74" s="72"/>
      <c r="AG74" s="72"/>
      <c r="AH74" s="72"/>
      <c r="AI74" s="74"/>
      <c r="AK74" s="16"/>
      <c r="AN74" s="13"/>
      <c r="AO74" s="13"/>
      <c r="AP74" s="13"/>
      <c r="AQ74" s="13"/>
      <c r="AR74" s="13"/>
      <c r="AS74" s="13"/>
      <c r="AT74" s="13"/>
      <c r="AU74" s="13"/>
      <c r="AV74" s="13"/>
      <c r="AW74" s="13"/>
      <c r="AX74" s="13"/>
      <c r="AY74" s="13"/>
      <c r="AZ74" s="13"/>
      <c r="BA74" s="13"/>
      <c r="BB74" s="13"/>
      <c r="BC74" s="13"/>
    </row>
    <row r="75" ht="18" customHeight="1" spans="1:55">
      <c r="A75" s="89">
        <v>12</v>
      </c>
      <c r="B75" s="82" t="str">
        <f>'INPUT DATA'!B74</f>
        <v>LACSON, SHAIRA N.</v>
      </c>
      <c r="C75" s="90"/>
      <c r="D75" s="90"/>
      <c r="E75" s="92"/>
      <c r="F75" s="84">
        <f>'MUSIC _Q2'!AJ74</f>
        <v>80</v>
      </c>
      <c r="G75" s="32"/>
      <c r="H75" s="32"/>
      <c r="I75" s="33"/>
      <c r="J75" s="84">
        <f>ARTS_Q2!AJ74</f>
        <v>80</v>
      </c>
      <c r="K75" s="32"/>
      <c r="L75" s="32"/>
      <c r="M75" s="33"/>
      <c r="N75" s="84">
        <f>PE_Q2!AJ74</f>
        <v>92</v>
      </c>
      <c r="O75" s="32"/>
      <c r="P75" s="32"/>
      <c r="Q75" s="33"/>
      <c r="R75" s="84">
        <f>'HEALTH _Q2'!AJ74</f>
        <v>87</v>
      </c>
      <c r="S75" s="32"/>
      <c r="T75" s="32"/>
      <c r="U75" s="33"/>
      <c r="V75" s="91">
        <f t="shared" si="1"/>
        <v>85</v>
      </c>
      <c r="W75" s="35"/>
      <c r="X75" s="35"/>
      <c r="Y75" s="35"/>
      <c r="Z75" s="35"/>
      <c r="AA75" s="35"/>
      <c r="AB75" s="36"/>
      <c r="AC75" s="72"/>
      <c r="AD75" s="72"/>
      <c r="AF75" s="72"/>
      <c r="AG75" s="72"/>
      <c r="AH75" s="72"/>
      <c r="AI75" s="74"/>
      <c r="AK75" s="16"/>
      <c r="AN75" s="13"/>
      <c r="AO75" s="13"/>
      <c r="AP75" s="13"/>
      <c r="AQ75" s="13"/>
      <c r="AR75" s="13"/>
      <c r="AS75" s="13"/>
      <c r="AT75" s="13"/>
      <c r="AU75" s="13"/>
      <c r="AV75" s="13"/>
      <c r="AW75" s="13"/>
      <c r="AX75" s="13"/>
      <c r="AY75" s="13"/>
      <c r="AZ75" s="13"/>
      <c r="BA75" s="13"/>
      <c r="BB75" s="13"/>
      <c r="BC75" s="13"/>
    </row>
    <row r="76" ht="18" customHeight="1" spans="1:55">
      <c r="A76" s="89">
        <v>13</v>
      </c>
      <c r="B76" s="82" t="str">
        <f>'INPUT DATA'!B75</f>
        <v>MACARAEG, KRISTINE C.</v>
      </c>
      <c r="C76" s="90"/>
      <c r="D76" s="90"/>
      <c r="E76" s="92"/>
      <c r="F76" s="84">
        <f>'MUSIC _Q2'!AJ75</f>
        <v>74</v>
      </c>
      <c r="G76" s="32"/>
      <c r="H76" s="32"/>
      <c r="I76" s="33"/>
      <c r="J76" s="84">
        <f>ARTS_Q2!AJ75</f>
        <v>75</v>
      </c>
      <c r="K76" s="32"/>
      <c r="L76" s="32"/>
      <c r="M76" s="33"/>
      <c r="N76" s="84">
        <f>PE_Q2!AJ75</f>
        <v>78</v>
      </c>
      <c r="O76" s="32"/>
      <c r="P76" s="32"/>
      <c r="Q76" s="33"/>
      <c r="R76" s="84">
        <f>'HEALTH _Q2'!AJ75</f>
        <v>84</v>
      </c>
      <c r="S76" s="32"/>
      <c r="T76" s="32"/>
      <c r="U76" s="33"/>
      <c r="V76" s="91">
        <f t="shared" si="1"/>
        <v>78</v>
      </c>
      <c r="W76" s="35"/>
      <c r="X76" s="35"/>
      <c r="Y76" s="35"/>
      <c r="Z76" s="35"/>
      <c r="AA76" s="35"/>
      <c r="AB76" s="36"/>
      <c r="AC76" s="72"/>
      <c r="AD76" s="72"/>
      <c r="AF76" s="72"/>
      <c r="AG76" s="72"/>
      <c r="AH76" s="72"/>
      <c r="AI76" s="74"/>
      <c r="AK76" s="16"/>
      <c r="AN76" s="13"/>
      <c r="AO76" s="13"/>
      <c r="AP76" s="13"/>
      <c r="AQ76" s="13"/>
      <c r="AR76" s="13"/>
      <c r="AS76" s="13"/>
      <c r="AT76" s="13"/>
      <c r="AU76" s="13"/>
      <c r="AV76" s="13"/>
      <c r="AW76" s="13"/>
      <c r="AX76" s="13"/>
      <c r="AY76" s="13"/>
      <c r="AZ76" s="13"/>
      <c r="BA76" s="13"/>
      <c r="BB76" s="13"/>
      <c r="BC76" s="13"/>
    </row>
    <row r="77" ht="18" customHeight="1" spans="1:55">
      <c r="A77" s="89">
        <v>14</v>
      </c>
      <c r="B77" s="82" t="str">
        <f>'INPUT DATA'!B76</f>
        <v>MANALO, HANNAH H.</v>
      </c>
      <c r="C77" s="90"/>
      <c r="D77" s="90"/>
      <c r="E77" s="92"/>
      <c r="F77" s="84">
        <f>'MUSIC _Q2'!AJ76</f>
        <v>73</v>
      </c>
      <c r="G77" s="32"/>
      <c r="H77" s="32"/>
      <c r="I77" s="33"/>
      <c r="J77" s="84">
        <f>ARTS_Q2!AJ76</f>
        <v>92</v>
      </c>
      <c r="K77" s="32"/>
      <c r="L77" s="32"/>
      <c r="M77" s="33"/>
      <c r="N77" s="84">
        <f>PE_Q2!AJ76</f>
        <v>89</v>
      </c>
      <c r="O77" s="32"/>
      <c r="P77" s="32"/>
      <c r="Q77" s="33"/>
      <c r="R77" s="84">
        <f>'HEALTH _Q2'!AJ76</f>
        <v>75</v>
      </c>
      <c r="S77" s="32"/>
      <c r="T77" s="32"/>
      <c r="U77" s="33"/>
      <c r="V77" s="91">
        <f t="shared" si="1"/>
        <v>82</v>
      </c>
      <c r="W77" s="35"/>
      <c r="X77" s="35"/>
      <c r="Y77" s="35"/>
      <c r="Z77" s="35"/>
      <c r="AA77" s="35"/>
      <c r="AB77" s="36"/>
      <c r="AC77" s="72"/>
      <c r="AD77" s="72"/>
      <c r="AF77" s="72"/>
      <c r="AG77" s="72"/>
      <c r="AH77" s="72"/>
      <c r="AI77" s="74"/>
      <c r="AK77" s="16"/>
      <c r="AN77" s="13"/>
      <c r="AO77" s="13"/>
      <c r="AP77" s="13"/>
      <c r="AQ77" s="13"/>
      <c r="AR77" s="13"/>
      <c r="AS77" s="13"/>
      <c r="AT77" s="13"/>
      <c r="AU77" s="13"/>
      <c r="AV77" s="13"/>
      <c r="AW77" s="13"/>
      <c r="AX77" s="13"/>
      <c r="AY77" s="13"/>
      <c r="AZ77" s="13"/>
      <c r="BA77" s="13"/>
      <c r="BB77" s="13"/>
      <c r="BC77" s="13"/>
    </row>
    <row r="78" ht="18" customHeight="1" spans="1:55">
      <c r="A78" s="89">
        <v>15</v>
      </c>
      <c r="B78" s="82" t="str">
        <f>'INPUT DATA'!B77</f>
        <v>MERCADO, ELLAINE U.</v>
      </c>
      <c r="C78" s="90"/>
      <c r="D78" s="90"/>
      <c r="E78" s="92"/>
      <c r="F78" s="84">
        <f>'MUSIC _Q2'!AJ77</f>
        <v>90</v>
      </c>
      <c r="G78" s="32"/>
      <c r="H78" s="32"/>
      <c r="I78" s="33"/>
      <c r="J78" s="84">
        <f>ARTS_Q2!AJ77</f>
        <v>96</v>
      </c>
      <c r="K78" s="32"/>
      <c r="L78" s="32"/>
      <c r="M78" s="33"/>
      <c r="N78" s="84">
        <f>PE_Q2!AJ77</f>
        <v>80</v>
      </c>
      <c r="O78" s="32"/>
      <c r="P78" s="32"/>
      <c r="Q78" s="33"/>
      <c r="R78" s="84">
        <f>'HEALTH _Q2'!AJ77</f>
        <v>84</v>
      </c>
      <c r="S78" s="32"/>
      <c r="T78" s="32"/>
      <c r="U78" s="33"/>
      <c r="V78" s="91">
        <f t="shared" si="1"/>
        <v>88</v>
      </c>
      <c r="W78" s="35"/>
      <c r="X78" s="35"/>
      <c r="Y78" s="35"/>
      <c r="Z78" s="35"/>
      <c r="AA78" s="35"/>
      <c r="AB78" s="36"/>
      <c r="AC78" s="72"/>
      <c r="AD78" s="72"/>
      <c r="AF78" s="72"/>
      <c r="AG78" s="72"/>
      <c r="AH78" s="72"/>
      <c r="AI78" s="74"/>
      <c r="AK78" s="16"/>
      <c r="AN78" s="13"/>
      <c r="AO78" s="13"/>
      <c r="AP78" s="13"/>
      <c r="AQ78" s="13"/>
      <c r="AR78" s="13"/>
      <c r="AS78" s="13"/>
      <c r="AT78" s="13"/>
      <c r="AU78" s="13"/>
      <c r="AV78" s="13"/>
      <c r="AW78" s="13"/>
      <c r="AX78" s="13"/>
      <c r="AY78" s="13"/>
      <c r="AZ78" s="13"/>
      <c r="BA78" s="13"/>
      <c r="BB78" s="13"/>
      <c r="BC78" s="13"/>
    </row>
    <row r="79" ht="18" customHeight="1" spans="1:55">
      <c r="A79" s="89">
        <v>16</v>
      </c>
      <c r="B79" s="82" t="str">
        <f>'INPUT DATA'!B78</f>
        <v>MORALES, BIANCA M.</v>
      </c>
      <c r="C79" s="90"/>
      <c r="D79" s="90"/>
      <c r="E79" s="92"/>
      <c r="F79" s="84">
        <f>'MUSIC _Q2'!AJ78</f>
        <v>75</v>
      </c>
      <c r="G79" s="32"/>
      <c r="H79" s="32"/>
      <c r="I79" s="33"/>
      <c r="J79" s="84">
        <f>ARTS_Q2!AJ78</f>
        <v>89</v>
      </c>
      <c r="K79" s="32"/>
      <c r="L79" s="32"/>
      <c r="M79" s="33"/>
      <c r="N79" s="84">
        <f>PE_Q2!AJ78</f>
        <v>94</v>
      </c>
      <c r="O79" s="32"/>
      <c r="P79" s="32"/>
      <c r="Q79" s="33"/>
      <c r="R79" s="84">
        <f>'HEALTH _Q2'!AJ78</f>
        <v>84</v>
      </c>
      <c r="S79" s="32"/>
      <c r="T79" s="32"/>
      <c r="U79" s="33"/>
      <c r="V79" s="91">
        <f t="shared" si="1"/>
        <v>86</v>
      </c>
      <c r="W79" s="35"/>
      <c r="X79" s="35"/>
      <c r="Y79" s="35"/>
      <c r="Z79" s="35"/>
      <c r="AA79" s="35"/>
      <c r="AB79" s="36"/>
      <c r="AC79" s="72"/>
      <c r="AD79" s="72"/>
      <c r="AF79" s="72"/>
      <c r="AG79" s="72"/>
      <c r="AH79" s="72"/>
      <c r="AI79" s="74"/>
      <c r="AK79" s="16"/>
      <c r="AN79" s="13"/>
      <c r="AO79" s="13"/>
      <c r="AP79" s="13"/>
      <c r="AQ79" s="13"/>
      <c r="AR79" s="13"/>
      <c r="AS79" s="13"/>
      <c r="AT79" s="13"/>
      <c r="AU79" s="13"/>
      <c r="AV79" s="13"/>
      <c r="AW79" s="13"/>
      <c r="AX79" s="13"/>
      <c r="AY79" s="13"/>
      <c r="AZ79" s="13"/>
      <c r="BA79" s="13"/>
      <c r="BB79" s="13"/>
      <c r="BC79" s="13"/>
    </row>
    <row r="80" ht="18" customHeight="1" spans="1:55">
      <c r="A80" s="89">
        <v>17</v>
      </c>
      <c r="B80" s="82" t="str">
        <f>'INPUT DATA'!B79</f>
        <v>OCAMPO, ELLAINE D.</v>
      </c>
      <c r="C80" s="90"/>
      <c r="D80" s="90"/>
      <c r="E80" s="92"/>
      <c r="F80" s="84">
        <f>'MUSIC _Q2'!AJ79</f>
        <v>95</v>
      </c>
      <c r="G80" s="32"/>
      <c r="H80" s="32"/>
      <c r="I80" s="33"/>
      <c r="J80" s="84">
        <f>ARTS_Q2!AJ79</f>
        <v>90</v>
      </c>
      <c r="K80" s="32"/>
      <c r="L80" s="32"/>
      <c r="M80" s="33"/>
      <c r="N80" s="84">
        <f>PE_Q2!AJ79</f>
        <v>89</v>
      </c>
      <c r="O80" s="32"/>
      <c r="P80" s="32"/>
      <c r="Q80" s="33"/>
      <c r="R80" s="84">
        <f>'HEALTH _Q2'!AJ79</f>
        <v>83</v>
      </c>
      <c r="S80" s="32"/>
      <c r="T80" s="32"/>
      <c r="U80" s="33"/>
      <c r="V80" s="91">
        <f t="shared" si="1"/>
        <v>89</v>
      </c>
      <c r="W80" s="35"/>
      <c r="X80" s="35"/>
      <c r="Y80" s="35"/>
      <c r="Z80" s="35"/>
      <c r="AA80" s="35"/>
      <c r="AB80" s="36"/>
      <c r="AC80" s="72"/>
      <c r="AD80" s="72"/>
      <c r="AF80" s="72"/>
      <c r="AG80" s="72"/>
      <c r="AH80" s="72"/>
      <c r="AI80" s="74"/>
      <c r="AK80" s="16"/>
      <c r="AN80" s="13"/>
      <c r="AO80" s="13"/>
      <c r="AP80" s="13"/>
      <c r="AQ80" s="13"/>
      <c r="AR80" s="13"/>
      <c r="AS80" s="13"/>
      <c r="AT80" s="13"/>
      <c r="AU80" s="13"/>
      <c r="AV80" s="13"/>
      <c r="AW80" s="13"/>
      <c r="AX80" s="13"/>
      <c r="AY80" s="13"/>
      <c r="AZ80" s="13"/>
      <c r="BA80" s="13"/>
      <c r="BB80" s="13"/>
      <c r="BC80" s="13"/>
    </row>
    <row r="81" ht="18" customHeight="1" spans="1:55">
      <c r="A81" s="89">
        <v>18</v>
      </c>
      <c r="B81" s="82" t="str">
        <f>'INPUT DATA'!B80</f>
        <v>OCAMPO, TRISHA Q.</v>
      </c>
      <c r="C81" s="90"/>
      <c r="D81" s="90"/>
      <c r="E81" s="92"/>
      <c r="F81" s="84">
        <f>'MUSIC _Q2'!AJ80</f>
        <v>86</v>
      </c>
      <c r="G81" s="32"/>
      <c r="H81" s="32"/>
      <c r="I81" s="33"/>
      <c r="J81" s="84">
        <f>ARTS_Q2!AJ80</f>
        <v>89</v>
      </c>
      <c r="K81" s="32"/>
      <c r="L81" s="32"/>
      <c r="M81" s="33"/>
      <c r="N81" s="84">
        <f>PE_Q2!AJ80</f>
        <v>80</v>
      </c>
      <c r="O81" s="32"/>
      <c r="P81" s="32"/>
      <c r="Q81" s="33"/>
      <c r="R81" s="84">
        <f>'HEALTH _Q2'!AJ80</f>
        <v>75</v>
      </c>
      <c r="S81" s="32"/>
      <c r="T81" s="32"/>
      <c r="U81" s="33"/>
      <c r="V81" s="91">
        <f t="shared" si="1"/>
        <v>83</v>
      </c>
      <c r="W81" s="35"/>
      <c r="X81" s="35"/>
      <c r="Y81" s="35"/>
      <c r="Z81" s="35"/>
      <c r="AA81" s="35"/>
      <c r="AB81" s="36"/>
      <c r="AC81" s="72"/>
      <c r="AD81" s="72"/>
      <c r="AF81" s="72"/>
      <c r="AG81" s="72"/>
      <c r="AH81" s="72"/>
      <c r="AI81" s="74"/>
      <c r="AK81" s="16"/>
      <c r="AN81" s="13"/>
      <c r="AO81" s="13"/>
      <c r="AP81" s="13"/>
      <c r="AQ81" s="13"/>
      <c r="AR81" s="13"/>
      <c r="AS81" s="13"/>
      <c r="AT81" s="13"/>
      <c r="AU81" s="13"/>
      <c r="AV81" s="13"/>
      <c r="AW81" s="13"/>
      <c r="AX81" s="13"/>
      <c r="AY81" s="13"/>
      <c r="AZ81" s="13"/>
      <c r="BA81" s="13"/>
      <c r="BB81" s="13"/>
      <c r="BC81" s="13"/>
    </row>
    <row r="82" ht="18" customHeight="1" spans="1:55">
      <c r="A82" s="89">
        <v>19</v>
      </c>
      <c r="B82" s="82" t="str">
        <f>'INPUT DATA'!B81</f>
        <v>PANGANIBAN, BIANCA E.</v>
      </c>
      <c r="C82" s="90"/>
      <c r="D82" s="90"/>
      <c r="E82" s="92"/>
      <c r="F82" s="84">
        <f>'MUSIC _Q2'!AJ81</f>
        <v>76</v>
      </c>
      <c r="G82" s="32"/>
      <c r="H82" s="32"/>
      <c r="I82" s="33"/>
      <c r="J82" s="84">
        <f>ARTS_Q2!AJ81</f>
        <v>95</v>
      </c>
      <c r="K82" s="32"/>
      <c r="L82" s="32"/>
      <c r="M82" s="33"/>
      <c r="N82" s="84">
        <f>PE_Q2!AJ81</f>
        <v>85</v>
      </c>
      <c r="O82" s="32"/>
      <c r="P82" s="32"/>
      <c r="Q82" s="33"/>
      <c r="R82" s="84">
        <f>'HEALTH _Q2'!AJ81</f>
        <v>87</v>
      </c>
      <c r="S82" s="32"/>
      <c r="T82" s="32"/>
      <c r="U82" s="33"/>
      <c r="V82" s="91">
        <f t="shared" si="1"/>
        <v>86</v>
      </c>
      <c r="W82" s="35"/>
      <c r="X82" s="35"/>
      <c r="Y82" s="35"/>
      <c r="Z82" s="35"/>
      <c r="AA82" s="35"/>
      <c r="AB82" s="36"/>
      <c r="AC82" s="72"/>
      <c r="AD82" s="72"/>
      <c r="AF82" s="72"/>
      <c r="AG82" s="72"/>
      <c r="AH82" s="72"/>
      <c r="AI82" s="74"/>
      <c r="AK82" s="16"/>
      <c r="AN82" s="13"/>
      <c r="AO82" s="13"/>
      <c r="AP82" s="13"/>
      <c r="AQ82" s="13"/>
      <c r="AR82" s="13"/>
      <c r="AS82" s="13"/>
      <c r="AT82" s="13"/>
      <c r="AU82" s="13"/>
      <c r="AV82" s="13"/>
      <c r="AW82" s="13"/>
      <c r="AX82" s="13"/>
      <c r="AY82" s="13"/>
      <c r="AZ82" s="13"/>
      <c r="BA82" s="13"/>
      <c r="BB82" s="13"/>
      <c r="BC82" s="13"/>
    </row>
    <row r="83" ht="18" customHeight="1" spans="1:55">
      <c r="A83" s="89">
        <v>20</v>
      </c>
      <c r="B83" s="82" t="str">
        <f>'INPUT DATA'!B82</f>
        <v>PANGANIBAN, SOFIA J.</v>
      </c>
      <c r="C83" s="90"/>
      <c r="D83" s="90"/>
      <c r="E83" s="92"/>
      <c r="F83" s="84">
        <f>'MUSIC _Q2'!AJ82</f>
        <v>86</v>
      </c>
      <c r="G83" s="32"/>
      <c r="H83" s="32"/>
      <c r="I83" s="33"/>
      <c r="J83" s="84">
        <f>ARTS_Q2!AJ82</f>
        <v>82</v>
      </c>
      <c r="K83" s="32"/>
      <c r="L83" s="32"/>
      <c r="M83" s="33"/>
      <c r="N83" s="84">
        <f>PE_Q2!AJ82</f>
        <v>83</v>
      </c>
      <c r="O83" s="32"/>
      <c r="P83" s="32"/>
      <c r="Q83" s="33"/>
      <c r="R83" s="84">
        <f>'HEALTH _Q2'!AJ82</f>
        <v>85</v>
      </c>
      <c r="S83" s="32"/>
      <c r="T83" s="32"/>
      <c r="U83" s="33"/>
      <c r="V83" s="91">
        <f t="shared" si="1"/>
        <v>84</v>
      </c>
      <c r="W83" s="35"/>
      <c r="X83" s="35"/>
      <c r="Y83" s="35"/>
      <c r="Z83" s="35"/>
      <c r="AA83" s="35"/>
      <c r="AB83" s="36"/>
      <c r="AC83" s="72"/>
      <c r="AD83" s="72"/>
      <c r="AF83" s="72"/>
      <c r="AG83" s="72"/>
      <c r="AH83" s="72"/>
      <c r="AI83" s="74"/>
      <c r="AK83" s="16"/>
      <c r="AN83" s="13"/>
      <c r="AO83" s="13"/>
      <c r="AP83" s="13"/>
      <c r="AQ83" s="13"/>
      <c r="AR83" s="13"/>
      <c r="AS83" s="13"/>
      <c r="AT83" s="13"/>
      <c r="AU83" s="13"/>
      <c r="AV83" s="13"/>
      <c r="AW83" s="13"/>
      <c r="AX83" s="13"/>
      <c r="AY83" s="13"/>
      <c r="AZ83" s="13"/>
      <c r="BA83" s="13"/>
      <c r="BB83" s="13"/>
      <c r="BC83" s="13"/>
    </row>
    <row r="84" ht="18" customHeight="1" spans="1:55">
      <c r="A84" s="89">
        <v>21</v>
      </c>
      <c r="B84" s="82" t="str">
        <f>'INPUT DATA'!B83</f>
        <v>SALAZAR, ERICA L.</v>
      </c>
      <c r="C84" s="90"/>
      <c r="D84" s="90"/>
      <c r="E84" s="92"/>
      <c r="F84" s="84">
        <f>'MUSIC _Q2'!AJ83</f>
        <v>79</v>
      </c>
      <c r="G84" s="32"/>
      <c r="H84" s="32"/>
      <c r="I84" s="33"/>
      <c r="J84" s="84">
        <f>ARTS_Q2!AJ83</f>
        <v>92</v>
      </c>
      <c r="K84" s="32"/>
      <c r="L84" s="32"/>
      <c r="M84" s="33"/>
      <c r="N84" s="84">
        <f>PE_Q2!AJ83</f>
        <v>91</v>
      </c>
      <c r="O84" s="32"/>
      <c r="P84" s="32"/>
      <c r="Q84" s="33"/>
      <c r="R84" s="84">
        <f>'HEALTH _Q2'!AJ83</f>
        <v>83</v>
      </c>
      <c r="S84" s="32"/>
      <c r="T84" s="32"/>
      <c r="U84" s="33"/>
      <c r="V84" s="91">
        <f t="shared" si="1"/>
        <v>86</v>
      </c>
      <c r="W84" s="35"/>
      <c r="X84" s="35"/>
      <c r="Y84" s="35"/>
      <c r="Z84" s="35"/>
      <c r="AA84" s="35"/>
      <c r="AB84" s="36"/>
      <c r="AC84" s="72"/>
      <c r="AD84" s="72"/>
      <c r="AF84" s="72"/>
      <c r="AG84" s="72"/>
      <c r="AH84" s="72"/>
      <c r="AI84" s="74"/>
      <c r="AK84" s="16"/>
      <c r="AN84" s="13"/>
      <c r="AO84" s="13"/>
      <c r="AP84" s="13"/>
      <c r="AQ84" s="13"/>
      <c r="AR84" s="13"/>
      <c r="AS84" s="13"/>
      <c r="AT84" s="13"/>
      <c r="AU84" s="13"/>
      <c r="AV84" s="13"/>
      <c r="AW84" s="13"/>
      <c r="AX84" s="13"/>
      <c r="AY84" s="13"/>
      <c r="AZ84" s="13"/>
      <c r="BA84" s="13"/>
      <c r="BB84" s="13"/>
      <c r="BC84" s="13"/>
    </row>
    <row r="85" ht="18" customHeight="1" spans="1:55">
      <c r="A85" s="89">
        <v>22</v>
      </c>
      <c r="B85" s="82" t="str">
        <f>'INPUT DATA'!B84</f>
        <v>SARMIENTO, CAMILLE F.</v>
      </c>
      <c r="C85" s="90"/>
      <c r="D85" s="90"/>
      <c r="E85" s="92"/>
      <c r="F85" s="84">
        <f>'MUSIC _Q2'!AJ84</f>
        <v>86</v>
      </c>
      <c r="G85" s="32"/>
      <c r="H85" s="32"/>
      <c r="I85" s="33"/>
      <c r="J85" s="84">
        <f>ARTS_Q2!AJ84</f>
        <v>85</v>
      </c>
      <c r="K85" s="32"/>
      <c r="L85" s="32"/>
      <c r="M85" s="33"/>
      <c r="N85" s="84">
        <f>PE_Q2!AJ84</f>
        <v>88</v>
      </c>
      <c r="O85" s="32"/>
      <c r="P85" s="32"/>
      <c r="Q85" s="33"/>
      <c r="R85" s="84">
        <f>'HEALTH _Q2'!AJ84</f>
        <v>86</v>
      </c>
      <c r="S85" s="32"/>
      <c r="T85" s="32"/>
      <c r="U85" s="33"/>
      <c r="V85" s="91">
        <f t="shared" si="1"/>
        <v>86</v>
      </c>
      <c r="W85" s="35"/>
      <c r="X85" s="35"/>
      <c r="Y85" s="35"/>
      <c r="Z85" s="35"/>
      <c r="AA85" s="35"/>
      <c r="AB85" s="36"/>
      <c r="AC85" s="72"/>
      <c r="AD85" s="72"/>
      <c r="AF85" s="72"/>
      <c r="AG85" s="72"/>
      <c r="AH85" s="72"/>
      <c r="AI85" s="74"/>
      <c r="AK85" s="16"/>
      <c r="AN85" s="13"/>
      <c r="AO85" s="13"/>
      <c r="AP85" s="13"/>
      <c r="AQ85" s="13"/>
      <c r="AR85" s="13"/>
      <c r="AS85" s="13"/>
      <c r="AT85" s="13"/>
      <c r="AU85" s="13"/>
      <c r="AV85" s="13"/>
      <c r="AW85" s="13"/>
      <c r="AX85" s="13"/>
      <c r="AY85" s="13"/>
      <c r="AZ85" s="13"/>
      <c r="BA85" s="13"/>
      <c r="BB85" s="13"/>
      <c r="BC85" s="13"/>
    </row>
    <row r="86" ht="18" customHeight="1" spans="1:55">
      <c r="A86" s="89">
        <v>23</v>
      </c>
      <c r="B86" s="82">
        <f>'INPUT DATA'!B85</f>
        <v>0</v>
      </c>
      <c r="C86" s="90"/>
      <c r="D86" s="90"/>
      <c r="E86" s="92"/>
      <c r="F86" s="84" t="str">
        <f>'MUSIC _Q2'!AJ85</f>
        <v/>
      </c>
      <c r="G86" s="32"/>
      <c r="H86" s="32"/>
      <c r="I86" s="33"/>
      <c r="J86" s="84" t="str">
        <f>ARTS_Q2!AJ85</f>
        <v/>
      </c>
      <c r="K86" s="32"/>
      <c r="L86" s="32"/>
      <c r="M86" s="33"/>
      <c r="N86" s="84" t="str">
        <f>PE_Q2!AJ85</f>
        <v/>
      </c>
      <c r="O86" s="32"/>
      <c r="P86" s="32"/>
      <c r="Q86" s="33"/>
      <c r="R86" s="84" t="str">
        <f>'HEALTH _Q2'!AJ85</f>
        <v/>
      </c>
      <c r="S86" s="32"/>
      <c r="T86" s="32"/>
      <c r="U86" s="33"/>
      <c r="V86" s="91" t="str">
        <f t="shared" si="1"/>
        <v/>
      </c>
      <c r="W86" s="35"/>
      <c r="X86" s="35"/>
      <c r="Y86" s="35"/>
      <c r="Z86" s="35"/>
      <c r="AA86" s="35"/>
      <c r="AB86" s="36"/>
      <c r="AC86" s="72"/>
      <c r="AD86" s="72"/>
      <c r="AF86" s="72"/>
      <c r="AG86" s="72"/>
      <c r="AH86" s="72"/>
      <c r="AI86" s="74"/>
      <c r="AK86" s="16"/>
      <c r="AN86" s="13"/>
      <c r="AO86" s="13"/>
      <c r="AP86" s="13"/>
      <c r="AQ86" s="13"/>
      <c r="AR86" s="13"/>
      <c r="AS86" s="13"/>
      <c r="AT86" s="13"/>
      <c r="AU86" s="13"/>
      <c r="AV86" s="13"/>
      <c r="AW86" s="13"/>
      <c r="AX86" s="13"/>
      <c r="AY86" s="13"/>
      <c r="AZ86" s="13"/>
      <c r="BA86" s="13"/>
      <c r="BB86" s="13"/>
      <c r="BC86" s="13"/>
    </row>
    <row r="87" ht="18" customHeight="1" spans="1:55">
      <c r="A87" s="89">
        <v>24</v>
      </c>
      <c r="B87" s="82">
        <f>'INPUT DATA'!B86</f>
        <v>0</v>
      </c>
      <c r="C87" s="90"/>
      <c r="D87" s="90"/>
      <c r="E87" s="92"/>
      <c r="F87" s="84" t="str">
        <f>'MUSIC _Q2'!AJ86</f>
        <v/>
      </c>
      <c r="G87" s="32"/>
      <c r="H87" s="32"/>
      <c r="I87" s="33"/>
      <c r="J87" s="84" t="str">
        <f>ARTS_Q2!AJ86</f>
        <v/>
      </c>
      <c r="K87" s="32"/>
      <c r="L87" s="32"/>
      <c r="M87" s="33"/>
      <c r="N87" s="84" t="str">
        <f>PE_Q2!AJ86</f>
        <v/>
      </c>
      <c r="O87" s="32"/>
      <c r="P87" s="32"/>
      <c r="Q87" s="33"/>
      <c r="R87" s="84" t="str">
        <f>'HEALTH _Q2'!AJ86</f>
        <v/>
      </c>
      <c r="S87" s="32"/>
      <c r="T87" s="32"/>
      <c r="U87" s="33"/>
      <c r="V87" s="91" t="str">
        <f t="shared" si="1"/>
        <v/>
      </c>
      <c r="W87" s="35"/>
      <c r="X87" s="35"/>
      <c r="Y87" s="35"/>
      <c r="Z87" s="35"/>
      <c r="AA87" s="35"/>
      <c r="AB87" s="36"/>
      <c r="AC87" s="72"/>
      <c r="AD87" s="72"/>
      <c r="AF87" s="72"/>
      <c r="AG87" s="72"/>
      <c r="AH87" s="72"/>
      <c r="AI87" s="74"/>
      <c r="AK87" s="16"/>
      <c r="AN87" s="13"/>
      <c r="AO87" s="13"/>
      <c r="AP87" s="13"/>
      <c r="AQ87" s="13"/>
      <c r="AR87" s="13"/>
      <c r="AS87" s="13"/>
      <c r="AT87" s="13"/>
      <c r="AU87" s="13"/>
      <c r="AV87" s="13"/>
      <c r="AW87" s="13"/>
      <c r="AX87" s="13"/>
      <c r="AY87" s="13"/>
      <c r="AZ87" s="13"/>
      <c r="BA87" s="13"/>
      <c r="BB87" s="13"/>
      <c r="BC87" s="13"/>
    </row>
    <row r="88" ht="18" customHeight="1" spans="1:55">
      <c r="A88" s="89">
        <v>25</v>
      </c>
      <c r="B88" s="82">
        <f>'INPUT DATA'!B87</f>
        <v>0</v>
      </c>
      <c r="C88" s="90"/>
      <c r="D88" s="90"/>
      <c r="E88" s="92"/>
      <c r="F88" s="84" t="str">
        <f>'MUSIC _Q2'!AJ87</f>
        <v/>
      </c>
      <c r="G88" s="32"/>
      <c r="H88" s="32"/>
      <c r="I88" s="33"/>
      <c r="J88" s="84" t="str">
        <f>ARTS_Q2!AJ87</f>
        <v/>
      </c>
      <c r="K88" s="32"/>
      <c r="L88" s="32"/>
      <c r="M88" s="33"/>
      <c r="N88" s="84" t="str">
        <f>PE_Q2!AJ87</f>
        <v/>
      </c>
      <c r="O88" s="32"/>
      <c r="P88" s="32"/>
      <c r="Q88" s="33"/>
      <c r="R88" s="84" t="str">
        <f>'HEALTH _Q2'!AJ87</f>
        <v/>
      </c>
      <c r="S88" s="32"/>
      <c r="T88" s="32"/>
      <c r="U88" s="33"/>
      <c r="V88" s="91" t="str">
        <f t="shared" si="1"/>
        <v/>
      </c>
      <c r="W88" s="35"/>
      <c r="X88" s="35"/>
      <c r="Y88" s="35"/>
      <c r="Z88" s="35"/>
      <c r="AA88" s="35"/>
      <c r="AB88" s="36"/>
      <c r="AC88" s="72"/>
      <c r="AD88" s="72"/>
      <c r="AF88" s="72"/>
      <c r="AG88" s="72"/>
      <c r="AH88" s="72"/>
      <c r="AI88" s="74"/>
      <c r="AK88" s="16"/>
      <c r="AN88" s="13"/>
      <c r="AO88" s="13"/>
      <c r="AP88" s="13"/>
      <c r="AQ88" s="13"/>
      <c r="AR88" s="13"/>
      <c r="AS88" s="13"/>
      <c r="AT88" s="13"/>
      <c r="AU88" s="13"/>
      <c r="AV88" s="13"/>
      <c r="AW88" s="13"/>
      <c r="AX88" s="13"/>
      <c r="AY88" s="13"/>
      <c r="AZ88" s="13"/>
      <c r="BA88" s="13"/>
      <c r="BB88" s="13"/>
      <c r="BC88" s="13"/>
    </row>
    <row r="89" ht="18" customHeight="1" spans="1:55">
      <c r="A89" s="89">
        <v>26</v>
      </c>
      <c r="B89" s="82">
        <f>'INPUT DATA'!B88</f>
        <v>0</v>
      </c>
      <c r="C89" s="90"/>
      <c r="D89" s="90"/>
      <c r="E89" s="92"/>
      <c r="F89" s="84" t="str">
        <f>'MUSIC _Q2'!AJ88</f>
        <v/>
      </c>
      <c r="G89" s="32"/>
      <c r="H89" s="32"/>
      <c r="I89" s="33"/>
      <c r="J89" s="84" t="str">
        <f>ARTS_Q2!AJ88</f>
        <v/>
      </c>
      <c r="K89" s="32"/>
      <c r="L89" s="32"/>
      <c r="M89" s="33"/>
      <c r="N89" s="84" t="str">
        <f>PE_Q2!AJ88</f>
        <v/>
      </c>
      <c r="O89" s="32"/>
      <c r="P89" s="32"/>
      <c r="Q89" s="33"/>
      <c r="R89" s="84" t="str">
        <f>'HEALTH _Q2'!AJ88</f>
        <v/>
      </c>
      <c r="S89" s="32"/>
      <c r="T89" s="32"/>
      <c r="U89" s="33"/>
      <c r="V89" s="91" t="str">
        <f t="shared" si="1"/>
        <v/>
      </c>
      <c r="W89" s="35"/>
      <c r="X89" s="35"/>
      <c r="Y89" s="35"/>
      <c r="Z89" s="35"/>
      <c r="AA89" s="35"/>
      <c r="AB89" s="36"/>
      <c r="AC89" s="72"/>
      <c r="AD89" s="72"/>
      <c r="AF89" s="72"/>
      <c r="AG89" s="72"/>
      <c r="AH89" s="72"/>
      <c r="AI89" s="74"/>
      <c r="AK89" s="16"/>
      <c r="AN89" s="13"/>
      <c r="AO89" s="13"/>
      <c r="AP89" s="13"/>
      <c r="AQ89" s="13"/>
      <c r="AR89" s="13"/>
      <c r="AS89" s="13"/>
      <c r="AT89" s="13"/>
      <c r="AU89" s="13"/>
      <c r="AV89" s="13"/>
      <c r="AW89" s="13"/>
      <c r="AX89" s="13"/>
      <c r="AY89" s="13"/>
      <c r="AZ89" s="13"/>
      <c r="BA89" s="13"/>
      <c r="BB89" s="13"/>
      <c r="BC89" s="13"/>
    </row>
    <row r="90" ht="18" customHeight="1" spans="1:55">
      <c r="A90" s="89">
        <v>27</v>
      </c>
      <c r="B90" s="82">
        <f>'INPUT DATA'!B89</f>
        <v>0</v>
      </c>
      <c r="C90" s="90"/>
      <c r="D90" s="90"/>
      <c r="E90" s="92"/>
      <c r="F90" s="84" t="str">
        <f>'MUSIC _Q2'!AJ89</f>
        <v/>
      </c>
      <c r="G90" s="32"/>
      <c r="H90" s="32"/>
      <c r="I90" s="33"/>
      <c r="J90" s="84" t="str">
        <f>ARTS_Q2!AJ89</f>
        <v/>
      </c>
      <c r="K90" s="32"/>
      <c r="L90" s="32"/>
      <c r="M90" s="33"/>
      <c r="N90" s="84" t="str">
        <f>PE_Q2!AJ89</f>
        <v/>
      </c>
      <c r="O90" s="32"/>
      <c r="P90" s="32"/>
      <c r="Q90" s="33"/>
      <c r="R90" s="84" t="str">
        <f>'HEALTH _Q2'!AJ89</f>
        <v/>
      </c>
      <c r="S90" s="32"/>
      <c r="T90" s="32"/>
      <c r="U90" s="33"/>
      <c r="V90" s="91" t="str">
        <f t="shared" si="1"/>
        <v/>
      </c>
      <c r="W90" s="35"/>
      <c r="X90" s="35"/>
      <c r="Y90" s="35"/>
      <c r="Z90" s="35"/>
      <c r="AA90" s="35"/>
      <c r="AB90" s="36"/>
      <c r="AC90" s="72"/>
      <c r="AD90" s="72"/>
      <c r="AF90" s="72"/>
      <c r="AG90" s="72"/>
      <c r="AH90" s="72"/>
      <c r="AI90" s="74"/>
      <c r="AK90" s="16"/>
      <c r="AN90" s="13"/>
      <c r="AO90" s="13"/>
      <c r="AP90" s="13"/>
      <c r="AQ90" s="13"/>
      <c r="AR90" s="13"/>
      <c r="AS90" s="13"/>
      <c r="AT90" s="13"/>
      <c r="AU90" s="13"/>
      <c r="AV90" s="13"/>
      <c r="AW90" s="13"/>
      <c r="AX90" s="13"/>
      <c r="AY90" s="13"/>
      <c r="AZ90" s="13"/>
      <c r="BA90" s="13"/>
      <c r="BB90" s="13"/>
      <c r="BC90" s="13"/>
    </row>
    <row r="91" ht="18" customHeight="1" spans="1:55">
      <c r="A91" s="89">
        <v>28</v>
      </c>
      <c r="B91" s="82">
        <f>'INPUT DATA'!B90</f>
        <v>0</v>
      </c>
      <c r="C91" s="90"/>
      <c r="D91" s="90"/>
      <c r="E91" s="92"/>
      <c r="F91" s="84" t="str">
        <f>'MUSIC _Q2'!AJ90</f>
        <v/>
      </c>
      <c r="G91" s="32"/>
      <c r="H91" s="32"/>
      <c r="I91" s="33"/>
      <c r="J91" s="84" t="str">
        <f>ARTS_Q2!AJ90</f>
        <v/>
      </c>
      <c r="K91" s="32"/>
      <c r="L91" s="32"/>
      <c r="M91" s="33"/>
      <c r="N91" s="84" t="str">
        <f>PE_Q2!AJ90</f>
        <v/>
      </c>
      <c r="O91" s="32"/>
      <c r="P91" s="32"/>
      <c r="Q91" s="33"/>
      <c r="R91" s="84" t="str">
        <f>'HEALTH _Q2'!AJ90</f>
        <v/>
      </c>
      <c r="S91" s="32"/>
      <c r="T91" s="32"/>
      <c r="U91" s="33"/>
      <c r="V91" s="91" t="str">
        <f t="shared" si="1"/>
        <v/>
      </c>
      <c r="W91" s="35"/>
      <c r="X91" s="35"/>
      <c r="Y91" s="35"/>
      <c r="Z91" s="35"/>
      <c r="AA91" s="35"/>
      <c r="AB91" s="36"/>
      <c r="AC91" s="72"/>
      <c r="AD91" s="72"/>
      <c r="AF91" s="72"/>
      <c r="AG91" s="72"/>
      <c r="AH91" s="72"/>
      <c r="AI91" s="74"/>
      <c r="AK91" s="16"/>
      <c r="AN91" s="13"/>
      <c r="AO91" s="13"/>
      <c r="AP91" s="13"/>
      <c r="AQ91" s="13"/>
      <c r="AR91" s="13"/>
      <c r="AS91" s="13"/>
      <c r="AT91" s="13"/>
      <c r="AU91" s="13"/>
      <c r="AV91" s="13"/>
      <c r="AW91" s="13"/>
      <c r="AX91" s="13"/>
      <c r="AY91" s="13"/>
      <c r="AZ91" s="13"/>
      <c r="BA91" s="13"/>
      <c r="BB91" s="13"/>
      <c r="BC91" s="13"/>
    </row>
    <row r="92" ht="18" customHeight="1" spans="1:55">
      <c r="A92" s="89">
        <v>29</v>
      </c>
      <c r="B92" s="82">
        <f>'INPUT DATA'!B91</f>
        <v>0</v>
      </c>
      <c r="C92" s="90"/>
      <c r="D92" s="90"/>
      <c r="E92" s="92"/>
      <c r="F92" s="84" t="str">
        <f>'MUSIC _Q2'!AJ91</f>
        <v/>
      </c>
      <c r="G92" s="32"/>
      <c r="H92" s="32"/>
      <c r="I92" s="33"/>
      <c r="J92" s="84" t="str">
        <f>ARTS_Q2!AJ91</f>
        <v/>
      </c>
      <c r="K92" s="32"/>
      <c r="L92" s="32"/>
      <c r="M92" s="33"/>
      <c r="N92" s="84" t="str">
        <f>PE_Q2!AJ91</f>
        <v/>
      </c>
      <c r="O92" s="32"/>
      <c r="P92" s="32"/>
      <c r="Q92" s="33"/>
      <c r="R92" s="84" t="str">
        <f>'HEALTH _Q2'!AJ91</f>
        <v/>
      </c>
      <c r="S92" s="32"/>
      <c r="T92" s="32"/>
      <c r="U92" s="33"/>
      <c r="V92" s="91" t="str">
        <f t="shared" si="1"/>
        <v/>
      </c>
      <c r="W92" s="35"/>
      <c r="X92" s="35"/>
      <c r="Y92" s="35"/>
      <c r="Z92" s="35"/>
      <c r="AA92" s="35"/>
      <c r="AB92" s="36"/>
      <c r="AC92" s="72"/>
      <c r="AD92" s="72"/>
      <c r="AF92" s="72"/>
      <c r="AG92" s="72"/>
      <c r="AH92" s="72"/>
      <c r="AI92" s="74"/>
      <c r="AK92" s="16"/>
      <c r="AN92" s="13"/>
      <c r="AO92" s="13"/>
      <c r="AP92" s="13"/>
      <c r="AQ92" s="13"/>
      <c r="AR92" s="13"/>
      <c r="AS92" s="13"/>
      <c r="AT92" s="13"/>
      <c r="AU92" s="13"/>
      <c r="AV92" s="13"/>
      <c r="AW92" s="13"/>
      <c r="AX92" s="13"/>
      <c r="AY92" s="13"/>
      <c r="AZ92" s="13"/>
      <c r="BA92" s="13"/>
      <c r="BB92" s="13"/>
      <c r="BC92" s="13"/>
    </row>
    <row r="93" ht="18" customHeight="1" spans="1:55">
      <c r="A93" s="89">
        <v>30</v>
      </c>
      <c r="B93" s="82">
        <f>'INPUT DATA'!B92</f>
        <v>0</v>
      </c>
      <c r="C93" s="90"/>
      <c r="D93" s="90"/>
      <c r="E93" s="92"/>
      <c r="F93" s="84" t="str">
        <f>'MUSIC _Q2'!AJ92</f>
        <v/>
      </c>
      <c r="G93" s="32"/>
      <c r="H93" s="32"/>
      <c r="I93" s="33"/>
      <c r="J93" s="84" t="str">
        <f>ARTS_Q2!AJ92</f>
        <v/>
      </c>
      <c r="K93" s="32"/>
      <c r="L93" s="32"/>
      <c r="M93" s="33"/>
      <c r="N93" s="84" t="str">
        <f>PE_Q2!AJ92</f>
        <v/>
      </c>
      <c r="O93" s="32"/>
      <c r="P93" s="32"/>
      <c r="Q93" s="33"/>
      <c r="R93" s="84" t="str">
        <f>'HEALTH _Q2'!AJ92</f>
        <v/>
      </c>
      <c r="S93" s="32"/>
      <c r="T93" s="32"/>
      <c r="U93" s="33"/>
      <c r="V93" s="91" t="str">
        <f t="shared" si="1"/>
        <v/>
      </c>
      <c r="W93" s="35"/>
      <c r="X93" s="35"/>
      <c r="Y93" s="35"/>
      <c r="Z93" s="35"/>
      <c r="AA93" s="35"/>
      <c r="AB93" s="36"/>
      <c r="AC93" s="72"/>
      <c r="AD93" s="72"/>
      <c r="AF93" s="72"/>
      <c r="AG93" s="72"/>
      <c r="AH93" s="72"/>
      <c r="AI93" s="74"/>
      <c r="AK93" s="16"/>
      <c r="AN93" s="13"/>
      <c r="AO93" s="13"/>
      <c r="AP93" s="13"/>
      <c r="AQ93" s="13"/>
      <c r="AR93" s="13"/>
      <c r="AS93" s="13"/>
      <c r="AT93" s="13"/>
      <c r="AU93" s="13"/>
      <c r="AV93" s="13"/>
      <c r="AW93" s="13"/>
      <c r="AX93" s="13"/>
      <c r="AY93" s="13"/>
      <c r="AZ93" s="13"/>
      <c r="BA93" s="13"/>
      <c r="BB93" s="13"/>
      <c r="BC93" s="13"/>
    </row>
    <row r="94" ht="18" customHeight="1" spans="1:55">
      <c r="A94" s="89">
        <v>31</v>
      </c>
      <c r="B94" s="82">
        <f>'INPUT DATA'!B93</f>
        <v>0</v>
      </c>
      <c r="C94" s="90"/>
      <c r="D94" s="90"/>
      <c r="E94" s="92"/>
      <c r="F94" s="84" t="str">
        <f>'MUSIC _Q2'!AJ93</f>
        <v/>
      </c>
      <c r="G94" s="32"/>
      <c r="H94" s="32"/>
      <c r="I94" s="33"/>
      <c r="J94" s="84" t="str">
        <f>ARTS_Q2!AJ93</f>
        <v/>
      </c>
      <c r="K94" s="32"/>
      <c r="L94" s="32"/>
      <c r="M94" s="33"/>
      <c r="N94" s="84" t="str">
        <f>PE_Q2!AJ93</f>
        <v/>
      </c>
      <c r="O94" s="32"/>
      <c r="P94" s="32"/>
      <c r="Q94" s="33"/>
      <c r="R94" s="84" t="str">
        <f>'HEALTH _Q2'!AJ93</f>
        <v/>
      </c>
      <c r="S94" s="32"/>
      <c r="T94" s="32"/>
      <c r="U94" s="33"/>
      <c r="V94" s="91" t="str">
        <f t="shared" si="1"/>
        <v/>
      </c>
      <c r="W94" s="35"/>
      <c r="X94" s="35"/>
      <c r="Y94" s="35"/>
      <c r="Z94" s="35"/>
      <c r="AA94" s="35"/>
      <c r="AB94" s="36"/>
      <c r="AC94" s="72"/>
      <c r="AD94" s="72"/>
      <c r="AF94" s="72"/>
      <c r="AG94" s="72"/>
      <c r="AH94" s="72"/>
      <c r="AI94" s="74"/>
      <c r="AK94" s="16"/>
      <c r="AN94" s="13"/>
      <c r="AO94" s="13"/>
      <c r="AP94" s="13"/>
      <c r="AQ94" s="13"/>
      <c r="AR94" s="13"/>
      <c r="AS94" s="13"/>
      <c r="AT94" s="13"/>
      <c r="AU94" s="13"/>
      <c r="AV94" s="13"/>
      <c r="AW94" s="13"/>
      <c r="AX94" s="13"/>
      <c r="AY94" s="13"/>
      <c r="AZ94" s="13"/>
      <c r="BA94" s="13"/>
      <c r="BB94" s="13"/>
      <c r="BC94" s="13"/>
    </row>
    <row r="95" ht="18" customHeight="1" spans="1:55">
      <c r="A95" s="89">
        <v>32</v>
      </c>
      <c r="B95" s="82">
        <f>'INPUT DATA'!B94</f>
        <v>0</v>
      </c>
      <c r="C95" s="90"/>
      <c r="D95" s="90"/>
      <c r="E95" s="92"/>
      <c r="F95" s="84" t="str">
        <f>'MUSIC _Q2'!AJ94</f>
        <v/>
      </c>
      <c r="G95" s="32"/>
      <c r="H95" s="32"/>
      <c r="I95" s="33"/>
      <c r="J95" s="84" t="str">
        <f>ARTS_Q2!AJ94</f>
        <v/>
      </c>
      <c r="K95" s="32"/>
      <c r="L95" s="32"/>
      <c r="M95" s="33"/>
      <c r="N95" s="84" t="str">
        <f>PE_Q2!AJ94</f>
        <v/>
      </c>
      <c r="O95" s="32"/>
      <c r="P95" s="32"/>
      <c r="Q95" s="33"/>
      <c r="R95" s="84" t="str">
        <f>'HEALTH _Q2'!AJ94</f>
        <v/>
      </c>
      <c r="S95" s="32"/>
      <c r="T95" s="32"/>
      <c r="U95" s="33"/>
      <c r="V95" s="91" t="str">
        <f t="shared" si="1"/>
        <v/>
      </c>
      <c r="W95" s="35"/>
      <c r="X95" s="35"/>
      <c r="Y95" s="35"/>
      <c r="Z95" s="35"/>
      <c r="AA95" s="35"/>
      <c r="AB95" s="36"/>
      <c r="AC95" s="72"/>
      <c r="AD95" s="72"/>
      <c r="AF95" s="72"/>
      <c r="AG95" s="72"/>
      <c r="AH95" s="72"/>
      <c r="AI95" s="74"/>
      <c r="AK95" s="16"/>
      <c r="AN95" s="13"/>
      <c r="AO95" s="13"/>
      <c r="AP95" s="13"/>
      <c r="AQ95" s="13"/>
      <c r="AR95" s="13"/>
      <c r="AS95" s="13"/>
      <c r="AT95" s="13"/>
      <c r="AU95" s="13"/>
      <c r="AV95" s="13"/>
      <c r="AW95" s="13"/>
      <c r="AX95" s="13"/>
      <c r="AY95" s="13"/>
      <c r="AZ95" s="13"/>
      <c r="BA95" s="13"/>
      <c r="BB95" s="13"/>
      <c r="BC95" s="13"/>
    </row>
    <row r="96" ht="18" customHeight="1" spans="1:55">
      <c r="A96" s="89">
        <v>33</v>
      </c>
      <c r="B96" s="82">
        <f>'INPUT DATA'!B95</f>
        <v>0</v>
      </c>
      <c r="C96" s="90"/>
      <c r="D96" s="90"/>
      <c r="E96" s="92"/>
      <c r="F96" s="84" t="str">
        <f>'MUSIC _Q2'!AJ95</f>
        <v/>
      </c>
      <c r="G96" s="32"/>
      <c r="H96" s="32"/>
      <c r="I96" s="33"/>
      <c r="J96" s="84" t="str">
        <f>ARTS_Q2!AJ95</f>
        <v/>
      </c>
      <c r="K96" s="32"/>
      <c r="L96" s="32"/>
      <c r="M96" s="33"/>
      <c r="N96" s="84" t="str">
        <f>PE_Q2!AJ95</f>
        <v/>
      </c>
      <c r="O96" s="32"/>
      <c r="P96" s="32"/>
      <c r="Q96" s="33"/>
      <c r="R96" s="84" t="str">
        <f>'HEALTH _Q2'!AJ95</f>
        <v/>
      </c>
      <c r="S96" s="32"/>
      <c r="T96" s="32"/>
      <c r="U96" s="33"/>
      <c r="V96" s="91" t="str">
        <f t="shared" si="1"/>
        <v/>
      </c>
      <c r="W96" s="35"/>
      <c r="X96" s="35"/>
      <c r="Y96" s="35"/>
      <c r="Z96" s="35"/>
      <c r="AA96" s="35"/>
      <c r="AB96" s="36"/>
      <c r="AC96" s="72"/>
      <c r="AD96" s="72"/>
      <c r="AF96" s="72"/>
      <c r="AG96" s="72"/>
      <c r="AH96" s="72"/>
      <c r="AI96" s="74"/>
      <c r="AK96" s="16"/>
      <c r="AN96" s="13"/>
      <c r="AO96" s="13"/>
      <c r="AP96" s="13"/>
      <c r="AQ96" s="13"/>
      <c r="AR96" s="13"/>
      <c r="AS96" s="13"/>
      <c r="AT96" s="13"/>
      <c r="AU96" s="13"/>
      <c r="AV96" s="13"/>
      <c r="AW96" s="13"/>
      <c r="AX96" s="13"/>
      <c r="AY96" s="13"/>
      <c r="AZ96" s="13"/>
      <c r="BA96" s="13"/>
      <c r="BB96" s="13"/>
      <c r="BC96" s="13"/>
    </row>
    <row r="97" ht="18" customHeight="1" spans="1:55">
      <c r="A97" s="89">
        <v>34</v>
      </c>
      <c r="B97" s="82">
        <f>'INPUT DATA'!B96</f>
        <v>0</v>
      </c>
      <c r="C97" s="90"/>
      <c r="D97" s="90"/>
      <c r="E97" s="92"/>
      <c r="F97" s="84" t="str">
        <f>'MUSIC _Q2'!AJ96</f>
        <v/>
      </c>
      <c r="G97" s="32"/>
      <c r="H97" s="32"/>
      <c r="I97" s="33"/>
      <c r="J97" s="84" t="str">
        <f>ARTS_Q2!AJ96</f>
        <v/>
      </c>
      <c r="K97" s="32"/>
      <c r="L97" s="32"/>
      <c r="M97" s="33"/>
      <c r="N97" s="84" t="str">
        <f>PE_Q2!AJ96</f>
        <v/>
      </c>
      <c r="O97" s="32"/>
      <c r="P97" s="32"/>
      <c r="Q97" s="33"/>
      <c r="R97" s="84" t="str">
        <f>'HEALTH _Q2'!AJ96</f>
        <v/>
      </c>
      <c r="S97" s="32"/>
      <c r="T97" s="32"/>
      <c r="U97" s="33"/>
      <c r="V97" s="91" t="str">
        <f t="shared" si="1"/>
        <v/>
      </c>
      <c r="W97" s="35"/>
      <c r="X97" s="35"/>
      <c r="Y97" s="35"/>
      <c r="Z97" s="35"/>
      <c r="AA97" s="35"/>
      <c r="AB97" s="36"/>
      <c r="AC97" s="72"/>
      <c r="AD97" s="72"/>
      <c r="AF97" s="72"/>
      <c r="AG97" s="72"/>
      <c r="AH97" s="72"/>
      <c r="AI97" s="74"/>
      <c r="AK97" s="16"/>
      <c r="AN97" s="13"/>
      <c r="AO97" s="13"/>
      <c r="AP97" s="13"/>
      <c r="AQ97" s="13"/>
      <c r="AR97" s="13"/>
      <c r="AS97" s="13"/>
      <c r="AT97" s="13"/>
      <c r="AU97" s="13"/>
      <c r="AV97" s="13"/>
      <c r="AW97" s="13"/>
      <c r="AX97" s="13"/>
      <c r="AY97" s="13"/>
      <c r="AZ97" s="13"/>
      <c r="BA97" s="13"/>
      <c r="BB97" s="13"/>
      <c r="BC97" s="13"/>
    </row>
    <row r="98" ht="18" customHeight="1" spans="1:55">
      <c r="A98" s="89">
        <v>35</v>
      </c>
      <c r="B98" s="82">
        <f>'INPUT DATA'!B97</f>
        <v>0</v>
      </c>
      <c r="C98" s="90"/>
      <c r="D98" s="90"/>
      <c r="E98" s="92"/>
      <c r="F98" s="84" t="str">
        <f>'MUSIC _Q2'!AJ97</f>
        <v/>
      </c>
      <c r="G98" s="32"/>
      <c r="H98" s="32"/>
      <c r="I98" s="33"/>
      <c r="J98" s="84" t="str">
        <f>ARTS_Q2!AJ97</f>
        <v/>
      </c>
      <c r="K98" s="32"/>
      <c r="L98" s="32"/>
      <c r="M98" s="33"/>
      <c r="N98" s="84" t="str">
        <f>PE_Q2!AJ97</f>
        <v/>
      </c>
      <c r="O98" s="32"/>
      <c r="P98" s="32"/>
      <c r="Q98" s="33"/>
      <c r="R98" s="84" t="str">
        <f>'HEALTH _Q2'!AJ97</f>
        <v/>
      </c>
      <c r="S98" s="32"/>
      <c r="T98" s="32"/>
      <c r="U98" s="33"/>
      <c r="V98" s="91" t="str">
        <f t="shared" si="1"/>
        <v/>
      </c>
      <c r="W98" s="35"/>
      <c r="X98" s="35"/>
      <c r="Y98" s="35"/>
      <c r="Z98" s="35"/>
      <c r="AA98" s="35"/>
      <c r="AB98" s="36"/>
      <c r="AC98" s="72"/>
      <c r="AD98" s="72"/>
      <c r="AF98" s="72"/>
      <c r="AG98" s="72"/>
      <c r="AH98" s="72"/>
      <c r="AI98" s="74"/>
      <c r="AK98" s="16"/>
      <c r="AN98" s="13"/>
      <c r="AO98" s="13"/>
      <c r="AP98" s="13"/>
      <c r="AQ98" s="13"/>
      <c r="AR98" s="13"/>
      <c r="AS98" s="13"/>
      <c r="AT98" s="13"/>
      <c r="AU98" s="13"/>
      <c r="AV98" s="13"/>
      <c r="AW98" s="13"/>
      <c r="AX98" s="13"/>
      <c r="AY98" s="13"/>
      <c r="AZ98" s="13"/>
      <c r="BA98" s="13"/>
      <c r="BB98" s="13"/>
      <c r="BC98" s="13"/>
    </row>
    <row r="99" ht="18" customHeight="1" spans="1:55">
      <c r="A99" s="89">
        <v>36</v>
      </c>
      <c r="B99" s="82">
        <f>'INPUT DATA'!B98</f>
        <v>0</v>
      </c>
      <c r="C99" s="90"/>
      <c r="D99" s="90"/>
      <c r="E99" s="92"/>
      <c r="F99" s="84" t="str">
        <f>'MUSIC _Q2'!AJ98</f>
        <v/>
      </c>
      <c r="G99" s="32"/>
      <c r="H99" s="32"/>
      <c r="I99" s="33"/>
      <c r="J99" s="84" t="str">
        <f>ARTS_Q2!AJ98</f>
        <v/>
      </c>
      <c r="K99" s="32"/>
      <c r="L99" s="32"/>
      <c r="M99" s="33"/>
      <c r="N99" s="84" t="str">
        <f>PE_Q2!AJ98</f>
        <v/>
      </c>
      <c r="O99" s="32"/>
      <c r="P99" s="32"/>
      <c r="Q99" s="33"/>
      <c r="R99" s="84" t="str">
        <f>'HEALTH _Q2'!AJ98</f>
        <v/>
      </c>
      <c r="S99" s="32"/>
      <c r="T99" s="32"/>
      <c r="U99" s="33"/>
      <c r="V99" s="91" t="str">
        <f t="shared" si="1"/>
        <v/>
      </c>
      <c r="W99" s="35"/>
      <c r="X99" s="35"/>
      <c r="Y99" s="35"/>
      <c r="Z99" s="35"/>
      <c r="AA99" s="35"/>
      <c r="AB99" s="36"/>
      <c r="AC99" s="72"/>
      <c r="AD99" s="72"/>
      <c r="AF99" s="72"/>
      <c r="AG99" s="72"/>
      <c r="AH99" s="72"/>
      <c r="AI99" s="74"/>
      <c r="AK99" s="16"/>
      <c r="AN99" s="13"/>
      <c r="AO99" s="13"/>
      <c r="AP99" s="13"/>
      <c r="AQ99" s="13"/>
      <c r="AR99" s="13"/>
      <c r="AS99" s="13"/>
      <c r="AT99" s="13"/>
      <c r="AU99" s="13"/>
      <c r="AV99" s="13"/>
      <c r="AW99" s="13"/>
      <c r="AX99" s="13"/>
      <c r="AY99" s="13"/>
      <c r="AZ99" s="13"/>
      <c r="BA99" s="13"/>
      <c r="BB99" s="13"/>
      <c r="BC99" s="13"/>
    </row>
    <row r="100" ht="18" customHeight="1" spans="1:55">
      <c r="A100" s="89">
        <v>37</v>
      </c>
      <c r="B100" s="82">
        <f>'INPUT DATA'!B99</f>
        <v>0</v>
      </c>
      <c r="C100" s="90"/>
      <c r="D100" s="90"/>
      <c r="E100" s="92"/>
      <c r="F100" s="84" t="str">
        <f>'MUSIC _Q2'!AJ99</f>
        <v/>
      </c>
      <c r="G100" s="32"/>
      <c r="H100" s="32"/>
      <c r="I100" s="33"/>
      <c r="J100" s="84" t="str">
        <f>ARTS_Q2!AJ99</f>
        <v/>
      </c>
      <c r="K100" s="32"/>
      <c r="L100" s="32"/>
      <c r="M100" s="33"/>
      <c r="N100" s="84" t="str">
        <f>PE_Q2!AJ99</f>
        <v/>
      </c>
      <c r="O100" s="32"/>
      <c r="P100" s="32"/>
      <c r="Q100" s="33"/>
      <c r="R100" s="84" t="str">
        <f>'HEALTH _Q2'!AJ99</f>
        <v/>
      </c>
      <c r="S100" s="32"/>
      <c r="T100" s="32"/>
      <c r="U100" s="33"/>
      <c r="V100" s="91" t="str">
        <f t="shared" si="1"/>
        <v/>
      </c>
      <c r="W100" s="35"/>
      <c r="X100" s="35"/>
      <c r="Y100" s="35"/>
      <c r="Z100" s="35"/>
      <c r="AA100" s="35"/>
      <c r="AB100" s="36"/>
      <c r="AC100" s="72"/>
      <c r="AD100" s="72"/>
      <c r="AF100" s="72"/>
      <c r="AG100" s="72"/>
      <c r="AH100" s="72"/>
      <c r="AI100" s="74"/>
      <c r="AK100" s="16"/>
      <c r="AN100" s="13"/>
      <c r="AO100" s="13"/>
      <c r="AP100" s="13"/>
      <c r="AQ100" s="13"/>
      <c r="AR100" s="13"/>
      <c r="AS100" s="13"/>
      <c r="AT100" s="13"/>
      <c r="AU100" s="13"/>
      <c r="AV100" s="13"/>
      <c r="AW100" s="13"/>
      <c r="AX100" s="13"/>
      <c r="AY100" s="13"/>
      <c r="AZ100" s="13"/>
      <c r="BA100" s="13"/>
      <c r="BB100" s="13"/>
      <c r="BC100" s="13"/>
    </row>
    <row r="101" ht="18" customHeight="1" spans="1:55">
      <c r="A101" s="89">
        <v>38</v>
      </c>
      <c r="B101" s="82">
        <f>'INPUT DATA'!B100</f>
        <v>0</v>
      </c>
      <c r="C101" s="90"/>
      <c r="D101" s="90"/>
      <c r="E101" s="92"/>
      <c r="F101" s="84" t="str">
        <f>'MUSIC _Q2'!AJ100</f>
        <v/>
      </c>
      <c r="G101" s="32"/>
      <c r="H101" s="32"/>
      <c r="I101" s="33"/>
      <c r="J101" s="84" t="str">
        <f>ARTS_Q2!AJ100</f>
        <v/>
      </c>
      <c r="K101" s="32"/>
      <c r="L101" s="32"/>
      <c r="M101" s="33"/>
      <c r="N101" s="84" t="str">
        <f>PE_Q2!AJ100</f>
        <v/>
      </c>
      <c r="O101" s="32"/>
      <c r="P101" s="32"/>
      <c r="Q101" s="33"/>
      <c r="R101" s="84" t="str">
        <f>'HEALTH _Q2'!AJ100</f>
        <v/>
      </c>
      <c r="S101" s="32"/>
      <c r="T101" s="32"/>
      <c r="U101" s="33"/>
      <c r="V101" s="91" t="str">
        <f t="shared" si="1"/>
        <v/>
      </c>
      <c r="W101" s="35"/>
      <c r="X101" s="35"/>
      <c r="Y101" s="35"/>
      <c r="Z101" s="35"/>
      <c r="AA101" s="35"/>
      <c r="AB101" s="36"/>
      <c r="AC101" s="72"/>
      <c r="AD101" s="72"/>
      <c r="AF101" s="72"/>
      <c r="AG101" s="72"/>
      <c r="AH101" s="72"/>
      <c r="AI101" s="74"/>
      <c r="AK101" s="16"/>
      <c r="AN101" s="13"/>
      <c r="AO101" s="13"/>
      <c r="AP101" s="13"/>
      <c r="AQ101" s="13"/>
      <c r="AR101" s="13"/>
      <c r="AS101" s="13"/>
      <c r="AT101" s="13"/>
      <c r="AU101" s="13"/>
      <c r="AV101" s="13"/>
      <c r="AW101" s="13"/>
      <c r="AX101" s="13"/>
      <c r="AY101" s="13"/>
      <c r="AZ101" s="13"/>
      <c r="BA101" s="13"/>
      <c r="BB101" s="13"/>
      <c r="BC101" s="13"/>
    </row>
    <row r="102" ht="18" customHeight="1" spans="1:55">
      <c r="A102" s="89">
        <v>39</v>
      </c>
      <c r="B102" s="82">
        <f>'INPUT DATA'!B101</f>
        <v>0</v>
      </c>
      <c r="C102" s="90"/>
      <c r="D102" s="90"/>
      <c r="E102" s="92"/>
      <c r="F102" s="84" t="str">
        <f>'MUSIC _Q2'!AJ101</f>
        <v/>
      </c>
      <c r="G102" s="32"/>
      <c r="H102" s="32"/>
      <c r="I102" s="33"/>
      <c r="J102" s="84" t="str">
        <f>ARTS_Q2!AJ101</f>
        <v/>
      </c>
      <c r="K102" s="32"/>
      <c r="L102" s="32"/>
      <c r="M102" s="33"/>
      <c r="N102" s="84" t="str">
        <f>PE_Q2!AJ101</f>
        <v/>
      </c>
      <c r="O102" s="32"/>
      <c r="P102" s="32"/>
      <c r="Q102" s="33"/>
      <c r="R102" s="84" t="str">
        <f>'HEALTH _Q2'!AJ101</f>
        <v/>
      </c>
      <c r="S102" s="32"/>
      <c r="T102" s="32"/>
      <c r="U102" s="33"/>
      <c r="V102" s="91" t="str">
        <f t="shared" si="1"/>
        <v/>
      </c>
      <c r="W102" s="35"/>
      <c r="X102" s="35"/>
      <c r="Y102" s="35"/>
      <c r="Z102" s="35"/>
      <c r="AA102" s="35"/>
      <c r="AB102" s="36"/>
      <c r="AC102" s="72"/>
      <c r="AD102" s="72"/>
      <c r="AF102" s="72"/>
      <c r="AG102" s="72"/>
      <c r="AH102" s="72"/>
      <c r="AI102" s="74"/>
      <c r="AK102" s="16"/>
      <c r="AN102" s="13"/>
      <c r="AO102" s="13"/>
      <c r="AP102" s="13"/>
      <c r="AQ102" s="13"/>
      <c r="AR102" s="13"/>
      <c r="AS102" s="13"/>
      <c r="AT102" s="13"/>
      <c r="AU102" s="13"/>
      <c r="AV102" s="13"/>
      <c r="AW102" s="13"/>
      <c r="AX102" s="13"/>
      <c r="AY102" s="13"/>
      <c r="AZ102" s="13"/>
      <c r="BA102" s="13"/>
      <c r="BB102" s="13"/>
      <c r="BC102" s="13"/>
    </row>
    <row r="103" ht="18" customHeight="1" spans="1:55">
      <c r="A103" s="89">
        <v>40</v>
      </c>
      <c r="B103" s="82">
        <f>'INPUT DATA'!B102</f>
        <v>0</v>
      </c>
      <c r="C103" s="90"/>
      <c r="D103" s="90"/>
      <c r="E103" s="92"/>
      <c r="F103" s="84" t="str">
        <f>'MUSIC _Q2'!AJ102</f>
        <v/>
      </c>
      <c r="G103" s="32"/>
      <c r="H103" s="32"/>
      <c r="I103" s="33"/>
      <c r="J103" s="84" t="str">
        <f>ARTS_Q2!AJ102</f>
        <v/>
      </c>
      <c r="K103" s="32"/>
      <c r="L103" s="32"/>
      <c r="M103" s="33"/>
      <c r="N103" s="84" t="str">
        <f>PE_Q2!AJ102</f>
        <v/>
      </c>
      <c r="O103" s="32"/>
      <c r="P103" s="32"/>
      <c r="Q103" s="33"/>
      <c r="R103" s="84" t="str">
        <f>'HEALTH _Q2'!AJ102</f>
        <v/>
      </c>
      <c r="S103" s="32"/>
      <c r="T103" s="32"/>
      <c r="U103" s="33"/>
      <c r="V103" s="91" t="str">
        <f t="shared" si="1"/>
        <v/>
      </c>
      <c r="W103" s="35"/>
      <c r="X103" s="35"/>
      <c r="Y103" s="35"/>
      <c r="Z103" s="35"/>
      <c r="AA103" s="35"/>
      <c r="AB103" s="36"/>
      <c r="AC103" s="72"/>
      <c r="AD103" s="72"/>
      <c r="AF103" s="72"/>
      <c r="AG103" s="72"/>
      <c r="AH103" s="72"/>
      <c r="AI103" s="74"/>
      <c r="AK103" s="16"/>
      <c r="AN103" s="13"/>
      <c r="AO103" s="13"/>
      <c r="AP103" s="13"/>
      <c r="AQ103" s="13"/>
      <c r="AR103" s="13"/>
      <c r="AS103" s="13"/>
      <c r="AT103" s="13"/>
      <c r="AU103" s="13"/>
      <c r="AV103" s="13"/>
      <c r="AW103" s="13"/>
      <c r="AX103" s="13"/>
      <c r="AY103" s="13"/>
      <c r="AZ103" s="13"/>
      <c r="BA103" s="13"/>
      <c r="BB103" s="13"/>
      <c r="BC103" s="13"/>
    </row>
    <row r="104" ht="18" customHeight="1" spans="1:55">
      <c r="A104" s="89">
        <v>41</v>
      </c>
      <c r="B104" s="82">
        <f>'INPUT DATA'!B103</f>
        <v>0</v>
      </c>
      <c r="C104" s="90"/>
      <c r="D104" s="90"/>
      <c r="E104" s="92"/>
      <c r="F104" s="84" t="str">
        <f>'MUSIC _Q2'!AJ103</f>
        <v/>
      </c>
      <c r="G104" s="32"/>
      <c r="H104" s="32"/>
      <c r="I104" s="33"/>
      <c r="J104" s="84" t="str">
        <f>ARTS_Q2!AJ103</f>
        <v/>
      </c>
      <c r="K104" s="32"/>
      <c r="L104" s="32"/>
      <c r="M104" s="33"/>
      <c r="N104" s="84" t="str">
        <f>PE_Q2!AJ103</f>
        <v/>
      </c>
      <c r="O104" s="32"/>
      <c r="P104" s="32"/>
      <c r="Q104" s="33"/>
      <c r="R104" s="84" t="str">
        <f>'HEALTH _Q2'!AJ103</f>
        <v/>
      </c>
      <c r="S104" s="32"/>
      <c r="T104" s="32"/>
      <c r="U104" s="33"/>
      <c r="V104" s="91" t="str">
        <f t="shared" si="1"/>
        <v/>
      </c>
      <c r="W104" s="35"/>
      <c r="X104" s="35"/>
      <c r="Y104" s="35"/>
      <c r="Z104" s="35"/>
      <c r="AA104" s="35"/>
      <c r="AB104" s="36"/>
      <c r="AC104" s="72"/>
      <c r="AD104" s="72"/>
      <c r="AF104" s="72"/>
      <c r="AG104" s="72"/>
      <c r="AH104" s="72"/>
      <c r="AI104" s="74"/>
      <c r="AK104" s="16"/>
      <c r="AN104" s="13"/>
      <c r="AO104" s="13"/>
      <c r="AP104" s="13"/>
      <c r="AQ104" s="13"/>
      <c r="AR104" s="13"/>
      <c r="AS104" s="13"/>
      <c r="AT104" s="13"/>
      <c r="AU104" s="13"/>
      <c r="AV104" s="13"/>
      <c r="AW104" s="13"/>
      <c r="AX104" s="13"/>
      <c r="AY104" s="13"/>
      <c r="AZ104" s="13"/>
      <c r="BA104" s="13"/>
      <c r="BB104" s="13"/>
      <c r="BC104" s="13"/>
    </row>
    <row r="105" ht="18" customHeight="1" spans="1:55">
      <c r="A105" s="89">
        <v>42</v>
      </c>
      <c r="B105" s="82">
        <f>'INPUT DATA'!B104</f>
        <v>0</v>
      </c>
      <c r="C105" s="90"/>
      <c r="D105" s="90"/>
      <c r="E105" s="92"/>
      <c r="F105" s="84" t="str">
        <f>'MUSIC _Q2'!AJ104</f>
        <v/>
      </c>
      <c r="G105" s="32"/>
      <c r="H105" s="32"/>
      <c r="I105" s="33"/>
      <c r="J105" s="84" t="str">
        <f>ARTS_Q2!AJ104</f>
        <v/>
      </c>
      <c r="K105" s="32"/>
      <c r="L105" s="32"/>
      <c r="M105" s="33"/>
      <c r="N105" s="84" t="str">
        <f>PE_Q2!AJ104</f>
        <v/>
      </c>
      <c r="O105" s="32"/>
      <c r="P105" s="32"/>
      <c r="Q105" s="33"/>
      <c r="R105" s="84" t="str">
        <f>'HEALTH _Q2'!AJ104</f>
        <v/>
      </c>
      <c r="S105" s="32"/>
      <c r="T105" s="32"/>
      <c r="U105" s="33"/>
      <c r="V105" s="91" t="str">
        <f t="shared" si="1"/>
        <v/>
      </c>
      <c r="W105" s="35"/>
      <c r="X105" s="35"/>
      <c r="Y105" s="35"/>
      <c r="Z105" s="35"/>
      <c r="AA105" s="35"/>
      <c r="AB105" s="36"/>
      <c r="AC105" s="72"/>
      <c r="AD105" s="72"/>
      <c r="AF105" s="72"/>
      <c r="AG105" s="72"/>
      <c r="AH105" s="72"/>
      <c r="AI105" s="74"/>
      <c r="AK105" s="16"/>
      <c r="AN105" s="13"/>
      <c r="AO105" s="13"/>
      <c r="AP105" s="13"/>
      <c r="AQ105" s="13"/>
      <c r="AR105" s="13"/>
      <c r="AS105" s="13"/>
      <c r="AT105" s="13"/>
      <c r="AU105" s="13"/>
      <c r="AV105" s="13"/>
      <c r="AW105" s="13"/>
      <c r="AX105" s="13"/>
      <c r="AY105" s="13"/>
      <c r="AZ105" s="13"/>
      <c r="BA105" s="13"/>
      <c r="BB105" s="13"/>
      <c r="BC105" s="13"/>
    </row>
    <row r="106" ht="18" customHeight="1" spans="1:55">
      <c r="A106" s="89">
        <v>43</v>
      </c>
      <c r="B106" s="82">
        <f>'INPUT DATA'!B105</f>
        <v>0</v>
      </c>
      <c r="C106" s="90"/>
      <c r="D106" s="90"/>
      <c r="E106" s="92"/>
      <c r="F106" s="84" t="str">
        <f>'MUSIC _Q2'!AJ105</f>
        <v/>
      </c>
      <c r="G106" s="32"/>
      <c r="H106" s="32"/>
      <c r="I106" s="33"/>
      <c r="J106" s="84" t="str">
        <f>ARTS_Q2!AJ105</f>
        <v/>
      </c>
      <c r="K106" s="32"/>
      <c r="L106" s="32"/>
      <c r="M106" s="33"/>
      <c r="N106" s="84" t="str">
        <f>PE_Q2!AJ105</f>
        <v/>
      </c>
      <c r="O106" s="32"/>
      <c r="P106" s="32"/>
      <c r="Q106" s="33"/>
      <c r="R106" s="84" t="str">
        <f>'HEALTH _Q2'!AJ105</f>
        <v/>
      </c>
      <c r="S106" s="32"/>
      <c r="T106" s="32"/>
      <c r="U106" s="33"/>
      <c r="V106" s="91" t="str">
        <f t="shared" si="1"/>
        <v/>
      </c>
      <c r="W106" s="35"/>
      <c r="X106" s="35"/>
      <c r="Y106" s="35"/>
      <c r="Z106" s="35"/>
      <c r="AA106" s="35"/>
      <c r="AB106" s="36"/>
      <c r="AC106" s="72"/>
      <c r="AD106" s="72"/>
      <c r="AF106" s="72"/>
      <c r="AG106" s="72"/>
      <c r="AH106" s="72"/>
      <c r="AI106" s="74"/>
      <c r="AK106" s="16"/>
      <c r="AN106" s="13"/>
      <c r="AO106" s="13"/>
      <c r="AP106" s="13"/>
      <c r="AQ106" s="13"/>
      <c r="AR106" s="13"/>
      <c r="AS106" s="13"/>
      <c r="AT106" s="13"/>
      <c r="AU106" s="13"/>
      <c r="AV106" s="13"/>
      <c r="AW106" s="13"/>
      <c r="AX106" s="13"/>
      <c r="AY106" s="13"/>
      <c r="AZ106" s="13"/>
      <c r="BA106" s="13"/>
      <c r="BB106" s="13"/>
      <c r="BC106" s="13"/>
    </row>
    <row r="107" ht="18" customHeight="1" spans="1:55">
      <c r="A107" s="89">
        <v>44</v>
      </c>
      <c r="B107" s="82">
        <f>'INPUT DATA'!B106</f>
        <v>0</v>
      </c>
      <c r="C107" s="90"/>
      <c r="D107" s="90"/>
      <c r="E107" s="92"/>
      <c r="F107" s="84" t="str">
        <f>'MUSIC _Q2'!AJ106</f>
        <v/>
      </c>
      <c r="G107" s="32"/>
      <c r="H107" s="32"/>
      <c r="I107" s="33"/>
      <c r="J107" s="84" t="str">
        <f>ARTS_Q2!AJ106</f>
        <v/>
      </c>
      <c r="K107" s="32"/>
      <c r="L107" s="32"/>
      <c r="M107" s="33"/>
      <c r="N107" s="84" t="str">
        <f>PE_Q2!AJ106</f>
        <v/>
      </c>
      <c r="O107" s="32"/>
      <c r="P107" s="32"/>
      <c r="Q107" s="33"/>
      <c r="R107" s="84" t="str">
        <f>'HEALTH _Q2'!AJ106</f>
        <v/>
      </c>
      <c r="S107" s="32"/>
      <c r="T107" s="32"/>
      <c r="U107" s="33"/>
      <c r="V107" s="91" t="str">
        <f t="shared" si="1"/>
        <v/>
      </c>
      <c r="W107" s="35"/>
      <c r="X107" s="35"/>
      <c r="Y107" s="35"/>
      <c r="Z107" s="35"/>
      <c r="AA107" s="35"/>
      <c r="AB107" s="36"/>
      <c r="AC107" s="72"/>
      <c r="AD107" s="72"/>
      <c r="AF107" s="72"/>
      <c r="AG107" s="72"/>
      <c r="AH107" s="72"/>
      <c r="AI107" s="74"/>
      <c r="AK107" s="16"/>
      <c r="AN107" s="13"/>
      <c r="AO107" s="13"/>
      <c r="AP107" s="13"/>
      <c r="AQ107" s="13"/>
      <c r="AR107" s="13"/>
      <c r="AS107" s="13"/>
      <c r="AT107" s="13"/>
      <c r="AU107" s="13"/>
      <c r="AV107" s="13"/>
      <c r="AW107" s="13"/>
      <c r="AX107" s="13"/>
      <c r="AY107" s="13"/>
      <c r="AZ107" s="13"/>
      <c r="BA107" s="13"/>
      <c r="BB107" s="13"/>
      <c r="BC107" s="13"/>
    </row>
    <row r="108" ht="18" customHeight="1" spans="1:55">
      <c r="A108" s="89">
        <v>45</v>
      </c>
      <c r="B108" s="82">
        <f>'INPUT DATA'!B107</f>
        <v>0</v>
      </c>
      <c r="C108" s="90"/>
      <c r="D108" s="90"/>
      <c r="E108" s="92"/>
      <c r="F108" s="84" t="str">
        <f>'MUSIC _Q2'!AJ107</f>
        <v/>
      </c>
      <c r="G108" s="32"/>
      <c r="H108" s="32"/>
      <c r="I108" s="33"/>
      <c r="J108" s="84" t="str">
        <f>ARTS_Q2!AJ107</f>
        <v/>
      </c>
      <c r="K108" s="32"/>
      <c r="L108" s="32"/>
      <c r="M108" s="33"/>
      <c r="N108" s="84" t="str">
        <f>PE_Q2!AJ107</f>
        <v/>
      </c>
      <c r="O108" s="32"/>
      <c r="P108" s="32"/>
      <c r="Q108" s="33"/>
      <c r="R108" s="84" t="str">
        <f>'HEALTH _Q2'!AJ107</f>
        <v/>
      </c>
      <c r="S108" s="32"/>
      <c r="T108" s="32"/>
      <c r="U108" s="33"/>
      <c r="V108" s="91" t="str">
        <f t="shared" si="1"/>
        <v/>
      </c>
      <c r="W108" s="35"/>
      <c r="X108" s="35"/>
      <c r="Y108" s="35"/>
      <c r="Z108" s="35"/>
      <c r="AA108" s="35"/>
      <c r="AB108" s="36"/>
      <c r="AC108" s="72"/>
      <c r="AD108" s="72"/>
      <c r="AF108" s="72"/>
      <c r="AG108" s="72"/>
      <c r="AH108" s="72"/>
      <c r="AI108" s="74"/>
      <c r="AK108" s="16"/>
      <c r="AN108" s="13"/>
      <c r="AO108" s="13"/>
      <c r="AP108" s="13"/>
      <c r="AQ108" s="13"/>
      <c r="AR108" s="13"/>
      <c r="AS108" s="13"/>
      <c r="AT108" s="13"/>
      <c r="AU108" s="13"/>
      <c r="AV108" s="13"/>
      <c r="AW108" s="13"/>
      <c r="AX108" s="13"/>
      <c r="AY108" s="13"/>
      <c r="AZ108" s="13"/>
      <c r="BA108" s="13"/>
      <c r="BB108" s="13"/>
      <c r="BC108" s="13"/>
    </row>
    <row r="109" ht="18" customHeight="1" spans="1:55">
      <c r="A109" s="89">
        <v>46</v>
      </c>
      <c r="B109" s="82">
        <f>'INPUT DATA'!B108</f>
        <v>0</v>
      </c>
      <c r="C109" s="90"/>
      <c r="D109" s="90"/>
      <c r="E109" s="92"/>
      <c r="F109" s="84" t="str">
        <f>'MUSIC _Q2'!AJ108</f>
        <v/>
      </c>
      <c r="G109" s="32"/>
      <c r="H109" s="32"/>
      <c r="I109" s="33"/>
      <c r="J109" s="84" t="str">
        <f>ARTS_Q2!AJ108</f>
        <v/>
      </c>
      <c r="K109" s="32"/>
      <c r="L109" s="32"/>
      <c r="M109" s="33"/>
      <c r="N109" s="84" t="str">
        <f>PE_Q2!AJ108</f>
        <v/>
      </c>
      <c r="O109" s="32"/>
      <c r="P109" s="32"/>
      <c r="Q109" s="33"/>
      <c r="R109" s="84" t="str">
        <f>'HEALTH _Q2'!AJ108</f>
        <v/>
      </c>
      <c r="S109" s="32"/>
      <c r="T109" s="32"/>
      <c r="U109" s="33"/>
      <c r="V109" s="91" t="str">
        <f t="shared" si="1"/>
        <v/>
      </c>
      <c r="W109" s="35"/>
      <c r="X109" s="35"/>
      <c r="Y109" s="35"/>
      <c r="Z109" s="35"/>
      <c r="AA109" s="35"/>
      <c r="AB109" s="36"/>
      <c r="AC109" s="72"/>
      <c r="AD109" s="72"/>
      <c r="AF109" s="72"/>
      <c r="AG109" s="72"/>
      <c r="AH109" s="72"/>
      <c r="AI109" s="74"/>
      <c r="AK109" s="16"/>
      <c r="AN109" s="13"/>
      <c r="AO109" s="13"/>
      <c r="AP109" s="13"/>
      <c r="AQ109" s="13"/>
      <c r="AR109" s="13"/>
      <c r="AS109" s="13"/>
      <c r="AT109" s="13"/>
      <c r="AU109" s="13"/>
      <c r="AV109" s="13"/>
      <c r="AW109" s="13"/>
      <c r="AX109" s="13"/>
      <c r="AY109" s="13"/>
      <c r="AZ109" s="13"/>
      <c r="BA109" s="13"/>
      <c r="BB109" s="13"/>
      <c r="BC109" s="13"/>
    </row>
    <row r="110" ht="18" customHeight="1" spans="1:55">
      <c r="A110" s="89">
        <v>47</v>
      </c>
      <c r="B110" s="82">
        <f>'INPUT DATA'!B109</f>
        <v>0</v>
      </c>
      <c r="C110" s="90"/>
      <c r="D110" s="90"/>
      <c r="E110" s="92"/>
      <c r="F110" s="84" t="str">
        <f>'MUSIC _Q2'!AJ109</f>
        <v/>
      </c>
      <c r="G110" s="32"/>
      <c r="H110" s="32"/>
      <c r="I110" s="33"/>
      <c r="J110" s="84" t="str">
        <f>ARTS_Q2!AJ109</f>
        <v/>
      </c>
      <c r="K110" s="32"/>
      <c r="L110" s="32"/>
      <c r="M110" s="33"/>
      <c r="N110" s="84" t="str">
        <f>PE_Q2!AJ109</f>
        <v/>
      </c>
      <c r="O110" s="32"/>
      <c r="P110" s="32"/>
      <c r="Q110" s="33"/>
      <c r="R110" s="84" t="str">
        <f>'HEALTH _Q2'!AJ109</f>
        <v/>
      </c>
      <c r="S110" s="32"/>
      <c r="T110" s="32"/>
      <c r="U110" s="33"/>
      <c r="V110" s="91" t="str">
        <f t="shared" si="1"/>
        <v/>
      </c>
      <c r="W110" s="35"/>
      <c r="X110" s="35"/>
      <c r="Y110" s="35"/>
      <c r="Z110" s="35"/>
      <c r="AA110" s="35"/>
      <c r="AB110" s="36"/>
      <c r="AC110" s="72"/>
      <c r="AD110" s="72"/>
      <c r="AF110" s="72"/>
      <c r="AG110" s="72"/>
      <c r="AH110" s="72"/>
      <c r="AI110" s="74"/>
      <c r="AK110" s="16"/>
      <c r="AN110" s="13"/>
      <c r="AO110" s="13"/>
      <c r="AP110" s="13"/>
      <c r="AQ110" s="13"/>
      <c r="AR110" s="13"/>
      <c r="AS110" s="13"/>
      <c r="AT110" s="13"/>
      <c r="AU110" s="13"/>
      <c r="AV110" s="13"/>
      <c r="AW110" s="13"/>
      <c r="AX110" s="13"/>
      <c r="AY110" s="13"/>
      <c r="AZ110" s="13"/>
      <c r="BA110" s="13"/>
      <c r="BB110" s="13"/>
      <c r="BC110" s="13"/>
    </row>
    <row r="111" ht="18" customHeight="1" spans="1:55">
      <c r="A111" s="89">
        <v>48</v>
      </c>
      <c r="B111" s="82">
        <f>'INPUT DATA'!B110</f>
        <v>0</v>
      </c>
      <c r="C111" s="90"/>
      <c r="D111" s="90"/>
      <c r="E111" s="92"/>
      <c r="F111" s="84" t="str">
        <f>'MUSIC _Q2'!AJ110</f>
        <v/>
      </c>
      <c r="G111" s="32"/>
      <c r="H111" s="32"/>
      <c r="I111" s="33"/>
      <c r="J111" s="84" t="str">
        <f>ARTS_Q2!AJ110</f>
        <v/>
      </c>
      <c r="K111" s="32"/>
      <c r="L111" s="32"/>
      <c r="M111" s="33"/>
      <c r="N111" s="84" t="str">
        <f>PE_Q2!AJ110</f>
        <v/>
      </c>
      <c r="O111" s="32"/>
      <c r="P111" s="32"/>
      <c r="Q111" s="33"/>
      <c r="R111" s="84" t="str">
        <f>'HEALTH _Q2'!AJ110</f>
        <v/>
      </c>
      <c r="S111" s="32"/>
      <c r="T111" s="32"/>
      <c r="U111" s="33"/>
      <c r="V111" s="91" t="str">
        <f t="shared" si="1"/>
        <v/>
      </c>
      <c r="W111" s="35"/>
      <c r="X111" s="35"/>
      <c r="Y111" s="35"/>
      <c r="Z111" s="35"/>
      <c r="AA111" s="35"/>
      <c r="AB111" s="36"/>
      <c r="AC111" s="72"/>
      <c r="AD111" s="72"/>
      <c r="AF111" s="72"/>
      <c r="AG111" s="72"/>
      <c r="AH111" s="72"/>
      <c r="AI111" s="74"/>
      <c r="AK111" s="16"/>
      <c r="AN111" s="13"/>
      <c r="AO111" s="13"/>
      <c r="AP111" s="13"/>
      <c r="AQ111" s="13"/>
      <c r="AR111" s="13"/>
      <c r="AS111" s="13"/>
      <c r="AT111" s="13"/>
      <c r="AU111" s="13"/>
      <c r="AV111" s="13"/>
      <c r="AW111" s="13"/>
      <c r="AX111" s="13"/>
      <c r="AY111" s="13"/>
      <c r="AZ111" s="13"/>
      <c r="BA111" s="13"/>
      <c r="BB111" s="13"/>
      <c r="BC111" s="13"/>
    </row>
    <row r="112" ht="18" customHeight="1" spans="1:55">
      <c r="A112" s="89">
        <v>49</v>
      </c>
      <c r="B112" s="105">
        <f>'INPUT DATA'!B111</f>
        <v>0</v>
      </c>
      <c r="C112" s="90"/>
      <c r="D112" s="90"/>
      <c r="E112" s="92"/>
      <c r="F112" s="84" t="str">
        <f>'MUSIC _Q2'!AJ111</f>
        <v/>
      </c>
      <c r="G112" s="32"/>
      <c r="H112" s="32"/>
      <c r="I112" s="33"/>
      <c r="J112" s="84" t="str">
        <f>ARTS_Q2!AJ111</f>
        <v/>
      </c>
      <c r="K112" s="32"/>
      <c r="L112" s="32"/>
      <c r="M112" s="33"/>
      <c r="N112" s="84" t="str">
        <f>PE_Q2!AJ111</f>
        <v/>
      </c>
      <c r="O112" s="32"/>
      <c r="P112" s="32"/>
      <c r="Q112" s="33"/>
      <c r="R112" s="84" t="str">
        <f>'HEALTH _Q2'!AJ111</f>
        <v/>
      </c>
      <c r="S112" s="32"/>
      <c r="T112" s="32"/>
      <c r="U112" s="33"/>
      <c r="V112" s="91" t="str">
        <f t="shared" si="1"/>
        <v/>
      </c>
      <c r="W112" s="35"/>
      <c r="X112" s="35"/>
      <c r="Y112" s="35"/>
      <c r="Z112" s="35"/>
      <c r="AA112" s="35"/>
      <c r="AB112" s="36"/>
      <c r="AC112" s="72"/>
      <c r="AD112" s="72"/>
      <c r="AF112" s="72"/>
      <c r="AG112" s="72"/>
      <c r="AH112" s="72"/>
      <c r="AI112" s="74"/>
      <c r="AN112" s="13"/>
      <c r="AO112" s="13"/>
      <c r="AP112" s="13"/>
      <c r="AQ112" s="13"/>
      <c r="AR112" s="13"/>
      <c r="AS112" s="13"/>
      <c r="AT112" s="13"/>
      <c r="AU112" s="13"/>
      <c r="AV112" s="13"/>
      <c r="AW112" s="13"/>
      <c r="AX112" s="13"/>
      <c r="AY112" s="13"/>
      <c r="AZ112" s="13"/>
      <c r="BA112" s="13"/>
      <c r="BB112" s="13"/>
      <c r="BC112" s="13"/>
    </row>
    <row r="113" ht="18" customHeight="1" spans="1:55">
      <c r="A113" s="106">
        <v>50</v>
      </c>
      <c r="B113" s="107">
        <f>'INPUT DATA'!B112</f>
        <v>0</v>
      </c>
      <c r="C113" s="108"/>
      <c r="D113" s="108"/>
      <c r="E113" s="109"/>
      <c r="F113" s="110" t="str">
        <f>'MUSIC _Q2'!AJ112</f>
        <v/>
      </c>
      <c r="G113" s="111"/>
      <c r="H113" s="111"/>
      <c r="I113" s="112"/>
      <c r="J113" s="110" t="str">
        <f>ARTS_Q2!AJ112</f>
        <v/>
      </c>
      <c r="K113" s="111"/>
      <c r="L113" s="111"/>
      <c r="M113" s="112"/>
      <c r="N113" s="110" t="str">
        <f>PE_Q2!AJ112</f>
        <v/>
      </c>
      <c r="O113" s="111"/>
      <c r="P113" s="111"/>
      <c r="Q113" s="112"/>
      <c r="R113" s="110" t="str">
        <f>'HEALTH _Q2'!AJ112</f>
        <v/>
      </c>
      <c r="S113" s="111"/>
      <c r="T113" s="111"/>
      <c r="U113" s="112"/>
      <c r="V113" s="110" t="str">
        <f t="shared" si="1"/>
        <v/>
      </c>
      <c r="W113" s="111"/>
      <c r="X113" s="111"/>
      <c r="Y113" s="111"/>
      <c r="Z113" s="111"/>
      <c r="AA113" s="111"/>
      <c r="AB113" s="112"/>
      <c r="AC113" s="72"/>
      <c r="AD113" s="72"/>
      <c r="AF113" s="72"/>
      <c r="AG113" s="72"/>
      <c r="AH113" s="72"/>
      <c r="AI113" s="74"/>
      <c r="AN113" s="13"/>
      <c r="AO113" s="13"/>
      <c r="AP113" s="13"/>
      <c r="AQ113" s="13"/>
      <c r="AR113" s="13"/>
      <c r="AS113" s="13"/>
      <c r="AT113" s="13"/>
      <c r="AU113" s="13"/>
      <c r="AV113" s="13"/>
      <c r="AW113" s="13"/>
      <c r="AX113" s="13"/>
      <c r="AY113" s="13"/>
      <c r="AZ113" s="13"/>
      <c r="BA113" s="13"/>
      <c r="BB113" s="13"/>
      <c r="BC113" s="13"/>
    </row>
    <row r="120" s="16" customFormat="1" spans="1:55">
      <c r="C120" s="17"/>
      <c r="D120" s="17"/>
      <c r="E120" s="17"/>
      <c r="Q120" s="18"/>
      <c r="R120" s="18"/>
      <c r="AC120" s="18"/>
      <c r="AD120" s="18"/>
      <c r="AF120" s="18"/>
      <c r="AG120" s="18"/>
      <c r="AH120" s="18"/>
      <c r="AI120" s="14"/>
      <c r="AM120" s="14"/>
      <c r="AN120" s="14"/>
      <c r="AO120" s="14"/>
      <c r="AP120" s="14"/>
      <c r="AQ120" s="14"/>
      <c r="AR120" s="14"/>
      <c r="AS120" s="14"/>
      <c r="AT120" s="14"/>
      <c r="AU120" s="14"/>
      <c r="AV120" s="14"/>
      <c r="AW120" s="14"/>
      <c r="AX120" s="14"/>
      <c r="AY120" s="14"/>
      <c r="AZ120" s="14"/>
      <c r="BA120" s="14"/>
      <c r="BB120" s="14"/>
      <c r="BC120" s="14"/>
    </row>
  </sheetData>
  <sheetProtection sheet="1" objects="1" scenarios="1"/>
  <mergeCells count="561">
    <mergeCell ref="C5:F5"/>
    <mergeCell ref="G5:J5"/>
    <mergeCell ref="L5:N5"/>
    <mergeCell ref="O5:R5"/>
    <mergeCell ref="S5:V5"/>
    <mergeCell ref="W5:AB5"/>
    <mergeCell ref="B6:F6"/>
    <mergeCell ref="G6:R6"/>
    <mergeCell ref="S6:V6"/>
    <mergeCell ref="W6:AB6"/>
    <mergeCell ref="AC6:AE6"/>
    <mergeCell ref="AF6:AH6"/>
    <mergeCell ref="F8:J8"/>
    <mergeCell ref="K8:R8"/>
    <mergeCell ref="S8:V8"/>
    <mergeCell ref="W8:AB8"/>
    <mergeCell ref="AF8:AI8"/>
    <mergeCell ref="F9:J9"/>
    <mergeCell ref="K9:R9"/>
    <mergeCell ref="S9:V9"/>
    <mergeCell ref="W9:AB9"/>
    <mergeCell ref="F10:I10"/>
    <mergeCell ref="J10:M10"/>
    <mergeCell ref="N10:Q10"/>
    <mergeCell ref="R10:U10"/>
    <mergeCell ref="V10:AB10"/>
    <mergeCell ref="AM10:BE10"/>
    <mergeCell ref="F11:I11"/>
    <mergeCell ref="J11:M11"/>
    <mergeCell ref="N11:Q11"/>
    <mergeCell ref="R11:U11"/>
    <mergeCell ref="V11:AB11"/>
    <mergeCell ref="B12:E12"/>
    <mergeCell ref="F12:I12"/>
    <mergeCell ref="J12:M12"/>
    <mergeCell ref="N12:Q12"/>
    <mergeCell ref="R12:U12"/>
    <mergeCell ref="V12:AB12"/>
    <mergeCell ref="F13:I13"/>
    <mergeCell ref="J13:M13"/>
    <mergeCell ref="N13:Q13"/>
    <mergeCell ref="R13:U13"/>
    <mergeCell ref="V13:AB13"/>
    <mergeCell ref="AM13:BE13"/>
    <mergeCell ref="F14:I14"/>
    <mergeCell ref="J14:M14"/>
    <mergeCell ref="N14:Q14"/>
    <mergeCell ref="R14:U14"/>
    <mergeCell ref="V14:AB14"/>
    <mergeCell ref="AM14:BE14"/>
    <mergeCell ref="F15:I15"/>
    <mergeCell ref="J15:M15"/>
    <mergeCell ref="N15:Q15"/>
    <mergeCell ref="R15:U15"/>
    <mergeCell ref="V15:AB15"/>
    <mergeCell ref="AM15:BE15"/>
    <mergeCell ref="F16:I16"/>
    <mergeCell ref="J16:M16"/>
    <mergeCell ref="N16:Q16"/>
    <mergeCell ref="R16:U16"/>
    <mergeCell ref="V16:AB16"/>
    <mergeCell ref="AM16:BE16"/>
    <mergeCell ref="F17:I17"/>
    <mergeCell ref="J17:M17"/>
    <mergeCell ref="N17:Q17"/>
    <mergeCell ref="R17:U17"/>
    <mergeCell ref="V17:AB17"/>
    <mergeCell ref="AM17:BE17"/>
    <mergeCell ref="F18:I18"/>
    <mergeCell ref="J18:M18"/>
    <mergeCell ref="N18:Q18"/>
    <mergeCell ref="R18:U18"/>
    <mergeCell ref="V18:AB18"/>
    <mergeCell ref="AM18:BE18"/>
    <mergeCell ref="F19:I19"/>
    <mergeCell ref="J19:M19"/>
    <mergeCell ref="N19:Q19"/>
    <mergeCell ref="R19:U19"/>
    <mergeCell ref="V19:AB19"/>
    <mergeCell ref="AM19:BE19"/>
    <mergeCell ref="F20:I20"/>
    <mergeCell ref="J20:M20"/>
    <mergeCell ref="N20:Q20"/>
    <mergeCell ref="R20:U20"/>
    <mergeCell ref="V20:AB20"/>
    <mergeCell ref="AM20:BE20"/>
    <mergeCell ref="F21:I21"/>
    <mergeCell ref="J21:M21"/>
    <mergeCell ref="N21:Q21"/>
    <mergeCell ref="R21:U21"/>
    <mergeCell ref="V21:AB21"/>
    <mergeCell ref="AM21:BE21"/>
    <mergeCell ref="F22:I22"/>
    <mergeCell ref="J22:M22"/>
    <mergeCell ref="N22:Q22"/>
    <mergeCell ref="R22:U22"/>
    <mergeCell ref="V22:AB22"/>
    <mergeCell ref="AM22:BE22"/>
    <mergeCell ref="F23:I23"/>
    <mergeCell ref="J23:M23"/>
    <mergeCell ref="N23:Q23"/>
    <mergeCell ref="R23:U23"/>
    <mergeCell ref="V23:AB23"/>
    <mergeCell ref="AM23:BE23"/>
    <mergeCell ref="F24:I24"/>
    <mergeCell ref="J24:M24"/>
    <mergeCell ref="N24:Q24"/>
    <mergeCell ref="R24:U24"/>
    <mergeCell ref="V24:AB24"/>
    <mergeCell ref="AM24:BE24"/>
    <mergeCell ref="F25:I25"/>
    <mergeCell ref="J25:M25"/>
    <mergeCell ref="N25:Q25"/>
    <mergeCell ref="R25:U25"/>
    <mergeCell ref="V25:AB25"/>
    <mergeCell ref="AM25:BE25"/>
    <mergeCell ref="F26:I26"/>
    <mergeCell ref="J26:M26"/>
    <mergeCell ref="N26:Q26"/>
    <mergeCell ref="R26:U26"/>
    <mergeCell ref="V26:AB26"/>
    <mergeCell ref="AM26:BE26"/>
    <mergeCell ref="F27:I27"/>
    <mergeCell ref="J27:M27"/>
    <mergeCell ref="N27:Q27"/>
    <mergeCell ref="R27:U27"/>
    <mergeCell ref="V27:AB27"/>
    <mergeCell ref="F28:I28"/>
    <mergeCell ref="J28:M28"/>
    <mergeCell ref="N28:Q28"/>
    <mergeCell ref="R28:U28"/>
    <mergeCell ref="V28:AB28"/>
    <mergeCell ref="F29:I29"/>
    <mergeCell ref="J29:M29"/>
    <mergeCell ref="N29:Q29"/>
    <mergeCell ref="R29:U29"/>
    <mergeCell ref="V29:AB29"/>
    <mergeCell ref="F30:I30"/>
    <mergeCell ref="J30:M30"/>
    <mergeCell ref="N30:Q30"/>
    <mergeCell ref="R30:U30"/>
    <mergeCell ref="V30:AB30"/>
    <mergeCell ref="F31:I31"/>
    <mergeCell ref="J31:M31"/>
    <mergeCell ref="N31:Q31"/>
    <mergeCell ref="R31:U31"/>
    <mergeCell ref="V31:AB31"/>
    <mergeCell ref="F32:I32"/>
    <mergeCell ref="J32:M32"/>
    <mergeCell ref="N32:Q32"/>
    <mergeCell ref="R32:U32"/>
    <mergeCell ref="V32:AB32"/>
    <mergeCell ref="F33:I33"/>
    <mergeCell ref="J33:M33"/>
    <mergeCell ref="N33:Q33"/>
    <mergeCell ref="R33:U33"/>
    <mergeCell ref="V33:AB33"/>
    <mergeCell ref="F34:I34"/>
    <mergeCell ref="J34:M34"/>
    <mergeCell ref="N34:Q34"/>
    <mergeCell ref="R34:U34"/>
    <mergeCell ref="V34:AB34"/>
    <mergeCell ref="F35:I35"/>
    <mergeCell ref="J35:M35"/>
    <mergeCell ref="N35:Q35"/>
    <mergeCell ref="R35:U35"/>
    <mergeCell ref="V35:AB35"/>
    <mergeCell ref="F36:I36"/>
    <mergeCell ref="J36:M36"/>
    <mergeCell ref="N36:Q36"/>
    <mergeCell ref="R36:U36"/>
    <mergeCell ref="V36:AB36"/>
    <mergeCell ref="F37:I37"/>
    <mergeCell ref="J37:M37"/>
    <mergeCell ref="N37:Q37"/>
    <mergeCell ref="R37:U37"/>
    <mergeCell ref="V37:AB37"/>
    <mergeCell ref="F38:I38"/>
    <mergeCell ref="J38:M38"/>
    <mergeCell ref="N38:Q38"/>
    <mergeCell ref="R38:U38"/>
    <mergeCell ref="V38:AB38"/>
    <mergeCell ref="F39:I39"/>
    <mergeCell ref="J39:M39"/>
    <mergeCell ref="N39:Q39"/>
    <mergeCell ref="R39:U39"/>
    <mergeCell ref="V39:AB39"/>
    <mergeCell ref="F40:I40"/>
    <mergeCell ref="J40:M40"/>
    <mergeCell ref="N40:Q40"/>
    <mergeCell ref="R40:U40"/>
    <mergeCell ref="V40:AB40"/>
    <mergeCell ref="F41:I41"/>
    <mergeCell ref="J41:M41"/>
    <mergeCell ref="N41:Q41"/>
    <mergeCell ref="R41:U41"/>
    <mergeCell ref="V41:AB41"/>
    <mergeCell ref="F42:I42"/>
    <mergeCell ref="J42:M42"/>
    <mergeCell ref="N42:Q42"/>
    <mergeCell ref="R42:U42"/>
    <mergeCell ref="V42:AB42"/>
    <mergeCell ref="F43:I43"/>
    <mergeCell ref="J43:M43"/>
    <mergeCell ref="N43:Q43"/>
    <mergeCell ref="R43:U43"/>
    <mergeCell ref="V43:AB43"/>
    <mergeCell ref="F44:I44"/>
    <mergeCell ref="J44:M44"/>
    <mergeCell ref="N44:Q44"/>
    <mergeCell ref="R44:U44"/>
    <mergeCell ref="V44:AB44"/>
    <mergeCell ref="F45:I45"/>
    <mergeCell ref="J45:M45"/>
    <mergeCell ref="N45:Q45"/>
    <mergeCell ref="R45:U45"/>
    <mergeCell ref="V45:AB45"/>
    <mergeCell ref="F46:I46"/>
    <mergeCell ref="J46:M46"/>
    <mergeCell ref="N46:Q46"/>
    <mergeCell ref="R46:U46"/>
    <mergeCell ref="V46:AB46"/>
    <mergeCell ref="F47:I47"/>
    <mergeCell ref="J47:M47"/>
    <mergeCell ref="N47:Q47"/>
    <mergeCell ref="R47:U47"/>
    <mergeCell ref="V47:AB47"/>
    <mergeCell ref="F48:I48"/>
    <mergeCell ref="J48:M48"/>
    <mergeCell ref="N48:Q48"/>
    <mergeCell ref="R48:U48"/>
    <mergeCell ref="V48:AB48"/>
    <mergeCell ref="F49:I49"/>
    <mergeCell ref="J49:M49"/>
    <mergeCell ref="N49:Q49"/>
    <mergeCell ref="R49:U49"/>
    <mergeCell ref="V49:AB49"/>
    <mergeCell ref="F50:I50"/>
    <mergeCell ref="J50:M50"/>
    <mergeCell ref="N50:Q50"/>
    <mergeCell ref="R50:U50"/>
    <mergeCell ref="V50:AB50"/>
    <mergeCell ref="F51:I51"/>
    <mergeCell ref="J51:M51"/>
    <mergeCell ref="N51:Q51"/>
    <mergeCell ref="R51:U51"/>
    <mergeCell ref="V51:AB51"/>
    <mergeCell ref="F52:I52"/>
    <mergeCell ref="J52:M52"/>
    <mergeCell ref="N52:Q52"/>
    <mergeCell ref="R52:U52"/>
    <mergeCell ref="V52:AB52"/>
    <mergeCell ref="F53:I53"/>
    <mergeCell ref="J53:M53"/>
    <mergeCell ref="N53:Q53"/>
    <mergeCell ref="R53:U53"/>
    <mergeCell ref="V53:AB53"/>
    <mergeCell ref="F54:I54"/>
    <mergeCell ref="J54:M54"/>
    <mergeCell ref="N54:Q54"/>
    <mergeCell ref="R54:U54"/>
    <mergeCell ref="V54:AB54"/>
    <mergeCell ref="F55:I55"/>
    <mergeCell ref="J55:M55"/>
    <mergeCell ref="N55:Q55"/>
    <mergeCell ref="R55:U55"/>
    <mergeCell ref="V55:AB55"/>
    <mergeCell ref="F56:I56"/>
    <mergeCell ref="J56:M56"/>
    <mergeCell ref="N56:Q56"/>
    <mergeCell ref="R56:U56"/>
    <mergeCell ref="V56:AB56"/>
    <mergeCell ref="F57:I57"/>
    <mergeCell ref="J57:M57"/>
    <mergeCell ref="N57:Q57"/>
    <mergeCell ref="R57:U57"/>
    <mergeCell ref="V57:AB57"/>
    <mergeCell ref="F58:I58"/>
    <mergeCell ref="J58:M58"/>
    <mergeCell ref="N58:Q58"/>
    <mergeCell ref="R58:U58"/>
    <mergeCell ref="V58:AB58"/>
    <mergeCell ref="F59:I59"/>
    <mergeCell ref="J59:M59"/>
    <mergeCell ref="N59:Q59"/>
    <mergeCell ref="R59:U59"/>
    <mergeCell ref="V59:AB59"/>
    <mergeCell ref="F60:I60"/>
    <mergeCell ref="J60:M60"/>
    <mergeCell ref="N60:Q60"/>
    <mergeCell ref="R60:U60"/>
    <mergeCell ref="V60:AB60"/>
    <mergeCell ref="F61:I61"/>
    <mergeCell ref="J61:M61"/>
    <mergeCell ref="N61:Q61"/>
    <mergeCell ref="R61:U61"/>
    <mergeCell ref="V61:AB61"/>
    <mergeCell ref="F62:I62"/>
    <mergeCell ref="J62:M62"/>
    <mergeCell ref="N62:Q62"/>
    <mergeCell ref="R62:U62"/>
    <mergeCell ref="V62:AB62"/>
    <mergeCell ref="B63:E63"/>
    <mergeCell ref="F63:I63"/>
    <mergeCell ref="J63:M63"/>
    <mergeCell ref="N63:Q63"/>
    <mergeCell ref="R63:U63"/>
    <mergeCell ref="V63:AB63"/>
    <mergeCell ref="F64:I64"/>
    <mergeCell ref="J64:M64"/>
    <mergeCell ref="N64:Q64"/>
    <mergeCell ref="R64:U64"/>
    <mergeCell ref="V64:AB64"/>
    <mergeCell ref="F65:I65"/>
    <mergeCell ref="J65:M65"/>
    <mergeCell ref="N65:Q65"/>
    <mergeCell ref="R65:U65"/>
    <mergeCell ref="V65:AB65"/>
    <mergeCell ref="F66:I66"/>
    <mergeCell ref="J66:M66"/>
    <mergeCell ref="N66:Q66"/>
    <mergeCell ref="R66:U66"/>
    <mergeCell ref="V66:AB66"/>
    <mergeCell ref="F67:I67"/>
    <mergeCell ref="J67:M67"/>
    <mergeCell ref="N67:Q67"/>
    <mergeCell ref="R67:U67"/>
    <mergeCell ref="V67:AB67"/>
    <mergeCell ref="F68:I68"/>
    <mergeCell ref="J68:M68"/>
    <mergeCell ref="N68:Q68"/>
    <mergeCell ref="R68:U68"/>
    <mergeCell ref="V68:AB68"/>
    <mergeCell ref="F69:I69"/>
    <mergeCell ref="J69:M69"/>
    <mergeCell ref="N69:Q69"/>
    <mergeCell ref="R69:U69"/>
    <mergeCell ref="V69:AB69"/>
    <mergeCell ref="F70:I70"/>
    <mergeCell ref="J70:M70"/>
    <mergeCell ref="N70:Q70"/>
    <mergeCell ref="R70:U70"/>
    <mergeCell ref="V70:AB70"/>
    <mergeCell ref="F71:I71"/>
    <mergeCell ref="J71:M71"/>
    <mergeCell ref="N71:Q71"/>
    <mergeCell ref="R71:U71"/>
    <mergeCell ref="V71:AB71"/>
    <mergeCell ref="F72:I72"/>
    <mergeCell ref="J72:M72"/>
    <mergeCell ref="N72:Q72"/>
    <mergeCell ref="R72:U72"/>
    <mergeCell ref="V72:AB72"/>
    <mergeCell ref="F73:I73"/>
    <mergeCell ref="J73:M73"/>
    <mergeCell ref="N73:Q73"/>
    <mergeCell ref="R73:U73"/>
    <mergeCell ref="V73:AB73"/>
    <mergeCell ref="F74:I74"/>
    <mergeCell ref="J74:M74"/>
    <mergeCell ref="N74:Q74"/>
    <mergeCell ref="R74:U74"/>
    <mergeCell ref="V74:AB74"/>
    <mergeCell ref="F75:I75"/>
    <mergeCell ref="J75:M75"/>
    <mergeCell ref="N75:Q75"/>
    <mergeCell ref="R75:U75"/>
    <mergeCell ref="V75:AB75"/>
    <mergeCell ref="F76:I76"/>
    <mergeCell ref="J76:M76"/>
    <mergeCell ref="N76:Q76"/>
    <mergeCell ref="R76:U76"/>
    <mergeCell ref="V76:AB76"/>
    <mergeCell ref="F77:I77"/>
    <mergeCell ref="J77:M77"/>
    <mergeCell ref="N77:Q77"/>
    <mergeCell ref="R77:U77"/>
    <mergeCell ref="V77:AB77"/>
    <mergeCell ref="F78:I78"/>
    <mergeCell ref="J78:M78"/>
    <mergeCell ref="N78:Q78"/>
    <mergeCell ref="R78:U78"/>
    <mergeCell ref="V78:AB78"/>
    <mergeCell ref="F79:I79"/>
    <mergeCell ref="J79:M79"/>
    <mergeCell ref="N79:Q79"/>
    <mergeCell ref="R79:U79"/>
    <mergeCell ref="V79:AB79"/>
    <mergeCell ref="F80:I80"/>
    <mergeCell ref="J80:M80"/>
    <mergeCell ref="N80:Q80"/>
    <mergeCell ref="R80:U80"/>
    <mergeCell ref="V80:AB80"/>
    <mergeCell ref="F81:I81"/>
    <mergeCell ref="J81:M81"/>
    <mergeCell ref="N81:Q81"/>
    <mergeCell ref="R81:U81"/>
    <mergeCell ref="V81:AB81"/>
    <mergeCell ref="F82:I82"/>
    <mergeCell ref="J82:M82"/>
    <mergeCell ref="N82:Q82"/>
    <mergeCell ref="R82:U82"/>
    <mergeCell ref="V82:AB82"/>
    <mergeCell ref="F83:I83"/>
    <mergeCell ref="J83:M83"/>
    <mergeCell ref="N83:Q83"/>
    <mergeCell ref="R83:U83"/>
    <mergeCell ref="V83:AB83"/>
    <mergeCell ref="F84:I84"/>
    <mergeCell ref="J84:M84"/>
    <mergeCell ref="N84:Q84"/>
    <mergeCell ref="R84:U84"/>
    <mergeCell ref="V84:AB84"/>
    <mergeCell ref="F85:I85"/>
    <mergeCell ref="J85:M85"/>
    <mergeCell ref="N85:Q85"/>
    <mergeCell ref="R85:U85"/>
    <mergeCell ref="V85:AB85"/>
    <mergeCell ref="F86:I86"/>
    <mergeCell ref="J86:M86"/>
    <mergeCell ref="N86:Q86"/>
    <mergeCell ref="R86:U86"/>
    <mergeCell ref="V86:AB86"/>
    <mergeCell ref="F87:I87"/>
    <mergeCell ref="J87:M87"/>
    <mergeCell ref="N87:Q87"/>
    <mergeCell ref="R87:U87"/>
    <mergeCell ref="V87:AB87"/>
    <mergeCell ref="F88:I88"/>
    <mergeCell ref="J88:M88"/>
    <mergeCell ref="N88:Q88"/>
    <mergeCell ref="R88:U88"/>
    <mergeCell ref="V88:AB88"/>
    <mergeCell ref="F89:I89"/>
    <mergeCell ref="J89:M89"/>
    <mergeCell ref="N89:Q89"/>
    <mergeCell ref="R89:U89"/>
    <mergeCell ref="V89:AB89"/>
    <mergeCell ref="F90:I90"/>
    <mergeCell ref="J90:M90"/>
    <mergeCell ref="N90:Q90"/>
    <mergeCell ref="R90:U90"/>
    <mergeCell ref="V90:AB90"/>
    <mergeCell ref="F91:I91"/>
    <mergeCell ref="J91:M91"/>
    <mergeCell ref="N91:Q91"/>
    <mergeCell ref="R91:U91"/>
    <mergeCell ref="V91:AB91"/>
    <mergeCell ref="F92:I92"/>
    <mergeCell ref="J92:M92"/>
    <mergeCell ref="N92:Q92"/>
    <mergeCell ref="R92:U92"/>
    <mergeCell ref="V92:AB92"/>
    <mergeCell ref="F93:I93"/>
    <mergeCell ref="J93:M93"/>
    <mergeCell ref="N93:Q93"/>
    <mergeCell ref="R93:U93"/>
    <mergeCell ref="V93:AB93"/>
    <mergeCell ref="F94:I94"/>
    <mergeCell ref="J94:M94"/>
    <mergeCell ref="N94:Q94"/>
    <mergeCell ref="R94:U94"/>
    <mergeCell ref="V94:AB94"/>
    <mergeCell ref="F95:I95"/>
    <mergeCell ref="J95:M95"/>
    <mergeCell ref="N95:Q95"/>
    <mergeCell ref="R95:U95"/>
    <mergeCell ref="V95:AB95"/>
    <mergeCell ref="F96:I96"/>
    <mergeCell ref="J96:M96"/>
    <mergeCell ref="N96:Q96"/>
    <mergeCell ref="R96:U96"/>
    <mergeCell ref="V96:AB96"/>
    <mergeCell ref="F97:I97"/>
    <mergeCell ref="J97:M97"/>
    <mergeCell ref="N97:Q97"/>
    <mergeCell ref="R97:U97"/>
    <mergeCell ref="V97:AB97"/>
    <mergeCell ref="F98:I98"/>
    <mergeCell ref="J98:M98"/>
    <mergeCell ref="N98:Q98"/>
    <mergeCell ref="R98:U98"/>
    <mergeCell ref="V98:AB98"/>
    <mergeCell ref="F99:I99"/>
    <mergeCell ref="J99:M99"/>
    <mergeCell ref="N99:Q99"/>
    <mergeCell ref="R99:U99"/>
    <mergeCell ref="V99:AB99"/>
    <mergeCell ref="F100:I100"/>
    <mergeCell ref="J100:M100"/>
    <mergeCell ref="N100:Q100"/>
    <mergeCell ref="R100:U100"/>
    <mergeCell ref="V100:AB100"/>
    <mergeCell ref="F101:I101"/>
    <mergeCell ref="J101:M101"/>
    <mergeCell ref="N101:Q101"/>
    <mergeCell ref="R101:U101"/>
    <mergeCell ref="V101:AB101"/>
    <mergeCell ref="F102:I102"/>
    <mergeCell ref="J102:M102"/>
    <mergeCell ref="N102:Q102"/>
    <mergeCell ref="R102:U102"/>
    <mergeCell ref="V102:AB102"/>
    <mergeCell ref="F103:I103"/>
    <mergeCell ref="J103:M103"/>
    <mergeCell ref="N103:Q103"/>
    <mergeCell ref="R103:U103"/>
    <mergeCell ref="V103:AB103"/>
    <mergeCell ref="F104:I104"/>
    <mergeCell ref="J104:M104"/>
    <mergeCell ref="N104:Q104"/>
    <mergeCell ref="R104:U104"/>
    <mergeCell ref="V104:AB104"/>
    <mergeCell ref="F105:I105"/>
    <mergeCell ref="J105:M105"/>
    <mergeCell ref="N105:Q105"/>
    <mergeCell ref="R105:U105"/>
    <mergeCell ref="V105:AB105"/>
    <mergeCell ref="F106:I106"/>
    <mergeCell ref="J106:M106"/>
    <mergeCell ref="N106:Q106"/>
    <mergeCell ref="R106:U106"/>
    <mergeCell ref="V106:AB106"/>
    <mergeCell ref="F107:I107"/>
    <mergeCell ref="J107:M107"/>
    <mergeCell ref="N107:Q107"/>
    <mergeCell ref="R107:U107"/>
    <mergeCell ref="V107:AB107"/>
    <mergeCell ref="F108:I108"/>
    <mergeCell ref="J108:M108"/>
    <mergeCell ref="N108:Q108"/>
    <mergeCell ref="R108:U108"/>
    <mergeCell ref="V108:AB108"/>
    <mergeCell ref="F109:I109"/>
    <mergeCell ref="J109:M109"/>
    <mergeCell ref="N109:Q109"/>
    <mergeCell ref="R109:U109"/>
    <mergeCell ref="V109:AB109"/>
    <mergeCell ref="F110:I110"/>
    <mergeCell ref="J110:M110"/>
    <mergeCell ref="N110:Q110"/>
    <mergeCell ref="R110:U110"/>
    <mergeCell ref="V110:AB110"/>
    <mergeCell ref="F111:I111"/>
    <mergeCell ref="J111:M111"/>
    <mergeCell ref="N111:Q111"/>
    <mergeCell ref="R111:U111"/>
    <mergeCell ref="V111:AB111"/>
    <mergeCell ref="F112:I112"/>
    <mergeCell ref="J112:M112"/>
    <mergeCell ref="N112:Q112"/>
    <mergeCell ref="R112:U112"/>
    <mergeCell ref="V112:AB112"/>
    <mergeCell ref="F113:I113"/>
    <mergeCell ref="J113:M113"/>
    <mergeCell ref="N113:Q113"/>
    <mergeCell ref="R113:U113"/>
    <mergeCell ref="V113:AB113"/>
    <mergeCell ref="A8:A11"/>
    <mergeCell ref="B8:E11"/>
    <mergeCell ref="A1:AB2"/>
  </mergeCells>
  <dataValidations count="40">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6 AC65546 AF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AC131082 AF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AC196618 AF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AC262154 AF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AC327690 AF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AC393226 AF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AC458762 AF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AC524298 AF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AC589834 AF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AC655370 AF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AC720906 AF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AC786442 AF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AC851978 AF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AC917514 AF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AC983050 AF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InputMessage="1" showErrorMessage="1" prompt="EITHER WRITE YOUR OWN HPS OR EMPTY" sqref="JA11:JJ11 JN11:JW11 SW11:TF11 TJ11:TS11 ACS11:ADB11 ADF11:ADO11 AMO11:AMX11 ANB11:ANK11 AWK11:AWT11 AWX11:AXG11 BGG11:BGP11 BGT11:BHC11 BQC11:BQL11 BQP11:BQY11 BZY11:CAH11 CAL11:CAU11 CJU11:CKD11 CKH11:CKQ11 CTQ11:CTZ11 CUD11:CUM11 DDM11:DDV11 DDZ11:DEI11 DNI11:DNR11 DNV11:DOE11 DXE11:DXN11 DXR11:DYA11 EHA11:EHJ11 EHN11:EHW11 EQW11:ERF11 ERJ11:ERS11 FAS11:FBB11 FBF11:FBO11 FKO11:FKX11 FLB11:FLK11 FUK11:FUT11 FUX11:FVG11 GEG11:GEP11 GET11:GFC11 GOC11:GOL11 GOP11:GOY11 GXY11:GYH11 GYL11:GYU11 HHU11:HID11 HIH11:HIQ11 HRQ11:HRZ11 HSD11:HSM11 IBM11:IBV11 IBZ11:ICI11 ILI11:ILR11 ILV11:IME11 IVE11:IVN11 IVR11:IWA11 JFA11:JFJ11 JFN11:JFW11 JOW11:JPF11 JPJ11:JPS11 JYS11:JZB11 JZF11:JZO11 KIO11:KIX11 KJB11:KJK11 KSK11:KST11 KSX11:KTG11 LCG11:LCP11 LCT11:LDC11 LMC11:LML11 LMP11:LMY11 LVY11:LWH11 LWL11:LWU11 MFU11:MGD11 MGH11:MGQ11 MPQ11:MPZ11 MQD11:MQM11 MZM11:MZV11 MZZ11:NAI11 NJI11:NJR11 NJV11:NKE11 NTE11:NTN11 NTR11:NUA11 ODA11:ODJ11 ODN11:ODW11 OMW11:ONF11 ONJ11:ONS11 OWS11:OXB11 OXF11:OXO11 PGO11:PGX11 PHB11:PHK11 PQK11:PQT11 PQX11:PRG11 QAG11:QAP11 QAT11:QBC11 QKC11:QKL11 QKP11:QKY11 QTY11:QUH11 QUL11:QUU11 RDU11:RED11 REH11:REQ11 RNQ11:RNZ11 ROD11:ROM11 RXM11:RXV11 RXZ11:RYI11 SHI11:SHR11 SHV11:SIE11 SRE11:SRN11 SRR11:SSA11 TBA11:TBJ11 TBN11:TBW11 TKW11:TLF11 TLJ11:TLS11 TUS11:TVB11 TVF11:TVO11 UEO11:UEX11 UFB11:UFK11 UOK11:UOT11 UOX11:UPG11 UYG11:UYP11 UYT11:UZC11 VIC11:VIL11 VIP11:VIY11 VRY11:VSH11 VSL11:VSU11 WBU11:WCD11 WCH11:WCQ11 WLQ11:WLZ11 WMD11:WMM11 WVM11:WVV11 WVZ11:WWI11 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649 AC131083:AC131185 AC196619:AC196721 AC262155:AC262257 AC327691:AC327793 AC393227:AC393329 AC458763:AC458865 AC524299:AC524401 AC589835:AC589937 AC655371:AC655473 AC720907:AC721009 AC786443:AC786545 AC851979:AC852081 AC917515:AC917617 AC983051:AC983153 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548 AE131083:AE131084 AE196619:AE196620 AE262155:AE262156 AE327691:AE327692 AE393227:AE393228 AE458763:AE458764 AE524299:AE524300 AE589835:AE589836 AE655371:AE655372 AE720907:AE720908 AE786443:AE786444 AE851979:AE851980 AE917515:AE917516 AE983051:AE983052 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649 AF131083:AF131185 AF196619:AF196721 AF262155:AF262257 AF327691:AF327793 AF393227:AF393329 AF458763:AF458865 AF524299:AF524401 AF589835:AF589937 AF655371:AF655473 AF720907:AF721009 AF786443:AF786545 AF851979:AF852081 AF917515:AF917617 AF983051:AF983153 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ErrorMessage="1" sqref="$A12:$XFD12 A63:V63 AC63:XFD63 F13:V62 F64:V113"/>
    <dataValidation allowBlank="1" showInputMessage="1" showError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$O$11</formula1>
    </dataValidation>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type="whole" operator="lessThanOrEqual" allowBlank="1" showInputMessage="1" showErrorMessage="1" error="INPUT NUMBER LESS THAN OR EQUAL THE HIGHEST POSSIBLE SCORE" prompt="Input Quarterly Assessment Raw Score"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$AE$11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formula1>#REF!</formula1>
    </dataValidation>
    <dataValidation allowBlank="1" showErrorMessage="1" prompt="EITHER WRITE YOUR OWN HPS OR EMPTY" sqref="F10:V11"/>
  </dataValidations>
  <printOptions horizontalCentered="1"/>
  <pageMargins left="0.4" right="0.4" top="0.5" bottom="0.5" header="0.3" footer="0.3"/>
  <pageSetup paperSize="9" scale="62" orientation="portrait"/>
  <headerFooter/>
  <rowBreaks count="1" manualBreakCount="1">
    <brk id="62" max="27" man="1"/>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1"/>
  </sheetPr>
  <dimension ref="A1:X42"/>
  <sheetViews>
    <sheetView topLeftCell="J1" workbookViewId="0">
      <selection activeCell="U6" sqref="U6"/>
    </sheetView>
  </sheetViews>
  <sheetFormatPr defaultColWidth="9" defaultRowHeight="13.2"/>
  <cols>
    <col min="1" max="1" width="50" style="1" customWidth="1"/>
    <col min="2" max="2" width="27.1388888888889" style="1" customWidth="1"/>
    <col min="3" max="3" width="35" style="1" customWidth="1"/>
    <col min="4" max="4" width="34.1388888888889" style="1" customWidth="1"/>
    <col min="5" max="6" width="9.13888888888889" style="1" customWidth="1"/>
    <col min="7" max="7" width="9.85185185185185" style="2" customWidth="1"/>
    <col min="8" max="20" width="9.13888888888889" style="1" customWidth="1"/>
    <col min="21" max="21" width="49.1388888888889" style="1" customWidth="1"/>
    <col min="22" max="24" width="9.13888888888889" style="3" customWidth="1"/>
    <col min="25" max="16384" width="9.13888888888889" style="1" customWidth="1"/>
  </cols>
  <sheetData>
    <row r="1" ht="25.5" customHeight="1" spans="1:24">
      <c r="A1" s="4" t="s">
        <v>126</v>
      </c>
      <c r="B1" s="4" t="s">
        <v>127</v>
      </c>
      <c r="C1" s="4" t="s">
        <v>128</v>
      </c>
      <c r="D1" s="5" t="s">
        <v>129</v>
      </c>
      <c r="G1" s="6" t="s">
        <v>130</v>
      </c>
      <c r="H1" s="7"/>
      <c r="I1" s="7"/>
      <c r="J1" s="7"/>
    </row>
    <row r="2" spans="1:24">
      <c r="A2" s="1" t="s">
        <v>131</v>
      </c>
      <c r="B2" s="8">
        <v>0.3</v>
      </c>
      <c r="C2" s="8">
        <v>0.5</v>
      </c>
      <c r="D2" s="8">
        <v>0.2</v>
      </c>
      <c r="E2" s="9">
        <f>SUM(B2:D2)</f>
        <v>1</v>
      </c>
      <c r="G2" s="10">
        <v>0</v>
      </c>
      <c r="H2" s="10" t="s">
        <v>132</v>
      </c>
      <c r="I2" s="10">
        <v>3.99</v>
      </c>
      <c r="J2" s="11">
        <v>60</v>
      </c>
    </row>
    <row r="3" spans="1:24">
      <c r="A3" s="1" t="s">
        <v>133</v>
      </c>
      <c r="B3" s="8">
        <v>0.4</v>
      </c>
      <c r="C3" s="8">
        <v>0.4</v>
      </c>
      <c r="D3" s="8">
        <v>0.2</v>
      </c>
      <c r="E3" s="9">
        <f>SUM(B3:D3)</f>
        <v>1</v>
      </c>
      <c r="G3" s="10">
        <v>4</v>
      </c>
      <c r="H3" s="10" t="s">
        <v>132</v>
      </c>
      <c r="I3" s="10">
        <v>7.99</v>
      </c>
      <c r="J3" s="11">
        <v>61</v>
      </c>
    </row>
    <row r="4" spans="1:24">
      <c r="A4" s="1" t="s">
        <v>134</v>
      </c>
      <c r="B4" s="8">
        <v>0.2</v>
      </c>
      <c r="C4" s="8">
        <v>0.6</v>
      </c>
      <c r="D4" s="8">
        <v>0.2</v>
      </c>
      <c r="E4" s="9">
        <f>SUM(B4:D4)</f>
        <v>1</v>
      </c>
      <c r="G4" s="10">
        <v>8</v>
      </c>
      <c r="H4" s="10" t="s">
        <v>132</v>
      </c>
      <c r="I4" s="10">
        <v>11.99</v>
      </c>
      <c r="J4" s="11">
        <v>62</v>
      </c>
    </row>
    <row r="5" spans="1:24">
      <c r="A5" s="1" t="s">
        <v>135</v>
      </c>
      <c r="G5" s="10">
        <v>12</v>
      </c>
      <c r="H5" s="10" t="s">
        <v>132</v>
      </c>
      <c r="I5" s="10">
        <v>15.99</v>
      </c>
      <c r="J5" s="11">
        <v>63</v>
      </c>
      <c r="V5" s="3" t="s">
        <v>136</v>
      </c>
      <c r="W5" s="3" t="s">
        <v>137</v>
      </c>
      <c r="X5" s="3" t="s">
        <v>138</v>
      </c>
    </row>
    <row r="6" spans="1:24">
      <c r="A6" s="1" t="s">
        <v>139</v>
      </c>
      <c r="G6" s="10">
        <v>16</v>
      </c>
      <c r="H6" s="10" t="s">
        <v>132</v>
      </c>
      <c r="I6" s="10">
        <v>19.99</v>
      </c>
      <c r="J6" s="11">
        <v>64</v>
      </c>
      <c r="U6" s="1" t="s">
        <v>131</v>
      </c>
      <c r="V6" s="12">
        <v>0.3</v>
      </c>
      <c r="W6" s="12">
        <v>0.5</v>
      </c>
      <c r="X6" s="12">
        <v>0.2</v>
      </c>
    </row>
    <row r="7" spans="1:24">
      <c r="A7" s="1" t="s">
        <v>140</v>
      </c>
      <c r="G7" s="10">
        <v>20</v>
      </c>
      <c r="H7" s="10" t="s">
        <v>132</v>
      </c>
      <c r="I7" s="10">
        <v>23.99</v>
      </c>
      <c r="J7" s="11">
        <v>65</v>
      </c>
      <c r="U7" s="1" t="s">
        <v>133</v>
      </c>
      <c r="V7" s="12">
        <v>0.3</v>
      </c>
      <c r="W7" s="12">
        <v>0.5</v>
      </c>
      <c r="X7" s="12">
        <v>0.2</v>
      </c>
    </row>
    <row r="8" spans="1:24">
      <c r="A8" s="1" t="s">
        <v>141</v>
      </c>
      <c r="G8" s="10">
        <v>24</v>
      </c>
      <c r="H8" s="10" t="s">
        <v>132</v>
      </c>
      <c r="I8" s="10">
        <v>27.99</v>
      </c>
      <c r="J8" s="11">
        <v>66</v>
      </c>
      <c r="U8" s="1" t="s">
        <v>134</v>
      </c>
      <c r="V8" s="12">
        <v>0.4</v>
      </c>
      <c r="W8" s="12">
        <v>0.4</v>
      </c>
      <c r="X8" s="12">
        <v>0.2</v>
      </c>
    </row>
    <row r="9" spans="1:24">
      <c r="A9" s="1" t="s">
        <v>142</v>
      </c>
      <c r="C9" s="1" t="s">
        <v>143</v>
      </c>
      <c r="G9" s="10">
        <v>28</v>
      </c>
      <c r="H9" s="10" t="s">
        <v>132</v>
      </c>
      <c r="I9" s="10">
        <v>31.99</v>
      </c>
      <c r="J9" s="11">
        <v>67</v>
      </c>
      <c r="U9" s="1" t="s">
        <v>135</v>
      </c>
      <c r="V9" s="12">
        <v>0.4</v>
      </c>
      <c r="W9" s="12">
        <v>0.4</v>
      </c>
      <c r="X9" s="12">
        <v>0.2</v>
      </c>
    </row>
    <row r="10" spans="1:24">
      <c r="C10" s="1" t="s">
        <v>144</v>
      </c>
      <c r="G10" s="10">
        <v>32</v>
      </c>
      <c r="H10" s="10" t="s">
        <v>132</v>
      </c>
      <c r="I10" s="10">
        <v>35.99</v>
      </c>
      <c r="J10" s="11">
        <v>68</v>
      </c>
      <c r="U10" s="1" t="s">
        <v>139</v>
      </c>
      <c r="V10" s="12">
        <v>0.3</v>
      </c>
      <c r="W10" s="12">
        <v>0.5</v>
      </c>
      <c r="X10" s="12">
        <v>0.2</v>
      </c>
    </row>
    <row r="11" spans="1:24">
      <c r="C11" s="1" t="s">
        <v>145</v>
      </c>
      <c r="G11" s="10">
        <v>36</v>
      </c>
      <c r="H11" s="10" t="s">
        <v>132</v>
      </c>
      <c r="I11" s="10">
        <v>39.99</v>
      </c>
      <c r="J11" s="11">
        <v>69</v>
      </c>
      <c r="U11" s="1" t="s">
        <v>140</v>
      </c>
      <c r="V11" s="12">
        <v>0.3</v>
      </c>
      <c r="W11" s="12">
        <v>0.5</v>
      </c>
      <c r="X11" s="12">
        <v>0.2</v>
      </c>
    </row>
    <row r="12" spans="1:24">
      <c r="C12" s="1" t="s">
        <v>146</v>
      </c>
      <c r="G12" s="10">
        <v>40</v>
      </c>
      <c r="H12" s="10" t="s">
        <v>132</v>
      </c>
      <c r="I12" s="10">
        <v>43.99</v>
      </c>
      <c r="J12" s="11">
        <v>70</v>
      </c>
      <c r="U12" s="1" t="s">
        <v>141</v>
      </c>
      <c r="V12" s="12">
        <v>0.2</v>
      </c>
      <c r="W12" s="12">
        <v>0.6</v>
      </c>
      <c r="X12" s="12">
        <v>0.2</v>
      </c>
    </row>
    <row r="13" spans="1:24">
      <c r="G13" s="10">
        <v>44</v>
      </c>
      <c r="H13" s="10" t="s">
        <v>132</v>
      </c>
      <c r="I13" s="10">
        <v>47.99</v>
      </c>
      <c r="J13" s="11">
        <v>71</v>
      </c>
      <c r="U13" s="1" t="s">
        <v>142</v>
      </c>
      <c r="V13" s="12">
        <v>0.3</v>
      </c>
      <c r="W13" s="12">
        <v>0.5</v>
      </c>
      <c r="X13" s="12">
        <v>0.2</v>
      </c>
    </row>
    <row r="14" spans="1:24">
      <c r="G14" s="10">
        <v>48</v>
      </c>
      <c r="H14" s="10" t="s">
        <v>132</v>
      </c>
      <c r="I14" s="10">
        <v>51.99</v>
      </c>
      <c r="J14" s="11">
        <v>72</v>
      </c>
    </row>
    <row r="15" spans="1:24">
      <c r="G15" s="10">
        <v>52</v>
      </c>
      <c r="H15" s="10" t="s">
        <v>132</v>
      </c>
      <c r="I15" s="10">
        <v>55.99</v>
      </c>
      <c r="J15" s="11">
        <v>73</v>
      </c>
      <c r="U15" s="1" t="str">
        <f>U6&amp;U7&amp;U8&amp;U9&amp;U10&amp;U11&amp;U12&amp;U13</f>
        <v>FILIPINOENGLISHMATHEMATICSSCIENCEARALING PANLIPUNANEDUKASYON SA PAGPAPAKATAOEDUKASYONG PANTAHANAN AT PANGKABUHAYANMOTHER TONGUE</v>
      </c>
    </row>
    <row r="16" spans="1:24">
      <c r="G16" s="10">
        <v>56</v>
      </c>
      <c r="H16" s="10" t="s">
        <v>132</v>
      </c>
      <c r="I16" s="10">
        <v>59.99</v>
      </c>
      <c r="J16" s="11">
        <v>74</v>
      </c>
      <c r="U16" s="1" t="s">
        <v>147</v>
      </c>
    </row>
    <row r="17" spans="7:10">
      <c r="G17" s="10">
        <v>60</v>
      </c>
      <c r="H17" s="10" t="s">
        <v>132</v>
      </c>
      <c r="I17" s="10">
        <v>61.59</v>
      </c>
      <c r="J17" s="11">
        <v>75</v>
      </c>
    </row>
    <row r="18" spans="7:10">
      <c r="G18" s="10">
        <v>61.6</v>
      </c>
      <c r="H18" s="10" t="s">
        <v>132</v>
      </c>
      <c r="I18" s="10">
        <v>63.19</v>
      </c>
      <c r="J18" s="11">
        <v>76</v>
      </c>
    </row>
    <row r="19" spans="7:10">
      <c r="G19" s="10">
        <v>63.2</v>
      </c>
      <c r="H19" s="10" t="s">
        <v>132</v>
      </c>
      <c r="I19" s="10">
        <v>64.79</v>
      </c>
      <c r="J19" s="11">
        <v>77</v>
      </c>
    </row>
    <row r="20" spans="7:10">
      <c r="G20" s="10">
        <v>64.8</v>
      </c>
      <c r="H20" s="10" t="s">
        <v>132</v>
      </c>
      <c r="I20" s="10">
        <v>66.39</v>
      </c>
      <c r="J20" s="11">
        <v>78</v>
      </c>
    </row>
    <row r="21" spans="7:10">
      <c r="G21" s="10">
        <v>66.4</v>
      </c>
      <c r="H21" s="10" t="s">
        <v>132</v>
      </c>
      <c r="I21" s="10">
        <v>67.99</v>
      </c>
      <c r="J21" s="11">
        <v>79</v>
      </c>
    </row>
    <row r="22" spans="7:10">
      <c r="G22" s="10">
        <v>68</v>
      </c>
      <c r="H22" s="10" t="s">
        <v>132</v>
      </c>
      <c r="I22" s="10">
        <v>69.59</v>
      </c>
      <c r="J22" s="11">
        <v>80</v>
      </c>
    </row>
    <row r="23" spans="7:10">
      <c r="G23" s="10">
        <v>69.6</v>
      </c>
      <c r="H23" s="10" t="s">
        <v>132</v>
      </c>
      <c r="I23" s="10">
        <v>71.19</v>
      </c>
      <c r="J23" s="11">
        <v>81</v>
      </c>
    </row>
    <row r="24" spans="7:10">
      <c r="G24" s="10">
        <v>71.2</v>
      </c>
      <c r="H24" s="10" t="s">
        <v>132</v>
      </c>
      <c r="I24" s="10">
        <v>72.79</v>
      </c>
      <c r="J24" s="11">
        <v>82</v>
      </c>
    </row>
    <row r="25" spans="7:10">
      <c r="G25" s="10">
        <v>72.8</v>
      </c>
      <c r="H25" s="10" t="s">
        <v>132</v>
      </c>
      <c r="I25" s="10">
        <v>74.39</v>
      </c>
      <c r="J25" s="11">
        <v>83</v>
      </c>
    </row>
    <row r="26" spans="7:10">
      <c r="G26" s="10">
        <v>74.4</v>
      </c>
      <c r="H26" s="10" t="s">
        <v>132</v>
      </c>
      <c r="I26" s="10">
        <v>75.99</v>
      </c>
      <c r="J26" s="11">
        <v>84</v>
      </c>
    </row>
    <row r="27" spans="7:10">
      <c r="G27" s="10">
        <v>76</v>
      </c>
      <c r="H27" s="10" t="s">
        <v>132</v>
      </c>
      <c r="I27" s="10">
        <v>77.59</v>
      </c>
      <c r="J27" s="11">
        <v>85</v>
      </c>
    </row>
    <row r="28" spans="7:10">
      <c r="G28" s="10">
        <v>77.6</v>
      </c>
      <c r="H28" s="10" t="s">
        <v>132</v>
      </c>
      <c r="I28" s="10">
        <v>79.19</v>
      </c>
      <c r="J28" s="11">
        <v>86</v>
      </c>
    </row>
    <row r="29" spans="7:10">
      <c r="G29" s="10">
        <v>79.2</v>
      </c>
      <c r="H29" s="10" t="s">
        <v>132</v>
      </c>
      <c r="I29" s="10">
        <v>80.79</v>
      </c>
      <c r="J29" s="11">
        <v>87</v>
      </c>
    </row>
    <row r="30" spans="7:10">
      <c r="G30" s="10">
        <v>80.8</v>
      </c>
      <c r="H30" s="10" t="s">
        <v>132</v>
      </c>
      <c r="I30" s="10">
        <v>82.39</v>
      </c>
      <c r="J30" s="11">
        <v>88</v>
      </c>
    </row>
    <row r="31" spans="7:10">
      <c r="G31" s="10">
        <v>82.4</v>
      </c>
      <c r="H31" s="10" t="s">
        <v>132</v>
      </c>
      <c r="I31" s="10">
        <v>83.99</v>
      </c>
      <c r="J31" s="11">
        <v>89</v>
      </c>
    </row>
    <row r="32" spans="7:10">
      <c r="G32" s="10">
        <v>84</v>
      </c>
      <c r="H32" s="10" t="s">
        <v>132</v>
      </c>
      <c r="I32" s="10">
        <v>85.59</v>
      </c>
      <c r="J32" s="11">
        <v>90</v>
      </c>
    </row>
    <row r="33" spans="7:10">
      <c r="G33" s="10">
        <v>85.6</v>
      </c>
      <c r="H33" s="10" t="s">
        <v>132</v>
      </c>
      <c r="I33" s="10">
        <v>87.19</v>
      </c>
      <c r="J33" s="11">
        <v>91</v>
      </c>
    </row>
    <row r="34" spans="7:10">
      <c r="G34" s="10">
        <v>87.2</v>
      </c>
      <c r="H34" s="10" t="s">
        <v>132</v>
      </c>
      <c r="I34" s="10">
        <v>88.79</v>
      </c>
      <c r="J34" s="11">
        <v>92</v>
      </c>
    </row>
    <row r="35" spans="7:10">
      <c r="G35" s="10">
        <v>88.8</v>
      </c>
      <c r="H35" s="10" t="s">
        <v>132</v>
      </c>
      <c r="I35" s="10">
        <v>90.39</v>
      </c>
      <c r="J35" s="11">
        <v>93</v>
      </c>
    </row>
    <row r="36" spans="7:10">
      <c r="G36" s="10">
        <v>90.4</v>
      </c>
      <c r="H36" s="10" t="s">
        <v>132</v>
      </c>
      <c r="I36" s="10">
        <v>91.99</v>
      </c>
      <c r="J36" s="11">
        <v>94</v>
      </c>
    </row>
    <row r="37" spans="7:10">
      <c r="G37" s="10">
        <v>92</v>
      </c>
      <c r="H37" s="10" t="s">
        <v>132</v>
      </c>
      <c r="I37" s="10">
        <v>93.59</v>
      </c>
      <c r="J37" s="11">
        <v>95</v>
      </c>
    </row>
    <row r="38" spans="7:10">
      <c r="G38" s="10">
        <v>93.6</v>
      </c>
      <c r="H38" s="10" t="s">
        <v>132</v>
      </c>
      <c r="I38" s="10">
        <v>95.19</v>
      </c>
      <c r="J38" s="11">
        <v>96</v>
      </c>
    </row>
    <row r="39" spans="7:10">
      <c r="G39" s="10">
        <v>95.2</v>
      </c>
      <c r="H39" s="10" t="s">
        <v>132</v>
      </c>
      <c r="I39" s="10">
        <v>96.79</v>
      </c>
      <c r="J39" s="11">
        <v>97</v>
      </c>
    </row>
    <row r="40" spans="7:10">
      <c r="G40" s="10">
        <v>96.8</v>
      </c>
      <c r="H40" s="10" t="s">
        <v>132</v>
      </c>
      <c r="I40" s="10">
        <v>98.39</v>
      </c>
      <c r="J40" s="11">
        <v>98</v>
      </c>
    </row>
    <row r="41" spans="7:10">
      <c r="G41" s="10">
        <v>98.4</v>
      </c>
      <c r="H41" s="10" t="s">
        <v>132</v>
      </c>
      <c r="I41" s="10">
        <v>99.99</v>
      </c>
      <c r="J41" s="11">
        <v>99</v>
      </c>
    </row>
    <row r="42" spans="7:10">
      <c r="G42" s="10">
        <v>100</v>
      </c>
      <c r="H42" s="10" t="s">
        <v>132</v>
      </c>
      <c r="I42" s="10"/>
      <c r="J42" s="11">
        <v>100</v>
      </c>
    </row>
  </sheetData>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INPUT DATA</vt:lpstr>
      <vt:lpstr>MUSIC _Q2</vt:lpstr>
      <vt:lpstr>ARTS_Q2</vt:lpstr>
      <vt:lpstr>PE_Q2</vt:lpstr>
      <vt:lpstr>HEALTH _Q2</vt:lpstr>
      <vt:lpstr>SUMMARY OF QUARTERLY GRADES</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2015-06-02T20:29:00Z</dcterms:created>
  <cp:lastPrinted>2015-06-02T13:42:00Z</cp:lastPrinted>
  <dcterms:modified xsi:type="dcterms:W3CDTF">2026-10-22T10:44:01Z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D5C5633160FB4EEEB4FE54253FA5AFE3_12</vt:lpwstr>
  </property>
  <property fmtid="{D5CDD505-2E9C-101B-9397-08002B2CF9AE}" pid="3" name="KSOProductBuildVer">
    <vt:lpwstr>1033-12.1.0.29162</vt:lpwstr>
  </property>
  <property fmtid="{D5CDD505-2E9C-101B-9397-08002B2CF9AE}" pid="4" name="CalculationRule">
    <vt:i4>0</vt:i4>
  </property>
</Properties>
</file>