
<file path=[Content_Types].xml><?xml version="1.0" encoding="utf-8"?>
<Types xmlns="http://schemas.openxmlformats.org/package/2006/content-types">
  <Default Extension="xml" ContentType="application/xml"/>
  <Default Extension="gif" ContentType="image/gif"/>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5480" windowHeight="6855" activeTab="1"/>
  </bookViews>
  <sheets>
    <sheet name="INPUT DATA" sheetId="1" r:id="rId1"/>
    <sheet name="MATH_Q1" sheetId="2" r:id="rId2"/>
    <sheet name="MATH_Q2" sheetId="3" r:id="rId3"/>
    <sheet name="MATH_Q3" sheetId="4" r:id="rId4"/>
    <sheet name="MATH_Q4" sheetId="5" r:id="rId5"/>
    <sheet name="SUMMARY OF QUARTERLY GRADES" sheetId="6" r:id="rId6"/>
    <sheet name="DO NOT DELETE" sheetId="7" state="hidden" r:id="rId7"/>
  </sheets>
  <definedNames>
    <definedName name="TRANSMUTATION_TABLE">'DO NOT DELETE'!$G$2:$J$42</definedName>
    <definedName name="_xlnm.Print_Area" localSheetId="5">'SUMMARY OF QUARTERLY GRADES'!$A$1:$AB$113</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<sst xmlns="http://schemas.openxmlformats.org/spreadsheetml/2006/main" count="316" uniqueCount="150">
  <si>
    <t>Input Data Sheet for E-Class Record</t>
  </si>
  <si>
    <t>REGION</t>
  </si>
  <si>
    <t>DIVISION</t>
  </si>
  <si>
    <t>SCHOOL NAME</t>
  </si>
  <si>
    <t>ARMS DEMO NATIONAL HIGH SCHOOL</t>
  </si>
  <si>
    <t>SCHOOL ID</t>
  </si>
  <si>
    <t>DEMO-ARMS</t>
  </si>
  <si>
    <t>SCHOOL YEAR</t>
  </si>
  <si>
    <t>2026-2027</t>
  </si>
  <si>
    <t xml:space="preserve">GRADE &amp; SECTION: </t>
  </si>
  <si>
    <t>GRADE 7 - ILANG-ILANG</t>
  </si>
  <si>
    <t>TEACHER:</t>
  </si>
  <si>
    <t>MARIA SANTOS</t>
  </si>
  <si>
    <t>SUBJECT:</t>
  </si>
  <si>
    <t>MATHEMATICS</t>
  </si>
  <si>
    <t>LEARNERS' NAMES</t>
  </si>
  <si>
    <t xml:space="preserve">MALE </t>
  </si>
  <si>
    <t>LRN (do not edit)</t>
  </si>
  <si>
    <t>BAUTISTA, KYLE Z.</t>
  </si>
  <si>
    <t>999911000001</t>
  </si>
  <si>
    <t>FLORES, JEROME C.</t>
  </si>
  <si>
    <t>999911000002</t>
  </si>
  <si>
    <t>GONZALES, FRANCIS L.</t>
  </si>
  <si>
    <t>999911000003</t>
  </si>
  <si>
    <t>IGNACIO, CHRISTIAN D.</t>
  </si>
  <si>
    <t>999911000004</t>
  </si>
  <si>
    <t>LUMAPAS, JERICHO T.</t>
  </si>
  <si>
    <t>999911000005</t>
  </si>
  <si>
    <t>MENDOZA, EMMANUEL R.</t>
  </si>
  <si>
    <t>999911000006</t>
  </si>
  <si>
    <t>MENDOZA, JUAN MIGUEL O.</t>
  </si>
  <si>
    <t>999911000007</t>
  </si>
  <si>
    <t>MORALES, KYLE P.</t>
  </si>
  <si>
    <t>999911000008</t>
  </si>
  <si>
    <t>NAVARRO, MARK ANTHONY T.</t>
  </si>
  <si>
    <t>999911000009</t>
  </si>
  <si>
    <t>OCAMPO JR., CHRISTIAN U.</t>
  </si>
  <si>
    <t>999911000010</t>
  </si>
  <si>
    <t>PANGANIBAN, DOMINIC C.</t>
  </si>
  <si>
    <t>999911000011</t>
  </si>
  <si>
    <t>RAMOS, FRANCIS H.</t>
  </si>
  <si>
    <t>999911000012</t>
  </si>
  <si>
    <t>RAMOS JR., KYLE R.</t>
  </si>
  <si>
    <t>999911000013</t>
  </si>
  <si>
    <t>SANTOS, KYLE A.</t>
  </si>
  <si>
    <t>999911000014</t>
  </si>
  <si>
    <t>TOLENTINO, CARLO O.</t>
  </si>
  <si>
    <t>999911000015</t>
  </si>
  <si>
    <t>TOLENTINO, JEROME H.</t>
  </si>
  <si>
    <t>999911000016</t>
  </si>
  <si>
    <t>TORRES, EMMANUEL A.</t>
  </si>
  <si>
    <t>999911000017</t>
  </si>
  <si>
    <t>VILLANUEVA, BENEDICT Q.</t>
  </si>
  <si>
    <t>999911000018</t>
  </si>
  <si>
    <t>VILLANUEVA, NATHANIEL P.</t>
  </si>
  <si>
    <t>999911000019</t>
  </si>
  <si>
    <t>YBANEZ, JOSHUA V.</t>
  </si>
  <si>
    <t>999911000020</t>
  </si>
  <si>
    <t xml:space="preserve">FEMALE </t>
  </si>
  <si>
    <t>AQUINO, ANGELICA U.</t>
  </si>
  <si>
    <t>999911000021</t>
  </si>
  <si>
    <t>BAUTISTA, MARIA CLARA I.</t>
  </si>
  <si>
    <t>999911000022</t>
  </si>
  <si>
    <t>DELA CRUZ, KATHLEEN K.</t>
  </si>
  <si>
    <t>999911000023</t>
  </si>
  <si>
    <t>DIMACULANGAN, ELLAINE O.</t>
  </si>
  <si>
    <t>999911000024</t>
  </si>
  <si>
    <t>DIMACULANGAN, TRISHA S.</t>
  </si>
  <si>
    <t>999911000025</t>
  </si>
  <si>
    <t>FERNANDEZ, JILLIAN V.</t>
  </si>
  <si>
    <t>999911000026</t>
  </si>
  <si>
    <t>GONZALES, MIKAELA C.</t>
  </si>
  <si>
    <t>999911000027</t>
  </si>
  <si>
    <t>GUTIERREZ, PATRICIA N.</t>
  </si>
  <si>
    <t>999911000028</t>
  </si>
  <si>
    <t>IGNACIO, ANGELICA O.</t>
  </si>
  <si>
    <t>999911000029</t>
  </si>
  <si>
    <t>LACSON, BEA M.</t>
  </si>
  <si>
    <t>999911000030</t>
  </si>
  <si>
    <t>LACSON, MARIA CLARA K.</t>
  </si>
  <si>
    <t>999911000031</t>
  </si>
  <si>
    <t>LACSON, SHAIRA N.</t>
  </si>
  <si>
    <t>999911000032</t>
  </si>
  <si>
    <t>MACARAEG, KRISTINE C.</t>
  </si>
  <si>
    <t>999911000033</t>
  </si>
  <si>
    <t>MANALO, HANNAH H.</t>
  </si>
  <si>
    <t>999911000034</t>
  </si>
  <si>
    <t>MERCADO, ELLAINE U.</t>
  </si>
  <si>
    <t>999911000035</t>
  </si>
  <si>
    <t>MORALES, BIANCA M.</t>
  </si>
  <si>
    <t>999911000036</t>
  </si>
  <si>
    <t>OCAMPO, ELLAINE D.</t>
  </si>
  <si>
    <t>999911000037</t>
  </si>
  <si>
    <t>OCAMPO, TRISHA Q.</t>
  </si>
  <si>
    <t>999911000038</t>
  </si>
  <si>
    <t>PANGANIBAN, BIANCA E.</t>
  </si>
  <si>
    <t>999911000039</t>
  </si>
  <si>
    <t>PANGANIBAN, SOFIA J.</t>
  </si>
  <si>
    <t>999911000040</t>
  </si>
  <si>
    <t>SALAZAR, ERICA L.</t>
  </si>
  <si>
    <t>999911000041</t>
  </si>
  <si>
    <t>SARMIENTO, CAMILLE F.</t>
  </si>
  <si>
    <t>999911000042</t>
  </si>
  <si>
    <t xml:space="preserve">Class Record </t>
  </si>
  <si>
    <t>(Pursuant to Deped Order 8 series of 2015)</t>
  </si>
  <si>
    <t>FIRST QUARTER</t>
  </si>
  <si>
    <t>WRITTEN WORKS (40%)</t>
  </si>
  <si>
    <t>PERFORMANCE TASKS (40%)</t>
  </si>
  <si>
    <t>QUARTERLY ASSESSMENT (20%)</t>
  </si>
  <si>
    <t xml:space="preserve">Initial </t>
  </si>
  <si>
    <t xml:space="preserve">   Quarterly                 
</t>
  </si>
  <si>
    <t>Total</t>
  </si>
  <si>
    <t>PS</t>
  </si>
  <si>
    <t>WS</t>
  </si>
  <si>
    <t>Grade</t>
  </si>
  <si>
    <t>HIGHEST POSSIBLE SCORE</t>
  </si>
  <si>
    <t>SECOND QUARTER</t>
  </si>
  <si>
    <t>THIRD QUARTER</t>
  </si>
  <si>
    <t>FOURTH QUARTER</t>
  </si>
  <si>
    <t>Summary of Quarterly Grades</t>
  </si>
  <si>
    <t>SCHOOL YEAR:</t>
  </si>
  <si>
    <t>MATH</t>
  </si>
  <si>
    <t>FINAL</t>
  </si>
  <si>
    <t>REMARK</t>
  </si>
  <si>
    <t>1st Quarter</t>
  </si>
  <si>
    <t>2nd Quarter</t>
  </si>
  <si>
    <t>3rd Quarter</t>
  </si>
  <si>
    <t>4th Quarter</t>
  </si>
  <si>
    <t>GRADE</t>
  </si>
  <si>
    <t>SUBJECT</t>
  </si>
  <si>
    <t>WRITTEN WORK</t>
  </si>
  <si>
    <t>PERFORMANCE TASKS</t>
  </si>
  <si>
    <t>Q.
ASSESS-MENT</t>
  </si>
  <si>
    <t>TRANSMUTATION TABLE</t>
  </si>
  <si>
    <t>FILIPINO</t>
  </si>
  <si>
    <t>-</t>
  </si>
  <si>
    <t>ENGLISH</t>
  </si>
  <si>
    <t>SCIENCE</t>
  </si>
  <si>
    <t>WW</t>
  </si>
  <si>
    <t>PT</t>
  </si>
  <si>
    <t>QA</t>
  </si>
  <si>
    <t>ARALING PANLIPUNAN</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</si>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</sst>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
    <numFmt numFmtId="177" formatCode="0;;"/>
  </numFmts>
  <fonts count="32">
    <font>
      <sz val="11"/>
      <color theme="1"/>
      <name val="Calibri"/>
      <charset val="134"/>
      <scheme val="minor"/>
    </font>
    <font>
      <sz val="10"/>
      <name val="Arial"/>
      <charset val="134"/>
    </font>
    <font>
      <b/>
      <sz val="10"/>
      <name val="Arial"/>
      <charset val="134"/>
    </font>
    <font>
      <sz val="11"/>
      <name val="Arial"/>
      <charset val="134"/>
    </font>
    <font>
      <b/>
      <sz val="11"/>
      <name val="Arial"/>
      <charset val="134"/>
    </font>
    <font>
      <b/>
      <sz val="21"/>
      <name val="Arial"/>
      <charset val="134"/>
    </font>
    <font>
      <i/>
      <sz val="7"/>
      <name val="Arial Narrow"/>
      <charset val="134"/>
    </font>
    <font>
      <sz val="14"/>
      <name val="Arial"/>
      <charset val="134"/>
    </font>
    <font>
      <b/>
      <sz val="14"/>
      <name val="Arial"/>
      <charset val="134"/>
    </font>
    <font>
      <sz val="12"/>
      <name val="Arial"/>
      <charset val="134"/>
    </font>
    <font>
      <b/>
      <sz val="12"/>
      <name val="Arial"/>
      <charset val="134"/>
    </font>
    <font>
      <sz val="11"/>
      <name val="SansSerif"/>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tint="-0.249977111117893"/>
        <bgColor indexed="64"/>
      </patternFill>
    </fill>
    <fill>
      <patternFill patternType="solid">
        <fgColor theme="0"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top/>
      <bottom style="thin">
        <color auto="1"/>
      </bottom>
      <diagonal/>
    </border>
    <border>
      <left style="medium">
        <color auto="1"/>
      </left>
      <right style="thin">
        <color auto="1"/>
      </right>
      <top/>
      <bottom style="thin">
        <color auto="1"/>
      </bottom>
      <diagonal/>
    </border>
    <border>
      <left style="medium">
        <color auto="1"/>
      </left>
      <right style="medium">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bottom/>
      <diagonal/>
    </border>
    <border>
      <left style="medium">
        <color auto="1"/>
      </left>
      <right style="medium">
        <color auto="1"/>
      </right>
      <top style="thin">
        <color auto="1"/>
      </top>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diagonal/>
    </border>
    <border>
      <left style="thin">
        <color auto="1"/>
      </left>
      <right/>
      <top/>
      <bottom/>
      <diagonal/>
    </border>
    <border>
      <left style="medium">
        <color auto="1"/>
      </left>
      <right style="thick">
        <color auto="1"/>
      </right>
      <top style="medium">
        <color auto="1"/>
      </top>
      <bottom style="medium">
        <color auto="1"/>
      </bottom>
      <diagonal/>
    </border>
    <border>
      <left/>
      <right style="thick">
        <color auto="1"/>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thick">
        <color auto="1"/>
      </right>
      <top style="medium">
        <color auto="1"/>
      </top>
      <bottom/>
      <diagonal/>
    </border>
    <border>
      <left style="thick">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thin">
        <color auto="1"/>
      </right>
      <top/>
      <bottom/>
      <diagonal/>
    </border>
    <border>
      <left style="thick">
        <color auto="1"/>
      </left>
      <right style="thick">
        <color auto="1"/>
      </right>
      <top/>
      <bottom style="medium">
        <color auto="1"/>
      </bottom>
      <diagonal/>
    </border>
    <border>
      <left style="thick">
        <color auto="1"/>
      </left>
      <right style="medium">
        <color auto="1"/>
      </right>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ck">
        <color auto="1"/>
      </left>
      <right style="thin">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style="thick">
        <color auto="1"/>
      </right>
      <top/>
      <bottom style="thin">
        <color auto="1"/>
      </bottom>
      <diagonal/>
    </border>
    <border>
      <left style="thick">
        <color auto="1"/>
      </left>
      <right style="thin">
        <color auto="1"/>
      </right>
      <top/>
      <bottom style="thin">
        <color auto="1"/>
      </bottom>
      <diagonal/>
    </border>
    <border>
      <left style="thick">
        <color auto="1"/>
      </left>
      <right style="thick">
        <color auto="1"/>
      </right>
      <top/>
      <bottom style="thin">
        <color auto="1"/>
      </bottom>
      <diagonal/>
    </border>
    <border>
      <left style="medium">
        <color auto="1"/>
      </left>
      <right style="thin">
        <color auto="1"/>
      </right>
      <top style="thin">
        <color auto="1"/>
      </top>
      <bottom style="thin">
        <color auto="1"/>
      </bottom>
      <diagonal/>
    </border>
    <border>
      <left style="thick">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ck">
        <color auto="1"/>
      </right>
      <top/>
      <bottom/>
      <diagonal/>
    </border>
    <border>
      <left style="thick">
        <color auto="1"/>
      </left>
      <right style="thin">
        <color auto="1"/>
      </right>
      <top style="thin">
        <color auto="1"/>
      </top>
      <bottom/>
      <diagonal/>
    </border>
    <border>
      <left style="thick">
        <color auto="1"/>
      </left>
      <right style="thick">
        <color auto="1"/>
      </right>
      <top/>
      <bottom/>
      <diagonal/>
    </border>
    <border>
      <left style="thin">
        <color auto="1"/>
      </left>
      <right style="thin">
        <color auto="1"/>
      </right>
      <top style="thin">
        <color auto="1"/>
      </top>
      <bottom style="medium">
        <color auto="1"/>
      </bottom>
      <diagonal/>
    </border>
    <border>
      <left style="medium">
        <color auto="1"/>
      </left>
      <right style="thick">
        <color auto="1"/>
      </right>
      <top style="thin">
        <color auto="1"/>
      </top>
      <bottom style="medium">
        <color auto="1"/>
      </bottom>
      <diagonal/>
    </border>
    <border>
      <left style="thick">
        <color auto="1"/>
      </left>
      <right style="thin">
        <color auto="1"/>
      </right>
      <top style="thin">
        <color auto="1"/>
      </top>
      <bottom style="medium">
        <color auto="1"/>
      </bottom>
      <diagonal/>
    </border>
    <border>
      <left style="thick">
        <color auto="1"/>
      </left>
      <right style="thick">
        <color auto="1"/>
      </right>
      <top style="thin">
        <color auto="1"/>
      </top>
      <bottom style="medium">
        <color auto="1"/>
      </bottom>
      <diagonal/>
    </border>
    <border>
      <left/>
      <right style="thin">
        <color auto="1"/>
      </right>
      <top style="thin">
        <color auto="1"/>
      </top>
      <bottom/>
      <diagonal/>
    </border>
    <border>
      <left style="medium">
        <color auto="1"/>
      </left>
      <right/>
      <top style="medium">
        <color auto="1"/>
      </top>
      <bottom/>
      <diagonal/>
    </border>
    <border>
      <left style="medium">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0" fillId="0" borderId="0"/>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6" borderId="75"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76" applyNumberFormat="0" applyFill="0" applyAlignment="0" applyProtection="0">
      <alignment vertical="center"/>
    </xf>
    <xf numFmtId="0" fontId="19" fillId="0" borderId="76" applyNumberFormat="0" applyFill="0" applyAlignment="0" applyProtection="0">
      <alignment vertical="center"/>
    </xf>
    <xf numFmtId="0" fontId="20" fillId="0" borderId="77" applyNumberFormat="0" applyFill="0" applyAlignment="0" applyProtection="0">
      <alignment vertical="center"/>
    </xf>
    <xf numFmtId="0" fontId="20" fillId="0" borderId="0" applyNumberFormat="0" applyFill="0" applyBorder="0" applyAlignment="0" applyProtection="0">
      <alignment vertical="center"/>
    </xf>
    <xf numFmtId="0" fontId="21" fillId="7" borderId="78" applyNumberFormat="0" applyAlignment="0" applyProtection="0">
      <alignment vertical="center"/>
    </xf>
    <xf numFmtId="0" fontId="22" fillId="8" borderId="79" applyNumberFormat="0" applyAlignment="0" applyProtection="0">
      <alignment vertical="center"/>
    </xf>
    <xf numFmtId="0" fontId="23" fillId="8" borderId="78" applyNumberFormat="0" applyAlignment="0" applyProtection="0">
      <alignment vertical="center"/>
    </xf>
    <xf numFmtId="0" fontId="24" fillId="9" borderId="80" applyNumberFormat="0" applyAlignment="0" applyProtection="0">
      <alignment vertical="center"/>
    </xf>
    <xf numFmtId="0" fontId="25" fillId="0" borderId="81" applyNumberFormat="0" applyFill="0" applyAlignment="0" applyProtection="0">
      <alignment vertical="center"/>
    </xf>
    <xf numFmtId="0" fontId="26" fillId="0" borderId="82" applyNumberFormat="0" applyFill="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xf numFmtId="0" fontId="1" fillId="0" borderId="0"/>
  </cellStyleXfs>
  <cellXfs count="249">
    <xf numFmtId="0" fontId="0" fillId="0" borderId="0" xfId="0"/>
    <xf numFmtId="0" fontId="1" fillId="0" borderId="0" xfId="49" applyProtection="1">
      <protection locked="0"/>
    </xf>
    <xf numFmtId="0" fontId="1" fillId="0" borderId="0" xfId="49" applyAlignment="1" applyProtection="1">
      <alignment horizontal="center"/>
      <protection locked="0"/>
    </xf>
    <xf numFmtId="0" fontId="1" fillId="0" borderId="0" xfId="49" applyAlignment="1" applyProtection="1">
      <alignment horizontal="center" vertical="center"/>
      <protection locked="0"/>
    </xf>
    <xf numFmtId="0" fontId="2" fillId="0" borderId="0" xfId="49" applyFont="1" applyProtection="1">
      <protection locked="0"/>
    </xf>
    <xf numFmtId="0" fontId="2" fillId="0" borderId="0" xfId="49" applyFont="1" applyAlignment="1" applyProtection="1">
      <alignment wrapText="1"/>
      <protection locked="0"/>
    </xf>
    <xf numFmtId="0" fontId="1" fillId="0" borderId="1" xfId="49" applyBorder="1" applyAlignment="1" applyProtection="1">
      <alignment horizontal="center"/>
      <protection locked="0"/>
    </xf>
    <xf numFmtId="0" fontId="0" fillId="0" borderId="1" xfId="0" applyBorder="1" applyProtection="1">
      <protection locked="0"/>
    </xf>
    <xf numFmtId="9" fontId="1" fillId="0" borderId="0" xfId="3" applyFont="1" applyProtection="1">
      <protection locked="0"/>
    </xf>
    <xf numFmtId="9" fontId="1" fillId="0" borderId="0" xfId="49" applyNumberFormat="1" applyProtection="1">
      <protection hidden="1"/>
    </xf>
    <xf numFmtId="0" fontId="1" fillId="2" borderId="2" xfId="49" applyFill="1" applyBorder="1" applyAlignment="1" applyProtection="1">
      <alignment horizontal="center" vertical="center"/>
      <protection locked="0"/>
    </xf>
    <xf numFmtId="0" fontId="1" fillId="3" borderId="2" xfId="49" applyFill="1" applyBorder="1" applyAlignment="1" applyProtection="1">
      <alignment horizontal="center" vertical="center"/>
      <protection locked="0"/>
    </xf>
    <xf numFmtId="176" fontId="1" fillId="0" borderId="0" xfId="49" applyNumberFormat="1" applyAlignment="1" applyProtection="1">
      <alignment horizontal="center" vertical="center"/>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shrinkToFit="1"/>
      <protection locked="0"/>
    </xf>
    <xf numFmtId="0" fontId="3" fillId="0" borderId="0" xfId="0" applyFont="1" applyAlignment="1" applyProtection="1">
      <alignment horizontal="center"/>
      <protection locked="0"/>
    </xf>
    <xf numFmtId="2" fontId="4" fillId="0" borderId="0" xfId="0" applyNumberFormat="1" applyFont="1" applyAlignment="1" applyProtection="1">
      <alignment horizontal="center"/>
      <protection locked="0"/>
    </xf>
    <xf numFmtId="0" fontId="4" fillId="0" borderId="0" xfId="0" applyFont="1" applyProtection="1">
      <protection locked="0"/>
    </xf>
    <xf numFmtId="0" fontId="5" fillId="0" borderId="0" xfId="0" applyFont="1" applyAlignment="1" applyProtection="1">
      <alignment horizontal="center" vertical="top" wrapText="1"/>
      <protection locked="0"/>
    </xf>
    <xf numFmtId="0" fontId="0" fillId="0" borderId="0" xfId="0" applyProtection="1">
      <protection locked="0"/>
    </xf>
    <xf numFmtId="0" fontId="5" fillId="0" borderId="0" xfId="0" applyFont="1" applyAlignment="1" applyProtection="1">
      <alignment vertical="top" wrapText="1"/>
      <protection locked="0"/>
    </xf>
    <xf numFmtId="0" fontId="6" fillId="0" borderId="0" xfId="0" applyFont="1" applyAlignment="1" applyProtection="1">
      <alignment vertical="top" wrapText="1"/>
      <protection locked="0"/>
    </xf>
    <xf numFmtId="0" fontId="7" fillId="0" borderId="0" xfId="0" applyFont="1" applyAlignment="1" applyProtection="1">
      <alignment horizontal="center"/>
      <protection locked="0"/>
    </xf>
    <xf numFmtId="0" fontId="8" fillId="0" borderId="3" xfId="0" applyFont="1" applyBorder="1" applyAlignment="1" applyProtection="1">
      <alignment horizontal="right" vertical="center"/>
      <protection locked="0"/>
    </xf>
    <xf numFmtId="0" fontId="0" fillId="0" borderId="3" xfId="0" applyBorder="1" applyProtection="1">
      <protection locked="0"/>
    </xf>
    <xf numFmtId="177" fontId="9" fillId="0" borderId="2" xfId="0" applyNumberFormat="1" applyFont="1" applyBorder="1" applyAlignment="1" applyProtection="1">
      <alignment horizontal="center" vertical="center" shrinkToFit="1"/>
      <protection hidden="1"/>
    </xf>
    <xf numFmtId="0" fontId="0" fillId="0" borderId="4" xfId="0" applyBorder="1" applyProtection="1">
      <protection hidden="1"/>
    </xf>
    <xf numFmtId="0" fontId="0" fillId="0" borderId="5" xfId="0" applyBorder="1" applyProtection="1">
      <protection hidden="1"/>
    </xf>
    <xf numFmtId="177" fontId="3" fillId="0" borderId="0" xfId="0" applyNumberFormat="1" applyFont="1" applyAlignment="1" applyProtection="1">
      <alignment horizontal="center"/>
      <protection locked="0"/>
    </xf>
    <xf numFmtId="177" fontId="8" fillId="0" borderId="6" xfId="0" applyNumberFormat="1" applyFont="1" applyBorder="1" applyAlignment="1" applyProtection="1">
      <alignment horizontal="right" vertical="center"/>
      <protection locked="0"/>
    </xf>
    <xf numFmtId="0" fontId="0" fillId="0" borderId="6" xfId="0" applyBorder="1" applyProtection="1">
      <protection locked="0"/>
    </xf>
    <xf numFmtId="0" fontId="8" fillId="0" borderId="0" xfId="0" applyFont="1" applyAlignment="1" applyProtection="1">
      <alignment horizontal="right" vertical="center"/>
      <protection hidden="1"/>
    </xf>
    <xf numFmtId="0" fontId="0" fillId="0" borderId="0" xfId="0" applyProtection="1">
      <protection hidden="1"/>
    </xf>
    <xf numFmtId="0" fontId="9" fillId="0" borderId="0" xfId="0" applyFont="1" applyAlignment="1" applyProtection="1">
      <alignment horizontal="center" vertical="center"/>
      <protection hidden="1"/>
    </xf>
    <xf numFmtId="0" fontId="10" fillId="0" borderId="0" xfId="0" applyFont="1" applyAlignment="1" applyProtection="1">
      <alignment vertical="center"/>
      <protection locked="0"/>
    </xf>
    <xf numFmtId="0" fontId="8" fillId="0" borderId="0" xfId="0" applyFont="1" applyAlignment="1" applyProtection="1">
      <alignment horizontal="right" vertical="center"/>
      <protection locked="0"/>
    </xf>
    <xf numFmtId="177" fontId="9" fillId="0" borderId="2" xfId="0" applyNumberFormat="1" applyFont="1" applyBorder="1" applyAlignment="1" applyProtection="1">
      <alignment horizontal="center" vertical="center"/>
      <protection hidden="1"/>
    </xf>
    <xf numFmtId="0" fontId="9" fillId="0" borderId="2" xfId="0" applyFont="1" applyBorder="1" applyAlignment="1" applyProtection="1">
      <alignment horizontal="center" vertical="center"/>
      <protection hidden="1"/>
    </xf>
    <xf numFmtId="0" fontId="9" fillId="0" borderId="0" xfId="0" applyFont="1" applyAlignment="1" applyProtection="1">
      <alignment horizontal="center" vertical="center"/>
      <protection locked="0"/>
    </xf>
    <xf numFmtId="0" fontId="9" fillId="0" borderId="0" xfId="0" applyFont="1" applyAlignment="1" applyProtection="1">
      <alignment vertical="center"/>
      <protection locked="0"/>
    </xf>
    <xf numFmtId="0" fontId="4" fillId="0" borderId="7" xfId="0" applyFont="1" applyBorder="1" applyAlignment="1" applyProtection="1">
      <alignment horizontal="center" vertical="center"/>
      <protection locked="0"/>
    </xf>
    <xf numFmtId="0" fontId="8" fillId="0" borderId="8" xfId="0" applyFont="1" applyBorder="1" applyAlignment="1" applyProtection="1">
      <alignment horizontal="center" vertical="center" shrinkToFit="1"/>
      <protection locked="0"/>
    </xf>
    <xf numFmtId="0" fontId="0" fillId="0" borderId="9" xfId="0" applyBorder="1" applyProtection="1">
      <protection locked="0"/>
    </xf>
    <xf numFmtId="0" fontId="0" fillId="0" borderId="10" xfId="0" applyBorder="1" applyProtection="1">
      <protection locked="0"/>
    </xf>
    <xf numFmtId="0" fontId="4" fillId="0" borderId="11" xfId="0" applyFont="1" applyBorder="1" applyAlignment="1" applyProtection="1">
      <alignment horizontal="right" vertical="center"/>
      <protection locked="0"/>
    </xf>
    <xf numFmtId="0" fontId="0" fillId="0" borderId="12" xfId="0" applyBorder="1" applyProtection="1">
      <protection locked="0"/>
    </xf>
    <xf numFmtId="177" fontId="3" fillId="0" borderId="8" xfId="0" applyNumberFormat="1" applyFont="1" applyBorder="1" applyAlignment="1" applyProtection="1">
      <alignment horizontal="center" vertical="center"/>
      <protection hidden="1"/>
    </xf>
    <xf numFmtId="0" fontId="0" fillId="0" borderId="12" xfId="0" applyBorder="1" applyProtection="1">
      <protection hidden="1"/>
    </xf>
    <xf numFmtId="0" fontId="0" fillId="0" borderId="8" xfId="0" applyBorder="1" applyProtection="1">
      <protection hidden="1"/>
    </xf>
    <xf numFmtId="177" fontId="4" fillId="0" borderId="11" xfId="0" applyNumberFormat="1" applyFont="1" applyBorder="1" applyAlignment="1" applyProtection="1">
      <alignment horizontal="center" vertical="center"/>
      <protection locked="0"/>
    </xf>
    <xf numFmtId="0" fontId="4" fillId="0" borderId="0" xfId="0" applyFont="1" applyAlignment="1" applyProtection="1">
      <alignment vertical="center"/>
      <protection locked="0"/>
    </xf>
    <xf numFmtId="0" fontId="4" fillId="0" borderId="0" xfId="0" applyFont="1" applyAlignment="1" applyProtection="1">
      <alignment horizontal="center" vertical="center"/>
      <protection locked="0"/>
    </xf>
    <xf numFmtId="0" fontId="0" fillId="0" borderId="13" xfId="0" applyBorder="1" applyProtection="1">
      <protection locked="0"/>
    </xf>
    <xf numFmtId="0" fontId="0" fillId="0" borderId="14" xfId="0" applyBorder="1" applyProtection="1">
      <protection locked="0"/>
    </xf>
    <xf numFmtId="177" fontId="3" fillId="0" borderId="10" xfId="0" applyNumberFormat="1" applyFont="1" applyBorder="1" applyAlignment="1" applyProtection="1">
      <alignment horizontal="center" vertical="center"/>
      <protection hidden="1"/>
    </xf>
    <xf numFmtId="0" fontId="0" fillId="0" borderId="9" xfId="0" applyBorder="1" applyProtection="1">
      <protection hidden="1"/>
    </xf>
    <xf numFmtId="0" fontId="0" fillId="0" borderId="10" xfId="0" applyBorder="1" applyProtection="1">
      <protection hidden="1"/>
    </xf>
    <xf numFmtId="2" fontId="4"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textRotation="90" wrapText="1"/>
      <protection locked="0"/>
    </xf>
    <xf numFmtId="2" fontId="4" fillId="0" borderId="0" xfId="0" applyNumberFormat="1" applyFont="1" applyAlignment="1" applyProtection="1">
      <alignment horizontal="center" vertical="center" textRotation="90" wrapText="1"/>
      <protection locked="0"/>
    </xf>
    <xf numFmtId="2" fontId="4" fillId="0" borderId="0" xfId="0" applyNumberFormat="1" applyFont="1" applyAlignment="1" applyProtection="1">
      <alignment horizontal="left" vertical="center" textRotation="90" wrapText="1"/>
      <protection locked="0"/>
    </xf>
    <xf numFmtId="0" fontId="10" fillId="0" borderId="15" xfId="0" applyFont="1" applyBorder="1" applyAlignment="1" applyProtection="1">
      <alignment horizontal="center"/>
      <protection locked="0"/>
    </xf>
    <xf numFmtId="0" fontId="10" fillId="0" borderId="7" xfId="0" applyFont="1" applyBorder="1" applyAlignment="1" applyProtection="1">
      <alignment horizontal="center" vertical="center" shrinkToFit="1"/>
      <protection locked="0"/>
    </xf>
    <xf numFmtId="9" fontId="4" fillId="0" borderId="0" xfId="3" applyFont="1" applyAlignment="1" applyProtection="1">
      <alignment horizontal="center"/>
      <protection locked="0"/>
    </xf>
    <xf numFmtId="2" fontId="4" fillId="0" borderId="0" xfId="3" applyNumberFormat="1" applyFont="1" applyAlignment="1" applyProtection="1">
      <alignment horizontal="center"/>
      <protection locked="0"/>
    </xf>
    <xf numFmtId="0" fontId="0" fillId="0" borderId="16" xfId="0" applyBorder="1" applyProtection="1">
      <protection locked="0"/>
    </xf>
    <xf numFmtId="0" fontId="0" fillId="0" borderId="17" xfId="0" applyBorder="1" applyProtection="1">
      <protection locked="0"/>
    </xf>
    <xf numFmtId="0" fontId="0" fillId="0" borderId="18" xfId="0" applyBorder="1" applyProtection="1">
      <protection locked="0"/>
    </xf>
    <xf numFmtId="0" fontId="10" fillId="0" borderId="16" xfId="0" applyFont="1" applyBorder="1" applyAlignment="1" applyProtection="1">
      <alignment horizontal="center" shrinkToFit="1"/>
      <protection locked="0"/>
    </xf>
    <xf numFmtId="0" fontId="10" fillId="0" borderId="18" xfId="0" applyFont="1" applyBorder="1" applyAlignment="1" applyProtection="1">
      <alignment horizontal="center" shrinkToFit="1"/>
      <protection locked="0"/>
    </xf>
    <xf numFmtId="0" fontId="0" fillId="0" borderId="19" xfId="0" applyBorder="1" applyProtection="1">
      <protection locked="0"/>
    </xf>
    <xf numFmtId="0" fontId="4" fillId="0" borderId="0" xfId="0" applyFont="1" applyAlignment="1" applyProtection="1">
      <alignment horizontal="center" shrinkToFit="1"/>
      <protection locked="0"/>
    </xf>
    <xf numFmtId="1" fontId="4" fillId="0" borderId="0" xfId="0" applyNumberFormat="1" applyFont="1" applyAlignment="1" applyProtection="1">
      <alignment horizontal="center"/>
      <protection locked="0"/>
    </xf>
    <xf numFmtId="0" fontId="4" fillId="4" borderId="11" xfId="0" applyFont="1" applyFill="1" applyBorder="1" applyAlignment="1" applyProtection="1">
      <alignment horizontal="center" shrinkToFit="1"/>
      <protection locked="0"/>
    </xf>
    <xf numFmtId="0" fontId="4" fillId="4" borderId="11" xfId="0" applyFont="1" applyFill="1" applyBorder="1" applyAlignment="1" applyProtection="1">
      <alignment horizontal="left" vertical="center" shrinkToFit="1"/>
      <protection locked="0"/>
    </xf>
    <xf numFmtId="0" fontId="4" fillId="4" borderId="16" xfId="0" applyFont="1" applyFill="1" applyBorder="1" applyAlignment="1" applyProtection="1">
      <alignment horizontal="center" shrinkToFit="1"/>
      <protection locked="0"/>
    </xf>
    <xf numFmtId="0" fontId="4" fillId="4" borderId="18" xfId="0" applyFont="1" applyFill="1" applyBorder="1" applyAlignment="1" applyProtection="1">
      <alignment horizontal="center" shrinkToFit="1"/>
      <protection locked="0"/>
    </xf>
    <xf numFmtId="0" fontId="4" fillId="0" borderId="20" xfId="0" applyFont="1" applyBorder="1" applyAlignment="1" applyProtection="1">
      <alignment horizontal="center"/>
      <protection locked="0"/>
    </xf>
    <xf numFmtId="177" fontId="3" fillId="0" borderId="20" xfId="0" applyNumberFormat="1" applyFont="1" applyBorder="1" applyAlignment="1" applyProtection="1">
      <alignment horizontal="left"/>
      <protection hidden="1"/>
    </xf>
    <xf numFmtId="177" fontId="11" fillId="0" borderId="1" xfId="0" applyNumberFormat="1" applyFont="1" applyBorder="1" applyAlignment="1" applyProtection="1">
      <alignment horizontal="left" vertical="center" wrapText="1"/>
      <protection locked="0"/>
    </xf>
    <xf numFmtId="177" fontId="9" fillId="0" borderId="21" xfId="0" applyNumberFormat="1" applyFont="1" applyBorder="1" applyAlignment="1" applyProtection="1">
      <alignment horizontal="center"/>
      <protection hidden="1"/>
    </xf>
    <xf numFmtId="0" fontId="0" fillId="0" borderId="1" xfId="0" applyBorder="1" applyProtection="1">
      <protection hidden="1"/>
    </xf>
    <xf numFmtId="0" fontId="0" fillId="0" borderId="6" xfId="0" applyBorder="1" applyProtection="1">
      <protection hidden="1"/>
    </xf>
    <xf numFmtId="0" fontId="9" fillId="0" borderId="22" xfId="0" applyFont="1" applyBorder="1" applyAlignment="1" applyProtection="1">
      <alignment horizontal="center"/>
      <protection hidden="1"/>
    </xf>
    <xf numFmtId="0" fontId="0" fillId="0" borderId="23" xfId="0" applyBorder="1" applyProtection="1">
      <protection hidden="1"/>
    </xf>
    <xf numFmtId="0" fontId="0" fillId="0" borderId="24" xfId="0" applyBorder="1" applyProtection="1">
      <protection hidden="1"/>
    </xf>
    <xf numFmtId="0" fontId="4" fillId="0" borderId="25" xfId="0" applyFont="1" applyBorder="1" applyAlignment="1" applyProtection="1">
      <alignment horizontal="center"/>
      <protection locked="0"/>
    </xf>
    <xf numFmtId="177" fontId="11" fillId="0" borderId="4" xfId="0" applyNumberFormat="1" applyFont="1" applyBorder="1" applyAlignment="1" applyProtection="1">
      <alignment horizontal="left" vertical="center" wrapText="1"/>
      <protection locked="0"/>
    </xf>
    <xf numFmtId="0" fontId="9" fillId="0" borderId="26" xfId="0" applyFont="1" applyBorder="1" applyAlignment="1" applyProtection="1">
      <alignment horizontal="center"/>
      <protection hidden="1"/>
    </xf>
    <xf numFmtId="0" fontId="0" fillId="0" borderId="27" xfId="0" applyBorder="1" applyProtection="1">
      <protection hidden="1"/>
    </xf>
    <xf numFmtId="177" fontId="11" fillId="0" borderId="27" xfId="0" applyNumberFormat="1" applyFont="1" applyBorder="1" applyAlignment="1" applyProtection="1">
      <alignment horizontal="left" vertical="center" wrapText="1"/>
      <protection locked="0"/>
    </xf>
    <xf numFmtId="0" fontId="4" fillId="0" borderId="0" xfId="0" applyFont="1" applyAlignment="1" applyProtection="1">
      <alignment horizontal="left"/>
      <protection locked="0"/>
    </xf>
    <xf numFmtId="0" fontId="4" fillId="0" borderId="28" xfId="0" applyFont="1" applyBorder="1" applyAlignment="1" applyProtection="1">
      <alignment horizontal="center"/>
      <protection locked="0"/>
    </xf>
    <xf numFmtId="177" fontId="11" fillId="0" borderId="29" xfId="0" applyNumberFormat="1" applyFont="1" applyBorder="1" applyAlignment="1" applyProtection="1">
      <alignment horizontal="left" vertical="center" wrapText="1"/>
      <protection locked="0"/>
    </xf>
    <xf numFmtId="177" fontId="11" fillId="0" borderId="30" xfId="0" applyNumberFormat="1" applyFont="1" applyBorder="1" applyAlignment="1" applyProtection="1">
      <alignment horizontal="left" vertical="center" wrapText="1"/>
      <protection locked="0"/>
    </xf>
    <xf numFmtId="177" fontId="9" fillId="0" borderId="31" xfId="0" applyNumberFormat="1" applyFont="1" applyBorder="1" applyAlignment="1" applyProtection="1">
      <alignment horizontal="center"/>
      <protection hidden="1"/>
    </xf>
    <xf numFmtId="0" fontId="0" fillId="0" borderId="3" xfId="0" applyBorder="1" applyProtection="1">
      <protection hidden="1"/>
    </xf>
    <xf numFmtId="0" fontId="9" fillId="0" borderId="32" xfId="0" applyFont="1" applyBorder="1" applyAlignment="1" applyProtection="1">
      <alignment horizontal="center"/>
      <protection hidden="1"/>
    </xf>
    <xf numFmtId="0" fontId="0" fillId="0" borderId="29" xfId="0" applyBorder="1" applyProtection="1">
      <protection hidden="1"/>
    </xf>
    <xf numFmtId="0" fontId="0" fillId="0" borderId="30" xfId="0" applyBorder="1" applyProtection="1">
      <protection hidden="1"/>
    </xf>
    <xf numFmtId="0" fontId="4" fillId="4" borderId="7" xfId="0" applyFont="1" applyFill="1" applyBorder="1" applyAlignment="1" applyProtection="1">
      <alignment horizontal="left" vertical="center" shrinkToFit="1"/>
      <protection locked="0"/>
    </xf>
    <xf numFmtId="0" fontId="0" fillId="0" borderId="8" xfId="0" applyBorder="1" applyProtection="1">
      <protection locked="0"/>
    </xf>
    <xf numFmtId="177" fontId="9" fillId="4" borderId="33" xfId="0" applyNumberFormat="1" applyFont="1" applyFill="1" applyBorder="1" applyAlignment="1" applyProtection="1">
      <alignment horizontal="center"/>
      <protection locked="0"/>
    </xf>
    <xf numFmtId="0" fontId="0" fillId="0" borderId="34" xfId="0" applyBorder="1" applyProtection="1">
      <protection locked="0"/>
    </xf>
    <xf numFmtId="177" fontId="9" fillId="5" borderId="33" xfId="0" applyNumberFormat="1" applyFont="1" applyFill="1" applyBorder="1" applyAlignment="1" applyProtection="1">
      <alignment horizontal="center"/>
      <protection locked="0"/>
    </xf>
    <xf numFmtId="177" fontId="9" fillId="5" borderId="33" xfId="0" applyNumberFormat="1" applyFont="1" applyFill="1" applyBorder="1" applyAlignment="1" applyProtection="1">
      <alignment horizontal="center"/>
      <protection hidden="1"/>
    </xf>
    <xf numFmtId="0" fontId="0" fillId="0" borderId="34" xfId="0" applyBorder="1" applyProtection="1">
      <protection hidden="1"/>
    </xf>
    <xf numFmtId="0" fontId="9" fillId="5" borderId="7" xfId="0" applyFont="1" applyFill="1" applyBorder="1" applyAlignment="1" applyProtection="1">
      <alignment horizontal="center"/>
      <protection hidden="1"/>
    </xf>
    <xf numFmtId="177" fontId="11" fillId="0" borderId="35" xfId="0" applyNumberFormat="1" applyFont="1" applyBorder="1" applyAlignment="1" applyProtection="1">
      <alignment horizontal="left" vertical="center" wrapText="1"/>
      <protection locked="0"/>
    </xf>
    <xf numFmtId="0" fontId="9" fillId="0" borderId="36" xfId="0" applyFont="1" applyBorder="1" applyAlignment="1" applyProtection="1">
      <alignment horizontal="center"/>
      <protection hidden="1"/>
    </xf>
    <xf numFmtId="0" fontId="0" fillId="0" borderId="35" xfId="0" applyBorder="1" applyProtection="1">
      <protection hidden="1"/>
    </xf>
    <xf numFmtId="177" fontId="3" fillId="0" borderId="25" xfId="0" applyNumberFormat="1" applyFont="1" applyBorder="1" applyAlignment="1" applyProtection="1">
      <alignment horizontal="left"/>
      <protection hidden="1"/>
    </xf>
    <xf numFmtId="0" fontId="4" fillId="0" borderId="37" xfId="0" applyFont="1" applyBorder="1" applyAlignment="1" applyProtection="1">
      <alignment horizontal="center"/>
      <protection locked="0"/>
    </xf>
    <xf numFmtId="177" fontId="3" fillId="0" borderId="37" xfId="0" applyNumberFormat="1" applyFont="1" applyBorder="1" applyAlignment="1" applyProtection="1">
      <alignment horizontal="left"/>
      <protection hidden="1"/>
    </xf>
    <xf numFmtId="177" fontId="11" fillId="0" borderId="38" xfId="0" applyNumberFormat="1" applyFont="1" applyBorder="1" applyAlignment="1" applyProtection="1">
      <alignment horizontal="left" vertical="center" wrapText="1"/>
      <protection locked="0"/>
    </xf>
    <xf numFmtId="177" fontId="11" fillId="0" borderId="39" xfId="0" applyNumberFormat="1" applyFont="1" applyBorder="1" applyAlignment="1" applyProtection="1">
      <alignment horizontal="left" vertical="center" wrapText="1"/>
      <protection locked="0"/>
    </xf>
    <xf numFmtId="177" fontId="9" fillId="0" borderId="40" xfId="0" applyNumberFormat="1" applyFont="1" applyBorder="1" applyAlignment="1" applyProtection="1">
      <alignment horizontal="center"/>
      <protection hidden="1"/>
    </xf>
    <xf numFmtId="0" fontId="0" fillId="0" borderId="38" xfId="0" applyBorder="1" applyProtection="1">
      <protection hidden="1"/>
    </xf>
    <xf numFmtId="0" fontId="0" fillId="0" borderId="41" xfId="0" applyBorder="1" applyProtection="1">
      <protection hidden="1"/>
    </xf>
    <xf numFmtId="0" fontId="9" fillId="0" borderId="42" xfId="0" applyFont="1" applyBorder="1" applyAlignment="1" applyProtection="1">
      <alignment horizontal="center"/>
      <protection hidden="1"/>
    </xf>
    <xf numFmtId="0" fontId="0" fillId="0" borderId="39" xfId="0" applyBorder="1" applyProtection="1">
      <protection hidden="1"/>
    </xf>
    <xf numFmtId="0" fontId="6" fillId="0" borderId="0" xfId="0" applyFont="1" applyAlignment="1" applyProtection="1">
      <alignment horizontal="center" vertical="top" wrapText="1"/>
      <protection locked="0"/>
    </xf>
    <xf numFmtId="177" fontId="8" fillId="0" borderId="1" xfId="0" applyNumberFormat="1" applyFont="1" applyBorder="1" applyAlignment="1" applyProtection="1">
      <alignment horizontal="right" vertical="center"/>
      <protection locked="0"/>
    </xf>
    <xf numFmtId="177" fontId="10" fillId="0" borderId="0" xfId="0" applyNumberFormat="1" applyFont="1" applyAlignment="1" applyProtection="1">
      <alignment vertical="center"/>
      <protection locked="0"/>
    </xf>
    <xf numFmtId="177" fontId="4" fillId="0" borderId="0" xfId="0" applyNumberFormat="1" applyFont="1" applyAlignment="1" applyProtection="1">
      <alignment horizontal="center"/>
      <protection locked="0"/>
    </xf>
    <xf numFmtId="177" fontId="3" fillId="0" borderId="0" xfId="0" applyNumberFormat="1" applyFont="1" applyProtection="1">
      <protection locked="0"/>
    </xf>
    <xf numFmtId="177" fontId="8" fillId="0" borderId="43" xfId="0" applyNumberFormat="1" applyFont="1" applyBorder="1" applyAlignment="1" applyProtection="1">
      <alignment horizontal="right" vertical="center"/>
      <protection locked="0"/>
    </xf>
    <xf numFmtId="0" fontId="9" fillId="0" borderId="44" xfId="0" applyFont="1" applyBorder="1" applyAlignment="1" applyProtection="1">
      <alignment vertical="center"/>
      <protection locked="0"/>
    </xf>
    <xf numFmtId="177" fontId="4" fillId="0" borderId="12" xfId="0" applyNumberFormat="1" applyFont="1" applyBorder="1" applyAlignment="1" applyProtection="1">
      <alignment horizontal="center" vertical="center"/>
      <protection locked="0"/>
    </xf>
    <xf numFmtId="177" fontId="4" fillId="0" borderId="11" xfId="0" applyNumberFormat="1" applyFont="1" applyBorder="1" applyAlignment="1" applyProtection="1">
      <alignment horizontal="right" vertical="center"/>
      <protection locked="0"/>
    </xf>
    <xf numFmtId="0" fontId="4" fillId="0" borderId="7" xfId="0" applyFont="1" applyBorder="1" applyAlignment="1" applyProtection="1">
      <alignment horizontal="center" vertical="center" textRotation="90" shrinkToFit="1"/>
      <protection locked="0"/>
    </xf>
    <xf numFmtId="0" fontId="8" fillId="0" borderId="15" xfId="0" applyFont="1" applyBorder="1" applyAlignment="1" applyProtection="1">
      <alignment horizontal="center" vertical="center" wrapText="1"/>
      <protection locked="0"/>
    </xf>
    <xf numFmtId="0" fontId="8" fillId="0" borderId="45" xfId="0" applyFont="1" applyBorder="1" applyAlignment="1" applyProtection="1">
      <alignment horizontal="center" vertical="center"/>
      <protection locked="0"/>
    </xf>
    <xf numFmtId="0" fontId="0" fillId="0" borderId="46" xfId="0" applyBorder="1" applyProtection="1">
      <protection locked="0"/>
    </xf>
    <xf numFmtId="0" fontId="8" fillId="0" borderId="47" xfId="0" applyFont="1" applyBorder="1" applyAlignment="1" applyProtection="1">
      <alignment horizontal="center" vertical="center"/>
      <protection locked="0"/>
    </xf>
    <xf numFmtId="0" fontId="8" fillId="0" borderId="46" xfId="0" applyFont="1" applyBorder="1" applyAlignment="1" applyProtection="1">
      <alignment horizontal="center" vertical="center" wrapText="1"/>
      <protection locked="0"/>
    </xf>
    <xf numFmtId="2" fontId="4" fillId="0" borderId="48" xfId="0" applyNumberFormat="1" applyFont="1" applyBorder="1" applyAlignment="1" applyProtection="1">
      <alignment horizontal="center" vertical="center" wrapText="1"/>
      <protection locked="0"/>
    </xf>
    <xf numFmtId="2" fontId="4" fillId="0" borderId="49" xfId="0" applyNumberFormat="1" applyFont="1" applyBorder="1" applyAlignment="1" applyProtection="1">
      <alignment horizontal="center" vertical="center" wrapText="1"/>
      <protection locked="0"/>
    </xf>
    <xf numFmtId="0" fontId="4" fillId="0" borderId="7" xfId="0" applyFont="1" applyBorder="1" applyAlignment="1" applyProtection="1">
      <alignment vertical="center"/>
      <protection locked="0"/>
    </xf>
    <xf numFmtId="0" fontId="4" fillId="0" borderId="12" xfId="0" applyFont="1" applyBorder="1" applyAlignment="1" applyProtection="1">
      <alignment vertical="center"/>
      <protection locked="0"/>
    </xf>
    <xf numFmtId="0" fontId="4" fillId="0" borderId="8" xfId="0" applyFont="1" applyBorder="1" applyAlignment="1" applyProtection="1">
      <alignment vertical="center"/>
      <protection locked="0"/>
    </xf>
    <xf numFmtId="0" fontId="4" fillId="0" borderId="31"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4" fillId="0" borderId="44" xfId="0" applyFont="1" applyBorder="1" applyAlignment="1" applyProtection="1">
      <alignment horizontal="center" vertical="center"/>
      <protection locked="0"/>
    </xf>
    <xf numFmtId="2" fontId="4" fillId="0" borderId="15" xfId="0" applyNumberFormat="1" applyFont="1" applyBorder="1" applyAlignment="1" applyProtection="1">
      <alignment horizontal="center" vertical="center"/>
      <protection locked="0"/>
    </xf>
    <xf numFmtId="9" fontId="4" fillId="0" borderId="50" xfId="3" applyFont="1" applyBorder="1" applyAlignment="1" applyProtection="1">
      <alignment horizontal="center" vertical="center"/>
      <protection locked="0"/>
    </xf>
    <xf numFmtId="0" fontId="4" fillId="0" borderId="51" xfId="0" applyFont="1" applyBorder="1" applyAlignment="1" applyProtection="1">
      <alignment horizontal="center" vertical="center"/>
      <protection locked="0"/>
    </xf>
    <xf numFmtId="2" fontId="4" fillId="0" borderId="52" xfId="3" applyNumberFormat="1" applyFont="1" applyBorder="1" applyAlignment="1" applyProtection="1">
      <alignment horizontal="center" vertical="top"/>
      <protection locked="0"/>
    </xf>
    <xf numFmtId="2" fontId="4" fillId="0" borderId="53" xfId="3" applyNumberFormat="1" applyFont="1" applyBorder="1" applyAlignment="1" applyProtection="1">
      <alignment horizontal="center" vertical="top"/>
      <protection locked="0"/>
    </xf>
    <xf numFmtId="0" fontId="4" fillId="0" borderId="7" xfId="0" applyFont="1" applyBorder="1" applyAlignment="1" applyProtection="1">
      <alignment horizontal="center" shrinkToFit="1"/>
      <protection locked="0"/>
    </xf>
    <xf numFmtId="0" fontId="4" fillId="0" borderId="7" xfId="0" applyFont="1" applyBorder="1" applyAlignment="1" applyProtection="1">
      <alignment horizontal="right" shrinkToFit="1"/>
      <protection locked="0"/>
    </xf>
    <xf numFmtId="0" fontId="4" fillId="0" borderId="33" xfId="0" applyFont="1" applyBorder="1" applyAlignment="1" applyProtection="1">
      <alignment horizontal="center" shrinkToFit="1"/>
      <protection locked="0"/>
    </xf>
    <xf numFmtId="0" fontId="4" fillId="0" borderId="54" xfId="0" applyFont="1" applyBorder="1" applyAlignment="1" applyProtection="1">
      <alignment horizontal="center" shrinkToFit="1"/>
      <protection locked="0"/>
    </xf>
    <xf numFmtId="0" fontId="4" fillId="0" borderId="7" xfId="0" applyFont="1" applyBorder="1" applyAlignment="1" applyProtection="1">
      <alignment horizontal="center"/>
      <protection hidden="1"/>
    </xf>
    <xf numFmtId="2" fontId="4" fillId="0" borderId="7" xfId="0" applyNumberFormat="1" applyFont="1" applyBorder="1" applyAlignment="1" applyProtection="1">
      <alignment horizontal="center"/>
      <protection locked="0"/>
    </xf>
    <xf numFmtId="9" fontId="4" fillId="0" borderId="45" xfId="0" applyNumberFormat="1" applyFont="1" applyBorder="1" applyAlignment="1" applyProtection="1">
      <alignment horizontal="center"/>
      <protection locked="0"/>
    </xf>
    <xf numFmtId="0" fontId="4" fillId="0" borderId="12" xfId="0" applyFont="1" applyBorder="1" applyAlignment="1" applyProtection="1">
      <alignment horizontal="center" shrinkToFit="1"/>
      <protection locked="0"/>
    </xf>
    <xf numFmtId="0" fontId="0" fillId="0" borderId="52" xfId="0" applyBorder="1" applyProtection="1">
      <protection locked="0"/>
    </xf>
    <xf numFmtId="0" fontId="0" fillId="0" borderId="53" xfId="0" applyBorder="1" applyProtection="1">
      <protection locked="0"/>
    </xf>
    <xf numFmtId="0" fontId="4" fillId="4" borderId="33" xfId="0" applyFont="1" applyFill="1" applyBorder="1" applyAlignment="1" applyProtection="1">
      <alignment horizontal="center" shrinkToFit="1"/>
      <protection locked="0"/>
    </xf>
    <xf numFmtId="0" fontId="4" fillId="4" borderId="54" xfId="0" applyFont="1" applyFill="1" applyBorder="1" applyAlignment="1" applyProtection="1">
      <alignment horizontal="center" shrinkToFit="1"/>
      <protection locked="0"/>
    </xf>
    <xf numFmtId="0" fontId="4" fillId="4" borderId="55" xfId="0" applyFont="1" applyFill="1" applyBorder="1" applyAlignment="1" applyProtection="1">
      <alignment horizontal="center" shrinkToFit="1"/>
      <protection locked="0"/>
    </xf>
    <xf numFmtId="0" fontId="4" fillId="4" borderId="7" xfId="0" applyFont="1" applyFill="1" applyBorder="1" applyAlignment="1" applyProtection="1">
      <alignment horizontal="center"/>
      <protection locked="0"/>
    </xf>
    <xf numFmtId="2" fontId="4" fillId="4" borderId="7" xfId="0" applyNumberFormat="1" applyFont="1" applyFill="1" applyBorder="1" applyAlignment="1" applyProtection="1">
      <alignment horizontal="center"/>
      <protection locked="0"/>
    </xf>
    <xf numFmtId="2" fontId="4" fillId="4" borderId="45" xfId="0" applyNumberFormat="1" applyFont="1" applyFill="1" applyBorder="1" applyAlignment="1" applyProtection="1">
      <alignment horizontal="center"/>
      <protection locked="0"/>
    </xf>
    <xf numFmtId="0" fontId="4" fillId="4" borderId="56" xfId="0" applyFont="1" applyFill="1" applyBorder="1" applyAlignment="1" applyProtection="1">
      <alignment horizontal="center" shrinkToFit="1"/>
      <protection locked="0"/>
    </xf>
    <xf numFmtId="0" fontId="4" fillId="4" borderId="12" xfId="0" applyFont="1" applyFill="1" applyBorder="1" applyAlignment="1" applyProtection="1">
      <alignment horizontal="center" shrinkToFit="1"/>
      <protection locked="0"/>
    </xf>
    <xf numFmtId="2" fontId="4" fillId="4" borderId="47" xfId="0" applyNumberFormat="1" applyFont="1" applyFill="1" applyBorder="1" applyAlignment="1" applyProtection="1">
      <alignment horizontal="center"/>
      <protection locked="0"/>
    </xf>
    <xf numFmtId="1" fontId="4" fillId="4" borderId="8" xfId="0" applyNumberFormat="1" applyFont="1" applyFill="1" applyBorder="1" applyAlignment="1" applyProtection="1">
      <alignment horizontal="center"/>
      <protection locked="0"/>
    </xf>
    <xf numFmtId="0" fontId="3" fillId="0" borderId="21" xfId="0" applyFont="1" applyBorder="1" applyAlignment="1" applyProtection="1">
      <alignment horizontal="center"/>
      <protection locked="0"/>
    </xf>
    <xf numFmtId="0" fontId="3" fillId="0" borderId="57" xfId="0" applyFont="1" applyBorder="1" applyAlignment="1" applyProtection="1">
      <alignment horizontal="center"/>
      <protection locked="0"/>
    </xf>
    <xf numFmtId="1" fontId="3" fillId="0" borderId="36" xfId="0" applyNumberFormat="1" applyFont="1" applyBorder="1" applyAlignment="1" applyProtection="1">
      <alignment horizontal="center"/>
      <protection hidden="1"/>
    </xf>
    <xf numFmtId="2" fontId="4" fillId="0" borderId="36" xfId="0" applyNumberFormat="1" applyFont="1" applyBorder="1" applyAlignment="1" applyProtection="1">
      <alignment horizontal="center"/>
      <protection hidden="1"/>
    </xf>
    <xf numFmtId="2" fontId="4" fillId="0" borderId="58" xfId="0" applyNumberFormat="1" applyFont="1" applyBorder="1" applyAlignment="1" applyProtection="1">
      <alignment horizontal="center"/>
      <protection hidden="1"/>
    </xf>
    <xf numFmtId="0" fontId="3" fillId="0" borderId="59" xfId="0" applyFont="1" applyBorder="1" applyAlignment="1" applyProtection="1">
      <alignment horizontal="center"/>
      <protection locked="0"/>
    </xf>
    <xf numFmtId="0" fontId="3" fillId="0" borderId="1" xfId="0" applyFont="1" applyBorder="1" applyAlignment="1" applyProtection="1">
      <alignment horizontal="center"/>
      <protection locked="0"/>
    </xf>
    <xf numFmtId="2" fontId="4" fillId="0" borderId="60" xfId="0" applyNumberFormat="1" applyFont="1" applyBorder="1" applyAlignment="1" applyProtection="1">
      <alignment horizontal="center"/>
      <protection hidden="1"/>
    </xf>
    <xf numFmtId="1" fontId="4" fillId="0" borderId="35" xfId="0" applyNumberFormat="1" applyFont="1" applyBorder="1" applyAlignment="1" applyProtection="1">
      <alignment horizontal="center"/>
      <protection hidden="1"/>
    </xf>
    <xf numFmtId="0" fontId="3" fillId="0" borderId="61" xfId="0" applyFont="1" applyBorder="1" applyAlignment="1" applyProtection="1">
      <alignment horizontal="center"/>
      <protection locked="0"/>
    </xf>
    <xf numFmtId="0" fontId="3" fillId="0" borderId="2" xfId="0" applyFont="1" applyBorder="1" applyAlignment="1" applyProtection="1">
      <alignment horizontal="center"/>
      <protection locked="0"/>
    </xf>
    <xf numFmtId="0" fontId="3" fillId="0" borderId="62" xfId="0" applyFont="1" applyBorder="1" applyAlignment="1" applyProtection="1">
      <alignment horizontal="center"/>
      <protection locked="0"/>
    </xf>
    <xf numFmtId="0" fontId="3" fillId="0" borderId="4" xfId="0" applyFont="1" applyBorder="1" applyAlignment="1" applyProtection="1">
      <alignment horizontal="center"/>
      <protection locked="0"/>
    </xf>
    <xf numFmtId="177" fontId="3" fillId="0" borderId="28" xfId="0" applyNumberFormat="1" applyFont="1" applyBorder="1" applyAlignment="1" applyProtection="1">
      <alignment horizontal="left"/>
      <protection hidden="1"/>
    </xf>
    <xf numFmtId="0" fontId="3" fillId="0" borderId="63" xfId="0" applyFont="1" applyBorder="1" applyAlignment="1" applyProtection="1">
      <alignment horizontal="center"/>
      <protection locked="0"/>
    </xf>
    <xf numFmtId="0" fontId="3" fillId="0" borderId="64" xfId="0" applyFont="1" applyBorder="1" applyAlignment="1" applyProtection="1">
      <alignment horizontal="center"/>
      <protection locked="0"/>
    </xf>
    <xf numFmtId="1" fontId="3" fillId="0" borderId="13" xfId="0" applyNumberFormat="1" applyFont="1" applyBorder="1" applyAlignment="1" applyProtection="1">
      <alignment horizontal="center"/>
      <protection hidden="1"/>
    </xf>
    <xf numFmtId="2" fontId="4" fillId="0" borderId="13" xfId="0" applyNumberFormat="1" applyFont="1" applyBorder="1" applyAlignment="1" applyProtection="1">
      <alignment horizontal="center"/>
      <protection hidden="1"/>
    </xf>
    <xf numFmtId="2" fontId="4" fillId="0" borderId="65" xfId="0" applyNumberFormat="1" applyFont="1" applyBorder="1" applyAlignment="1" applyProtection="1">
      <alignment horizontal="center"/>
      <protection hidden="1"/>
    </xf>
    <xf numFmtId="0" fontId="3" fillId="0" borderId="66" xfId="0" applyFont="1" applyBorder="1" applyAlignment="1" applyProtection="1">
      <alignment horizontal="center"/>
      <protection locked="0"/>
    </xf>
    <xf numFmtId="0" fontId="3" fillId="0" borderId="29" xfId="0" applyFont="1" applyBorder="1" applyAlignment="1" applyProtection="1">
      <alignment horizontal="center"/>
      <protection locked="0"/>
    </xf>
    <xf numFmtId="2" fontId="4" fillId="0" borderId="67" xfId="0" applyNumberFormat="1" applyFont="1" applyBorder="1" applyAlignment="1" applyProtection="1">
      <alignment horizontal="center"/>
      <protection hidden="1"/>
    </xf>
    <xf numFmtId="1" fontId="4" fillId="0" borderId="14" xfId="0" applyNumberFormat="1" applyFont="1" applyBorder="1" applyAlignment="1" applyProtection="1">
      <alignment horizontal="center"/>
      <protection hidden="1"/>
    </xf>
    <xf numFmtId="0" fontId="3" fillId="4" borderId="33" xfId="0" applyFont="1" applyFill="1" applyBorder="1" applyAlignment="1" applyProtection="1">
      <alignment horizontal="center"/>
      <protection locked="0"/>
    </xf>
    <xf numFmtId="0" fontId="3" fillId="4" borderId="54" xfId="0" applyFont="1" applyFill="1" applyBorder="1" applyAlignment="1" applyProtection="1">
      <alignment horizontal="center"/>
      <protection locked="0"/>
    </xf>
    <xf numFmtId="0" fontId="3" fillId="4" borderId="55" xfId="0" applyFont="1" applyFill="1" applyBorder="1" applyAlignment="1" applyProtection="1">
      <alignment horizontal="center"/>
      <protection locked="0"/>
    </xf>
    <xf numFmtId="0" fontId="3" fillId="4" borderId="7" xfId="0" applyFont="1" applyFill="1" applyBorder="1" applyAlignment="1" applyProtection="1">
      <alignment horizontal="center"/>
      <protection locked="0"/>
    </xf>
    <xf numFmtId="0" fontId="3" fillId="4" borderId="12" xfId="0" applyFont="1" applyFill="1" applyBorder="1" applyAlignment="1" applyProtection="1">
      <alignment horizontal="center"/>
      <protection locked="0"/>
    </xf>
    <xf numFmtId="0" fontId="3" fillId="4" borderId="56" xfId="0" applyFont="1" applyFill="1" applyBorder="1" applyAlignment="1" applyProtection="1">
      <alignment horizontal="center"/>
      <protection locked="0"/>
    </xf>
    <xf numFmtId="0" fontId="3" fillId="0" borderId="40" xfId="0" applyFont="1" applyBorder="1" applyAlignment="1" applyProtection="1">
      <alignment horizontal="center"/>
      <protection locked="0"/>
    </xf>
    <xf numFmtId="0" fontId="3" fillId="0" borderId="68" xfId="0" applyFont="1" applyBorder="1" applyAlignment="1" applyProtection="1">
      <alignment horizontal="center"/>
      <protection locked="0"/>
    </xf>
    <xf numFmtId="1" fontId="3" fillId="0" borderId="42" xfId="0" applyNumberFormat="1" applyFont="1" applyBorder="1" applyAlignment="1" applyProtection="1">
      <alignment horizontal="center"/>
      <protection hidden="1"/>
    </xf>
    <xf numFmtId="2" fontId="4" fillId="0" borderId="42" xfId="0" applyNumberFormat="1" applyFont="1" applyBorder="1" applyAlignment="1" applyProtection="1">
      <alignment horizontal="center"/>
      <protection hidden="1"/>
    </xf>
    <xf numFmtId="2" fontId="4" fillId="0" borderId="69" xfId="0" applyNumberFormat="1" applyFont="1" applyBorder="1" applyAlignment="1" applyProtection="1">
      <alignment horizontal="center"/>
      <protection hidden="1"/>
    </xf>
    <xf numFmtId="0" fontId="3" fillId="0" borderId="70" xfId="0" applyFont="1" applyBorder="1" applyAlignment="1" applyProtection="1">
      <alignment horizontal="center"/>
      <protection locked="0"/>
    </xf>
    <xf numFmtId="0" fontId="3" fillId="0" borderId="38" xfId="0" applyFont="1" applyBorder="1" applyAlignment="1" applyProtection="1">
      <alignment horizontal="center"/>
      <protection locked="0"/>
    </xf>
    <xf numFmtId="2" fontId="4" fillId="0" borderId="71" xfId="0" applyNumberFormat="1" applyFont="1" applyBorder="1" applyAlignment="1" applyProtection="1">
      <alignment horizontal="center"/>
      <protection hidden="1"/>
    </xf>
    <xf numFmtId="1" fontId="4" fillId="0" borderId="39" xfId="0" applyNumberFormat="1" applyFont="1" applyBorder="1" applyAlignment="1" applyProtection="1">
      <alignment horizontal="center"/>
      <protection hidden="1"/>
    </xf>
    <xf numFmtId="0" fontId="3" fillId="0" borderId="0" xfId="0" applyFont="1" applyAlignment="1" applyProtection="1">
      <alignment horizontal="center"/>
      <protection hidden="1"/>
    </xf>
    <xf numFmtId="0" fontId="5" fillId="0" borderId="0" xfId="0" applyFont="1" applyAlignment="1">
      <alignment horizontal="center" vertical="top" wrapText="1"/>
    </xf>
    <xf numFmtId="0" fontId="6" fillId="0" borderId="0" xfId="0" applyFont="1" applyAlignment="1">
      <alignment horizontal="center" vertical="top" wrapText="1"/>
    </xf>
    <xf numFmtId="0" fontId="9" fillId="0" borderId="64" xfId="0" applyFont="1" applyBorder="1" applyAlignment="1" applyProtection="1">
      <alignment horizontal="center" vertical="center"/>
      <protection locked="0"/>
    </xf>
    <xf numFmtId="0" fontId="0" fillId="0" borderId="29" xfId="0" applyBorder="1" applyProtection="1">
      <protection locked="0"/>
    </xf>
    <xf numFmtId="0" fontId="0" fillId="0" borderId="72" xfId="0" applyBorder="1" applyProtection="1">
      <protection locked="0"/>
    </xf>
    <xf numFmtId="0" fontId="8" fillId="0" borderId="1" xfId="0" applyFont="1" applyBorder="1" applyAlignment="1" applyProtection="1">
      <alignment horizontal="right" vertical="center"/>
      <protection hidden="1"/>
    </xf>
    <xf numFmtId="0" fontId="9" fillId="0" borderId="2" xfId="0" applyFont="1" applyBorder="1" applyAlignment="1" applyProtection="1">
      <alignment horizontal="center" vertical="center" shrinkToFit="1"/>
      <protection hidden="1"/>
    </xf>
    <xf numFmtId="0" fontId="10" fillId="0" borderId="0" xfId="0" applyFont="1" applyAlignment="1" applyProtection="1">
      <alignment vertical="center"/>
      <protection hidden="1"/>
    </xf>
    <xf numFmtId="0" fontId="9" fillId="0" borderId="2" xfId="0" applyFont="1" applyBorder="1" applyAlignment="1" applyProtection="1">
      <alignment horizontal="center" vertical="center"/>
      <protection locked="0"/>
    </xf>
    <xf numFmtId="0" fontId="0" fillId="0" borderId="4" xfId="0" applyBorder="1" applyProtection="1">
      <protection locked="0"/>
    </xf>
    <xf numFmtId="0" fontId="0" fillId="0" borderId="5" xfId="0" applyBorder="1" applyProtection="1">
      <protection locked="0"/>
    </xf>
    <xf numFmtId="0" fontId="8" fillId="0" borderId="43" xfId="0" applyFont="1" applyBorder="1" applyAlignment="1" applyProtection="1">
      <alignment horizontal="right" vertical="center"/>
      <protection hidden="1"/>
    </xf>
    <xf numFmtId="0" fontId="9" fillId="0" borderId="44" xfId="0" applyFont="1" applyBorder="1" applyAlignment="1" applyProtection="1">
      <alignment vertical="center"/>
      <protection hidden="1"/>
    </xf>
    <xf numFmtId="177" fontId="3" fillId="0" borderId="8" xfId="0" applyNumberFormat="1"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8" fillId="0" borderId="73" xfId="0" applyFont="1" applyBorder="1" applyAlignment="1" applyProtection="1">
      <alignment horizontal="center" vertical="center"/>
      <protection locked="0"/>
    </xf>
    <xf numFmtId="0" fontId="4" fillId="0" borderId="9" xfId="0" applyFont="1" applyBorder="1" applyAlignment="1" applyProtection="1">
      <alignment horizontal="center" vertical="center" textRotation="90"/>
      <protection locked="0"/>
    </xf>
    <xf numFmtId="2" fontId="4" fillId="0" borderId="9" xfId="0" applyNumberFormat="1" applyFont="1" applyBorder="1" applyAlignment="1" applyProtection="1">
      <alignment horizontal="center" vertical="center"/>
      <protection locked="0"/>
    </xf>
    <xf numFmtId="0" fontId="8" fillId="0" borderId="9" xfId="0" applyFont="1" applyBorder="1" applyAlignment="1" applyProtection="1">
      <alignment horizontal="center" vertical="center"/>
      <protection locked="0"/>
    </xf>
    <xf numFmtId="0" fontId="4" fillId="0" borderId="9" xfId="0" applyFont="1" applyBorder="1" applyAlignment="1" applyProtection="1">
      <alignment horizontal="center" vertical="center" textRotation="90" wrapText="1"/>
      <protection locked="0"/>
    </xf>
    <xf numFmtId="2" fontId="4" fillId="0" borderId="9" xfId="0" applyNumberFormat="1" applyFont="1" applyBorder="1" applyAlignment="1" applyProtection="1">
      <alignment horizontal="center" vertical="center" textRotation="90" wrapText="1"/>
      <protection locked="0"/>
    </xf>
    <xf numFmtId="2" fontId="4" fillId="0" borderId="9" xfId="0" applyNumberFormat="1" applyFont="1" applyBorder="1" applyAlignment="1" applyProtection="1">
      <alignment horizontal="left" vertical="center" textRotation="90" wrapText="1"/>
      <protection locked="0"/>
    </xf>
    <xf numFmtId="0" fontId="4" fillId="0" borderId="74" xfId="0" applyFont="1" applyBorder="1" applyAlignment="1" applyProtection="1">
      <alignment horizontal="center"/>
      <protection locked="0"/>
    </xf>
    <xf numFmtId="0" fontId="4" fillId="0" borderId="7" xfId="0" applyFont="1" applyBorder="1" applyAlignment="1" applyProtection="1">
      <alignment horizontal="center"/>
      <protection locked="0"/>
    </xf>
    <xf numFmtId="9" fontId="4" fillId="0" borderId="0" xfId="3" applyFont="1" applyAlignment="1" applyProtection="1">
      <alignment horizontal="center"/>
      <protection hidden="1"/>
    </xf>
    <xf numFmtId="2" fontId="4" fillId="0" borderId="0" xfId="3" applyNumberFormat="1" applyFont="1" applyAlignment="1" applyProtection="1">
      <alignment horizontal="center"/>
      <protection hidden="1"/>
    </xf>
    <xf numFmtId="0" fontId="4" fillId="0" borderId="74" xfId="0" applyFont="1" applyBorder="1" applyAlignment="1" applyProtection="1">
      <alignment horizontal="center" shrinkToFit="1"/>
      <protection locked="0"/>
    </xf>
    <xf numFmtId="0" fontId="4" fillId="0" borderId="0" xfId="0" applyFont="1" applyAlignment="1" applyProtection="1">
      <alignment horizontal="center"/>
      <protection hidden="1"/>
    </xf>
    <xf numFmtId="2" fontId="4" fillId="0" borderId="0" xfId="0" applyNumberFormat="1" applyFont="1" applyAlignment="1" applyProtection="1">
      <alignment horizontal="center"/>
      <protection hidden="1"/>
    </xf>
    <xf numFmtId="1" fontId="4" fillId="0" borderId="0" xfId="0" applyNumberFormat="1" applyFont="1" applyAlignment="1" applyProtection="1">
      <alignment horizontal="center"/>
      <protection hidden="1"/>
    </xf>
    <xf numFmtId="0" fontId="4" fillId="0" borderId="0" xfId="0" applyFont="1" applyProtection="1">
      <protection hidden="1"/>
    </xf>
    <xf numFmtId="177" fontId="11" fillId="0" borderId="1" xfId="0" applyNumberFormat="1" applyFont="1" applyBorder="1" applyAlignment="1" applyProtection="1">
      <alignment horizontal="left" vertical="center" wrapText="1"/>
      <protection hidden="1"/>
    </xf>
    <xf numFmtId="177" fontId="11" fillId="0" borderId="35" xfId="0" applyNumberFormat="1" applyFont="1" applyBorder="1" applyAlignment="1" applyProtection="1">
      <alignment horizontal="left" vertical="center" wrapText="1"/>
      <protection hidden="1"/>
    </xf>
    <xf numFmtId="0" fontId="3" fillId="0" borderId="74" xfId="0" applyFont="1" applyBorder="1" applyAlignment="1" applyProtection="1">
      <alignment horizontal="center"/>
      <protection locked="0"/>
    </xf>
    <xf numFmtId="1" fontId="3" fillId="0" borderId="0" xfId="0" applyNumberFormat="1" applyFont="1" applyAlignment="1" applyProtection="1">
      <alignment horizontal="center"/>
      <protection hidden="1"/>
    </xf>
    <xf numFmtId="49" fontId="0" fillId="0" borderId="0" xfId="0" applyNumberFormat="1"/>
    <xf numFmtId="0" fontId="4" fillId="0" borderId="0" xfId="0" applyFont="1" applyAlignment="1" applyProtection="1">
      <alignment shrinkToFit="1"/>
      <protection hidden="1"/>
    </xf>
    <xf numFmtId="177" fontId="4" fillId="4" borderId="7" xfId="0" applyNumberFormat="1" applyFont="1" applyFill="1" applyBorder="1" applyAlignment="1" applyProtection="1">
      <alignment horizontal="left" vertical="center" shrinkToFit="1"/>
      <protection locked="0"/>
    </xf>
    <xf numFmtId="177" fontId="11" fillId="0" borderId="38" xfId="0" applyNumberFormat="1" applyFont="1" applyBorder="1" applyAlignment="1" applyProtection="1">
      <alignment horizontal="left" vertical="center" wrapText="1"/>
      <protection hidden="1"/>
    </xf>
    <xf numFmtId="177" fontId="11" fillId="0" borderId="39" xfId="0" applyNumberFormat="1" applyFont="1" applyBorder="1" applyAlignment="1" applyProtection="1">
      <alignment horizontal="left" vertical="center" wrapText="1"/>
      <protection hidden="1"/>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xdr:cNvPicPr>
          <a:picLocks noChangeAspect="1" noChangeArrowheads="1"/>
        </xdr:cNvPicPr>
      </xdr:nvPicPr>
      <xdr:blipFill>
        <a:blip r:embed="rId1" cstate="print"/>
        <a:srcRect/>
        <a:stretch>
          <a:fillRect/>
        </a:stretch>
      </xdr:blipFill>
      <xdr:spPr>
        <a:xfrm>
          <a:off x="12280265" y="0"/>
          <a:ext cx="1948815" cy="758190"/>
        </a:xfrm>
        <a:prstGeom prst="rect">
          <a:avLst/>
        </a:prstGeom>
        <a:noFill/>
        <a:ln>
          <a:prstDash val="solid"/>
        </a:ln>
      </xdr:spPr>
    </xdr:pic>
    <xdr:clientData/>
  </xdr:twoCellAnchor>
  <xdr:twoCellAnchor editAs="oneCell">
    <xdr:from>
      <xdr:col>1</xdr:col>
      <xdr:colOff>0</xdr:colOff>
      <xdr:row>0</xdr:row>
      <xdr:rowOff>66675</xdr:rowOff>
    </xdr:from>
    <xdr:to>
      <xdr:col>1</xdr:col>
      <xdr:colOff>1085849</xdr:colOff>
      <xdr:row>4</xdr:row>
      <xdr:rowOff>257175</xdr:rowOff>
    </xdr:to>
    <xdr:pic>
      <xdr:nvPicPr>
        <xdr:cNvPr id="6" name="Picture 19"/>
        <xdr:cNvPicPr>
          <a:picLocks noChangeAspect="1"/>
        </xdr:cNvPicPr>
      </xdr:nvPicPr>
      <xdr:blipFill>
        <a:blip r:embed="rId2" cstate="print"/>
        <a:srcRect/>
        <a:stretch>
          <a:fillRect/>
        </a:stretch>
      </xdr:blipFill>
      <xdr:spPr>
        <a:xfrm>
          <a:off x="283845" y="66675"/>
          <a:ext cx="1085215" cy="1028700"/>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5" name="Picture 19"/>
        <xdr:cNvPicPr>
          <a:picLocks noChangeAspect="1"/>
        </xdr:cNvPicPr>
      </xdr:nvPicPr>
      <xdr:blipFill>
        <a:blip r:embed="rId2" cstate="print"/>
        <a:srcRect/>
        <a:stretch>
          <a:fillRect/>
        </a:stretch>
      </xdr:blipFill>
      <xdr:spPr>
        <a:xfrm>
          <a:off x="266700" y="66675"/>
          <a:ext cx="1092835" cy="1028700"/>
        </a:xfrm>
        <a:prstGeom prst="rect">
          <a:avLst/>
        </a:prstGeom>
        <a:noFill/>
        <a:ln>
          <a:noFill/>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4" name="Picture 19"/>
        <xdr:cNvPicPr>
          <a:picLocks noChangeAspect="1"/>
        </xdr:cNvPicPr>
      </xdr:nvPicPr>
      <xdr:blipFill>
        <a:blip r:embed="rId2" cstate="print"/>
        <a:srcRect/>
        <a:stretch>
          <a:fillRect/>
        </a:stretch>
      </xdr:blipFill>
      <xdr:spPr>
        <a:xfrm>
          <a:off x="266700" y="66675"/>
          <a:ext cx="1092835" cy="1028700"/>
        </a:xfrm>
        <a:prstGeom prst="rect">
          <a:avLst/>
        </a:prstGeom>
        <a:noFill/>
        <a:ln>
          <a:noFill/>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4" name="Picture 19"/>
        <xdr:cNvPicPr>
          <a:picLocks noChangeAspect="1"/>
        </xdr:cNvPicPr>
      </xdr:nvPicPr>
      <xdr:blipFill>
        <a:blip r:embed="rId2" cstate="print"/>
        <a:srcRect/>
        <a:stretch>
          <a:fillRect/>
        </a:stretch>
      </xdr:blipFill>
      <xdr:spPr>
        <a:xfrm>
          <a:off x="266700" y="66675"/>
          <a:ext cx="1092835" cy="1028700"/>
        </a:xfrm>
        <a:prstGeom prst="rect">
          <a:avLst/>
        </a:prstGeom>
        <a:noFill/>
        <a:ln>
          <a:noFill/>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4" name="Picture 19"/>
        <xdr:cNvPicPr>
          <a:picLocks noChangeAspect="1"/>
        </xdr:cNvPicPr>
      </xdr:nvPicPr>
      <xdr:blipFill>
        <a:blip r:embed="rId2" cstate="print"/>
        <a:srcRect/>
        <a:stretch>
          <a:fillRect/>
        </a:stretch>
      </xdr:blipFill>
      <xdr:spPr>
        <a:xfrm>
          <a:off x="266700" y="66675"/>
          <a:ext cx="1092835" cy="1028700"/>
        </a:xfrm>
        <a:prstGeom prst="rect">
          <a:avLst/>
        </a:prstGeom>
        <a:noFill/>
        <a:ln>
          <a:noFill/>
          <a:prstDash val="solid"/>
        </a:ln>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r:embed="rId1" cstate="print"/>
        <a:srcRect/>
        <a:stretch>
          <a:fillRect/>
        </a:stretch>
      </xdr:blipFill>
      <xdr:spPr>
        <a:xfrm>
          <a:off x="12237720" y="0"/>
          <a:ext cx="2070100" cy="758190"/>
        </a:xfrm>
        <a:prstGeom prst="rect">
          <a:avLst/>
        </a:prstGeom>
        <a:noFill/>
        <a:ln>
          <a:prstDash val="solid"/>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0</xdr:row>
      <xdr:rowOff>1</xdr:rowOff>
    </xdr:from>
    <xdr:to>
      <xdr:col>27</xdr:col>
      <xdr:colOff>257735</xdr:colOff>
      <xdr:row>3</xdr:row>
      <xdr:rowOff>89647</xdr:rowOff>
    </xdr:to>
    <xdr:pic>
      <xdr:nvPicPr>
        <xdr:cNvPr id="3" name="Picture 2" descr="http://depedverify.appspot.com/img/logo.gif"/>
        <xdr:cNvPicPr>
          <a:picLocks noChangeAspect="1" noChangeArrowheads="1"/>
        </xdr:cNvPicPr>
      </xdr:nvPicPr>
      <xdr:blipFill>
        <a:blip r:embed="rId1" cstate="print"/>
        <a:srcRect/>
        <a:stretch>
          <a:fillRect/>
        </a:stretch>
      </xdr:blipFill>
      <xdr:spPr>
        <a:xfrm>
          <a:off x="8089265" y="0"/>
          <a:ext cx="1774825" cy="661035"/>
        </a:xfrm>
        <a:prstGeom prst="rect">
          <a:avLst/>
        </a:prstGeom>
        <a:noFill/>
        <a:ln>
          <a:prstDash val="solid"/>
        </a:ln>
      </xdr:spPr>
    </xdr:pic>
    <xdr:clientData/>
  </xdr:twoCellAnchor>
  <xdr:twoCellAnchor editAs="oneCell">
    <xdr:from>
      <xdr:col>1</xdr:col>
      <xdr:colOff>19050</xdr:colOff>
      <xdr:row>0</xdr:row>
      <xdr:rowOff>57150</xdr:rowOff>
    </xdr:from>
    <xdr:to>
      <xdr:col>1</xdr:col>
      <xdr:colOff>1209676</xdr:colOff>
      <xdr:row>5</xdr:row>
      <xdr:rowOff>195478</xdr:rowOff>
    </xdr:to>
    <xdr:pic>
      <xdr:nvPicPr>
        <xdr:cNvPr id="5" name="Picture 19"/>
        <xdr:cNvPicPr>
          <a:picLocks noChangeAspect="1"/>
        </xdr:cNvPicPr>
      </xdr:nvPicPr>
      <xdr:blipFill>
        <a:blip r:embed="rId2" cstate="print"/>
        <a:srcRect/>
        <a:stretch>
          <a:fillRect/>
        </a:stretch>
      </xdr:blipFill>
      <xdr:spPr>
        <a:xfrm>
          <a:off x="302895" y="57150"/>
          <a:ext cx="1190625" cy="1151255"/>
        </a:xfrm>
        <a:prstGeom prst="rect">
          <a:avLst/>
        </a:prstGeom>
        <a:noFill/>
        <a:ln>
          <a:noFill/>
          <a:prstDash val="solid"/>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11</xdr:col>
      <xdr:colOff>123825</xdr:colOff>
      <xdr:row>0</xdr:row>
      <xdr:rowOff>0</xdr:rowOff>
    </xdr:from>
    <xdr:ext cx="4524375" cy="5309235"/>
    <xdr:pic>
      <xdr:nvPicPr>
        <xdr:cNvPr id="2" name="Picture 1" descr="Screen Clipping"/>
        <xdr:cNvPicPr>
          <a:picLocks noChangeAspect="1"/>
        </xdr:cNvPicPr>
      </xdr:nvPicPr>
      <xdr:blipFill>
        <a:blip r:embed="rId1" cstate="print"/>
        <a:srcRect/>
        <a:stretch>
          <a:fillRect/>
        </a:stretch>
      </xdr:blipFill>
      <xdr:spPr>
        <a:xfrm>
          <a:off x="14591665" y="0"/>
          <a:ext cx="4524375" cy="5309235"/>
        </a:xfrm>
        <a:prstGeom prst="rect">
          <a:avLst/>
        </a:prstGeom>
        <a:noFill/>
        <a:ln>
          <a:noFill/>
          <a:prstDash val="solid"/>
        </a:ln>
      </xdr:spPr>
    </xdr:pic>
    <xdr:clientData/>
  </xdr:oneCellAnchor>
  <xdr:oneCellAnchor>
    <xdr:from>
      <xdr:col>10</xdr:col>
      <xdr:colOff>133350</xdr:colOff>
      <xdr:row>0</xdr:row>
      <xdr:rowOff>161925</xdr:rowOff>
    </xdr:from>
    <xdr:ext cx="5648325" cy="1756410"/>
    <xdr:pic>
      <xdr:nvPicPr>
        <xdr:cNvPr id="3" name="Picture 20" descr="Screen Clipping"/>
        <xdr:cNvPicPr>
          <a:picLocks noChangeAspect="1"/>
        </xdr:cNvPicPr>
      </xdr:nvPicPr>
      <xdr:blipFill>
        <a:blip r:embed="rId2" cstate="print"/>
        <a:srcRect/>
        <a:stretch>
          <a:fillRect/>
        </a:stretch>
      </xdr:blipFill>
      <xdr:spPr>
        <a:xfrm>
          <a:off x="13974445" y="161925"/>
          <a:ext cx="5648325" cy="1756410"/>
        </a:xfrm>
        <a:prstGeom prst="rect">
          <a:avLst/>
        </a:prstGeom>
        <a:noFill/>
        <a:ln>
          <a:noFill/>
          <a:prstDash val="solid"/>
        </a:ln>
      </xdr:spPr>
    </xdr:pic>
    <xdr:clientData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BF119"/>
  <sheetViews>
    <sheetView showGridLines="0" workbookViewId="0">
      <selection activeCell="T4" sqref="T4:AC5"/>
    </sheetView>
  </sheetViews>
  <sheetFormatPr defaultColWidth="4.71296296296296" defaultRowHeight="13.8"/>
  <cols>
    <col min="1" max="1" width="4.13888888888889" style="16" customWidth="1"/>
    <col min="2" max="2" width="28.712962962963" style="16" customWidth="1"/>
    <col min="3" max="5" width="3.28703703703704" style="208" customWidth="1"/>
    <col min="6" max="16" width="4.42592592592593" style="16" customWidth="1"/>
    <col min="17" max="18" width="7.13888888888889" style="17" customWidth="1"/>
    <col min="19" max="29" width="4.42592592592593" style="16" customWidth="1"/>
    <col min="30" max="31" width="7.13888888888889" style="17" customWidth="1"/>
    <col min="32" max="32" width="10.287037037037" style="16" customWidth="1"/>
    <col min="33" max="35" width="7.13888888888889" style="17" customWidth="1"/>
    <col min="36" max="36" width="7.13888888888889" style="14" customWidth="1"/>
    <col min="37" max="39" width="4.71296296296296" style="13" hidden="1" customWidth="1"/>
    <col min="40" max="56" width="4.71296296296296" style="18" customWidth="1"/>
    <col min="57" max="256" width="4.71296296296296" style="13" customWidth="1"/>
    <col min="257" max="257" width="4.13888888888889" style="13" customWidth="1"/>
    <col min="258" max="258" width="28.712962962963" style="13" customWidth="1"/>
    <col min="259" max="271" width="3.28703703703704" style="13" customWidth="1"/>
    <col min="272" max="272" width="4.71296296296296" style="13" customWidth="1"/>
    <col min="273" max="274" width="5.71296296296296" style="13" customWidth="1"/>
    <col min="275" max="284" width="3.28703703703704" style="13" customWidth="1"/>
    <col min="285" max="285" width="4.13888888888889" style="13" customWidth="1"/>
    <col min="286" max="287" width="5.71296296296296" style="13" customWidth="1"/>
    <col min="288" max="288" width="8.71296296296296" style="13" customWidth="1"/>
    <col min="289" max="292" width="5.71296296296296" style="13" customWidth="1"/>
    <col min="293" max="512" width="4.71296296296296" style="13" customWidth="1"/>
    <col min="513" max="513" width="4.13888888888889" style="13" customWidth="1"/>
    <col min="514" max="514" width="28.712962962963" style="13" customWidth="1"/>
    <col min="515" max="527" width="3.28703703703704" style="13" customWidth="1"/>
    <col min="528" max="528" width="4.71296296296296" style="13" customWidth="1"/>
    <col min="529" max="530" width="5.71296296296296" style="13" customWidth="1"/>
    <col min="531" max="540" width="3.28703703703704" style="13" customWidth="1"/>
    <col min="541" max="541" width="4.13888888888889" style="13" customWidth="1"/>
    <col min="542" max="543" width="5.71296296296296" style="13" customWidth="1"/>
    <col min="544" max="544" width="8.71296296296296" style="13" customWidth="1"/>
    <col min="545" max="548" width="5.71296296296296" style="13" customWidth="1"/>
    <col min="549" max="768" width="4.71296296296296" style="13" customWidth="1"/>
    <col min="769" max="769" width="4.13888888888889" style="13" customWidth="1"/>
    <col min="770" max="770" width="28.712962962963" style="13" customWidth="1"/>
    <col min="771" max="783" width="3.28703703703704" style="13" customWidth="1"/>
    <col min="784" max="784" width="4.71296296296296" style="13" customWidth="1"/>
    <col min="785" max="786" width="5.71296296296296" style="13" customWidth="1"/>
    <col min="787" max="796" width="3.28703703703704" style="13" customWidth="1"/>
    <col min="797" max="797" width="4.13888888888889" style="13" customWidth="1"/>
    <col min="798" max="799" width="5.71296296296296" style="13" customWidth="1"/>
    <col min="800" max="800" width="8.71296296296296" style="13" customWidth="1"/>
    <col min="801" max="804" width="5.71296296296296" style="13" customWidth="1"/>
    <col min="805" max="1024" width="4.71296296296296" style="13" customWidth="1"/>
    <col min="1025" max="1025" width="4.13888888888889" style="13" customWidth="1"/>
    <col min="1026" max="1026" width="28.712962962963" style="13" customWidth="1"/>
    <col min="1027" max="1039" width="3.28703703703704" style="13" customWidth="1"/>
    <col min="1040" max="1040" width="4.71296296296296" style="13" customWidth="1"/>
    <col min="1041" max="1042" width="5.71296296296296" style="13" customWidth="1"/>
    <col min="1043" max="1052" width="3.28703703703704" style="13" customWidth="1"/>
    <col min="1053" max="1053" width="4.13888888888889" style="13" customWidth="1"/>
    <col min="1054" max="1055" width="5.71296296296296" style="13" customWidth="1"/>
    <col min="1056" max="1056" width="8.71296296296296" style="13" customWidth="1"/>
    <col min="1057" max="1060" width="5.71296296296296" style="13" customWidth="1"/>
    <col min="1061" max="1280" width="4.71296296296296" style="13" customWidth="1"/>
    <col min="1281" max="1281" width="4.13888888888889" style="13" customWidth="1"/>
    <col min="1282" max="1282" width="28.712962962963" style="13" customWidth="1"/>
    <col min="1283" max="1295" width="3.28703703703704" style="13" customWidth="1"/>
    <col min="1296" max="1296" width="4.71296296296296" style="13" customWidth="1"/>
    <col min="1297" max="1298" width="5.71296296296296" style="13" customWidth="1"/>
    <col min="1299" max="1308" width="3.28703703703704" style="13" customWidth="1"/>
    <col min="1309" max="1309" width="4.13888888888889" style="13" customWidth="1"/>
    <col min="1310" max="1311" width="5.71296296296296" style="13" customWidth="1"/>
    <col min="1312" max="1312" width="8.71296296296296" style="13" customWidth="1"/>
    <col min="1313" max="1316" width="5.71296296296296" style="13" customWidth="1"/>
    <col min="1317" max="1536" width="4.71296296296296" style="13" customWidth="1"/>
    <col min="1537" max="1537" width="4.13888888888889" style="13" customWidth="1"/>
    <col min="1538" max="1538" width="28.712962962963" style="13" customWidth="1"/>
    <col min="1539" max="1551" width="3.28703703703704" style="13" customWidth="1"/>
    <col min="1552" max="1552" width="4.71296296296296" style="13" customWidth="1"/>
    <col min="1553" max="1554" width="5.71296296296296" style="13" customWidth="1"/>
    <col min="1555" max="1564" width="3.28703703703704" style="13" customWidth="1"/>
    <col min="1565" max="1565" width="4.13888888888889" style="13" customWidth="1"/>
    <col min="1566" max="1567" width="5.71296296296296" style="13" customWidth="1"/>
    <col min="1568" max="1568" width="8.71296296296296" style="13" customWidth="1"/>
    <col min="1569" max="1572" width="5.71296296296296" style="13" customWidth="1"/>
    <col min="1573" max="1792" width="4.71296296296296" style="13" customWidth="1"/>
    <col min="1793" max="1793" width="4.13888888888889" style="13" customWidth="1"/>
    <col min="1794" max="1794" width="28.712962962963" style="13" customWidth="1"/>
    <col min="1795" max="1807" width="3.28703703703704" style="13" customWidth="1"/>
    <col min="1808" max="1808" width="4.71296296296296" style="13" customWidth="1"/>
    <col min="1809" max="1810" width="5.71296296296296" style="13" customWidth="1"/>
    <col min="1811" max="1820" width="3.28703703703704" style="13" customWidth="1"/>
    <col min="1821" max="1821" width="4.13888888888889" style="13" customWidth="1"/>
    <col min="1822" max="1823" width="5.71296296296296" style="13" customWidth="1"/>
    <col min="1824" max="1824" width="8.71296296296296" style="13" customWidth="1"/>
    <col min="1825" max="1828" width="5.71296296296296" style="13" customWidth="1"/>
    <col min="1829" max="2048" width="4.71296296296296" style="13" customWidth="1"/>
    <col min="2049" max="2049" width="4.13888888888889" style="13" customWidth="1"/>
    <col min="2050" max="2050" width="28.712962962963" style="13" customWidth="1"/>
    <col min="2051" max="2063" width="3.28703703703704" style="13" customWidth="1"/>
    <col min="2064" max="2064" width="4.71296296296296" style="13" customWidth="1"/>
    <col min="2065" max="2066" width="5.71296296296296" style="13" customWidth="1"/>
    <col min="2067" max="2076" width="3.28703703703704" style="13" customWidth="1"/>
    <col min="2077" max="2077" width="4.13888888888889" style="13" customWidth="1"/>
    <col min="2078" max="2079" width="5.71296296296296" style="13" customWidth="1"/>
    <col min="2080" max="2080" width="8.71296296296296" style="13" customWidth="1"/>
    <col min="2081" max="2084" width="5.71296296296296" style="13" customWidth="1"/>
    <col min="2085" max="2304" width="4.71296296296296" style="13" customWidth="1"/>
    <col min="2305" max="2305" width="4.13888888888889" style="13" customWidth="1"/>
    <col min="2306" max="2306" width="28.712962962963" style="13" customWidth="1"/>
    <col min="2307" max="2319" width="3.28703703703704" style="13" customWidth="1"/>
    <col min="2320" max="2320" width="4.71296296296296" style="13" customWidth="1"/>
    <col min="2321" max="2322" width="5.71296296296296" style="13" customWidth="1"/>
    <col min="2323" max="2332" width="3.28703703703704" style="13" customWidth="1"/>
    <col min="2333" max="2333" width="4.13888888888889" style="13" customWidth="1"/>
    <col min="2334" max="2335" width="5.71296296296296" style="13" customWidth="1"/>
    <col min="2336" max="2336" width="8.71296296296296" style="13" customWidth="1"/>
    <col min="2337" max="2340" width="5.71296296296296" style="13" customWidth="1"/>
    <col min="2341" max="2560" width="4.71296296296296" style="13" customWidth="1"/>
    <col min="2561" max="2561" width="4.13888888888889" style="13" customWidth="1"/>
    <col min="2562" max="2562" width="28.712962962963" style="13" customWidth="1"/>
    <col min="2563" max="2575" width="3.28703703703704" style="13" customWidth="1"/>
    <col min="2576" max="2576" width="4.71296296296296" style="13" customWidth="1"/>
    <col min="2577" max="2578" width="5.71296296296296" style="13" customWidth="1"/>
    <col min="2579" max="2588" width="3.28703703703704" style="13" customWidth="1"/>
    <col min="2589" max="2589" width="4.13888888888889" style="13" customWidth="1"/>
    <col min="2590" max="2591" width="5.71296296296296" style="13" customWidth="1"/>
    <col min="2592" max="2592" width="8.71296296296296" style="13" customWidth="1"/>
    <col min="2593" max="2596" width="5.71296296296296" style="13" customWidth="1"/>
    <col min="2597" max="2816" width="4.71296296296296" style="13" customWidth="1"/>
    <col min="2817" max="2817" width="4.13888888888889" style="13" customWidth="1"/>
    <col min="2818" max="2818" width="28.712962962963" style="13" customWidth="1"/>
    <col min="2819" max="2831" width="3.28703703703704" style="13" customWidth="1"/>
    <col min="2832" max="2832" width="4.71296296296296" style="13" customWidth="1"/>
    <col min="2833" max="2834" width="5.71296296296296" style="13" customWidth="1"/>
    <col min="2835" max="2844" width="3.28703703703704" style="13" customWidth="1"/>
    <col min="2845" max="2845" width="4.13888888888889" style="13" customWidth="1"/>
    <col min="2846" max="2847" width="5.71296296296296" style="13" customWidth="1"/>
    <col min="2848" max="2848" width="8.71296296296296" style="13" customWidth="1"/>
    <col min="2849" max="2852" width="5.71296296296296" style="13" customWidth="1"/>
    <col min="2853" max="3072" width="4.71296296296296" style="13" customWidth="1"/>
    <col min="3073" max="3073" width="4.13888888888889" style="13" customWidth="1"/>
    <col min="3074" max="3074" width="28.712962962963" style="13" customWidth="1"/>
    <col min="3075" max="3087" width="3.28703703703704" style="13" customWidth="1"/>
    <col min="3088" max="3088" width="4.71296296296296" style="13" customWidth="1"/>
    <col min="3089" max="3090" width="5.71296296296296" style="13" customWidth="1"/>
    <col min="3091" max="3100" width="3.28703703703704" style="13" customWidth="1"/>
    <col min="3101" max="3101" width="4.13888888888889" style="13" customWidth="1"/>
    <col min="3102" max="3103" width="5.71296296296296" style="13" customWidth="1"/>
    <col min="3104" max="3104" width="8.71296296296296" style="13" customWidth="1"/>
    <col min="3105" max="3108" width="5.71296296296296" style="13" customWidth="1"/>
    <col min="3109" max="3328" width="4.71296296296296" style="13" customWidth="1"/>
    <col min="3329" max="3329" width="4.13888888888889" style="13" customWidth="1"/>
    <col min="3330" max="3330" width="28.712962962963" style="13" customWidth="1"/>
    <col min="3331" max="3343" width="3.28703703703704" style="13" customWidth="1"/>
    <col min="3344" max="3344" width="4.71296296296296" style="13" customWidth="1"/>
    <col min="3345" max="3346" width="5.71296296296296" style="13" customWidth="1"/>
    <col min="3347" max="3356" width="3.28703703703704" style="13" customWidth="1"/>
    <col min="3357" max="3357" width="4.13888888888889" style="13" customWidth="1"/>
    <col min="3358" max="3359" width="5.71296296296296" style="13" customWidth="1"/>
    <col min="3360" max="3360" width="8.71296296296296" style="13" customWidth="1"/>
    <col min="3361" max="3364" width="5.71296296296296" style="13" customWidth="1"/>
    <col min="3365" max="3584" width="4.71296296296296" style="13" customWidth="1"/>
    <col min="3585" max="3585" width="4.13888888888889" style="13" customWidth="1"/>
    <col min="3586" max="3586" width="28.712962962963" style="13" customWidth="1"/>
    <col min="3587" max="3599" width="3.28703703703704" style="13" customWidth="1"/>
    <col min="3600" max="3600" width="4.71296296296296" style="13" customWidth="1"/>
    <col min="3601" max="3602" width="5.71296296296296" style="13" customWidth="1"/>
    <col min="3603" max="3612" width="3.28703703703704" style="13" customWidth="1"/>
    <col min="3613" max="3613" width="4.13888888888889" style="13" customWidth="1"/>
    <col min="3614" max="3615" width="5.71296296296296" style="13" customWidth="1"/>
    <col min="3616" max="3616" width="8.71296296296296" style="13" customWidth="1"/>
    <col min="3617" max="3620" width="5.71296296296296" style="13" customWidth="1"/>
    <col min="3621" max="3840" width="4.71296296296296" style="13" customWidth="1"/>
    <col min="3841" max="3841" width="4.13888888888889" style="13" customWidth="1"/>
    <col min="3842" max="3842" width="28.712962962963" style="13" customWidth="1"/>
    <col min="3843" max="3855" width="3.28703703703704" style="13" customWidth="1"/>
    <col min="3856" max="3856" width="4.71296296296296" style="13" customWidth="1"/>
    <col min="3857" max="3858" width="5.71296296296296" style="13" customWidth="1"/>
    <col min="3859" max="3868" width="3.28703703703704" style="13" customWidth="1"/>
    <col min="3869" max="3869" width="4.13888888888889" style="13" customWidth="1"/>
    <col min="3870" max="3871" width="5.71296296296296" style="13" customWidth="1"/>
    <col min="3872" max="3872" width="8.71296296296296" style="13" customWidth="1"/>
    <col min="3873" max="3876" width="5.71296296296296" style="13" customWidth="1"/>
    <col min="3877" max="4096" width="4.71296296296296" style="13" customWidth="1"/>
    <col min="4097" max="4097" width="4.13888888888889" style="13" customWidth="1"/>
    <col min="4098" max="4098" width="28.712962962963" style="13" customWidth="1"/>
    <col min="4099" max="4111" width="3.28703703703704" style="13" customWidth="1"/>
    <col min="4112" max="4112" width="4.71296296296296" style="13" customWidth="1"/>
    <col min="4113" max="4114" width="5.71296296296296" style="13" customWidth="1"/>
    <col min="4115" max="4124" width="3.28703703703704" style="13" customWidth="1"/>
    <col min="4125" max="4125" width="4.13888888888889" style="13" customWidth="1"/>
    <col min="4126" max="4127" width="5.71296296296296" style="13" customWidth="1"/>
    <col min="4128" max="4128" width="8.71296296296296" style="13" customWidth="1"/>
    <col min="4129" max="4132" width="5.71296296296296" style="13" customWidth="1"/>
    <col min="4133" max="4352" width="4.71296296296296" style="13" customWidth="1"/>
    <col min="4353" max="4353" width="4.13888888888889" style="13" customWidth="1"/>
    <col min="4354" max="4354" width="28.712962962963" style="13" customWidth="1"/>
    <col min="4355" max="4367" width="3.28703703703704" style="13" customWidth="1"/>
    <col min="4368" max="4368" width="4.71296296296296" style="13" customWidth="1"/>
    <col min="4369" max="4370" width="5.71296296296296" style="13" customWidth="1"/>
    <col min="4371" max="4380" width="3.28703703703704" style="13" customWidth="1"/>
    <col min="4381" max="4381" width="4.13888888888889" style="13" customWidth="1"/>
    <col min="4382" max="4383" width="5.71296296296296" style="13" customWidth="1"/>
    <col min="4384" max="4384" width="8.71296296296296" style="13" customWidth="1"/>
    <col min="4385" max="4388" width="5.71296296296296" style="13" customWidth="1"/>
    <col min="4389" max="4608" width="4.71296296296296" style="13" customWidth="1"/>
    <col min="4609" max="4609" width="4.13888888888889" style="13" customWidth="1"/>
    <col min="4610" max="4610" width="28.712962962963" style="13" customWidth="1"/>
    <col min="4611" max="4623" width="3.28703703703704" style="13" customWidth="1"/>
    <col min="4624" max="4624" width="4.71296296296296" style="13" customWidth="1"/>
    <col min="4625" max="4626" width="5.71296296296296" style="13" customWidth="1"/>
    <col min="4627" max="4636" width="3.28703703703704" style="13" customWidth="1"/>
    <col min="4637" max="4637" width="4.13888888888889" style="13" customWidth="1"/>
    <col min="4638" max="4639" width="5.71296296296296" style="13" customWidth="1"/>
    <col min="4640" max="4640" width="8.71296296296296" style="13" customWidth="1"/>
    <col min="4641" max="4644" width="5.71296296296296" style="13" customWidth="1"/>
    <col min="4645" max="4864" width="4.71296296296296" style="13" customWidth="1"/>
    <col min="4865" max="4865" width="4.13888888888889" style="13" customWidth="1"/>
    <col min="4866" max="4866" width="28.712962962963" style="13" customWidth="1"/>
    <col min="4867" max="4879" width="3.28703703703704" style="13" customWidth="1"/>
    <col min="4880" max="4880" width="4.71296296296296" style="13" customWidth="1"/>
    <col min="4881" max="4882" width="5.71296296296296" style="13" customWidth="1"/>
    <col min="4883" max="4892" width="3.28703703703704" style="13" customWidth="1"/>
    <col min="4893" max="4893" width="4.13888888888889" style="13" customWidth="1"/>
    <col min="4894" max="4895" width="5.71296296296296" style="13" customWidth="1"/>
    <col min="4896" max="4896" width="8.71296296296296" style="13" customWidth="1"/>
    <col min="4897" max="4900" width="5.71296296296296" style="13" customWidth="1"/>
    <col min="4901" max="5120" width="4.71296296296296" style="13" customWidth="1"/>
    <col min="5121" max="5121" width="4.13888888888889" style="13" customWidth="1"/>
    <col min="5122" max="5122" width="28.712962962963" style="13" customWidth="1"/>
    <col min="5123" max="5135" width="3.28703703703704" style="13" customWidth="1"/>
    <col min="5136" max="5136" width="4.71296296296296" style="13" customWidth="1"/>
    <col min="5137" max="5138" width="5.71296296296296" style="13" customWidth="1"/>
    <col min="5139" max="5148" width="3.28703703703704" style="13" customWidth="1"/>
    <col min="5149" max="5149" width="4.13888888888889" style="13" customWidth="1"/>
    <col min="5150" max="5151" width="5.71296296296296" style="13" customWidth="1"/>
    <col min="5152" max="5152" width="8.71296296296296" style="13" customWidth="1"/>
    <col min="5153" max="5156" width="5.71296296296296" style="13" customWidth="1"/>
    <col min="5157" max="5376" width="4.71296296296296" style="13" customWidth="1"/>
    <col min="5377" max="5377" width="4.13888888888889" style="13" customWidth="1"/>
    <col min="5378" max="5378" width="28.712962962963" style="13" customWidth="1"/>
    <col min="5379" max="5391" width="3.28703703703704" style="13" customWidth="1"/>
    <col min="5392" max="5392" width="4.71296296296296" style="13" customWidth="1"/>
    <col min="5393" max="5394" width="5.71296296296296" style="13" customWidth="1"/>
    <col min="5395" max="5404" width="3.28703703703704" style="13" customWidth="1"/>
    <col min="5405" max="5405" width="4.13888888888889" style="13" customWidth="1"/>
    <col min="5406" max="5407" width="5.71296296296296" style="13" customWidth="1"/>
    <col min="5408" max="5408" width="8.71296296296296" style="13" customWidth="1"/>
    <col min="5409" max="5412" width="5.71296296296296" style="13" customWidth="1"/>
    <col min="5413" max="5632" width="4.71296296296296" style="13" customWidth="1"/>
    <col min="5633" max="5633" width="4.13888888888889" style="13" customWidth="1"/>
    <col min="5634" max="5634" width="28.712962962963" style="13" customWidth="1"/>
    <col min="5635" max="5647" width="3.28703703703704" style="13" customWidth="1"/>
    <col min="5648" max="5648" width="4.71296296296296" style="13" customWidth="1"/>
    <col min="5649" max="5650" width="5.71296296296296" style="13" customWidth="1"/>
    <col min="5651" max="5660" width="3.28703703703704" style="13" customWidth="1"/>
    <col min="5661" max="5661" width="4.13888888888889" style="13" customWidth="1"/>
    <col min="5662" max="5663" width="5.71296296296296" style="13" customWidth="1"/>
    <col min="5664" max="5664" width="8.71296296296296" style="13" customWidth="1"/>
    <col min="5665" max="5668" width="5.71296296296296" style="13" customWidth="1"/>
    <col min="5669" max="5888" width="4.71296296296296" style="13" customWidth="1"/>
    <col min="5889" max="5889" width="4.13888888888889" style="13" customWidth="1"/>
    <col min="5890" max="5890" width="28.712962962963" style="13" customWidth="1"/>
    <col min="5891" max="5903" width="3.28703703703704" style="13" customWidth="1"/>
    <col min="5904" max="5904" width="4.71296296296296" style="13" customWidth="1"/>
    <col min="5905" max="5906" width="5.71296296296296" style="13" customWidth="1"/>
    <col min="5907" max="5916" width="3.28703703703704" style="13" customWidth="1"/>
    <col min="5917" max="5917" width="4.13888888888889" style="13" customWidth="1"/>
    <col min="5918" max="5919" width="5.71296296296296" style="13" customWidth="1"/>
    <col min="5920" max="5920" width="8.71296296296296" style="13" customWidth="1"/>
    <col min="5921" max="5924" width="5.71296296296296" style="13" customWidth="1"/>
    <col min="5925" max="6144" width="4.71296296296296" style="13" customWidth="1"/>
    <col min="6145" max="6145" width="4.13888888888889" style="13" customWidth="1"/>
    <col min="6146" max="6146" width="28.712962962963" style="13" customWidth="1"/>
    <col min="6147" max="6159" width="3.28703703703704" style="13" customWidth="1"/>
    <col min="6160" max="6160" width="4.71296296296296" style="13" customWidth="1"/>
    <col min="6161" max="6162" width="5.71296296296296" style="13" customWidth="1"/>
    <col min="6163" max="6172" width="3.28703703703704" style="13" customWidth="1"/>
    <col min="6173" max="6173" width="4.13888888888889" style="13" customWidth="1"/>
    <col min="6174" max="6175" width="5.71296296296296" style="13" customWidth="1"/>
    <col min="6176" max="6176" width="8.71296296296296" style="13" customWidth="1"/>
    <col min="6177" max="6180" width="5.71296296296296" style="13" customWidth="1"/>
    <col min="6181" max="6400" width="4.71296296296296" style="13" customWidth="1"/>
    <col min="6401" max="6401" width="4.13888888888889" style="13" customWidth="1"/>
    <col min="6402" max="6402" width="28.712962962963" style="13" customWidth="1"/>
    <col min="6403" max="6415" width="3.28703703703704" style="13" customWidth="1"/>
    <col min="6416" max="6416" width="4.71296296296296" style="13" customWidth="1"/>
    <col min="6417" max="6418" width="5.71296296296296" style="13" customWidth="1"/>
    <col min="6419" max="6428" width="3.28703703703704" style="13" customWidth="1"/>
    <col min="6429" max="6429" width="4.13888888888889" style="13" customWidth="1"/>
    <col min="6430" max="6431" width="5.71296296296296" style="13" customWidth="1"/>
    <col min="6432" max="6432" width="8.71296296296296" style="13" customWidth="1"/>
    <col min="6433" max="6436" width="5.71296296296296" style="13" customWidth="1"/>
    <col min="6437" max="6656" width="4.71296296296296" style="13" customWidth="1"/>
    <col min="6657" max="6657" width="4.13888888888889" style="13" customWidth="1"/>
    <col min="6658" max="6658" width="28.712962962963" style="13" customWidth="1"/>
    <col min="6659" max="6671" width="3.28703703703704" style="13" customWidth="1"/>
    <col min="6672" max="6672" width="4.71296296296296" style="13" customWidth="1"/>
    <col min="6673" max="6674" width="5.71296296296296" style="13" customWidth="1"/>
    <col min="6675" max="6684" width="3.28703703703704" style="13" customWidth="1"/>
    <col min="6685" max="6685" width="4.13888888888889" style="13" customWidth="1"/>
    <col min="6686" max="6687" width="5.71296296296296" style="13" customWidth="1"/>
    <col min="6688" max="6688" width="8.71296296296296" style="13" customWidth="1"/>
    <col min="6689" max="6692" width="5.71296296296296" style="13" customWidth="1"/>
    <col min="6693" max="6912" width="4.71296296296296" style="13" customWidth="1"/>
    <col min="6913" max="6913" width="4.13888888888889" style="13" customWidth="1"/>
    <col min="6914" max="6914" width="28.712962962963" style="13" customWidth="1"/>
    <col min="6915" max="6927" width="3.28703703703704" style="13" customWidth="1"/>
    <col min="6928" max="6928" width="4.71296296296296" style="13" customWidth="1"/>
    <col min="6929" max="6930" width="5.71296296296296" style="13" customWidth="1"/>
    <col min="6931" max="6940" width="3.28703703703704" style="13" customWidth="1"/>
    <col min="6941" max="6941" width="4.13888888888889" style="13" customWidth="1"/>
    <col min="6942" max="6943" width="5.71296296296296" style="13" customWidth="1"/>
    <col min="6944" max="6944" width="8.71296296296296" style="13" customWidth="1"/>
    <col min="6945" max="6948" width="5.71296296296296" style="13" customWidth="1"/>
    <col min="6949" max="7168" width="4.71296296296296" style="13" customWidth="1"/>
    <col min="7169" max="7169" width="4.13888888888889" style="13" customWidth="1"/>
    <col min="7170" max="7170" width="28.712962962963" style="13" customWidth="1"/>
    <col min="7171" max="7183" width="3.28703703703704" style="13" customWidth="1"/>
    <col min="7184" max="7184" width="4.71296296296296" style="13" customWidth="1"/>
    <col min="7185" max="7186" width="5.71296296296296" style="13" customWidth="1"/>
    <col min="7187" max="7196" width="3.28703703703704" style="13" customWidth="1"/>
    <col min="7197" max="7197" width="4.13888888888889" style="13" customWidth="1"/>
    <col min="7198" max="7199" width="5.71296296296296" style="13" customWidth="1"/>
    <col min="7200" max="7200" width="8.71296296296296" style="13" customWidth="1"/>
    <col min="7201" max="7204" width="5.71296296296296" style="13" customWidth="1"/>
    <col min="7205" max="7424" width="4.71296296296296" style="13" customWidth="1"/>
    <col min="7425" max="7425" width="4.13888888888889" style="13" customWidth="1"/>
    <col min="7426" max="7426" width="28.712962962963" style="13" customWidth="1"/>
    <col min="7427" max="7439" width="3.28703703703704" style="13" customWidth="1"/>
    <col min="7440" max="7440" width="4.71296296296296" style="13" customWidth="1"/>
    <col min="7441" max="7442" width="5.71296296296296" style="13" customWidth="1"/>
    <col min="7443" max="7452" width="3.28703703703704" style="13" customWidth="1"/>
    <col min="7453" max="7453" width="4.13888888888889" style="13" customWidth="1"/>
    <col min="7454" max="7455" width="5.71296296296296" style="13" customWidth="1"/>
    <col min="7456" max="7456" width="8.71296296296296" style="13" customWidth="1"/>
    <col min="7457" max="7460" width="5.71296296296296" style="13" customWidth="1"/>
    <col min="7461" max="7680" width="4.71296296296296" style="13" customWidth="1"/>
    <col min="7681" max="7681" width="4.13888888888889" style="13" customWidth="1"/>
    <col min="7682" max="7682" width="28.712962962963" style="13" customWidth="1"/>
    <col min="7683" max="7695" width="3.28703703703704" style="13" customWidth="1"/>
    <col min="7696" max="7696" width="4.71296296296296" style="13" customWidth="1"/>
    <col min="7697" max="7698" width="5.71296296296296" style="13" customWidth="1"/>
    <col min="7699" max="7708" width="3.28703703703704" style="13" customWidth="1"/>
    <col min="7709" max="7709" width="4.13888888888889" style="13" customWidth="1"/>
    <col min="7710" max="7711" width="5.71296296296296" style="13" customWidth="1"/>
    <col min="7712" max="7712" width="8.71296296296296" style="13" customWidth="1"/>
    <col min="7713" max="7716" width="5.71296296296296" style="13" customWidth="1"/>
    <col min="7717" max="7936" width="4.71296296296296" style="13" customWidth="1"/>
    <col min="7937" max="7937" width="4.13888888888889" style="13" customWidth="1"/>
    <col min="7938" max="7938" width="28.712962962963" style="13" customWidth="1"/>
    <col min="7939" max="7951" width="3.28703703703704" style="13" customWidth="1"/>
    <col min="7952" max="7952" width="4.71296296296296" style="13" customWidth="1"/>
    <col min="7953" max="7954" width="5.71296296296296" style="13" customWidth="1"/>
    <col min="7955" max="7964" width="3.28703703703704" style="13" customWidth="1"/>
    <col min="7965" max="7965" width="4.13888888888889" style="13" customWidth="1"/>
    <col min="7966" max="7967" width="5.71296296296296" style="13" customWidth="1"/>
    <col min="7968" max="7968" width="8.71296296296296" style="13" customWidth="1"/>
    <col min="7969" max="7972" width="5.71296296296296" style="13" customWidth="1"/>
    <col min="7973" max="8192" width="4.71296296296296" style="13" customWidth="1"/>
    <col min="8193" max="8193" width="4.13888888888889" style="13" customWidth="1"/>
    <col min="8194" max="8194" width="28.712962962963" style="13" customWidth="1"/>
    <col min="8195" max="8207" width="3.28703703703704" style="13" customWidth="1"/>
    <col min="8208" max="8208" width="4.71296296296296" style="13" customWidth="1"/>
    <col min="8209" max="8210" width="5.71296296296296" style="13" customWidth="1"/>
    <col min="8211" max="8220" width="3.28703703703704" style="13" customWidth="1"/>
    <col min="8221" max="8221" width="4.13888888888889" style="13" customWidth="1"/>
    <col min="8222" max="8223" width="5.71296296296296" style="13" customWidth="1"/>
    <col min="8224" max="8224" width="8.71296296296296" style="13" customWidth="1"/>
    <col min="8225" max="8228" width="5.71296296296296" style="13" customWidth="1"/>
    <col min="8229" max="8448" width="4.71296296296296" style="13" customWidth="1"/>
    <col min="8449" max="8449" width="4.13888888888889" style="13" customWidth="1"/>
    <col min="8450" max="8450" width="28.712962962963" style="13" customWidth="1"/>
    <col min="8451" max="8463" width="3.28703703703704" style="13" customWidth="1"/>
    <col min="8464" max="8464" width="4.71296296296296" style="13" customWidth="1"/>
    <col min="8465" max="8466" width="5.71296296296296" style="13" customWidth="1"/>
    <col min="8467" max="8476" width="3.28703703703704" style="13" customWidth="1"/>
    <col min="8477" max="8477" width="4.13888888888889" style="13" customWidth="1"/>
    <col min="8478" max="8479" width="5.71296296296296" style="13" customWidth="1"/>
    <col min="8480" max="8480" width="8.71296296296296" style="13" customWidth="1"/>
    <col min="8481" max="8484" width="5.71296296296296" style="13" customWidth="1"/>
    <col min="8485" max="8704" width="4.71296296296296" style="13" customWidth="1"/>
    <col min="8705" max="8705" width="4.13888888888889" style="13" customWidth="1"/>
    <col min="8706" max="8706" width="28.712962962963" style="13" customWidth="1"/>
    <col min="8707" max="8719" width="3.28703703703704" style="13" customWidth="1"/>
    <col min="8720" max="8720" width="4.71296296296296" style="13" customWidth="1"/>
    <col min="8721" max="8722" width="5.71296296296296" style="13" customWidth="1"/>
    <col min="8723" max="8732" width="3.28703703703704" style="13" customWidth="1"/>
    <col min="8733" max="8733" width="4.13888888888889" style="13" customWidth="1"/>
    <col min="8734" max="8735" width="5.71296296296296" style="13" customWidth="1"/>
    <col min="8736" max="8736" width="8.71296296296296" style="13" customWidth="1"/>
    <col min="8737" max="8740" width="5.71296296296296" style="13" customWidth="1"/>
    <col min="8741" max="8960" width="4.71296296296296" style="13" customWidth="1"/>
    <col min="8961" max="8961" width="4.13888888888889" style="13" customWidth="1"/>
    <col min="8962" max="8962" width="28.712962962963" style="13" customWidth="1"/>
    <col min="8963" max="8975" width="3.28703703703704" style="13" customWidth="1"/>
    <col min="8976" max="8976" width="4.71296296296296" style="13" customWidth="1"/>
    <col min="8977" max="8978" width="5.71296296296296" style="13" customWidth="1"/>
    <col min="8979" max="8988" width="3.28703703703704" style="13" customWidth="1"/>
    <col min="8989" max="8989" width="4.13888888888889" style="13" customWidth="1"/>
    <col min="8990" max="8991" width="5.71296296296296" style="13" customWidth="1"/>
    <col min="8992" max="8992" width="8.71296296296296" style="13" customWidth="1"/>
    <col min="8993" max="8996" width="5.71296296296296" style="13" customWidth="1"/>
    <col min="8997" max="9216" width="4.71296296296296" style="13" customWidth="1"/>
    <col min="9217" max="9217" width="4.13888888888889" style="13" customWidth="1"/>
    <col min="9218" max="9218" width="28.712962962963" style="13" customWidth="1"/>
    <col min="9219" max="9231" width="3.28703703703704" style="13" customWidth="1"/>
    <col min="9232" max="9232" width="4.71296296296296" style="13" customWidth="1"/>
    <col min="9233" max="9234" width="5.71296296296296" style="13" customWidth="1"/>
    <col min="9235" max="9244" width="3.28703703703704" style="13" customWidth="1"/>
    <col min="9245" max="9245" width="4.13888888888889" style="13" customWidth="1"/>
    <col min="9246" max="9247" width="5.71296296296296" style="13" customWidth="1"/>
    <col min="9248" max="9248" width="8.71296296296296" style="13" customWidth="1"/>
    <col min="9249" max="9252" width="5.71296296296296" style="13" customWidth="1"/>
    <col min="9253" max="9472" width="4.71296296296296" style="13" customWidth="1"/>
    <col min="9473" max="9473" width="4.13888888888889" style="13" customWidth="1"/>
    <col min="9474" max="9474" width="28.712962962963" style="13" customWidth="1"/>
    <col min="9475" max="9487" width="3.28703703703704" style="13" customWidth="1"/>
    <col min="9488" max="9488" width="4.71296296296296" style="13" customWidth="1"/>
    <col min="9489" max="9490" width="5.71296296296296" style="13" customWidth="1"/>
    <col min="9491" max="9500" width="3.28703703703704" style="13" customWidth="1"/>
    <col min="9501" max="9501" width="4.13888888888889" style="13" customWidth="1"/>
    <col min="9502" max="9503" width="5.71296296296296" style="13" customWidth="1"/>
    <col min="9504" max="9504" width="8.71296296296296" style="13" customWidth="1"/>
    <col min="9505" max="9508" width="5.71296296296296" style="13" customWidth="1"/>
    <col min="9509" max="9728" width="4.71296296296296" style="13" customWidth="1"/>
    <col min="9729" max="9729" width="4.13888888888889" style="13" customWidth="1"/>
    <col min="9730" max="9730" width="28.712962962963" style="13" customWidth="1"/>
    <col min="9731" max="9743" width="3.28703703703704" style="13" customWidth="1"/>
    <col min="9744" max="9744" width="4.71296296296296" style="13" customWidth="1"/>
    <col min="9745" max="9746" width="5.71296296296296" style="13" customWidth="1"/>
    <col min="9747" max="9756" width="3.28703703703704" style="13" customWidth="1"/>
    <col min="9757" max="9757" width="4.13888888888889" style="13" customWidth="1"/>
    <col min="9758" max="9759" width="5.71296296296296" style="13" customWidth="1"/>
    <col min="9760" max="9760" width="8.71296296296296" style="13" customWidth="1"/>
    <col min="9761" max="9764" width="5.71296296296296" style="13" customWidth="1"/>
    <col min="9765" max="9984" width="4.71296296296296" style="13" customWidth="1"/>
    <col min="9985" max="9985" width="4.13888888888889" style="13" customWidth="1"/>
    <col min="9986" max="9986" width="28.712962962963" style="13" customWidth="1"/>
    <col min="9987" max="9999" width="3.28703703703704" style="13" customWidth="1"/>
    <col min="10000" max="10000" width="4.71296296296296" style="13" customWidth="1"/>
    <col min="10001" max="10002" width="5.71296296296296" style="13" customWidth="1"/>
    <col min="10003" max="10012" width="3.28703703703704" style="13" customWidth="1"/>
    <col min="10013" max="10013" width="4.13888888888889" style="13" customWidth="1"/>
    <col min="10014" max="10015" width="5.71296296296296" style="13" customWidth="1"/>
    <col min="10016" max="10016" width="8.71296296296296" style="13" customWidth="1"/>
    <col min="10017" max="10020" width="5.71296296296296" style="13" customWidth="1"/>
    <col min="10021" max="10240" width="4.71296296296296" style="13" customWidth="1"/>
    <col min="10241" max="10241" width="4.13888888888889" style="13" customWidth="1"/>
    <col min="10242" max="10242" width="28.712962962963" style="13" customWidth="1"/>
    <col min="10243" max="10255" width="3.28703703703704" style="13" customWidth="1"/>
    <col min="10256" max="10256" width="4.71296296296296" style="13" customWidth="1"/>
    <col min="10257" max="10258" width="5.71296296296296" style="13" customWidth="1"/>
    <col min="10259" max="10268" width="3.28703703703704" style="13" customWidth="1"/>
    <col min="10269" max="10269" width="4.13888888888889" style="13" customWidth="1"/>
    <col min="10270" max="10271" width="5.71296296296296" style="13" customWidth="1"/>
    <col min="10272" max="10272" width="8.71296296296296" style="13" customWidth="1"/>
    <col min="10273" max="10276" width="5.71296296296296" style="13" customWidth="1"/>
    <col min="10277" max="10496" width="4.71296296296296" style="13" customWidth="1"/>
    <col min="10497" max="10497" width="4.13888888888889" style="13" customWidth="1"/>
    <col min="10498" max="10498" width="28.712962962963" style="13" customWidth="1"/>
    <col min="10499" max="10511" width="3.28703703703704" style="13" customWidth="1"/>
    <col min="10512" max="10512" width="4.71296296296296" style="13" customWidth="1"/>
    <col min="10513" max="10514" width="5.71296296296296" style="13" customWidth="1"/>
    <col min="10515" max="10524" width="3.28703703703704" style="13" customWidth="1"/>
    <col min="10525" max="10525" width="4.13888888888889" style="13" customWidth="1"/>
    <col min="10526" max="10527" width="5.71296296296296" style="13" customWidth="1"/>
    <col min="10528" max="10528" width="8.71296296296296" style="13" customWidth="1"/>
    <col min="10529" max="10532" width="5.71296296296296" style="13" customWidth="1"/>
    <col min="10533" max="10752" width="4.71296296296296" style="13" customWidth="1"/>
    <col min="10753" max="10753" width="4.13888888888889" style="13" customWidth="1"/>
    <col min="10754" max="10754" width="28.712962962963" style="13" customWidth="1"/>
    <col min="10755" max="10767" width="3.28703703703704" style="13" customWidth="1"/>
    <col min="10768" max="10768" width="4.71296296296296" style="13" customWidth="1"/>
    <col min="10769" max="10770" width="5.71296296296296" style="13" customWidth="1"/>
    <col min="10771" max="10780" width="3.28703703703704" style="13" customWidth="1"/>
    <col min="10781" max="10781" width="4.13888888888889" style="13" customWidth="1"/>
    <col min="10782" max="10783" width="5.71296296296296" style="13" customWidth="1"/>
    <col min="10784" max="10784" width="8.71296296296296" style="13" customWidth="1"/>
    <col min="10785" max="10788" width="5.71296296296296" style="13" customWidth="1"/>
    <col min="10789" max="11008" width="4.71296296296296" style="13" customWidth="1"/>
    <col min="11009" max="11009" width="4.13888888888889" style="13" customWidth="1"/>
    <col min="11010" max="11010" width="28.712962962963" style="13" customWidth="1"/>
    <col min="11011" max="11023" width="3.28703703703704" style="13" customWidth="1"/>
    <col min="11024" max="11024" width="4.71296296296296" style="13" customWidth="1"/>
    <col min="11025" max="11026" width="5.71296296296296" style="13" customWidth="1"/>
    <col min="11027" max="11036" width="3.28703703703704" style="13" customWidth="1"/>
    <col min="11037" max="11037" width="4.13888888888889" style="13" customWidth="1"/>
    <col min="11038" max="11039" width="5.71296296296296" style="13" customWidth="1"/>
    <col min="11040" max="11040" width="8.71296296296296" style="13" customWidth="1"/>
    <col min="11041" max="11044" width="5.71296296296296" style="13" customWidth="1"/>
    <col min="11045" max="11264" width="4.71296296296296" style="13" customWidth="1"/>
    <col min="11265" max="11265" width="4.13888888888889" style="13" customWidth="1"/>
    <col min="11266" max="11266" width="28.712962962963" style="13" customWidth="1"/>
    <col min="11267" max="11279" width="3.28703703703704" style="13" customWidth="1"/>
    <col min="11280" max="11280" width="4.71296296296296" style="13" customWidth="1"/>
    <col min="11281" max="11282" width="5.71296296296296" style="13" customWidth="1"/>
    <col min="11283" max="11292" width="3.28703703703704" style="13" customWidth="1"/>
    <col min="11293" max="11293" width="4.13888888888889" style="13" customWidth="1"/>
    <col min="11294" max="11295" width="5.71296296296296" style="13" customWidth="1"/>
    <col min="11296" max="11296" width="8.71296296296296" style="13" customWidth="1"/>
    <col min="11297" max="11300" width="5.71296296296296" style="13" customWidth="1"/>
    <col min="11301" max="11520" width="4.71296296296296" style="13" customWidth="1"/>
    <col min="11521" max="11521" width="4.13888888888889" style="13" customWidth="1"/>
    <col min="11522" max="11522" width="28.712962962963" style="13" customWidth="1"/>
    <col min="11523" max="11535" width="3.28703703703704" style="13" customWidth="1"/>
    <col min="11536" max="11536" width="4.71296296296296" style="13" customWidth="1"/>
    <col min="11537" max="11538" width="5.71296296296296" style="13" customWidth="1"/>
    <col min="11539" max="11548" width="3.28703703703704" style="13" customWidth="1"/>
    <col min="11549" max="11549" width="4.13888888888889" style="13" customWidth="1"/>
    <col min="11550" max="11551" width="5.71296296296296" style="13" customWidth="1"/>
    <col min="11552" max="11552" width="8.71296296296296" style="13" customWidth="1"/>
    <col min="11553" max="11556" width="5.71296296296296" style="13" customWidth="1"/>
    <col min="11557" max="11776" width="4.71296296296296" style="13" customWidth="1"/>
    <col min="11777" max="11777" width="4.13888888888889" style="13" customWidth="1"/>
    <col min="11778" max="11778" width="28.712962962963" style="13" customWidth="1"/>
    <col min="11779" max="11791" width="3.28703703703704" style="13" customWidth="1"/>
    <col min="11792" max="11792" width="4.71296296296296" style="13" customWidth="1"/>
    <col min="11793" max="11794" width="5.71296296296296" style="13" customWidth="1"/>
    <col min="11795" max="11804" width="3.28703703703704" style="13" customWidth="1"/>
    <col min="11805" max="11805" width="4.13888888888889" style="13" customWidth="1"/>
    <col min="11806" max="11807" width="5.71296296296296" style="13" customWidth="1"/>
    <col min="11808" max="11808" width="8.71296296296296" style="13" customWidth="1"/>
    <col min="11809" max="11812" width="5.71296296296296" style="13" customWidth="1"/>
    <col min="11813" max="12032" width="4.71296296296296" style="13" customWidth="1"/>
    <col min="12033" max="12033" width="4.13888888888889" style="13" customWidth="1"/>
    <col min="12034" max="12034" width="28.712962962963" style="13" customWidth="1"/>
    <col min="12035" max="12047" width="3.28703703703704" style="13" customWidth="1"/>
    <col min="12048" max="12048" width="4.71296296296296" style="13" customWidth="1"/>
    <col min="12049" max="12050" width="5.71296296296296" style="13" customWidth="1"/>
    <col min="12051" max="12060" width="3.28703703703704" style="13" customWidth="1"/>
    <col min="12061" max="12061" width="4.13888888888889" style="13" customWidth="1"/>
    <col min="12062" max="12063" width="5.71296296296296" style="13" customWidth="1"/>
    <col min="12064" max="12064" width="8.71296296296296" style="13" customWidth="1"/>
    <col min="12065" max="12068" width="5.71296296296296" style="13" customWidth="1"/>
    <col min="12069" max="12288" width="4.71296296296296" style="13" customWidth="1"/>
    <col min="12289" max="12289" width="4.13888888888889" style="13" customWidth="1"/>
    <col min="12290" max="12290" width="28.712962962963" style="13" customWidth="1"/>
    <col min="12291" max="12303" width="3.28703703703704" style="13" customWidth="1"/>
    <col min="12304" max="12304" width="4.71296296296296" style="13" customWidth="1"/>
    <col min="12305" max="12306" width="5.71296296296296" style="13" customWidth="1"/>
    <col min="12307" max="12316" width="3.28703703703704" style="13" customWidth="1"/>
    <col min="12317" max="12317" width="4.13888888888889" style="13" customWidth="1"/>
    <col min="12318" max="12319" width="5.71296296296296" style="13" customWidth="1"/>
    <col min="12320" max="12320" width="8.71296296296296" style="13" customWidth="1"/>
    <col min="12321" max="12324" width="5.71296296296296" style="13" customWidth="1"/>
    <col min="12325" max="12544" width="4.71296296296296" style="13" customWidth="1"/>
    <col min="12545" max="12545" width="4.13888888888889" style="13" customWidth="1"/>
    <col min="12546" max="12546" width="28.712962962963" style="13" customWidth="1"/>
    <col min="12547" max="12559" width="3.28703703703704" style="13" customWidth="1"/>
    <col min="12560" max="12560" width="4.71296296296296" style="13" customWidth="1"/>
    <col min="12561" max="12562" width="5.71296296296296" style="13" customWidth="1"/>
    <col min="12563" max="12572" width="3.28703703703704" style="13" customWidth="1"/>
    <col min="12573" max="12573" width="4.13888888888889" style="13" customWidth="1"/>
    <col min="12574" max="12575" width="5.71296296296296" style="13" customWidth="1"/>
    <col min="12576" max="12576" width="8.71296296296296" style="13" customWidth="1"/>
    <col min="12577" max="12580" width="5.71296296296296" style="13" customWidth="1"/>
    <col min="12581" max="12800" width="4.71296296296296" style="13" customWidth="1"/>
    <col min="12801" max="12801" width="4.13888888888889" style="13" customWidth="1"/>
    <col min="12802" max="12802" width="28.712962962963" style="13" customWidth="1"/>
    <col min="12803" max="12815" width="3.28703703703704" style="13" customWidth="1"/>
    <col min="12816" max="12816" width="4.71296296296296" style="13" customWidth="1"/>
    <col min="12817" max="12818" width="5.71296296296296" style="13" customWidth="1"/>
    <col min="12819" max="12828" width="3.28703703703704" style="13" customWidth="1"/>
    <col min="12829" max="12829" width="4.13888888888889" style="13" customWidth="1"/>
    <col min="12830" max="12831" width="5.71296296296296" style="13" customWidth="1"/>
    <col min="12832" max="12832" width="8.71296296296296" style="13" customWidth="1"/>
    <col min="12833" max="12836" width="5.71296296296296" style="13" customWidth="1"/>
    <col min="12837" max="13056" width="4.71296296296296" style="13" customWidth="1"/>
    <col min="13057" max="13057" width="4.13888888888889" style="13" customWidth="1"/>
    <col min="13058" max="13058" width="28.712962962963" style="13" customWidth="1"/>
    <col min="13059" max="13071" width="3.28703703703704" style="13" customWidth="1"/>
    <col min="13072" max="13072" width="4.71296296296296" style="13" customWidth="1"/>
    <col min="13073" max="13074" width="5.71296296296296" style="13" customWidth="1"/>
    <col min="13075" max="13084" width="3.28703703703704" style="13" customWidth="1"/>
    <col min="13085" max="13085" width="4.13888888888889" style="13" customWidth="1"/>
    <col min="13086" max="13087" width="5.71296296296296" style="13" customWidth="1"/>
    <col min="13088" max="13088" width="8.71296296296296" style="13" customWidth="1"/>
    <col min="13089" max="13092" width="5.71296296296296" style="13" customWidth="1"/>
    <col min="13093" max="13312" width="4.71296296296296" style="13" customWidth="1"/>
    <col min="13313" max="13313" width="4.13888888888889" style="13" customWidth="1"/>
    <col min="13314" max="13314" width="28.712962962963" style="13" customWidth="1"/>
    <col min="13315" max="13327" width="3.28703703703704" style="13" customWidth="1"/>
    <col min="13328" max="13328" width="4.71296296296296" style="13" customWidth="1"/>
    <col min="13329" max="13330" width="5.71296296296296" style="13" customWidth="1"/>
    <col min="13331" max="13340" width="3.28703703703704" style="13" customWidth="1"/>
    <col min="13341" max="13341" width="4.13888888888889" style="13" customWidth="1"/>
    <col min="13342" max="13343" width="5.71296296296296" style="13" customWidth="1"/>
    <col min="13344" max="13344" width="8.71296296296296" style="13" customWidth="1"/>
    <col min="13345" max="13348" width="5.71296296296296" style="13" customWidth="1"/>
    <col min="13349" max="13568" width="4.71296296296296" style="13" customWidth="1"/>
    <col min="13569" max="13569" width="4.13888888888889" style="13" customWidth="1"/>
    <col min="13570" max="13570" width="28.712962962963" style="13" customWidth="1"/>
    <col min="13571" max="13583" width="3.28703703703704" style="13" customWidth="1"/>
    <col min="13584" max="13584" width="4.71296296296296" style="13" customWidth="1"/>
    <col min="13585" max="13586" width="5.71296296296296" style="13" customWidth="1"/>
    <col min="13587" max="13596" width="3.28703703703704" style="13" customWidth="1"/>
    <col min="13597" max="13597" width="4.13888888888889" style="13" customWidth="1"/>
    <col min="13598" max="13599" width="5.71296296296296" style="13" customWidth="1"/>
    <col min="13600" max="13600" width="8.71296296296296" style="13" customWidth="1"/>
    <col min="13601" max="13604" width="5.71296296296296" style="13" customWidth="1"/>
    <col min="13605" max="13824" width="4.71296296296296" style="13" customWidth="1"/>
    <col min="13825" max="13825" width="4.13888888888889" style="13" customWidth="1"/>
    <col min="13826" max="13826" width="28.712962962963" style="13" customWidth="1"/>
    <col min="13827" max="13839" width="3.28703703703704" style="13" customWidth="1"/>
    <col min="13840" max="13840" width="4.71296296296296" style="13" customWidth="1"/>
    <col min="13841" max="13842" width="5.71296296296296" style="13" customWidth="1"/>
    <col min="13843" max="13852" width="3.28703703703704" style="13" customWidth="1"/>
    <col min="13853" max="13853" width="4.13888888888889" style="13" customWidth="1"/>
    <col min="13854" max="13855" width="5.71296296296296" style="13" customWidth="1"/>
    <col min="13856" max="13856" width="8.71296296296296" style="13" customWidth="1"/>
    <col min="13857" max="13860" width="5.71296296296296" style="13" customWidth="1"/>
    <col min="13861" max="14080" width="4.71296296296296" style="13" customWidth="1"/>
    <col min="14081" max="14081" width="4.13888888888889" style="13" customWidth="1"/>
    <col min="14082" max="14082" width="28.712962962963" style="13" customWidth="1"/>
    <col min="14083" max="14095" width="3.28703703703704" style="13" customWidth="1"/>
    <col min="14096" max="14096" width="4.71296296296296" style="13" customWidth="1"/>
    <col min="14097" max="14098" width="5.71296296296296" style="13" customWidth="1"/>
    <col min="14099" max="14108" width="3.28703703703704" style="13" customWidth="1"/>
    <col min="14109" max="14109" width="4.13888888888889" style="13" customWidth="1"/>
    <col min="14110" max="14111" width="5.71296296296296" style="13" customWidth="1"/>
    <col min="14112" max="14112" width="8.71296296296296" style="13" customWidth="1"/>
    <col min="14113" max="14116" width="5.71296296296296" style="13" customWidth="1"/>
    <col min="14117" max="14336" width="4.71296296296296" style="13" customWidth="1"/>
    <col min="14337" max="14337" width="4.13888888888889" style="13" customWidth="1"/>
    <col min="14338" max="14338" width="28.712962962963" style="13" customWidth="1"/>
    <col min="14339" max="14351" width="3.28703703703704" style="13" customWidth="1"/>
    <col min="14352" max="14352" width="4.71296296296296" style="13" customWidth="1"/>
    <col min="14353" max="14354" width="5.71296296296296" style="13" customWidth="1"/>
    <col min="14355" max="14364" width="3.28703703703704" style="13" customWidth="1"/>
    <col min="14365" max="14365" width="4.13888888888889" style="13" customWidth="1"/>
    <col min="14366" max="14367" width="5.71296296296296" style="13" customWidth="1"/>
    <col min="14368" max="14368" width="8.71296296296296" style="13" customWidth="1"/>
    <col min="14369" max="14372" width="5.71296296296296" style="13" customWidth="1"/>
    <col min="14373" max="14592" width="4.71296296296296" style="13" customWidth="1"/>
    <col min="14593" max="14593" width="4.13888888888889" style="13" customWidth="1"/>
    <col min="14594" max="14594" width="28.712962962963" style="13" customWidth="1"/>
    <col min="14595" max="14607" width="3.28703703703704" style="13" customWidth="1"/>
    <col min="14608" max="14608" width="4.71296296296296" style="13" customWidth="1"/>
    <col min="14609" max="14610" width="5.71296296296296" style="13" customWidth="1"/>
    <col min="14611" max="14620" width="3.28703703703704" style="13" customWidth="1"/>
    <col min="14621" max="14621" width="4.13888888888889" style="13" customWidth="1"/>
    <col min="14622" max="14623" width="5.71296296296296" style="13" customWidth="1"/>
    <col min="14624" max="14624" width="8.71296296296296" style="13" customWidth="1"/>
    <col min="14625" max="14628" width="5.71296296296296" style="13" customWidth="1"/>
    <col min="14629" max="14848" width="4.71296296296296" style="13" customWidth="1"/>
    <col min="14849" max="14849" width="4.13888888888889" style="13" customWidth="1"/>
    <col min="14850" max="14850" width="28.712962962963" style="13" customWidth="1"/>
    <col min="14851" max="14863" width="3.28703703703704" style="13" customWidth="1"/>
    <col min="14864" max="14864" width="4.71296296296296" style="13" customWidth="1"/>
    <col min="14865" max="14866" width="5.71296296296296" style="13" customWidth="1"/>
    <col min="14867" max="14876" width="3.28703703703704" style="13" customWidth="1"/>
    <col min="14877" max="14877" width="4.13888888888889" style="13" customWidth="1"/>
    <col min="14878" max="14879" width="5.71296296296296" style="13" customWidth="1"/>
    <col min="14880" max="14880" width="8.71296296296296" style="13" customWidth="1"/>
    <col min="14881" max="14884" width="5.71296296296296" style="13" customWidth="1"/>
    <col min="14885" max="15104" width="4.71296296296296" style="13" customWidth="1"/>
    <col min="15105" max="15105" width="4.13888888888889" style="13" customWidth="1"/>
    <col min="15106" max="15106" width="28.712962962963" style="13" customWidth="1"/>
    <col min="15107" max="15119" width="3.28703703703704" style="13" customWidth="1"/>
    <col min="15120" max="15120" width="4.71296296296296" style="13" customWidth="1"/>
    <col min="15121" max="15122" width="5.71296296296296" style="13" customWidth="1"/>
    <col min="15123" max="15132" width="3.28703703703704" style="13" customWidth="1"/>
    <col min="15133" max="15133" width="4.13888888888889" style="13" customWidth="1"/>
    <col min="15134" max="15135" width="5.71296296296296" style="13" customWidth="1"/>
    <col min="15136" max="15136" width="8.71296296296296" style="13" customWidth="1"/>
    <col min="15137" max="15140" width="5.71296296296296" style="13" customWidth="1"/>
    <col min="15141" max="15360" width="4.71296296296296" style="13" customWidth="1"/>
    <col min="15361" max="15361" width="4.13888888888889" style="13" customWidth="1"/>
    <col min="15362" max="15362" width="28.712962962963" style="13" customWidth="1"/>
    <col min="15363" max="15375" width="3.28703703703704" style="13" customWidth="1"/>
    <col min="15376" max="15376" width="4.71296296296296" style="13" customWidth="1"/>
    <col min="15377" max="15378" width="5.71296296296296" style="13" customWidth="1"/>
    <col min="15379" max="15388" width="3.28703703703704" style="13" customWidth="1"/>
    <col min="15389" max="15389" width="4.13888888888889" style="13" customWidth="1"/>
    <col min="15390" max="15391" width="5.71296296296296" style="13" customWidth="1"/>
    <col min="15392" max="15392" width="8.71296296296296" style="13" customWidth="1"/>
    <col min="15393" max="15396" width="5.71296296296296" style="13" customWidth="1"/>
    <col min="15397" max="15616" width="4.71296296296296" style="13" customWidth="1"/>
    <col min="15617" max="15617" width="4.13888888888889" style="13" customWidth="1"/>
    <col min="15618" max="15618" width="28.712962962963" style="13" customWidth="1"/>
    <col min="15619" max="15631" width="3.28703703703704" style="13" customWidth="1"/>
    <col min="15632" max="15632" width="4.71296296296296" style="13" customWidth="1"/>
    <col min="15633" max="15634" width="5.71296296296296" style="13" customWidth="1"/>
    <col min="15635" max="15644" width="3.28703703703704" style="13" customWidth="1"/>
    <col min="15645" max="15645" width="4.13888888888889" style="13" customWidth="1"/>
    <col min="15646" max="15647" width="5.71296296296296" style="13" customWidth="1"/>
    <col min="15648" max="15648" width="8.71296296296296" style="13" customWidth="1"/>
    <col min="15649" max="15652" width="5.71296296296296" style="13" customWidth="1"/>
    <col min="15653" max="15872" width="4.71296296296296" style="13" customWidth="1"/>
    <col min="15873" max="15873" width="4.13888888888889" style="13" customWidth="1"/>
    <col min="15874" max="15874" width="28.712962962963" style="13" customWidth="1"/>
    <col min="15875" max="15887" width="3.28703703703704" style="13" customWidth="1"/>
    <col min="15888" max="15888" width="4.71296296296296" style="13" customWidth="1"/>
    <col min="15889" max="15890" width="5.71296296296296" style="13" customWidth="1"/>
    <col min="15891" max="15900" width="3.28703703703704" style="13" customWidth="1"/>
    <col min="15901" max="15901" width="4.13888888888889" style="13" customWidth="1"/>
    <col min="15902" max="15903" width="5.71296296296296" style="13" customWidth="1"/>
    <col min="15904" max="15904" width="8.71296296296296" style="13" customWidth="1"/>
    <col min="15905" max="15908" width="5.71296296296296" style="13" customWidth="1"/>
    <col min="15909" max="16128" width="4.71296296296296" style="13" customWidth="1"/>
    <col min="16129" max="16129" width="4.13888888888889" style="13" customWidth="1"/>
    <col min="16130" max="16130" width="28.712962962963" style="13" customWidth="1"/>
    <col min="16131" max="16143" width="3.28703703703704" style="13" customWidth="1"/>
    <col min="16144" max="16144" width="4.71296296296296" style="13" customWidth="1"/>
    <col min="16145" max="16146" width="5.71296296296296" style="13" customWidth="1"/>
    <col min="16147" max="16156" width="3.28703703703704" style="13" customWidth="1"/>
    <col min="16157" max="16157" width="4.13888888888889" style="13" customWidth="1"/>
    <col min="16158" max="16159" width="5.71296296296296" style="13" customWidth="1"/>
    <col min="16160" max="16160" width="8.71296296296296" style="13" customWidth="1"/>
    <col min="16161" max="16164" width="5.71296296296296" style="13" customWidth="1"/>
    <col min="16165" max="16384" width="4.71296296296296" style="13" customWidth="1"/>
  </cols>
  <sheetData>
    <row r="1" ht="15" customHeight="1" spans="1:58">
      <c r="A1" s="209" t="s">
        <v>0</v>
      </c>
    </row>
    <row r="2" ht="15" customHeight="1"/>
    <row r="3" ht="15" customHeight="1" spans="1:58">
      <c r="A3" s="210"/>
    </row>
    <row r="4" ht="21" customHeight="1" spans="1:58">
      <c r="B4" s="23"/>
      <c r="C4" s="32" t="s">
        <v>1</v>
      </c>
      <c r="D4" s="33"/>
      <c r="E4" s="33"/>
      <c r="F4" s="33"/>
      <c r="G4" s="211"/>
      <c r="H4" s="212"/>
      <c r="I4" s="212"/>
      <c r="J4" s="213"/>
      <c r="L4" s="214" t="s">
        <v>2</v>
      </c>
      <c r="M4" s="82"/>
      <c r="N4" s="82"/>
      <c r="O4" s="215"/>
      <c r="P4" s="27"/>
      <c r="Q4" s="27"/>
      <c r="R4" s="28"/>
      <c r="S4" s="216"/>
      <c r="T4" s="32"/>
      <c r="U4" s="33"/>
      <c r="V4" s="33"/>
      <c r="W4" s="33"/>
      <c r="X4" s="34"/>
      <c r="Y4" s="33"/>
      <c r="Z4" s="33"/>
      <c r="AA4" s="33"/>
      <c r="AB4" s="33"/>
      <c r="AC4" s="33"/>
      <c r="AE4" s="13"/>
      <c r="AF4" s="216"/>
      <c r="AG4" s="216"/>
      <c r="AH4" s="216"/>
      <c r="AI4" s="216"/>
      <c r="AJ4" s="216"/>
      <c r="AK4" s="216"/>
      <c r="AL4" s="216"/>
      <c r="AM4" s="216"/>
      <c r="AN4" s="216"/>
    </row>
    <row r="5" ht="21" customHeight="1" spans="1:58">
      <c r="B5" s="32" t="s">
        <v>3</v>
      </c>
      <c r="C5" s="33"/>
      <c r="D5" s="33"/>
      <c r="E5" s="33"/>
      <c r="F5" s="33"/>
      <c r="G5" s="217" t="s">
        <v>4</v>
      </c>
      <c r="H5" s="218"/>
      <c r="I5" s="218"/>
      <c r="J5" s="218"/>
      <c r="K5" s="218"/>
      <c r="L5" s="218"/>
      <c r="M5" s="218"/>
      <c r="N5" s="218"/>
      <c r="O5" s="218"/>
      <c r="P5" s="218"/>
      <c r="Q5" s="218"/>
      <c r="R5" s="219"/>
      <c r="T5" s="32" t="s">
        <v>5</v>
      </c>
      <c r="U5" s="33"/>
      <c r="V5" s="33"/>
      <c r="W5" s="33"/>
      <c r="X5" s="38" t="s">
        <v>6</v>
      </c>
      <c r="Y5" s="27"/>
      <c r="Z5" s="27"/>
      <c r="AA5" s="27"/>
      <c r="AB5" s="27"/>
      <c r="AC5" s="28"/>
      <c r="AD5" s="220" t="s">
        <v>7</v>
      </c>
      <c r="AE5" s="33"/>
      <c r="AF5" s="97"/>
      <c r="AG5" s="38" t="s">
        <v>8</v>
      </c>
      <c r="AH5" s="27"/>
      <c r="AI5" s="28"/>
      <c r="AJ5" s="221"/>
      <c r="AK5" s="216"/>
      <c r="AL5" s="216"/>
      <c r="AM5" s="216"/>
      <c r="AN5" s="216"/>
    </row>
    <row r="6" ht="15.75" customHeight="1"/>
    <row r="7" s="13" customFormat="1" ht="23.25" customHeight="1" spans="1:58">
      <c r="A7" s="41"/>
      <c r="B7" s="46"/>
      <c r="C7" s="46"/>
      <c r="D7" s="46"/>
      <c r="E7" s="102"/>
      <c r="F7" s="45" t="s">
        <v>9</v>
      </c>
      <c r="G7" s="46"/>
      <c r="H7" s="46"/>
      <c r="I7" s="46"/>
      <c r="J7" s="46"/>
      <c r="K7" s="222" t="s">
        <v>10</v>
      </c>
      <c r="L7" s="46"/>
      <c r="M7" s="46"/>
      <c r="N7" s="46"/>
      <c r="O7" s="46"/>
      <c r="P7" s="102"/>
      <c r="Q7" s="129" t="s">
        <v>11</v>
      </c>
      <c r="R7" s="46"/>
      <c r="S7" s="222" t="s">
        <v>12</v>
      </c>
      <c r="T7" s="46"/>
      <c r="U7" s="46"/>
      <c r="V7" s="46"/>
      <c r="W7" s="46"/>
      <c r="X7" s="46"/>
      <c r="Y7" s="46"/>
      <c r="Z7" s="46"/>
      <c r="AA7" s="46"/>
      <c r="AB7" s="102"/>
      <c r="AC7" s="45" t="s">
        <v>13</v>
      </c>
      <c r="AD7" s="46"/>
      <c r="AE7" s="46"/>
      <c r="AF7" s="46"/>
      <c r="AG7" s="223" t="s">
        <v>14</v>
      </c>
      <c r="AH7" s="46"/>
      <c r="AI7" s="46"/>
      <c r="AJ7" s="102"/>
      <c r="AN7" s="18"/>
      <c r="AO7" s="18"/>
      <c r="AP7" s="18"/>
      <c r="AQ7" s="18"/>
      <c r="AR7" s="18"/>
      <c r="AS7" s="18"/>
      <c r="AT7" s="18"/>
      <c r="AU7" s="18"/>
      <c r="AV7" s="18"/>
      <c r="AW7" s="18"/>
      <c r="AX7" s="18"/>
      <c r="AY7" s="18"/>
      <c r="AZ7" s="18"/>
      <c r="BA7" s="18"/>
      <c r="BB7" s="18"/>
      <c r="BC7" s="18"/>
      <c r="BD7" s="18"/>
    </row>
    <row r="8" s="14" customFormat="1" ht="68.25" customHeight="1" spans="1:58">
      <c r="A8" s="131"/>
      <c r="B8" s="132" t="s">
        <v>15</v>
      </c>
      <c r="C8" s="43"/>
      <c r="D8" s="43"/>
      <c r="E8" s="44"/>
      <c r="F8" s="224"/>
      <c r="G8" s="43"/>
      <c r="H8" s="43"/>
      <c r="I8" s="43"/>
      <c r="J8" s="43"/>
      <c r="K8" s="43"/>
      <c r="L8" s="43"/>
      <c r="M8" s="43"/>
      <c r="N8" s="43"/>
      <c r="O8" s="43"/>
      <c r="P8" s="225"/>
      <c r="Q8" s="226"/>
      <c r="R8" s="226"/>
      <c r="S8" s="227"/>
      <c r="T8" s="43"/>
      <c r="U8" s="43"/>
      <c r="V8" s="43"/>
      <c r="W8" s="43"/>
      <c r="X8" s="43"/>
      <c r="Y8" s="43"/>
      <c r="Z8" s="43"/>
      <c r="AA8" s="43"/>
      <c r="AB8" s="43"/>
      <c r="AC8" s="225"/>
      <c r="AD8" s="226"/>
      <c r="AE8" s="226"/>
      <c r="AF8" s="228"/>
      <c r="AG8" s="226"/>
      <c r="AH8" s="226"/>
      <c r="AI8" s="229"/>
      <c r="AJ8" s="230"/>
    </row>
    <row r="9" s="14" customFormat="1" ht="18" hidden="1" customHeight="1" spans="1:58">
      <c r="A9" s="231"/>
      <c r="B9" s="232"/>
      <c r="C9" s="46"/>
      <c r="D9" s="46"/>
      <c r="E9" s="102"/>
      <c r="F9" s="231"/>
      <c r="G9" s="14"/>
      <c r="H9" s="14"/>
      <c r="I9" s="14"/>
      <c r="J9" s="14"/>
      <c r="K9" s="14"/>
      <c r="L9" s="14"/>
      <c r="M9" s="14"/>
      <c r="N9" s="14"/>
      <c r="O9" s="14"/>
      <c r="P9" s="20"/>
      <c r="Q9" s="17"/>
      <c r="R9" s="233"/>
      <c r="S9" s="14"/>
      <c r="T9" s="14"/>
      <c r="U9" s="14"/>
      <c r="V9" s="14"/>
      <c r="W9" s="14"/>
      <c r="X9" s="14"/>
      <c r="Y9" s="14"/>
      <c r="Z9" s="14"/>
      <c r="AA9" s="14"/>
      <c r="AB9" s="14"/>
      <c r="AC9" s="20"/>
      <c r="AD9" s="17"/>
      <c r="AE9" s="233"/>
      <c r="AF9" s="14"/>
      <c r="AG9" s="17"/>
      <c r="AH9" s="233"/>
      <c r="AI9" s="234"/>
      <c r="AJ9" s="234"/>
      <c r="AN9" s="18"/>
      <c r="AO9" s="20"/>
      <c r="AP9" s="20"/>
      <c r="AQ9" s="20"/>
      <c r="AR9" s="20"/>
      <c r="AS9" s="20"/>
      <c r="AT9" s="20"/>
      <c r="AU9" s="20"/>
      <c r="AV9" s="20"/>
      <c r="AW9" s="20"/>
      <c r="AX9" s="20"/>
      <c r="AY9" s="20"/>
      <c r="AZ9" s="20"/>
      <c r="BA9" s="20"/>
      <c r="BB9" s="20"/>
      <c r="BC9" s="20"/>
      <c r="BD9" s="20"/>
      <c r="BE9" s="20"/>
      <c r="BF9" s="20"/>
    </row>
    <row r="10" s="15" customFormat="1" ht="18" hidden="1" customHeight="1" spans="1:58">
      <c r="A10" s="150"/>
      <c r="B10" s="150"/>
      <c r="C10" s="46"/>
      <c r="D10" s="46"/>
      <c r="E10" s="102"/>
      <c r="F10" s="235"/>
      <c r="G10" s="72"/>
      <c r="H10" s="72"/>
      <c r="I10" s="72"/>
      <c r="J10" s="72"/>
      <c r="K10" s="72"/>
      <c r="L10" s="72"/>
      <c r="M10" s="72"/>
      <c r="N10" s="72"/>
      <c r="O10" s="72"/>
      <c r="P10" s="236"/>
      <c r="Q10" s="237"/>
      <c r="R10" s="237"/>
      <c r="S10" s="72"/>
      <c r="T10" s="72"/>
      <c r="U10" s="72"/>
      <c r="V10" s="72"/>
      <c r="W10" s="72"/>
      <c r="X10" s="72"/>
      <c r="Y10" s="72"/>
      <c r="Z10" s="72"/>
      <c r="AA10" s="72"/>
      <c r="AB10" s="72"/>
      <c r="AC10" s="236"/>
      <c r="AD10" s="237"/>
      <c r="AE10" s="237"/>
      <c r="AF10" s="72"/>
      <c r="AG10" s="237"/>
      <c r="AH10" s="237"/>
      <c r="AI10" s="237"/>
      <c r="AJ10" s="238"/>
      <c r="AN10" s="239"/>
      <c r="AO10" s="18"/>
      <c r="AP10" s="18"/>
      <c r="AQ10" s="18"/>
      <c r="AR10" s="18"/>
      <c r="AS10" s="18"/>
      <c r="AT10" s="18"/>
      <c r="AU10" s="18"/>
      <c r="AV10" s="18"/>
      <c r="AW10" s="18"/>
      <c r="AX10" s="18"/>
      <c r="AY10" s="18"/>
      <c r="AZ10" s="18"/>
      <c r="BA10" s="18"/>
      <c r="BB10" s="18"/>
      <c r="BC10" s="18"/>
      <c r="BD10" s="18"/>
      <c r="BE10" s="18"/>
      <c r="BF10" s="18"/>
    </row>
    <row r="11" s="15" customFormat="1" ht="18" customHeight="1" spans="1:58">
      <c r="A11" s="74"/>
      <c r="B11" s="101" t="s">
        <v>16</v>
      </c>
      <c r="C11" s="46"/>
      <c r="D11" s="46"/>
      <c r="E11" s="102"/>
      <c r="F11" s="235"/>
      <c r="G11" s="72"/>
      <c r="H11" s="72"/>
      <c r="I11" s="72"/>
      <c r="J11" s="72"/>
      <c r="K11" s="72"/>
      <c r="L11" s="72"/>
      <c r="M11" s="72"/>
      <c r="N11" s="72"/>
      <c r="O11" s="72"/>
      <c r="P11" s="236"/>
      <c r="Q11" s="237"/>
      <c r="R11" s="237"/>
      <c r="S11" s="72"/>
      <c r="T11" s="72"/>
      <c r="U11" s="72"/>
      <c r="V11" s="72"/>
      <c r="W11" s="72"/>
      <c r="X11" s="72"/>
      <c r="Y11" s="72"/>
      <c r="Z11" s="72"/>
      <c r="AA11" s="72"/>
      <c r="AB11" s="72"/>
      <c r="AC11" s="236"/>
      <c r="AD11" s="237"/>
      <c r="AE11" s="237"/>
      <c r="AF11" s="72"/>
      <c r="AG11" s="237"/>
      <c r="AH11" s="237"/>
      <c r="AI11" s="237"/>
      <c r="AJ11" s="238"/>
      <c r="AK11" t="s">
        <v>17</v>
      </c>
      <c r="AL11" s="15"/>
      <c r="AM11" s="15"/>
      <c r="AN11" s="239"/>
      <c r="AO11" s="18"/>
      <c r="AP11" s="18"/>
      <c r="AQ11" s="18"/>
      <c r="AR11" s="18"/>
      <c r="AS11" s="18"/>
      <c r="AT11" s="18"/>
      <c r="AU11" s="18"/>
      <c r="AV11" s="18"/>
      <c r="AW11" s="18"/>
      <c r="AX11" s="18"/>
      <c r="AY11" s="18"/>
      <c r="AZ11" s="18"/>
      <c r="BA11" s="18"/>
      <c r="BB11" s="18"/>
      <c r="BC11" s="18"/>
      <c r="BD11" s="18"/>
      <c r="BE11" s="18"/>
      <c r="BF11" s="18"/>
    </row>
    <row r="12" ht="18" customHeight="1" spans="1:58">
      <c r="A12" s="78">
        <v>1</v>
      </c>
      <c r="B12" s="79" t="s">
        <v>18</v>
      </c>
      <c r="C12" s="240">
        <v>0</v>
      </c>
      <c r="D12" s="240">
        <v>0</v>
      </c>
      <c r="E12" s="241">
        <v>0</v>
      </c>
      <c r="F12" s="242"/>
      <c r="P12" s="243"/>
      <c r="Q12" s="237"/>
      <c r="R12" s="237"/>
      <c r="AC12" s="243"/>
      <c r="AD12" s="237"/>
      <c r="AE12" s="237"/>
      <c r="AG12" s="237"/>
      <c r="AH12" s="237"/>
      <c r="AI12" s="237"/>
      <c r="AJ12" s="238"/>
      <c r="AK12" s="244" t="s">
        <v>19</v>
      </c>
      <c r="AL12" s="16"/>
      <c r="AN12" s="245"/>
      <c r="AO12" s="33"/>
      <c r="AP12" s="33"/>
      <c r="AQ12" s="33"/>
      <c r="AR12" s="33"/>
      <c r="AS12" s="33"/>
      <c r="AT12" s="33"/>
      <c r="AU12" s="33"/>
      <c r="AV12" s="33"/>
      <c r="AW12" s="33"/>
      <c r="AX12" s="33"/>
      <c r="AY12" s="33"/>
      <c r="AZ12" s="33"/>
      <c r="BA12" s="33"/>
      <c r="BB12" s="33"/>
      <c r="BC12" s="33"/>
      <c r="BD12" s="33"/>
      <c r="BE12" s="33"/>
      <c r="BF12" s="33"/>
    </row>
    <row r="13" ht="18" customHeight="1" spans="1:58">
      <c r="A13" s="87">
        <v>2</v>
      </c>
      <c r="B13" s="79" t="s">
        <v>20</v>
      </c>
      <c r="C13" s="240">
        <v>0</v>
      </c>
      <c r="D13" s="240">
        <v>0</v>
      </c>
      <c r="E13" s="241">
        <v>0</v>
      </c>
      <c r="F13" s="242"/>
      <c r="P13" s="243"/>
      <c r="Q13" s="237"/>
      <c r="R13" s="237"/>
      <c r="AC13" s="243"/>
      <c r="AD13" s="237"/>
      <c r="AE13" s="237"/>
      <c r="AG13" s="237"/>
      <c r="AH13" s="237"/>
      <c r="AI13" s="237"/>
      <c r="AJ13" s="238"/>
      <c r="AK13" s="244" t="s">
        <v>21</v>
      </c>
      <c r="AL13" s="16"/>
      <c r="AN13" s="245"/>
      <c r="AO13" s="33"/>
      <c r="AP13" s="33"/>
      <c r="AQ13" s="33"/>
      <c r="AR13" s="33"/>
      <c r="AS13" s="33"/>
      <c r="AT13" s="33"/>
      <c r="AU13" s="33"/>
      <c r="AV13" s="33"/>
      <c r="AW13" s="33"/>
      <c r="AX13" s="33"/>
      <c r="AY13" s="33"/>
      <c r="AZ13" s="33"/>
      <c r="BA13" s="33"/>
      <c r="BB13" s="33"/>
      <c r="BC13" s="33"/>
      <c r="BD13" s="33"/>
      <c r="BE13" s="33"/>
      <c r="BF13" s="33"/>
    </row>
    <row r="14" ht="18" customHeight="1" spans="1:58">
      <c r="A14" s="87">
        <v>3</v>
      </c>
      <c r="B14" s="79" t="s">
        <v>22</v>
      </c>
      <c r="C14" s="240">
        <v>0</v>
      </c>
      <c r="D14" s="240">
        <v>0</v>
      </c>
      <c r="E14" s="241">
        <v>0</v>
      </c>
      <c r="F14" s="242"/>
      <c r="P14" s="243"/>
      <c r="Q14" s="237"/>
      <c r="R14" s="237"/>
      <c r="AC14" s="243"/>
      <c r="AD14" s="237"/>
      <c r="AE14" s="237"/>
      <c r="AG14" s="237"/>
      <c r="AH14" s="237"/>
      <c r="AI14" s="237"/>
      <c r="AJ14" s="238"/>
      <c r="AK14" s="244" t="s">
        <v>23</v>
      </c>
      <c r="AL14" s="16"/>
      <c r="AN14" s="245"/>
      <c r="AO14" s="33"/>
      <c r="AP14" s="33"/>
      <c r="AQ14" s="33"/>
      <c r="AR14" s="33"/>
      <c r="AS14" s="33"/>
      <c r="AT14" s="33"/>
      <c r="AU14" s="33"/>
      <c r="AV14" s="33"/>
      <c r="AW14" s="33"/>
      <c r="AX14" s="33"/>
      <c r="AY14" s="33"/>
      <c r="AZ14" s="33"/>
      <c r="BA14" s="33"/>
      <c r="BB14" s="33"/>
      <c r="BC14" s="33"/>
      <c r="BD14" s="33"/>
      <c r="BE14" s="33"/>
      <c r="BF14" s="33"/>
    </row>
    <row r="15" ht="18" customHeight="1" spans="1:58">
      <c r="A15" s="87">
        <v>4</v>
      </c>
      <c r="B15" s="79" t="s">
        <v>24</v>
      </c>
      <c r="C15" s="240">
        <v>0</v>
      </c>
      <c r="D15" s="240">
        <v>0</v>
      </c>
      <c r="E15" s="241">
        <v>0</v>
      </c>
      <c r="F15" s="242"/>
      <c r="P15" s="243"/>
      <c r="Q15" s="237"/>
      <c r="R15" s="237"/>
      <c r="AC15" s="243"/>
      <c r="AD15" s="237"/>
      <c r="AE15" s="237"/>
      <c r="AG15" s="237"/>
      <c r="AH15" s="237"/>
      <c r="AI15" s="237"/>
      <c r="AJ15" s="238"/>
      <c r="AK15" s="244" t="s">
        <v>25</v>
      </c>
      <c r="AL15" s="16"/>
      <c r="AN15" s="245"/>
      <c r="AO15" s="33"/>
      <c r="AP15" s="33"/>
      <c r="AQ15" s="33"/>
      <c r="AR15" s="33"/>
      <c r="AS15" s="33"/>
      <c r="AT15" s="33"/>
      <c r="AU15" s="33"/>
      <c r="AV15" s="33"/>
      <c r="AW15" s="33"/>
      <c r="AX15" s="33"/>
      <c r="AY15" s="33"/>
      <c r="AZ15" s="33"/>
      <c r="BA15" s="33"/>
      <c r="BB15" s="33"/>
      <c r="BC15" s="33"/>
      <c r="BD15" s="33"/>
      <c r="BE15" s="33"/>
      <c r="BF15" s="33"/>
    </row>
    <row r="16" ht="18" customHeight="1" spans="1:58">
      <c r="A16" s="87">
        <v>5</v>
      </c>
      <c r="B16" s="79" t="s">
        <v>26</v>
      </c>
      <c r="C16" s="240">
        <v>0</v>
      </c>
      <c r="D16" s="240">
        <v>0</v>
      </c>
      <c r="E16" s="241">
        <v>0</v>
      </c>
      <c r="F16" s="242"/>
      <c r="P16" s="243"/>
      <c r="Q16" s="237"/>
      <c r="R16" s="237"/>
      <c r="AC16" s="243"/>
      <c r="AD16" s="237"/>
      <c r="AE16" s="237"/>
      <c r="AG16" s="237"/>
      <c r="AH16" s="237"/>
      <c r="AI16" s="237"/>
      <c r="AJ16" s="238"/>
      <c r="AK16" s="244" t="s">
        <v>27</v>
      </c>
      <c r="AL16" s="16"/>
      <c r="AN16" s="245"/>
      <c r="AO16" s="33"/>
      <c r="AP16" s="33"/>
      <c r="AQ16" s="33"/>
      <c r="AR16" s="33"/>
      <c r="AS16" s="33"/>
      <c r="AT16" s="33"/>
      <c r="AU16" s="33"/>
      <c r="AV16" s="33"/>
      <c r="AW16" s="33"/>
      <c r="AX16" s="33"/>
      <c r="AY16" s="33"/>
      <c r="AZ16" s="33"/>
      <c r="BA16" s="33"/>
      <c r="BB16" s="33"/>
      <c r="BC16" s="33"/>
      <c r="BD16" s="33"/>
      <c r="BE16" s="33"/>
      <c r="BF16" s="33"/>
    </row>
    <row r="17" ht="18" customHeight="1" spans="1:58">
      <c r="A17" s="87">
        <v>6</v>
      </c>
      <c r="B17" s="79" t="s">
        <v>28</v>
      </c>
      <c r="C17" s="240">
        <v>0</v>
      </c>
      <c r="D17" s="240">
        <v>0</v>
      </c>
      <c r="E17" s="241">
        <v>0</v>
      </c>
      <c r="F17" s="242"/>
      <c r="P17" s="243"/>
      <c r="Q17" s="237"/>
      <c r="R17" s="237"/>
      <c r="AC17" s="243"/>
      <c r="AD17" s="237"/>
      <c r="AE17" s="237"/>
      <c r="AG17" s="237"/>
      <c r="AH17" s="237"/>
      <c r="AI17" s="237"/>
      <c r="AJ17" s="238"/>
      <c r="AK17" s="244" t="s">
        <v>29</v>
      </c>
      <c r="AL17" s="16"/>
      <c r="AN17" s="245"/>
      <c r="AO17" s="33"/>
      <c r="AP17" s="33"/>
      <c r="AQ17" s="33"/>
      <c r="AR17" s="33"/>
      <c r="AS17" s="33"/>
      <c r="AT17" s="33"/>
      <c r="AU17" s="33"/>
      <c r="AV17" s="33"/>
      <c r="AW17" s="33"/>
      <c r="AX17" s="33"/>
      <c r="AY17" s="33"/>
      <c r="AZ17" s="33"/>
      <c r="BA17" s="33"/>
      <c r="BB17" s="33"/>
      <c r="BC17" s="33"/>
      <c r="BD17" s="33"/>
      <c r="BE17" s="33"/>
      <c r="BF17" s="33"/>
    </row>
    <row r="18" ht="18" customHeight="1" spans="1:58">
      <c r="A18" s="87">
        <v>7</v>
      </c>
      <c r="B18" s="79" t="s">
        <v>30</v>
      </c>
      <c r="C18" s="240">
        <v>0</v>
      </c>
      <c r="D18" s="240">
        <v>0</v>
      </c>
      <c r="E18" s="241">
        <v>0</v>
      </c>
      <c r="F18" s="242"/>
      <c r="P18" s="243"/>
      <c r="Q18" s="237"/>
      <c r="R18" s="237"/>
      <c r="AC18" s="243"/>
      <c r="AD18" s="237"/>
      <c r="AE18" s="237"/>
      <c r="AG18" s="237"/>
      <c r="AH18" s="237"/>
      <c r="AI18" s="237"/>
      <c r="AJ18" s="238"/>
      <c r="AK18" s="244" t="s">
        <v>31</v>
      </c>
      <c r="AL18" s="16"/>
      <c r="AN18" s="245"/>
      <c r="AO18" s="33"/>
      <c r="AP18" s="33"/>
      <c r="AQ18" s="33"/>
      <c r="AR18" s="33"/>
      <c r="AS18" s="33"/>
      <c r="AT18" s="33"/>
      <c r="AU18" s="33"/>
      <c r="AV18" s="33"/>
      <c r="AW18" s="33"/>
      <c r="AX18" s="33"/>
      <c r="AY18" s="33"/>
      <c r="AZ18" s="33"/>
      <c r="BA18" s="33"/>
      <c r="BB18" s="33"/>
      <c r="BC18" s="33"/>
      <c r="BD18" s="33"/>
      <c r="BE18" s="33"/>
      <c r="BF18" s="33"/>
    </row>
    <row r="19" ht="18" customHeight="1" spans="1:58">
      <c r="A19" s="87">
        <v>8</v>
      </c>
      <c r="B19" s="79" t="s">
        <v>32</v>
      </c>
      <c r="C19" s="240">
        <v>0</v>
      </c>
      <c r="D19" s="240">
        <v>0</v>
      </c>
      <c r="E19" s="241">
        <v>0</v>
      </c>
      <c r="F19" s="242"/>
      <c r="P19" s="243"/>
      <c r="Q19" s="237"/>
      <c r="R19" s="237"/>
      <c r="AC19" s="243"/>
      <c r="AD19" s="237"/>
      <c r="AE19" s="237"/>
      <c r="AG19" s="237"/>
      <c r="AH19" s="237"/>
      <c r="AI19" s="237"/>
      <c r="AJ19" s="238"/>
      <c r="AK19" s="244" t="s">
        <v>33</v>
      </c>
      <c r="AL19" s="16"/>
      <c r="AN19" s="245"/>
      <c r="AO19" s="33"/>
      <c r="AP19" s="33"/>
      <c r="AQ19" s="33"/>
      <c r="AR19" s="33"/>
      <c r="AS19" s="33"/>
      <c r="AT19" s="33"/>
      <c r="AU19" s="33"/>
      <c r="AV19" s="33"/>
      <c r="AW19" s="33"/>
      <c r="AX19" s="33"/>
      <c r="AY19" s="33"/>
      <c r="AZ19" s="33"/>
      <c r="BA19" s="33"/>
      <c r="BB19" s="33"/>
      <c r="BC19" s="33"/>
      <c r="BD19" s="33"/>
      <c r="BE19" s="33"/>
      <c r="BF19" s="33"/>
    </row>
    <row r="20" ht="18" customHeight="1" spans="1:58">
      <c r="A20" s="87">
        <v>9</v>
      </c>
      <c r="B20" s="79" t="s">
        <v>34</v>
      </c>
      <c r="C20" s="240">
        <v>0</v>
      </c>
      <c r="D20" s="240">
        <v>0</v>
      </c>
      <c r="E20" s="241">
        <v>0</v>
      </c>
      <c r="F20" s="242"/>
      <c r="P20" s="243"/>
      <c r="Q20" s="237"/>
      <c r="R20" s="237"/>
      <c r="AC20" s="243"/>
      <c r="AD20" s="237"/>
      <c r="AE20" s="237"/>
      <c r="AG20" s="237"/>
      <c r="AH20" s="237"/>
      <c r="AI20" s="237"/>
      <c r="AJ20" s="238"/>
      <c r="AK20" s="244" t="s">
        <v>35</v>
      </c>
      <c r="AL20" s="16"/>
      <c r="AN20" s="15"/>
      <c r="AO20" s="20"/>
      <c r="AP20" s="20"/>
      <c r="AQ20" s="20"/>
      <c r="AR20" s="20"/>
      <c r="AS20" s="20"/>
      <c r="AT20" s="20"/>
      <c r="AU20" s="20"/>
      <c r="AV20" s="20"/>
      <c r="AW20" s="20"/>
      <c r="AX20" s="20"/>
      <c r="AY20" s="20"/>
      <c r="AZ20" s="20"/>
      <c r="BA20" s="20"/>
      <c r="BB20" s="20"/>
      <c r="BC20" s="20"/>
      <c r="BD20" s="20"/>
      <c r="BE20" s="20"/>
      <c r="BF20" s="20"/>
    </row>
    <row r="21" ht="18" customHeight="1" spans="1:58">
      <c r="A21" s="87">
        <v>10</v>
      </c>
      <c r="B21" s="79" t="s">
        <v>36</v>
      </c>
      <c r="C21" s="240">
        <v>0</v>
      </c>
      <c r="D21" s="240">
        <v>0</v>
      </c>
      <c r="E21" s="241">
        <v>0</v>
      </c>
      <c r="F21" s="242"/>
      <c r="P21" s="243"/>
      <c r="Q21" s="237"/>
      <c r="R21" s="237"/>
      <c r="AC21" s="243"/>
      <c r="AD21" s="237"/>
      <c r="AE21" s="237"/>
      <c r="AG21" s="237"/>
      <c r="AH21" s="237"/>
      <c r="AI21" s="237"/>
      <c r="AJ21" s="238"/>
      <c r="AK21" s="244" t="s">
        <v>37</v>
      </c>
      <c r="AL21" s="16"/>
      <c r="AN21" s="15"/>
      <c r="AO21" s="20"/>
      <c r="AP21" s="20"/>
      <c r="AQ21" s="20"/>
      <c r="AR21" s="20"/>
      <c r="AS21" s="20"/>
      <c r="AT21" s="20"/>
      <c r="AU21" s="20"/>
      <c r="AV21" s="20"/>
      <c r="AW21" s="20"/>
      <c r="AX21" s="20"/>
      <c r="AY21" s="20"/>
      <c r="AZ21" s="20"/>
      <c r="BA21" s="20"/>
      <c r="BB21" s="20"/>
      <c r="BC21" s="20"/>
      <c r="BD21" s="20"/>
      <c r="BE21" s="20"/>
      <c r="BF21" s="20"/>
    </row>
    <row r="22" ht="18" customHeight="1" spans="1:58">
      <c r="A22" s="87">
        <v>11</v>
      </c>
      <c r="B22" s="79" t="s">
        <v>38</v>
      </c>
      <c r="C22" s="240">
        <v>0</v>
      </c>
      <c r="D22" s="240">
        <v>0</v>
      </c>
      <c r="E22" s="241">
        <v>0</v>
      </c>
      <c r="F22" s="242"/>
      <c r="P22" s="243"/>
      <c r="Q22" s="237"/>
      <c r="R22" s="237"/>
      <c r="AC22" s="243"/>
      <c r="AD22" s="237"/>
      <c r="AE22" s="237"/>
      <c r="AG22" s="237"/>
      <c r="AH22" s="237"/>
      <c r="AI22" s="237"/>
      <c r="AJ22" s="238"/>
      <c r="AK22" s="244" t="s">
        <v>39</v>
      </c>
      <c r="AL22" s="16"/>
      <c r="AO22" s="20"/>
      <c r="AP22" s="20"/>
      <c r="AQ22" s="20"/>
      <c r="AR22" s="20"/>
      <c r="AS22" s="20"/>
      <c r="AT22" s="20"/>
      <c r="AU22" s="20"/>
      <c r="AV22" s="20"/>
      <c r="AW22" s="20"/>
      <c r="AX22" s="20"/>
      <c r="AY22" s="20"/>
      <c r="AZ22" s="20"/>
      <c r="BA22" s="20"/>
      <c r="BB22" s="20"/>
      <c r="BC22" s="20"/>
      <c r="BD22" s="20"/>
      <c r="BE22" s="20"/>
      <c r="BF22" s="20"/>
    </row>
    <row r="23" ht="18" customHeight="1" spans="1:58">
      <c r="A23" s="87">
        <v>12</v>
      </c>
      <c r="B23" s="79" t="s">
        <v>40</v>
      </c>
      <c r="C23" s="240">
        <v>0</v>
      </c>
      <c r="D23" s="240">
        <v>0</v>
      </c>
      <c r="E23" s="241">
        <v>0</v>
      </c>
      <c r="F23" s="242"/>
      <c r="P23" s="243"/>
      <c r="Q23" s="237"/>
      <c r="R23" s="237"/>
      <c r="AC23" s="243"/>
      <c r="AD23" s="237"/>
      <c r="AE23" s="237"/>
      <c r="AG23" s="237"/>
      <c r="AH23" s="237"/>
      <c r="AI23" s="237"/>
      <c r="AJ23" s="238"/>
      <c r="AK23" s="244" t="s">
        <v>41</v>
      </c>
      <c r="AL23" s="16"/>
      <c r="AN23" s="92"/>
      <c r="AO23" s="20"/>
      <c r="AP23" s="20"/>
      <c r="AQ23" s="20"/>
      <c r="AR23" s="20"/>
      <c r="AS23" s="20"/>
      <c r="AT23" s="20"/>
      <c r="AU23" s="20"/>
      <c r="AV23" s="20"/>
      <c r="AW23" s="20"/>
      <c r="AX23" s="20"/>
      <c r="AY23" s="20"/>
      <c r="AZ23" s="20"/>
      <c r="BA23" s="20"/>
      <c r="BB23" s="20"/>
      <c r="BC23" s="20"/>
      <c r="BD23" s="20"/>
      <c r="BE23" s="20"/>
      <c r="BF23" s="20"/>
    </row>
    <row r="24" ht="18" customHeight="1" spans="1:58">
      <c r="A24" s="87">
        <v>13</v>
      </c>
      <c r="B24" s="79" t="s">
        <v>42</v>
      </c>
      <c r="C24" s="240">
        <v>0</v>
      </c>
      <c r="D24" s="240">
        <v>0</v>
      </c>
      <c r="E24" s="241">
        <v>0</v>
      </c>
      <c r="F24" s="242"/>
      <c r="P24" s="243"/>
      <c r="Q24" s="237"/>
      <c r="R24" s="237"/>
      <c r="AC24" s="243"/>
      <c r="AD24" s="237"/>
      <c r="AE24" s="237"/>
      <c r="AG24" s="237"/>
      <c r="AH24" s="237"/>
      <c r="AI24" s="237"/>
      <c r="AJ24" s="238"/>
      <c r="AK24" s="244" t="s">
        <v>43</v>
      </c>
      <c r="AL24" s="16"/>
      <c r="AN24" s="92"/>
      <c r="AO24" s="20"/>
      <c r="AP24" s="20"/>
      <c r="AQ24" s="20"/>
      <c r="AR24" s="20"/>
      <c r="AS24" s="20"/>
      <c r="AT24" s="20"/>
      <c r="AU24" s="20"/>
      <c r="AV24" s="20"/>
      <c r="AW24" s="20"/>
      <c r="AX24" s="20"/>
      <c r="AY24" s="20"/>
      <c r="AZ24" s="20"/>
      <c r="BA24" s="20"/>
      <c r="BB24" s="20"/>
      <c r="BC24" s="20"/>
      <c r="BD24" s="20"/>
      <c r="BE24" s="20"/>
      <c r="BF24" s="20"/>
    </row>
    <row r="25" ht="18" customHeight="1" spans="1:58">
      <c r="A25" s="87">
        <v>14</v>
      </c>
      <c r="B25" s="79" t="s">
        <v>44</v>
      </c>
      <c r="C25" s="240">
        <v>0</v>
      </c>
      <c r="D25" s="240">
        <v>0</v>
      </c>
      <c r="E25" s="241">
        <v>0</v>
      </c>
      <c r="F25" s="242"/>
      <c r="P25" s="243"/>
      <c r="Q25" s="237"/>
      <c r="R25" s="237"/>
      <c r="AC25" s="243"/>
      <c r="AD25" s="237"/>
      <c r="AE25" s="237"/>
      <c r="AG25" s="237"/>
      <c r="AH25" s="237"/>
      <c r="AI25" s="237"/>
      <c r="AJ25" s="238"/>
      <c r="AK25" s="244" t="s">
        <v>45</v>
      </c>
      <c r="AL25" s="16"/>
      <c r="AN25" s="92"/>
      <c r="AO25" s="20"/>
      <c r="AP25" s="20"/>
      <c r="AQ25" s="20"/>
      <c r="AR25" s="20"/>
      <c r="AS25" s="20"/>
      <c r="AT25" s="20"/>
      <c r="AU25" s="20"/>
      <c r="AV25" s="20"/>
      <c r="AW25" s="20"/>
      <c r="AX25" s="20"/>
      <c r="AY25" s="20"/>
      <c r="AZ25" s="20"/>
      <c r="BA25" s="20"/>
      <c r="BB25" s="20"/>
      <c r="BC25" s="20"/>
      <c r="BD25" s="20"/>
      <c r="BE25" s="20"/>
      <c r="BF25" s="20"/>
    </row>
    <row r="26" ht="18" customHeight="1" spans="1:58">
      <c r="A26" s="87">
        <v>15</v>
      </c>
      <c r="B26" s="79" t="s">
        <v>46</v>
      </c>
      <c r="C26" s="240">
        <v>0</v>
      </c>
      <c r="D26" s="240">
        <v>0</v>
      </c>
      <c r="E26" s="241">
        <v>0</v>
      </c>
      <c r="F26" s="242"/>
      <c r="P26" s="243"/>
      <c r="Q26" s="237"/>
      <c r="R26" s="237"/>
      <c r="AC26" s="243"/>
      <c r="AD26" s="237"/>
      <c r="AE26" s="237"/>
      <c r="AG26" s="237"/>
      <c r="AH26" s="237"/>
      <c r="AI26" s="237"/>
      <c r="AJ26" s="238"/>
      <c r="AK26" s="244" t="s">
        <v>47</v>
      </c>
      <c r="AL26" s="16"/>
    </row>
    <row r="27" ht="18" customHeight="1" spans="1:58">
      <c r="A27" s="87">
        <v>16</v>
      </c>
      <c r="B27" s="79" t="s">
        <v>48</v>
      </c>
      <c r="C27" s="240">
        <v>0</v>
      </c>
      <c r="D27" s="240">
        <v>0</v>
      </c>
      <c r="E27" s="241">
        <v>0</v>
      </c>
      <c r="F27" s="242"/>
      <c r="P27" s="243"/>
      <c r="Q27" s="237"/>
      <c r="R27" s="237"/>
      <c r="AC27" s="243"/>
      <c r="AD27" s="237"/>
      <c r="AE27" s="237"/>
      <c r="AG27" s="237"/>
      <c r="AH27" s="237"/>
      <c r="AI27" s="237"/>
      <c r="AJ27" s="238"/>
      <c r="AK27" s="244" t="s">
        <v>49</v>
      </c>
      <c r="AL27" s="16"/>
    </row>
    <row r="28" ht="18" customHeight="1" spans="1:58">
      <c r="A28" s="87">
        <v>17</v>
      </c>
      <c r="B28" s="79" t="s">
        <v>50</v>
      </c>
      <c r="C28" s="240">
        <v>0</v>
      </c>
      <c r="D28" s="240">
        <v>0</v>
      </c>
      <c r="E28" s="241">
        <v>0</v>
      </c>
      <c r="F28" s="242"/>
      <c r="P28" s="243"/>
      <c r="Q28" s="237"/>
      <c r="R28" s="237"/>
      <c r="AC28" s="243"/>
      <c r="AD28" s="237"/>
      <c r="AE28" s="237"/>
      <c r="AG28" s="237"/>
      <c r="AH28" s="237"/>
      <c r="AI28" s="237"/>
      <c r="AJ28" s="238"/>
      <c r="AK28" s="244" t="s">
        <v>51</v>
      </c>
      <c r="AL28" s="16"/>
    </row>
    <row r="29" ht="18" customHeight="1" spans="1:58">
      <c r="A29" s="87">
        <v>18</v>
      </c>
      <c r="B29" s="79" t="s">
        <v>52</v>
      </c>
      <c r="C29" s="240">
        <v>0</v>
      </c>
      <c r="D29" s="240">
        <v>0</v>
      </c>
      <c r="E29" s="241">
        <v>0</v>
      </c>
      <c r="F29" s="242"/>
      <c r="P29" s="243"/>
      <c r="Q29" s="237"/>
      <c r="R29" s="237"/>
      <c r="AC29" s="243"/>
      <c r="AD29" s="237"/>
      <c r="AE29" s="237"/>
      <c r="AG29" s="237"/>
      <c r="AH29" s="237"/>
      <c r="AI29" s="237"/>
      <c r="AJ29" s="238"/>
      <c r="AK29" s="244" t="s">
        <v>53</v>
      </c>
      <c r="AL29" s="16"/>
    </row>
    <row r="30" ht="18" customHeight="1" spans="1:58">
      <c r="A30" s="87">
        <v>19</v>
      </c>
      <c r="B30" s="79" t="s">
        <v>54</v>
      </c>
      <c r="C30" s="240">
        <v>0</v>
      </c>
      <c r="D30" s="240">
        <v>0</v>
      </c>
      <c r="E30" s="241">
        <v>0</v>
      </c>
      <c r="F30" s="242"/>
      <c r="P30" s="243"/>
      <c r="Q30" s="237"/>
      <c r="R30" s="237"/>
      <c r="AC30" s="243"/>
      <c r="AD30" s="237"/>
      <c r="AE30" s="237"/>
      <c r="AG30" s="237"/>
      <c r="AH30" s="237"/>
      <c r="AI30" s="237"/>
      <c r="AJ30" s="238"/>
      <c r="AK30" s="244" t="s">
        <v>55</v>
      </c>
      <c r="AL30" s="16"/>
    </row>
    <row r="31" ht="18" customHeight="1" spans="1:58">
      <c r="A31" s="87">
        <v>20</v>
      </c>
      <c r="B31" s="79" t="s">
        <v>56</v>
      </c>
      <c r="C31" s="240">
        <v>0</v>
      </c>
      <c r="D31" s="240">
        <v>0</v>
      </c>
      <c r="E31" s="241">
        <v>0</v>
      </c>
      <c r="F31" s="242"/>
      <c r="P31" s="243"/>
      <c r="Q31" s="237"/>
      <c r="R31" s="237"/>
      <c r="AC31" s="243"/>
      <c r="AD31" s="237"/>
      <c r="AE31" s="237"/>
      <c r="AG31" s="237"/>
      <c r="AH31" s="237"/>
      <c r="AI31" s="237"/>
      <c r="AJ31" s="238"/>
      <c r="AK31" s="244" t="s">
        <v>57</v>
      </c>
      <c r="AL31" s="16"/>
    </row>
    <row r="32" ht="18" customHeight="1" spans="1:58">
      <c r="A32" s="87">
        <v>21</v>
      </c>
      <c r="B32" s="79"/>
      <c r="C32" s="240">
        <v>0</v>
      </c>
      <c r="D32" s="240">
        <v>0</v>
      </c>
      <c r="E32" s="241">
        <v>0</v>
      </c>
      <c r="F32" s="242"/>
      <c r="P32" s="243"/>
      <c r="Q32" s="237"/>
      <c r="R32" s="237"/>
      <c r="AC32" s="243"/>
      <c r="AD32" s="237"/>
      <c r="AE32" s="237"/>
      <c r="AG32" s="237"/>
      <c r="AH32" s="237"/>
      <c r="AI32" s="237"/>
      <c r="AJ32" s="238"/>
      <c r="AL32" s="16"/>
    </row>
    <row r="33" s="13" customFormat="1" ht="18" customHeight="1" spans="1:40">
      <c r="A33" s="87">
        <v>22</v>
      </c>
      <c r="B33" s="79"/>
      <c r="C33" s="240">
        <v>0</v>
      </c>
      <c r="D33" s="240">
        <v>0</v>
      </c>
      <c r="E33" s="241">
        <v>0</v>
      </c>
      <c r="F33" s="242"/>
      <c r="G33" s="16"/>
      <c r="H33" s="16"/>
      <c r="I33" s="16"/>
      <c r="J33" s="16"/>
      <c r="K33" s="16"/>
      <c r="L33" s="16"/>
      <c r="M33" s="16"/>
      <c r="N33" s="16"/>
      <c r="O33" s="16"/>
      <c r="P33" s="243"/>
      <c r="Q33" s="237"/>
      <c r="R33" s="237"/>
      <c r="S33" s="16"/>
      <c r="T33" s="16"/>
      <c r="U33" s="16"/>
      <c r="V33" s="16"/>
      <c r="W33" s="16"/>
      <c r="X33" s="16"/>
      <c r="Y33" s="16"/>
      <c r="Z33" s="16"/>
      <c r="AA33" s="16"/>
      <c r="AB33" s="16"/>
      <c r="AC33" s="243"/>
      <c r="AD33" s="237"/>
      <c r="AE33" s="237"/>
      <c r="AF33" s="16"/>
      <c r="AG33" s="237"/>
      <c r="AH33" s="237"/>
      <c r="AI33" s="237"/>
      <c r="AJ33" s="238"/>
      <c r="AL33" s="16"/>
      <c r="AN33" s="18"/>
    </row>
    <row r="34" s="13" customFormat="1" ht="18" customHeight="1" spans="1:40">
      <c r="A34" s="87">
        <v>23</v>
      </c>
      <c r="B34" s="79"/>
      <c r="C34" s="240">
        <v>0</v>
      </c>
      <c r="D34" s="240">
        <v>0</v>
      </c>
      <c r="E34" s="241">
        <v>0</v>
      </c>
      <c r="F34" s="242"/>
      <c r="G34" s="16"/>
      <c r="H34" s="16"/>
      <c r="I34" s="16"/>
      <c r="J34" s="16"/>
      <c r="K34" s="16"/>
      <c r="L34" s="16"/>
      <c r="M34" s="16"/>
      <c r="N34" s="16"/>
      <c r="O34" s="16"/>
      <c r="P34" s="243"/>
      <c r="Q34" s="237"/>
      <c r="R34" s="237"/>
      <c r="S34" s="16"/>
      <c r="T34" s="16"/>
      <c r="U34" s="16"/>
      <c r="V34" s="16"/>
      <c r="W34" s="16"/>
      <c r="X34" s="16"/>
      <c r="Y34" s="16"/>
      <c r="Z34" s="16"/>
      <c r="AA34" s="16"/>
      <c r="AB34" s="16"/>
      <c r="AC34" s="243"/>
      <c r="AD34" s="237"/>
      <c r="AE34" s="237"/>
      <c r="AF34" s="16"/>
      <c r="AG34" s="237"/>
      <c r="AH34" s="237"/>
      <c r="AI34" s="237"/>
      <c r="AJ34" s="238"/>
      <c r="AL34" s="16"/>
      <c r="AN34" s="18"/>
    </row>
    <row r="35" s="13" customFormat="1" ht="18" customHeight="1" spans="1:40">
      <c r="A35" s="87">
        <v>24</v>
      </c>
      <c r="B35" s="79"/>
      <c r="C35" s="240">
        <v>0</v>
      </c>
      <c r="D35" s="240">
        <v>0</v>
      </c>
      <c r="E35" s="241">
        <v>0</v>
      </c>
      <c r="F35" s="242"/>
      <c r="G35" s="16"/>
      <c r="H35" s="16"/>
      <c r="I35" s="16"/>
      <c r="J35" s="16"/>
      <c r="K35" s="16"/>
      <c r="L35" s="16"/>
      <c r="M35" s="16"/>
      <c r="N35" s="16"/>
      <c r="O35" s="16"/>
      <c r="P35" s="243"/>
      <c r="Q35" s="237"/>
      <c r="R35" s="237"/>
      <c r="S35" s="16"/>
      <c r="T35" s="16"/>
      <c r="U35" s="16"/>
      <c r="V35" s="16"/>
      <c r="W35" s="16"/>
      <c r="X35" s="16"/>
      <c r="Y35" s="16"/>
      <c r="Z35" s="16"/>
      <c r="AA35" s="16"/>
      <c r="AB35" s="16"/>
      <c r="AC35" s="243"/>
      <c r="AD35" s="237"/>
      <c r="AE35" s="237"/>
      <c r="AF35" s="16"/>
      <c r="AG35" s="237"/>
      <c r="AH35" s="237"/>
      <c r="AI35" s="237"/>
      <c r="AJ35" s="238"/>
      <c r="AL35" s="16"/>
      <c r="AN35" s="18"/>
    </row>
    <row r="36" s="13" customFormat="1" ht="18" customHeight="1" spans="1:40">
      <c r="A36" s="87">
        <v>25</v>
      </c>
      <c r="B36" s="79"/>
      <c r="C36" s="240">
        <v>0</v>
      </c>
      <c r="D36" s="240">
        <v>0</v>
      </c>
      <c r="E36" s="241">
        <v>0</v>
      </c>
      <c r="F36" s="242"/>
      <c r="G36" s="16"/>
      <c r="H36" s="16"/>
      <c r="I36" s="16"/>
      <c r="J36" s="16"/>
      <c r="K36" s="16"/>
      <c r="L36" s="16"/>
      <c r="M36" s="16"/>
      <c r="N36" s="16"/>
      <c r="O36" s="16"/>
      <c r="P36" s="243"/>
      <c r="Q36" s="237"/>
      <c r="R36" s="237"/>
      <c r="S36" s="16"/>
      <c r="T36" s="16"/>
      <c r="U36" s="16"/>
      <c r="V36" s="16"/>
      <c r="W36" s="16"/>
      <c r="X36" s="16"/>
      <c r="Y36" s="16"/>
      <c r="Z36" s="16"/>
      <c r="AA36" s="16"/>
      <c r="AB36" s="16"/>
      <c r="AC36" s="243"/>
      <c r="AD36" s="237"/>
      <c r="AE36" s="237"/>
      <c r="AF36" s="16"/>
      <c r="AG36" s="237"/>
      <c r="AH36" s="237"/>
      <c r="AI36" s="237"/>
      <c r="AJ36" s="238"/>
      <c r="AL36" s="16"/>
      <c r="AN36" s="18"/>
    </row>
    <row r="37" s="13" customFormat="1" ht="18" customHeight="1" spans="1:40">
      <c r="A37" s="87">
        <v>26</v>
      </c>
      <c r="B37" s="79"/>
      <c r="C37" s="240">
        <v>0</v>
      </c>
      <c r="D37" s="240">
        <v>0</v>
      </c>
      <c r="E37" s="241">
        <v>0</v>
      </c>
      <c r="F37" s="242"/>
      <c r="G37" s="16"/>
      <c r="H37" s="16"/>
      <c r="I37" s="16"/>
      <c r="J37" s="16"/>
      <c r="K37" s="16"/>
      <c r="L37" s="16"/>
      <c r="M37" s="16"/>
      <c r="N37" s="16"/>
      <c r="O37" s="16"/>
      <c r="P37" s="243"/>
      <c r="Q37" s="237"/>
      <c r="R37" s="237"/>
      <c r="S37" s="16"/>
      <c r="T37" s="16"/>
      <c r="U37" s="16"/>
      <c r="V37" s="16"/>
      <c r="W37" s="16"/>
      <c r="X37" s="16"/>
      <c r="Y37" s="16"/>
      <c r="Z37" s="16"/>
      <c r="AA37" s="16"/>
      <c r="AB37" s="16"/>
      <c r="AC37" s="243"/>
      <c r="AD37" s="237"/>
      <c r="AE37" s="237"/>
      <c r="AF37" s="16"/>
      <c r="AG37" s="237"/>
      <c r="AH37" s="237"/>
      <c r="AI37" s="237"/>
      <c r="AJ37" s="238"/>
      <c r="AL37" s="16"/>
      <c r="AN37" s="18"/>
    </row>
    <row r="38" s="13" customFormat="1" ht="18" customHeight="1" spans="1:40">
      <c r="A38" s="87">
        <v>27</v>
      </c>
      <c r="B38" s="79"/>
      <c r="C38" s="240">
        <v>0</v>
      </c>
      <c r="D38" s="240">
        <v>0</v>
      </c>
      <c r="E38" s="241">
        <v>0</v>
      </c>
      <c r="F38" s="242"/>
      <c r="G38" s="16"/>
      <c r="H38" s="16"/>
      <c r="I38" s="16"/>
      <c r="J38" s="16"/>
      <c r="K38" s="16"/>
      <c r="L38" s="16"/>
      <c r="M38" s="16"/>
      <c r="N38" s="16"/>
      <c r="O38" s="16"/>
      <c r="P38" s="243"/>
      <c r="Q38" s="237"/>
      <c r="R38" s="237"/>
      <c r="S38" s="16"/>
      <c r="T38" s="16"/>
      <c r="U38" s="16"/>
      <c r="V38" s="16"/>
      <c r="W38" s="16"/>
      <c r="X38" s="16"/>
      <c r="Y38" s="16"/>
      <c r="Z38" s="16"/>
      <c r="AA38" s="16"/>
      <c r="AB38" s="16"/>
      <c r="AC38" s="243"/>
      <c r="AD38" s="237"/>
      <c r="AE38" s="237"/>
      <c r="AF38" s="16"/>
      <c r="AG38" s="237"/>
      <c r="AH38" s="237"/>
      <c r="AI38" s="237"/>
      <c r="AJ38" s="238"/>
      <c r="AL38" s="16"/>
      <c r="AN38" s="18"/>
    </row>
    <row r="39" s="13" customFormat="1" ht="18" customHeight="1" spans="1:40">
      <c r="A39" s="87">
        <v>28</v>
      </c>
      <c r="B39" s="79"/>
      <c r="C39" s="240">
        <v>0</v>
      </c>
      <c r="D39" s="240">
        <v>0</v>
      </c>
      <c r="E39" s="241">
        <v>0</v>
      </c>
      <c r="F39" s="242"/>
      <c r="G39" s="16"/>
      <c r="H39" s="16"/>
      <c r="I39" s="16"/>
      <c r="J39" s="16"/>
      <c r="K39" s="16"/>
      <c r="L39" s="16"/>
      <c r="M39" s="16"/>
      <c r="N39" s="16"/>
      <c r="O39" s="16"/>
      <c r="P39" s="243"/>
      <c r="Q39" s="237"/>
      <c r="R39" s="237"/>
      <c r="S39" s="16"/>
      <c r="T39" s="16"/>
      <c r="U39" s="16"/>
      <c r="V39" s="16"/>
      <c r="W39" s="16"/>
      <c r="X39" s="16"/>
      <c r="Y39" s="16"/>
      <c r="Z39" s="16"/>
      <c r="AA39" s="16"/>
      <c r="AB39" s="16"/>
      <c r="AC39" s="243"/>
      <c r="AD39" s="237"/>
      <c r="AE39" s="237"/>
      <c r="AF39" s="16"/>
      <c r="AG39" s="237"/>
      <c r="AH39" s="237"/>
      <c r="AI39" s="237"/>
      <c r="AJ39" s="238"/>
      <c r="AL39" s="16"/>
      <c r="AN39" s="18"/>
    </row>
    <row r="40" s="13" customFormat="1" ht="18" customHeight="1" spans="1:40">
      <c r="A40" s="87">
        <v>29</v>
      </c>
      <c r="B40" s="79"/>
      <c r="C40" s="240">
        <v>0</v>
      </c>
      <c r="D40" s="240">
        <v>0</v>
      </c>
      <c r="E40" s="241">
        <v>0</v>
      </c>
      <c r="F40" s="242"/>
      <c r="G40" s="16"/>
      <c r="H40" s="16"/>
      <c r="I40" s="16"/>
      <c r="J40" s="16"/>
      <c r="K40" s="16"/>
      <c r="L40" s="16"/>
      <c r="M40" s="16"/>
      <c r="N40" s="16"/>
      <c r="O40" s="16"/>
      <c r="P40" s="243"/>
      <c r="Q40" s="237"/>
      <c r="R40" s="237"/>
      <c r="S40" s="16"/>
      <c r="T40" s="16"/>
      <c r="U40" s="16"/>
      <c r="V40" s="16"/>
      <c r="W40" s="16"/>
      <c r="X40" s="16"/>
      <c r="Y40" s="16"/>
      <c r="Z40" s="16"/>
      <c r="AA40" s="16"/>
      <c r="AB40" s="16"/>
      <c r="AC40" s="243"/>
      <c r="AD40" s="237"/>
      <c r="AE40" s="237"/>
      <c r="AF40" s="16"/>
      <c r="AG40" s="237"/>
      <c r="AH40" s="237"/>
      <c r="AI40" s="237"/>
      <c r="AJ40" s="238"/>
      <c r="AL40" s="16"/>
      <c r="AN40" s="18"/>
    </row>
    <row r="41" s="13" customFormat="1" ht="18" customHeight="1" spans="1:40">
      <c r="A41" s="87">
        <v>30</v>
      </c>
      <c r="B41" s="79"/>
      <c r="C41" s="240">
        <v>0</v>
      </c>
      <c r="D41" s="240">
        <v>0</v>
      </c>
      <c r="E41" s="241">
        <v>0</v>
      </c>
      <c r="F41" s="242"/>
      <c r="G41" s="16"/>
      <c r="H41" s="16"/>
      <c r="I41" s="16"/>
      <c r="J41" s="16"/>
      <c r="K41" s="16"/>
      <c r="L41" s="16"/>
      <c r="M41" s="16"/>
      <c r="N41" s="16"/>
      <c r="O41" s="16"/>
      <c r="P41" s="243"/>
      <c r="Q41" s="237"/>
      <c r="R41" s="237"/>
      <c r="S41" s="16"/>
      <c r="T41" s="16"/>
      <c r="U41" s="16"/>
      <c r="V41" s="16"/>
      <c r="W41" s="16"/>
      <c r="X41" s="16"/>
      <c r="Y41" s="16"/>
      <c r="Z41" s="16"/>
      <c r="AA41" s="16"/>
      <c r="AB41" s="16"/>
      <c r="AC41" s="243"/>
      <c r="AD41" s="237"/>
      <c r="AE41" s="237"/>
      <c r="AF41" s="16"/>
      <c r="AG41" s="237"/>
      <c r="AH41" s="237"/>
      <c r="AI41" s="237"/>
      <c r="AJ41" s="238"/>
      <c r="AL41" s="16"/>
      <c r="AN41" s="18"/>
    </row>
    <row r="42" s="13" customFormat="1" ht="18" customHeight="1" spans="1:40">
      <c r="A42" s="87">
        <v>31</v>
      </c>
      <c r="B42" s="79"/>
      <c r="C42" s="240">
        <v>0</v>
      </c>
      <c r="D42" s="240">
        <v>0</v>
      </c>
      <c r="E42" s="241">
        <v>0</v>
      </c>
      <c r="F42" s="242"/>
      <c r="G42" s="16"/>
      <c r="H42" s="16"/>
      <c r="I42" s="16"/>
      <c r="J42" s="16"/>
      <c r="K42" s="16"/>
      <c r="L42" s="16"/>
      <c r="M42" s="16"/>
      <c r="N42" s="16"/>
      <c r="O42" s="16"/>
      <c r="P42" s="243"/>
      <c r="Q42" s="237"/>
      <c r="R42" s="237"/>
      <c r="S42" s="16"/>
      <c r="T42" s="16"/>
      <c r="U42" s="16"/>
      <c r="V42" s="16"/>
      <c r="W42" s="16"/>
      <c r="X42" s="16"/>
      <c r="Y42" s="16"/>
      <c r="Z42" s="16"/>
      <c r="AA42" s="16"/>
      <c r="AB42" s="16"/>
      <c r="AC42" s="243"/>
      <c r="AD42" s="237"/>
      <c r="AE42" s="237"/>
      <c r="AF42" s="16"/>
      <c r="AG42" s="237"/>
      <c r="AH42" s="237"/>
      <c r="AI42" s="237"/>
      <c r="AJ42" s="238"/>
      <c r="AL42" s="16"/>
      <c r="AN42" s="18"/>
    </row>
    <row r="43" s="13" customFormat="1" ht="18" customHeight="1" spans="1:40">
      <c r="A43" s="87">
        <v>32</v>
      </c>
      <c r="B43" s="79"/>
      <c r="C43" s="240">
        <v>0</v>
      </c>
      <c r="D43" s="240">
        <v>0</v>
      </c>
      <c r="E43" s="241">
        <v>0</v>
      </c>
      <c r="F43" s="242"/>
      <c r="G43" s="16"/>
      <c r="H43" s="16"/>
      <c r="I43" s="16"/>
      <c r="J43" s="16"/>
      <c r="K43" s="16"/>
      <c r="L43" s="16"/>
      <c r="M43" s="16"/>
      <c r="N43" s="16"/>
      <c r="O43" s="16"/>
      <c r="P43" s="243"/>
      <c r="Q43" s="237"/>
      <c r="R43" s="237"/>
      <c r="S43" s="16"/>
      <c r="T43" s="16"/>
      <c r="U43" s="16"/>
      <c r="V43" s="16"/>
      <c r="W43" s="16"/>
      <c r="X43" s="16"/>
      <c r="Y43" s="16"/>
      <c r="Z43" s="16"/>
      <c r="AA43" s="16"/>
      <c r="AB43" s="16"/>
      <c r="AC43" s="243"/>
      <c r="AD43" s="237"/>
      <c r="AE43" s="237"/>
      <c r="AF43" s="16"/>
      <c r="AG43" s="237"/>
      <c r="AH43" s="237"/>
      <c r="AI43" s="237"/>
      <c r="AJ43" s="238"/>
      <c r="AL43" s="16"/>
      <c r="AN43" s="18"/>
    </row>
    <row r="44" s="13" customFormat="1" ht="18" customHeight="1" spans="1:40">
      <c r="A44" s="87">
        <v>33</v>
      </c>
      <c r="B44" s="79"/>
      <c r="C44" s="240">
        <v>0</v>
      </c>
      <c r="D44" s="240">
        <v>0</v>
      </c>
      <c r="E44" s="241">
        <v>0</v>
      </c>
      <c r="F44" s="242"/>
      <c r="G44" s="16"/>
      <c r="H44" s="16"/>
      <c r="I44" s="16"/>
      <c r="J44" s="16"/>
      <c r="K44" s="16"/>
      <c r="L44" s="16"/>
      <c r="M44" s="16"/>
      <c r="N44" s="16"/>
      <c r="O44" s="16"/>
      <c r="P44" s="243"/>
      <c r="Q44" s="237"/>
      <c r="R44" s="237"/>
      <c r="S44" s="16"/>
      <c r="T44" s="16"/>
      <c r="U44" s="16"/>
      <c r="V44" s="16"/>
      <c r="W44" s="16"/>
      <c r="X44" s="16"/>
      <c r="Y44" s="16"/>
      <c r="Z44" s="16"/>
      <c r="AA44" s="16"/>
      <c r="AB44" s="16"/>
      <c r="AC44" s="243"/>
      <c r="AD44" s="237"/>
      <c r="AE44" s="237"/>
      <c r="AF44" s="16"/>
      <c r="AG44" s="237"/>
      <c r="AH44" s="237"/>
      <c r="AI44" s="237"/>
      <c r="AJ44" s="238"/>
      <c r="AL44" s="16"/>
      <c r="AN44" s="18"/>
    </row>
    <row r="45" s="13" customFormat="1" ht="18" customHeight="1" spans="1:40">
      <c r="A45" s="87">
        <v>34</v>
      </c>
      <c r="B45" s="79"/>
      <c r="C45" s="240">
        <v>0</v>
      </c>
      <c r="D45" s="240">
        <v>0</v>
      </c>
      <c r="E45" s="241">
        <v>0</v>
      </c>
      <c r="F45" s="242"/>
      <c r="G45" s="16"/>
      <c r="H45" s="16"/>
      <c r="I45" s="16"/>
      <c r="J45" s="16"/>
      <c r="K45" s="16"/>
      <c r="L45" s="16"/>
      <c r="M45" s="16"/>
      <c r="N45" s="16"/>
      <c r="O45" s="16"/>
      <c r="P45" s="243"/>
      <c r="Q45" s="237"/>
      <c r="R45" s="237"/>
      <c r="S45" s="16"/>
      <c r="T45" s="16"/>
      <c r="U45" s="16"/>
      <c r="V45" s="16"/>
      <c r="W45" s="16"/>
      <c r="X45" s="16"/>
      <c r="Y45" s="16"/>
      <c r="Z45" s="16"/>
      <c r="AA45" s="16"/>
      <c r="AB45" s="16"/>
      <c r="AC45" s="243"/>
      <c r="AD45" s="237"/>
      <c r="AE45" s="237"/>
      <c r="AF45" s="16"/>
      <c r="AG45" s="237"/>
      <c r="AH45" s="237"/>
      <c r="AI45" s="237"/>
      <c r="AJ45" s="238"/>
      <c r="AL45" s="16"/>
      <c r="AN45" s="18"/>
    </row>
    <row r="46" s="13" customFormat="1" ht="18" customHeight="1" spans="1:40">
      <c r="A46" s="87">
        <v>35</v>
      </c>
      <c r="B46" s="79"/>
      <c r="C46" s="240">
        <v>0</v>
      </c>
      <c r="D46" s="240">
        <v>0</v>
      </c>
      <c r="E46" s="241">
        <v>0</v>
      </c>
      <c r="F46" s="242"/>
      <c r="G46" s="16"/>
      <c r="H46" s="16"/>
      <c r="I46" s="16"/>
      <c r="J46" s="16"/>
      <c r="K46" s="16"/>
      <c r="L46" s="16"/>
      <c r="M46" s="16"/>
      <c r="N46" s="16"/>
      <c r="O46" s="16"/>
      <c r="P46" s="243"/>
      <c r="Q46" s="237"/>
      <c r="R46" s="237"/>
      <c r="S46" s="16"/>
      <c r="T46" s="16"/>
      <c r="U46" s="16"/>
      <c r="V46" s="16"/>
      <c r="W46" s="16"/>
      <c r="X46" s="16"/>
      <c r="Y46" s="16"/>
      <c r="Z46" s="16"/>
      <c r="AA46" s="16"/>
      <c r="AB46" s="16"/>
      <c r="AC46" s="243"/>
      <c r="AD46" s="237"/>
      <c r="AE46" s="237"/>
      <c r="AF46" s="16"/>
      <c r="AG46" s="237"/>
      <c r="AH46" s="237"/>
      <c r="AI46" s="237"/>
      <c r="AJ46" s="238"/>
      <c r="AL46" s="16"/>
      <c r="AN46" s="18"/>
    </row>
    <row r="47" s="13" customFormat="1" ht="18" customHeight="1" spans="1:40">
      <c r="A47" s="87">
        <v>36</v>
      </c>
      <c r="B47" s="79"/>
      <c r="C47" s="240">
        <v>0</v>
      </c>
      <c r="D47" s="240">
        <v>0</v>
      </c>
      <c r="E47" s="241">
        <v>0</v>
      </c>
      <c r="F47" s="242"/>
      <c r="G47" s="16"/>
      <c r="H47" s="16"/>
      <c r="I47" s="16"/>
      <c r="J47" s="16"/>
      <c r="K47" s="16"/>
      <c r="L47" s="16"/>
      <c r="M47" s="16"/>
      <c r="N47" s="16"/>
      <c r="O47" s="16"/>
      <c r="P47" s="243"/>
      <c r="Q47" s="237"/>
      <c r="R47" s="237"/>
      <c r="S47" s="16"/>
      <c r="T47" s="16"/>
      <c r="U47" s="16"/>
      <c r="V47" s="16"/>
      <c r="W47" s="16"/>
      <c r="X47" s="16"/>
      <c r="Y47" s="16"/>
      <c r="Z47" s="16"/>
      <c r="AA47" s="16"/>
      <c r="AB47" s="16"/>
      <c r="AC47" s="243"/>
      <c r="AD47" s="237"/>
      <c r="AE47" s="237"/>
      <c r="AF47" s="16"/>
      <c r="AG47" s="237"/>
      <c r="AH47" s="237"/>
      <c r="AI47" s="237"/>
      <c r="AJ47" s="238"/>
      <c r="AL47" s="16"/>
      <c r="AN47" s="18"/>
    </row>
    <row r="48" s="13" customFormat="1" ht="18" customHeight="1" spans="1:40">
      <c r="A48" s="87">
        <v>37</v>
      </c>
      <c r="B48" s="79"/>
      <c r="C48" s="240">
        <v>0</v>
      </c>
      <c r="D48" s="240">
        <v>0</v>
      </c>
      <c r="E48" s="241">
        <v>0</v>
      </c>
      <c r="F48" s="242"/>
      <c r="G48" s="16"/>
      <c r="H48" s="16"/>
      <c r="I48" s="16"/>
      <c r="J48" s="16"/>
      <c r="K48" s="16"/>
      <c r="L48" s="16"/>
      <c r="M48" s="16"/>
      <c r="N48" s="16"/>
      <c r="O48" s="16"/>
      <c r="P48" s="243"/>
      <c r="Q48" s="237"/>
      <c r="R48" s="237"/>
      <c r="S48" s="16"/>
      <c r="T48" s="16"/>
      <c r="U48" s="16"/>
      <c r="V48" s="16"/>
      <c r="W48" s="16"/>
      <c r="X48" s="16"/>
      <c r="Y48" s="16"/>
      <c r="Z48" s="16"/>
      <c r="AA48" s="16"/>
      <c r="AB48" s="16"/>
      <c r="AC48" s="243"/>
      <c r="AD48" s="237"/>
      <c r="AE48" s="237"/>
      <c r="AF48" s="16"/>
      <c r="AG48" s="237"/>
      <c r="AH48" s="237"/>
      <c r="AI48" s="237"/>
      <c r="AJ48" s="238"/>
      <c r="AL48" s="16"/>
      <c r="AN48" s="18"/>
    </row>
    <row r="49" s="13" customFormat="1" ht="18" customHeight="1" spans="1:40">
      <c r="A49" s="87">
        <v>38</v>
      </c>
      <c r="B49" s="79"/>
      <c r="C49" s="240">
        <v>0</v>
      </c>
      <c r="D49" s="240">
        <v>0</v>
      </c>
      <c r="E49" s="241">
        <v>0</v>
      </c>
      <c r="F49" s="242"/>
      <c r="G49" s="16"/>
      <c r="H49" s="16"/>
      <c r="I49" s="16"/>
      <c r="J49" s="16"/>
      <c r="K49" s="16"/>
      <c r="L49" s="16"/>
      <c r="M49" s="16"/>
      <c r="N49" s="16"/>
      <c r="O49" s="16"/>
      <c r="P49" s="243"/>
      <c r="Q49" s="237"/>
      <c r="R49" s="237"/>
      <c r="S49" s="16"/>
      <c r="T49" s="16"/>
      <c r="U49" s="16"/>
      <c r="V49" s="16"/>
      <c r="W49" s="16"/>
      <c r="X49" s="16"/>
      <c r="Y49" s="16"/>
      <c r="Z49" s="16"/>
      <c r="AA49" s="16"/>
      <c r="AB49" s="16"/>
      <c r="AC49" s="243"/>
      <c r="AD49" s="237"/>
      <c r="AE49" s="237"/>
      <c r="AF49" s="16"/>
      <c r="AG49" s="237"/>
      <c r="AH49" s="237"/>
      <c r="AI49" s="237"/>
      <c r="AJ49" s="238"/>
      <c r="AL49" s="16"/>
      <c r="AN49" s="18"/>
    </row>
    <row r="50" s="13" customFormat="1" ht="18" customHeight="1" spans="1:40">
      <c r="A50" s="87">
        <v>39</v>
      </c>
      <c r="B50" s="79"/>
      <c r="C50" s="240">
        <v>0</v>
      </c>
      <c r="D50" s="240">
        <v>0</v>
      </c>
      <c r="E50" s="241">
        <v>0</v>
      </c>
      <c r="F50" s="242"/>
      <c r="G50" s="16"/>
      <c r="H50" s="16"/>
      <c r="I50" s="16"/>
      <c r="J50" s="16"/>
      <c r="K50" s="16"/>
      <c r="L50" s="16"/>
      <c r="M50" s="16"/>
      <c r="N50" s="16"/>
      <c r="O50" s="16"/>
      <c r="P50" s="243"/>
      <c r="Q50" s="237"/>
      <c r="R50" s="237"/>
      <c r="S50" s="16"/>
      <c r="T50" s="16"/>
      <c r="U50" s="16"/>
      <c r="V50" s="16"/>
      <c r="W50" s="16"/>
      <c r="X50" s="16"/>
      <c r="Y50" s="16"/>
      <c r="Z50" s="16"/>
      <c r="AA50" s="16"/>
      <c r="AB50" s="16"/>
      <c r="AC50" s="243"/>
      <c r="AD50" s="237"/>
      <c r="AE50" s="237"/>
      <c r="AF50" s="16"/>
      <c r="AG50" s="237"/>
      <c r="AH50" s="237"/>
      <c r="AI50" s="237"/>
      <c r="AJ50" s="238"/>
      <c r="AL50" s="16"/>
      <c r="AN50" s="18"/>
    </row>
    <row r="51" s="13" customFormat="1" ht="18" customHeight="1" spans="1:40">
      <c r="A51" s="87">
        <v>40</v>
      </c>
      <c r="B51" s="79"/>
      <c r="C51" s="240">
        <v>0</v>
      </c>
      <c r="D51" s="240">
        <v>0</v>
      </c>
      <c r="E51" s="241">
        <v>0</v>
      </c>
      <c r="F51" s="242"/>
      <c r="G51" s="16"/>
      <c r="H51" s="16"/>
      <c r="I51" s="16"/>
      <c r="J51" s="16"/>
      <c r="K51" s="16"/>
      <c r="L51" s="16"/>
      <c r="M51" s="16"/>
      <c r="N51" s="16"/>
      <c r="O51" s="16"/>
      <c r="P51" s="243"/>
      <c r="Q51" s="237"/>
      <c r="R51" s="237"/>
      <c r="S51" s="16"/>
      <c r="T51" s="16"/>
      <c r="U51" s="16"/>
      <c r="V51" s="16"/>
      <c r="W51" s="16"/>
      <c r="X51" s="16"/>
      <c r="Y51" s="16"/>
      <c r="Z51" s="16"/>
      <c r="AA51" s="16"/>
      <c r="AB51" s="16"/>
      <c r="AC51" s="243"/>
      <c r="AD51" s="237"/>
      <c r="AE51" s="237"/>
      <c r="AF51" s="16"/>
      <c r="AG51" s="237"/>
      <c r="AH51" s="237"/>
      <c r="AI51" s="237"/>
      <c r="AJ51" s="238"/>
      <c r="AL51" s="16"/>
      <c r="AN51" s="18"/>
    </row>
    <row r="52" s="13" customFormat="1" ht="18" customHeight="1" spans="1:40">
      <c r="A52" s="87">
        <v>41</v>
      </c>
      <c r="B52" s="79"/>
      <c r="C52" s="240">
        <v>0</v>
      </c>
      <c r="D52" s="240">
        <v>0</v>
      </c>
      <c r="E52" s="241">
        <v>0</v>
      </c>
      <c r="F52" s="242"/>
      <c r="G52" s="16"/>
      <c r="H52" s="16"/>
      <c r="I52" s="16"/>
      <c r="J52" s="16"/>
      <c r="K52" s="16"/>
      <c r="L52" s="16"/>
      <c r="M52" s="16"/>
      <c r="N52" s="16"/>
      <c r="O52" s="16"/>
      <c r="P52" s="243"/>
      <c r="Q52" s="237"/>
      <c r="R52" s="237"/>
      <c r="S52" s="16"/>
      <c r="T52" s="16"/>
      <c r="U52" s="16"/>
      <c r="V52" s="16"/>
      <c r="W52" s="16"/>
      <c r="X52" s="16"/>
      <c r="Y52" s="16"/>
      <c r="Z52" s="16"/>
      <c r="AA52" s="16"/>
      <c r="AB52" s="16"/>
      <c r="AC52" s="243"/>
      <c r="AD52" s="237"/>
      <c r="AE52" s="237"/>
      <c r="AF52" s="16"/>
      <c r="AG52" s="237"/>
      <c r="AH52" s="237"/>
      <c r="AI52" s="237"/>
      <c r="AJ52" s="238"/>
      <c r="AL52" s="16"/>
      <c r="AN52" s="18"/>
    </row>
    <row r="53" s="13" customFormat="1" ht="18" customHeight="1" spans="1:40">
      <c r="A53" s="87">
        <v>42</v>
      </c>
      <c r="B53" s="79"/>
      <c r="C53" s="240">
        <v>0</v>
      </c>
      <c r="D53" s="240">
        <v>0</v>
      </c>
      <c r="E53" s="241">
        <v>0</v>
      </c>
      <c r="F53" s="242"/>
      <c r="G53" s="16"/>
      <c r="H53" s="16"/>
      <c r="I53" s="16"/>
      <c r="J53" s="16"/>
      <c r="K53" s="16"/>
      <c r="L53" s="16"/>
      <c r="M53" s="16"/>
      <c r="N53" s="16"/>
      <c r="O53" s="16"/>
      <c r="P53" s="243"/>
      <c r="Q53" s="237"/>
      <c r="R53" s="237"/>
      <c r="S53" s="16"/>
      <c r="T53" s="16"/>
      <c r="U53" s="16"/>
      <c r="V53" s="16"/>
      <c r="W53" s="16"/>
      <c r="X53" s="16"/>
      <c r="Y53" s="16"/>
      <c r="Z53" s="16"/>
      <c r="AA53" s="16"/>
      <c r="AB53" s="16"/>
      <c r="AC53" s="243"/>
      <c r="AD53" s="237"/>
      <c r="AE53" s="237"/>
      <c r="AF53" s="16"/>
      <c r="AG53" s="237"/>
      <c r="AH53" s="237"/>
      <c r="AI53" s="237"/>
      <c r="AJ53" s="238"/>
      <c r="AL53" s="16"/>
      <c r="AN53" s="18"/>
    </row>
    <row r="54" s="13" customFormat="1" ht="18" customHeight="1" spans="1:40">
      <c r="A54" s="87">
        <v>43</v>
      </c>
      <c r="B54" s="79"/>
      <c r="C54" s="240">
        <v>0</v>
      </c>
      <c r="D54" s="240">
        <v>0</v>
      </c>
      <c r="E54" s="241">
        <v>0</v>
      </c>
      <c r="F54" s="242"/>
      <c r="G54" s="16"/>
      <c r="H54" s="16"/>
      <c r="I54" s="16"/>
      <c r="J54" s="16"/>
      <c r="K54" s="16"/>
      <c r="L54" s="16"/>
      <c r="M54" s="16"/>
      <c r="N54" s="16"/>
      <c r="O54" s="16"/>
      <c r="P54" s="243"/>
      <c r="Q54" s="237"/>
      <c r="R54" s="237"/>
      <c r="S54" s="16"/>
      <c r="T54" s="16"/>
      <c r="U54" s="16"/>
      <c r="V54" s="16"/>
      <c r="W54" s="16"/>
      <c r="X54" s="16"/>
      <c r="Y54" s="16"/>
      <c r="Z54" s="16"/>
      <c r="AA54" s="16"/>
      <c r="AB54" s="16"/>
      <c r="AC54" s="243"/>
      <c r="AD54" s="237"/>
      <c r="AE54" s="237"/>
      <c r="AF54" s="16"/>
      <c r="AG54" s="237"/>
      <c r="AH54" s="237"/>
      <c r="AI54" s="237"/>
      <c r="AJ54" s="238"/>
      <c r="AL54" s="16"/>
      <c r="AN54" s="18"/>
    </row>
    <row r="55" s="13" customFormat="1" ht="18" customHeight="1" spans="1:40">
      <c r="A55" s="87">
        <v>44</v>
      </c>
      <c r="B55" s="79"/>
      <c r="C55" s="240">
        <v>0</v>
      </c>
      <c r="D55" s="240">
        <v>0</v>
      </c>
      <c r="E55" s="241">
        <v>0</v>
      </c>
      <c r="F55" s="242"/>
      <c r="G55" s="16"/>
      <c r="H55" s="16"/>
      <c r="I55" s="16"/>
      <c r="J55" s="16"/>
      <c r="K55" s="16"/>
      <c r="L55" s="16"/>
      <c r="M55" s="16"/>
      <c r="N55" s="16"/>
      <c r="O55" s="16"/>
      <c r="P55" s="243"/>
      <c r="Q55" s="237"/>
      <c r="R55" s="237"/>
      <c r="S55" s="16"/>
      <c r="T55" s="16"/>
      <c r="U55" s="16"/>
      <c r="V55" s="16"/>
      <c r="W55" s="16"/>
      <c r="X55" s="16"/>
      <c r="Y55" s="16"/>
      <c r="Z55" s="16"/>
      <c r="AA55" s="16"/>
      <c r="AB55" s="16"/>
      <c r="AC55" s="243"/>
      <c r="AD55" s="237"/>
      <c r="AE55" s="237"/>
      <c r="AF55" s="16"/>
      <c r="AG55" s="237"/>
      <c r="AH55" s="237"/>
      <c r="AI55" s="237"/>
      <c r="AJ55" s="238"/>
      <c r="AL55" s="16"/>
      <c r="AN55" s="18"/>
    </row>
    <row r="56" s="13" customFormat="1" ht="18" customHeight="1" spans="1:40">
      <c r="A56" s="87">
        <v>45</v>
      </c>
      <c r="B56" s="79"/>
      <c r="C56" s="240">
        <v>0</v>
      </c>
      <c r="D56" s="240">
        <v>0</v>
      </c>
      <c r="E56" s="241">
        <v>0</v>
      </c>
      <c r="F56" s="242"/>
      <c r="G56" s="16"/>
      <c r="H56" s="16"/>
      <c r="I56" s="16"/>
      <c r="J56" s="16"/>
      <c r="K56" s="16"/>
      <c r="L56" s="16"/>
      <c r="M56" s="16"/>
      <c r="N56" s="16"/>
      <c r="O56" s="16"/>
      <c r="P56" s="243"/>
      <c r="Q56" s="237"/>
      <c r="R56" s="237"/>
      <c r="S56" s="16"/>
      <c r="T56" s="16"/>
      <c r="U56" s="16"/>
      <c r="V56" s="16"/>
      <c r="W56" s="16"/>
      <c r="X56" s="16"/>
      <c r="Y56" s="16"/>
      <c r="Z56" s="16"/>
      <c r="AA56" s="16"/>
      <c r="AB56" s="16"/>
      <c r="AC56" s="243"/>
      <c r="AD56" s="237"/>
      <c r="AE56" s="237"/>
      <c r="AF56" s="16"/>
      <c r="AG56" s="237"/>
      <c r="AH56" s="237"/>
      <c r="AI56" s="237"/>
      <c r="AJ56" s="238"/>
      <c r="AL56" s="16"/>
      <c r="AN56" s="18"/>
    </row>
    <row r="57" s="13" customFormat="1" ht="18" customHeight="1" spans="1:40">
      <c r="A57" s="87">
        <v>46</v>
      </c>
      <c r="B57" s="79"/>
      <c r="C57" s="240">
        <v>0</v>
      </c>
      <c r="D57" s="240">
        <v>0</v>
      </c>
      <c r="E57" s="241">
        <v>0</v>
      </c>
      <c r="F57" s="242"/>
      <c r="G57" s="16"/>
      <c r="H57" s="16"/>
      <c r="I57" s="16"/>
      <c r="J57" s="16"/>
      <c r="K57" s="16"/>
      <c r="L57" s="16"/>
      <c r="M57" s="16"/>
      <c r="N57" s="16"/>
      <c r="O57" s="16"/>
      <c r="P57" s="243"/>
      <c r="Q57" s="237"/>
      <c r="R57" s="237"/>
      <c r="S57" s="16"/>
      <c r="T57" s="16"/>
      <c r="U57" s="16"/>
      <c r="V57" s="16"/>
      <c r="W57" s="16"/>
      <c r="X57" s="16"/>
      <c r="Y57" s="16"/>
      <c r="Z57" s="16"/>
      <c r="AA57" s="16"/>
      <c r="AB57" s="16"/>
      <c r="AC57" s="243"/>
      <c r="AD57" s="237"/>
      <c r="AE57" s="237"/>
      <c r="AF57" s="16"/>
      <c r="AG57" s="237"/>
      <c r="AH57" s="237"/>
      <c r="AI57" s="237"/>
      <c r="AJ57" s="238"/>
      <c r="AL57" s="16"/>
      <c r="AN57" s="18"/>
    </row>
    <row r="58" s="13" customFormat="1" ht="18" customHeight="1" spans="1:40">
      <c r="A58" s="87">
        <v>47</v>
      </c>
      <c r="B58" s="79"/>
      <c r="C58" s="240">
        <v>0</v>
      </c>
      <c r="D58" s="240">
        <v>0</v>
      </c>
      <c r="E58" s="241">
        <v>0</v>
      </c>
      <c r="F58" s="242"/>
      <c r="G58" s="16"/>
      <c r="H58" s="16"/>
      <c r="I58" s="16"/>
      <c r="J58" s="16"/>
      <c r="K58" s="16"/>
      <c r="L58" s="16"/>
      <c r="M58" s="16"/>
      <c r="N58" s="16"/>
      <c r="O58" s="16"/>
      <c r="P58" s="243"/>
      <c r="Q58" s="237"/>
      <c r="R58" s="237"/>
      <c r="S58" s="16"/>
      <c r="T58" s="16"/>
      <c r="U58" s="16"/>
      <c r="V58" s="16"/>
      <c r="W58" s="16"/>
      <c r="X58" s="16"/>
      <c r="Y58" s="16"/>
      <c r="Z58" s="16"/>
      <c r="AA58" s="16"/>
      <c r="AB58" s="16"/>
      <c r="AC58" s="243"/>
      <c r="AD58" s="237"/>
      <c r="AE58" s="237"/>
      <c r="AF58" s="16"/>
      <c r="AG58" s="237"/>
      <c r="AH58" s="237"/>
      <c r="AI58" s="237"/>
      <c r="AJ58" s="238"/>
      <c r="AL58" s="16"/>
      <c r="AN58" s="18"/>
    </row>
    <row r="59" s="13" customFormat="1" ht="18" customHeight="1" spans="1:40">
      <c r="A59" s="87">
        <v>48</v>
      </c>
      <c r="B59" s="79"/>
      <c r="C59" s="240">
        <v>0</v>
      </c>
      <c r="D59" s="240">
        <v>0</v>
      </c>
      <c r="E59" s="241">
        <v>0</v>
      </c>
      <c r="F59" s="242"/>
      <c r="G59" s="16"/>
      <c r="H59" s="16"/>
      <c r="I59" s="16"/>
      <c r="J59" s="16"/>
      <c r="K59" s="16"/>
      <c r="L59" s="16"/>
      <c r="M59" s="16"/>
      <c r="N59" s="16"/>
      <c r="O59" s="16"/>
      <c r="P59" s="243"/>
      <c r="Q59" s="237"/>
      <c r="R59" s="237"/>
      <c r="S59" s="16"/>
      <c r="T59" s="16"/>
      <c r="U59" s="16"/>
      <c r="V59" s="16"/>
      <c r="W59" s="16"/>
      <c r="X59" s="16"/>
      <c r="Y59" s="16"/>
      <c r="Z59" s="16"/>
      <c r="AA59" s="16"/>
      <c r="AB59" s="16"/>
      <c r="AC59" s="243"/>
      <c r="AD59" s="237"/>
      <c r="AE59" s="237"/>
      <c r="AF59" s="16"/>
      <c r="AG59" s="237"/>
      <c r="AH59" s="237"/>
      <c r="AI59" s="237"/>
      <c r="AJ59" s="238"/>
      <c r="AL59" s="16"/>
      <c r="AN59" s="18"/>
    </row>
    <row r="60" s="13" customFormat="1" ht="18" customHeight="1" spans="1:40">
      <c r="A60" s="87">
        <v>49</v>
      </c>
      <c r="B60" s="79"/>
      <c r="C60" s="240">
        <v>0</v>
      </c>
      <c r="D60" s="240">
        <v>0</v>
      </c>
      <c r="E60" s="241">
        <v>0</v>
      </c>
      <c r="F60" s="242"/>
      <c r="G60" s="16"/>
      <c r="H60" s="16"/>
      <c r="I60" s="16"/>
      <c r="J60" s="16"/>
      <c r="K60" s="16"/>
      <c r="L60" s="16"/>
      <c r="M60" s="16"/>
      <c r="N60" s="16"/>
      <c r="O60" s="16"/>
      <c r="P60" s="243"/>
      <c r="Q60" s="237"/>
      <c r="R60" s="237"/>
      <c r="S60" s="16"/>
      <c r="T60" s="16"/>
      <c r="U60" s="16"/>
      <c r="V60" s="16"/>
      <c r="W60" s="16"/>
      <c r="X60" s="16"/>
      <c r="Y60" s="16"/>
      <c r="Z60" s="16"/>
      <c r="AA60" s="16"/>
      <c r="AB60" s="16"/>
      <c r="AC60" s="243"/>
      <c r="AD60" s="237"/>
      <c r="AE60" s="237"/>
      <c r="AF60" s="16"/>
      <c r="AG60" s="237"/>
      <c r="AH60" s="237"/>
      <c r="AI60" s="237"/>
      <c r="AJ60" s="238"/>
      <c r="AL60" s="16"/>
      <c r="AN60" s="18"/>
    </row>
    <row r="61" s="13" customFormat="1" ht="18" customHeight="1" spans="1:40">
      <c r="A61" s="93">
        <v>50</v>
      </c>
      <c r="B61" s="79"/>
      <c r="C61" s="240">
        <v>0</v>
      </c>
      <c r="D61" s="240">
        <v>0</v>
      </c>
      <c r="E61" s="241">
        <v>0</v>
      </c>
      <c r="F61" s="242"/>
      <c r="G61" s="16"/>
      <c r="H61" s="16"/>
      <c r="I61" s="16"/>
      <c r="J61" s="16"/>
      <c r="K61" s="16"/>
      <c r="L61" s="16"/>
      <c r="M61" s="16"/>
      <c r="N61" s="16"/>
      <c r="O61" s="16"/>
      <c r="P61" s="243"/>
      <c r="Q61" s="237"/>
      <c r="R61" s="237"/>
      <c r="S61" s="16"/>
      <c r="T61" s="16"/>
      <c r="U61" s="16"/>
      <c r="V61" s="16"/>
      <c r="W61" s="16"/>
      <c r="X61" s="16"/>
      <c r="Y61" s="16"/>
      <c r="Z61" s="16"/>
      <c r="AA61" s="16"/>
      <c r="AB61" s="16"/>
      <c r="AC61" s="243"/>
      <c r="AD61" s="237"/>
      <c r="AE61" s="237"/>
      <c r="AF61" s="16"/>
      <c r="AG61" s="237"/>
      <c r="AH61" s="237"/>
      <c r="AI61" s="237"/>
      <c r="AJ61" s="238"/>
      <c r="AL61" s="16"/>
      <c r="AN61" s="18"/>
    </row>
    <row r="62" s="13" customFormat="1" ht="18" customHeight="1" spans="1:40">
      <c r="A62" s="74"/>
      <c r="B62" s="246" t="s">
        <v>58</v>
      </c>
      <c r="C62" s="46"/>
      <c r="D62" s="46"/>
      <c r="E62" s="102"/>
      <c r="F62" s="242"/>
      <c r="G62" s="16"/>
      <c r="H62" s="16"/>
      <c r="I62" s="16"/>
      <c r="J62" s="16"/>
      <c r="K62" s="16"/>
      <c r="L62" s="16"/>
      <c r="M62" s="16"/>
      <c r="N62" s="16"/>
      <c r="O62" s="16"/>
      <c r="P62" s="243"/>
      <c r="Q62" s="237"/>
      <c r="R62" s="237"/>
      <c r="S62" s="16"/>
      <c r="T62" s="16"/>
      <c r="U62" s="16"/>
      <c r="V62" s="16"/>
      <c r="W62" s="16"/>
      <c r="X62" s="16"/>
      <c r="Y62" s="16"/>
      <c r="Z62" s="16"/>
      <c r="AA62" s="16"/>
      <c r="AB62" s="16"/>
      <c r="AC62" s="243"/>
      <c r="AD62" s="237"/>
      <c r="AE62" s="237"/>
      <c r="AF62" s="16"/>
      <c r="AG62" s="237"/>
      <c r="AH62" s="237"/>
      <c r="AI62" s="237"/>
      <c r="AJ62" s="238"/>
      <c r="AL62" s="16"/>
      <c r="AN62" s="18"/>
    </row>
    <row r="63" s="13" customFormat="1" ht="18" customHeight="1" spans="1:40">
      <c r="A63" s="78">
        <v>1</v>
      </c>
      <c r="B63" s="79" t="s">
        <v>59</v>
      </c>
      <c r="C63" s="240">
        <v>0</v>
      </c>
      <c r="D63" s="240">
        <v>0</v>
      </c>
      <c r="E63" s="241">
        <v>0</v>
      </c>
      <c r="F63" s="242"/>
      <c r="G63" s="16"/>
      <c r="H63" s="16"/>
      <c r="I63" s="16"/>
      <c r="J63" s="16"/>
      <c r="K63" s="16"/>
      <c r="L63" s="16"/>
      <c r="M63" s="16"/>
      <c r="N63" s="16"/>
      <c r="O63" s="16"/>
      <c r="P63" s="243"/>
      <c r="Q63" s="237"/>
      <c r="R63" s="237"/>
      <c r="S63" s="16"/>
      <c r="T63" s="16"/>
      <c r="U63" s="16"/>
      <c r="V63" s="16"/>
      <c r="W63" s="16"/>
      <c r="X63" s="16"/>
      <c r="Y63" s="16"/>
      <c r="Z63" s="16"/>
      <c r="AA63" s="16"/>
      <c r="AB63" s="16"/>
      <c r="AC63" s="243"/>
      <c r="AD63" s="237"/>
      <c r="AE63" s="237"/>
      <c r="AF63" s="16"/>
      <c r="AG63" s="237"/>
      <c r="AH63" s="237"/>
      <c r="AI63" s="237"/>
      <c r="AJ63" s="238"/>
      <c r="AK63" s="244" t="s">
        <v>60</v>
      </c>
      <c r="AL63" s="16"/>
      <c r="AN63" s="18"/>
    </row>
    <row r="64" s="13" customFormat="1" ht="18" customHeight="1" spans="1:40">
      <c r="A64" s="87">
        <v>2</v>
      </c>
      <c r="B64" s="79" t="s">
        <v>61</v>
      </c>
      <c r="C64" s="240">
        <v>0</v>
      </c>
      <c r="D64" s="240">
        <v>0</v>
      </c>
      <c r="E64" s="241">
        <v>0</v>
      </c>
      <c r="F64" s="242"/>
      <c r="G64" s="16"/>
      <c r="H64" s="16"/>
      <c r="I64" s="16"/>
      <c r="J64" s="16"/>
      <c r="K64" s="16"/>
      <c r="L64" s="16"/>
      <c r="M64" s="16"/>
      <c r="N64" s="16"/>
      <c r="O64" s="16"/>
      <c r="P64" s="243"/>
      <c r="Q64" s="237"/>
      <c r="R64" s="237"/>
      <c r="S64" s="16"/>
      <c r="T64" s="16"/>
      <c r="U64" s="16"/>
      <c r="V64" s="16"/>
      <c r="W64" s="16"/>
      <c r="X64" s="16"/>
      <c r="Y64" s="16"/>
      <c r="Z64" s="16"/>
      <c r="AA64" s="16"/>
      <c r="AB64" s="16"/>
      <c r="AC64" s="243"/>
      <c r="AD64" s="237"/>
      <c r="AE64" s="237"/>
      <c r="AF64" s="16"/>
      <c r="AG64" s="237"/>
      <c r="AH64" s="237"/>
      <c r="AI64" s="237"/>
      <c r="AJ64" s="238"/>
      <c r="AK64" s="244" t="s">
        <v>62</v>
      </c>
      <c r="AL64" s="16"/>
      <c r="AN64" s="18"/>
    </row>
    <row r="65" s="13" customFormat="1" ht="18" customHeight="1" spans="1:40">
      <c r="A65" s="87">
        <v>3</v>
      </c>
      <c r="B65" s="79" t="s">
        <v>63</v>
      </c>
      <c r="C65" s="240">
        <v>0</v>
      </c>
      <c r="D65" s="240">
        <v>0</v>
      </c>
      <c r="E65" s="241">
        <v>0</v>
      </c>
      <c r="F65" s="242"/>
      <c r="G65" s="16"/>
      <c r="H65" s="16"/>
      <c r="I65" s="16"/>
      <c r="J65" s="16"/>
      <c r="K65" s="16"/>
      <c r="L65" s="16"/>
      <c r="M65" s="16"/>
      <c r="N65" s="16"/>
      <c r="O65" s="16"/>
      <c r="P65" s="243"/>
      <c r="Q65" s="237"/>
      <c r="R65" s="237"/>
      <c r="S65" s="16"/>
      <c r="T65" s="16"/>
      <c r="U65" s="16"/>
      <c r="V65" s="16"/>
      <c r="W65" s="16"/>
      <c r="X65" s="16"/>
      <c r="Y65" s="16"/>
      <c r="Z65" s="16"/>
      <c r="AA65" s="16"/>
      <c r="AB65" s="16"/>
      <c r="AC65" s="243"/>
      <c r="AD65" s="237"/>
      <c r="AE65" s="237"/>
      <c r="AF65" s="16"/>
      <c r="AG65" s="237"/>
      <c r="AH65" s="237"/>
      <c r="AI65" s="237"/>
      <c r="AJ65" s="238"/>
      <c r="AK65" s="244" t="s">
        <v>64</v>
      </c>
      <c r="AL65" s="16"/>
      <c r="AN65" s="18"/>
    </row>
    <row r="66" s="13" customFormat="1" ht="18" customHeight="1" spans="1:40">
      <c r="A66" s="87">
        <v>4</v>
      </c>
      <c r="B66" s="79" t="s">
        <v>65</v>
      </c>
      <c r="C66" s="240">
        <v>0</v>
      </c>
      <c r="D66" s="240">
        <v>0</v>
      </c>
      <c r="E66" s="241">
        <v>0</v>
      </c>
      <c r="F66" s="242"/>
      <c r="G66" s="16"/>
      <c r="H66" s="16"/>
      <c r="I66" s="16"/>
      <c r="J66" s="16"/>
      <c r="K66" s="16"/>
      <c r="L66" s="16"/>
      <c r="M66" s="16"/>
      <c r="N66" s="16"/>
      <c r="O66" s="16"/>
      <c r="P66" s="243"/>
      <c r="Q66" s="237"/>
      <c r="R66" s="237"/>
      <c r="S66" s="16"/>
      <c r="T66" s="16"/>
      <c r="U66" s="16"/>
      <c r="V66" s="16"/>
      <c r="W66" s="16"/>
      <c r="X66" s="16"/>
      <c r="Y66" s="16"/>
      <c r="Z66" s="16"/>
      <c r="AA66" s="16"/>
      <c r="AB66" s="16"/>
      <c r="AC66" s="243"/>
      <c r="AD66" s="237"/>
      <c r="AE66" s="237"/>
      <c r="AF66" s="16"/>
      <c r="AG66" s="237"/>
      <c r="AH66" s="237"/>
      <c r="AI66" s="237"/>
      <c r="AJ66" s="238"/>
      <c r="AK66" s="244" t="s">
        <v>66</v>
      </c>
      <c r="AL66" s="16"/>
      <c r="AN66" s="18"/>
    </row>
    <row r="67" s="13" customFormat="1" ht="18" customHeight="1" spans="1:40">
      <c r="A67" s="87">
        <v>5</v>
      </c>
      <c r="B67" s="79" t="s">
        <v>67</v>
      </c>
      <c r="C67" s="240">
        <v>0</v>
      </c>
      <c r="D67" s="240">
        <v>0</v>
      </c>
      <c r="E67" s="241">
        <v>0</v>
      </c>
      <c r="F67" s="242"/>
      <c r="G67" s="16"/>
      <c r="H67" s="16"/>
      <c r="I67" s="16"/>
      <c r="J67" s="16"/>
      <c r="K67" s="16"/>
      <c r="L67" s="16"/>
      <c r="M67" s="16"/>
      <c r="N67" s="16"/>
      <c r="O67" s="16"/>
      <c r="P67" s="243"/>
      <c r="Q67" s="237"/>
      <c r="R67" s="237"/>
      <c r="S67" s="16"/>
      <c r="T67" s="16"/>
      <c r="U67" s="16"/>
      <c r="V67" s="16"/>
      <c r="W67" s="16"/>
      <c r="X67" s="16"/>
      <c r="Y67" s="16"/>
      <c r="Z67" s="16"/>
      <c r="AA67" s="16"/>
      <c r="AB67" s="16"/>
      <c r="AC67" s="243"/>
      <c r="AD67" s="237"/>
      <c r="AE67" s="237"/>
      <c r="AF67" s="16"/>
      <c r="AG67" s="237"/>
      <c r="AH67" s="237"/>
      <c r="AI67" s="237"/>
      <c r="AJ67" s="238"/>
      <c r="AK67" s="244" t="s">
        <v>68</v>
      </c>
      <c r="AL67" s="16"/>
      <c r="AN67" s="18"/>
    </row>
    <row r="68" s="13" customFormat="1" ht="18" customHeight="1" spans="1:40">
      <c r="A68" s="87">
        <v>6</v>
      </c>
      <c r="B68" s="79" t="s">
        <v>69</v>
      </c>
      <c r="C68" s="240">
        <v>0</v>
      </c>
      <c r="D68" s="240">
        <v>0</v>
      </c>
      <c r="E68" s="241">
        <v>0</v>
      </c>
      <c r="F68" s="242"/>
      <c r="G68" s="16"/>
      <c r="H68" s="16"/>
      <c r="I68" s="16"/>
      <c r="J68" s="16"/>
      <c r="K68" s="16"/>
      <c r="L68" s="16"/>
      <c r="M68" s="16"/>
      <c r="N68" s="16"/>
      <c r="O68" s="16"/>
      <c r="P68" s="243"/>
      <c r="Q68" s="237"/>
      <c r="R68" s="237"/>
      <c r="S68" s="16"/>
      <c r="T68" s="16"/>
      <c r="U68" s="16"/>
      <c r="V68" s="16"/>
      <c r="W68" s="16"/>
      <c r="X68" s="16"/>
      <c r="Y68" s="16"/>
      <c r="Z68" s="16"/>
      <c r="AA68" s="16"/>
      <c r="AB68" s="16"/>
      <c r="AC68" s="243"/>
      <c r="AD68" s="237"/>
      <c r="AE68" s="237"/>
      <c r="AF68" s="16"/>
      <c r="AG68" s="237"/>
      <c r="AH68" s="237"/>
      <c r="AI68" s="237"/>
      <c r="AJ68" s="238"/>
      <c r="AK68" s="244" t="s">
        <v>70</v>
      </c>
      <c r="AL68" s="16"/>
      <c r="AN68" s="18"/>
    </row>
    <row r="69" s="13" customFormat="1" ht="18" customHeight="1" spans="1:40">
      <c r="A69" s="87">
        <v>7</v>
      </c>
      <c r="B69" s="79" t="s">
        <v>71</v>
      </c>
      <c r="C69" s="240">
        <v>0</v>
      </c>
      <c r="D69" s="240">
        <v>0</v>
      </c>
      <c r="E69" s="241">
        <v>0</v>
      </c>
      <c r="F69" s="242"/>
      <c r="G69" s="16"/>
      <c r="H69" s="16"/>
      <c r="I69" s="16"/>
      <c r="J69" s="16"/>
      <c r="K69" s="16"/>
      <c r="L69" s="16"/>
      <c r="M69" s="16"/>
      <c r="N69" s="16"/>
      <c r="O69" s="16"/>
      <c r="P69" s="243"/>
      <c r="Q69" s="237"/>
      <c r="R69" s="237"/>
      <c r="S69" s="16"/>
      <c r="T69" s="16"/>
      <c r="U69" s="16"/>
      <c r="V69" s="16"/>
      <c r="W69" s="16"/>
      <c r="X69" s="16"/>
      <c r="Y69" s="16"/>
      <c r="Z69" s="16"/>
      <c r="AA69" s="16"/>
      <c r="AB69" s="16"/>
      <c r="AC69" s="243"/>
      <c r="AD69" s="237"/>
      <c r="AE69" s="237"/>
      <c r="AF69" s="16"/>
      <c r="AG69" s="237"/>
      <c r="AH69" s="237"/>
      <c r="AI69" s="237"/>
      <c r="AJ69" s="238"/>
      <c r="AK69" s="244" t="s">
        <v>72</v>
      </c>
      <c r="AL69" s="16"/>
      <c r="AN69" s="18"/>
    </row>
    <row r="70" s="13" customFormat="1" ht="18" customHeight="1" spans="1:40">
      <c r="A70" s="87">
        <v>8</v>
      </c>
      <c r="B70" s="79" t="s">
        <v>73</v>
      </c>
      <c r="C70" s="240">
        <v>0</v>
      </c>
      <c r="D70" s="240">
        <v>0</v>
      </c>
      <c r="E70" s="241">
        <v>0</v>
      </c>
      <c r="F70" s="242"/>
      <c r="G70" s="16"/>
      <c r="H70" s="16"/>
      <c r="I70" s="16"/>
      <c r="J70" s="16"/>
      <c r="K70" s="16"/>
      <c r="L70" s="16"/>
      <c r="M70" s="16"/>
      <c r="N70" s="16"/>
      <c r="O70" s="16"/>
      <c r="P70" s="243"/>
      <c r="Q70" s="237"/>
      <c r="R70" s="237"/>
      <c r="S70" s="16"/>
      <c r="T70" s="16"/>
      <c r="U70" s="16"/>
      <c r="V70" s="16"/>
      <c r="W70" s="16"/>
      <c r="X70" s="16"/>
      <c r="Y70" s="16"/>
      <c r="Z70" s="16"/>
      <c r="AA70" s="16"/>
      <c r="AB70" s="16"/>
      <c r="AC70" s="243"/>
      <c r="AD70" s="237"/>
      <c r="AE70" s="237"/>
      <c r="AF70" s="16"/>
      <c r="AG70" s="237"/>
      <c r="AH70" s="237"/>
      <c r="AI70" s="237"/>
      <c r="AJ70" s="238"/>
      <c r="AK70" s="244" t="s">
        <v>74</v>
      </c>
      <c r="AL70" s="16"/>
      <c r="AN70" s="18"/>
    </row>
    <row r="71" s="13" customFormat="1" ht="18" customHeight="1" spans="1:40">
      <c r="A71" s="87">
        <v>9</v>
      </c>
      <c r="B71" s="79" t="s">
        <v>75</v>
      </c>
      <c r="C71" s="240">
        <v>0</v>
      </c>
      <c r="D71" s="240">
        <v>0</v>
      </c>
      <c r="E71" s="241">
        <v>0</v>
      </c>
      <c r="F71" s="242"/>
      <c r="G71" s="16"/>
      <c r="H71" s="16"/>
      <c r="I71" s="16"/>
      <c r="J71" s="16"/>
      <c r="K71" s="16"/>
      <c r="L71" s="16"/>
      <c r="M71" s="16"/>
      <c r="N71" s="16"/>
      <c r="O71" s="16"/>
      <c r="P71" s="243"/>
      <c r="Q71" s="237"/>
      <c r="R71" s="237"/>
      <c r="S71" s="16"/>
      <c r="T71" s="16"/>
      <c r="U71" s="16"/>
      <c r="V71" s="16"/>
      <c r="W71" s="16"/>
      <c r="X71" s="16"/>
      <c r="Y71" s="16"/>
      <c r="Z71" s="16"/>
      <c r="AA71" s="16"/>
      <c r="AB71" s="16"/>
      <c r="AC71" s="243"/>
      <c r="AD71" s="237"/>
      <c r="AE71" s="237"/>
      <c r="AF71" s="16"/>
      <c r="AG71" s="237"/>
      <c r="AH71" s="237"/>
      <c r="AI71" s="237"/>
      <c r="AJ71" s="238"/>
      <c r="AK71" s="244" t="s">
        <v>76</v>
      </c>
      <c r="AL71" s="16"/>
      <c r="AN71" s="18"/>
    </row>
    <row r="72" s="13" customFormat="1" ht="18" customHeight="1" spans="1:40">
      <c r="A72" s="87">
        <v>10</v>
      </c>
      <c r="B72" s="79" t="s">
        <v>77</v>
      </c>
      <c r="C72" s="240">
        <v>0</v>
      </c>
      <c r="D72" s="240">
        <v>0</v>
      </c>
      <c r="E72" s="241">
        <v>0</v>
      </c>
      <c r="F72" s="242"/>
      <c r="G72" s="16"/>
      <c r="H72" s="16"/>
      <c r="I72" s="16"/>
      <c r="J72" s="16"/>
      <c r="K72" s="16"/>
      <c r="L72" s="16"/>
      <c r="M72" s="16"/>
      <c r="N72" s="16"/>
      <c r="O72" s="16"/>
      <c r="P72" s="243"/>
      <c r="Q72" s="237"/>
      <c r="R72" s="237"/>
      <c r="S72" s="16"/>
      <c r="T72" s="16"/>
      <c r="U72" s="16"/>
      <c r="V72" s="16"/>
      <c r="W72" s="16"/>
      <c r="X72" s="16"/>
      <c r="Y72" s="16"/>
      <c r="Z72" s="16"/>
      <c r="AA72" s="16"/>
      <c r="AB72" s="16"/>
      <c r="AC72" s="243"/>
      <c r="AD72" s="237"/>
      <c r="AE72" s="237"/>
      <c r="AF72" s="16"/>
      <c r="AG72" s="237"/>
      <c r="AH72" s="237"/>
      <c r="AI72" s="237"/>
      <c r="AJ72" s="238"/>
      <c r="AK72" s="244" t="s">
        <v>78</v>
      </c>
      <c r="AL72" s="16"/>
      <c r="AN72" s="18"/>
    </row>
    <row r="73" s="13" customFormat="1" ht="18" customHeight="1" spans="1:40">
      <c r="A73" s="87">
        <v>11</v>
      </c>
      <c r="B73" s="79" t="s">
        <v>79</v>
      </c>
      <c r="C73" s="240">
        <v>0</v>
      </c>
      <c r="D73" s="240">
        <v>0</v>
      </c>
      <c r="E73" s="241">
        <v>0</v>
      </c>
      <c r="F73" s="242"/>
      <c r="G73" s="16"/>
      <c r="H73" s="16"/>
      <c r="I73" s="16"/>
      <c r="J73" s="16"/>
      <c r="K73" s="16"/>
      <c r="L73" s="16"/>
      <c r="M73" s="16"/>
      <c r="N73" s="16"/>
      <c r="O73" s="16"/>
      <c r="P73" s="243"/>
      <c r="Q73" s="237"/>
      <c r="R73" s="237"/>
      <c r="S73" s="16"/>
      <c r="T73" s="16"/>
      <c r="U73" s="16"/>
      <c r="V73" s="16"/>
      <c r="W73" s="16"/>
      <c r="X73" s="16"/>
      <c r="Y73" s="16"/>
      <c r="Z73" s="16"/>
      <c r="AA73" s="16"/>
      <c r="AB73" s="16"/>
      <c r="AC73" s="243"/>
      <c r="AD73" s="237"/>
      <c r="AE73" s="237"/>
      <c r="AF73" s="16"/>
      <c r="AG73" s="237"/>
      <c r="AH73" s="237"/>
      <c r="AI73" s="237"/>
      <c r="AJ73" s="238"/>
      <c r="AK73" s="244" t="s">
        <v>80</v>
      </c>
      <c r="AL73" s="16"/>
      <c r="AN73" s="18"/>
    </row>
    <row r="74" s="13" customFormat="1" ht="18" customHeight="1" spans="1:40">
      <c r="A74" s="87">
        <v>12</v>
      </c>
      <c r="B74" s="79" t="s">
        <v>81</v>
      </c>
      <c r="C74" s="240">
        <v>0</v>
      </c>
      <c r="D74" s="240">
        <v>0</v>
      </c>
      <c r="E74" s="241">
        <v>0</v>
      </c>
      <c r="F74" s="242"/>
      <c r="G74" s="16"/>
      <c r="H74" s="16"/>
      <c r="I74" s="16"/>
      <c r="J74" s="16"/>
      <c r="K74" s="16"/>
      <c r="L74" s="16"/>
      <c r="M74" s="16"/>
      <c r="N74" s="16"/>
      <c r="O74" s="16"/>
      <c r="P74" s="243"/>
      <c r="Q74" s="237"/>
      <c r="R74" s="237"/>
      <c r="S74" s="16"/>
      <c r="T74" s="16"/>
      <c r="U74" s="16"/>
      <c r="V74" s="16"/>
      <c r="W74" s="16"/>
      <c r="X74" s="16"/>
      <c r="Y74" s="16"/>
      <c r="Z74" s="16"/>
      <c r="AA74" s="16"/>
      <c r="AB74" s="16"/>
      <c r="AC74" s="243"/>
      <c r="AD74" s="237"/>
      <c r="AE74" s="237"/>
      <c r="AF74" s="16"/>
      <c r="AG74" s="237"/>
      <c r="AH74" s="237"/>
      <c r="AI74" s="237"/>
      <c r="AJ74" s="238"/>
      <c r="AK74" s="244" t="s">
        <v>82</v>
      </c>
      <c r="AL74" s="16"/>
      <c r="AN74" s="18"/>
    </row>
    <row r="75" s="13" customFormat="1" ht="18" customHeight="1" spans="1:40">
      <c r="A75" s="87">
        <v>13</v>
      </c>
      <c r="B75" s="79" t="s">
        <v>83</v>
      </c>
      <c r="C75" s="240">
        <v>0</v>
      </c>
      <c r="D75" s="240">
        <v>0</v>
      </c>
      <c r="E75" s="241">
        <v>0</v>
      </c>
      <c r="F75" s="242"/>
      <c r="G75" s="16"/>
      <c r="H75" s="16"/>
      <c r="I75" s="16"/>
      <c r="J75" s="16"/>
      <c r="K75" s="16"/>
      <c r="L75" s="16"/>
      <c r="M75" s="16"/>
      <c r="N75" s="16"/>
      <c r="O75" s="16"/>
      <c r="P75" s="243"/>
      <c r="Q75" s="237"/>
      <c r="R75" s="237"/>
      <c r="S75" s="16"/>
      <c r="T75" s="16"/>
      <c r="U75" s="16"/>
      <c r="V75" s="16"/>
      <c r="W75" s="16"/>
      <c r="X75" s="16"/>
      <c r="Y75" s="16"/>
      <c r="Z75" s="16"/>
      <c r="AA75" s="16"/>
      <c r="AB75" s="16"/>
      <c r="AC75" s="243"/>
      <c r="AD75" s="237"/>
      <c r="AE75" s="237"/>
      <c r="AF75" s="16"/>
      <c r="AG75" s="237"/>
      <c r="AH75" s="237"/>
      <c r="AI75" s="237"/>
      <c r="AJ75" s="238"/>
      <c r="AK75" s="244" t="s">
        <v>84</v>
      </c>
      <c r="AL75" s="16"/>
      <c r="AN75" s="18"/>
    </row>
    <row r="76" s="13" customFormat="1" ht="18" customHeight="1" spans="1:40">
      <c r="A76" s="87">
        <v>14</v>
      </c>
      <c r="B76" s="79" t="s">
        <v>85</v>
      </c>
      <c r="C76" s="240">
        <v>0</v>
      </c>
      <c r="D76" s="240">
        <v>0</v>
      </c>
      <c r="E76" s="241">
        <v>0</v>
      </c>
      <c r="F76" s="242"/>
      <c r="G76" s="16"/>
      <c r="H76" s="16"/>
      <c r="I76" s="16"/>
      <c r="J76" s="16"/>
      <c r="K76" s="16"/>
      <c r="L76" s="16"/>
      <c r="M76" s="16"/>
      <c r="N76" s="16"/>
      <c r="O76" s="16"/>
      <c r="P76" s="243"/>
      <c r="Q76" s="237"/>
      <c r="R76" s="237"/>
      <c r="S76" s="16"/>
      <c r="T76" s="16"/>
      <c r="U76" s="16"/>
      <c r="V76" s="16"/>
      <c r="W76" s="16"/>
      <c r="X76" s="16"/>
      <c r="Y76" s="16"/>
      <c r="Z76" s="16"/>
      <c r="AA76" s="16"/>
      <c r="AB76" s="16"/>
      <c r="AC76" s="243"/>
      <c r="AD76" s="237"/>
      <c r="AE76" s="237"/>
      <c r="AF76" s="16"/>
      <c r="AG76" s="237"/>
      <c r="AH76" s="237"/>
      <c r="AI76" s="237"/>
      <c r="AJ76" s="238"/>
      <c r="AK76" s="244" t="s">
        <v>86</v>
      </c>
      <c r="AL76" s="16"/>
      <c r="AN76" s="18"/>
    </row>
    <row r="77" s="13" customFormat="1" ht="18" customHeight="1" spans="1:40">
      <c r="A77" s="87">
        <v>15</v>
      </c>
      <c r="B77" s="79" t="s">
        <v>87</v>
      </c>
      <c r="C77" s="240">
        <v>0</v>
      </c>
      <c r="D77" s="240">
        <v>0</v>
      </c>
      <c r="E77" s="241">
        <v>0</v>
      </c>
      <c r="F77" s="242"/>
      <c r="G77" s="16"/>
      <c r="H77" s="16"/>
      <c r="I77" s="16"/>
      <c r="J77" s="16"/>
      <c r="K77" s="16"/>
      <c r="L77" s="16"/>
      <c r="M77" s="16"/>
      <c r="N77" s="16"/>
      <c r="O77" s="16"/>
      <c r="P77" s="243"/>
      <c r="Q77" s="237"/>
      <c r="R77" s="237"/>
      <c r="S77" s="16"/>
      <c r="T77" s="16"/>
      <c r="U77" s="16"/>
      <c r="V77" s="16"/>
      <c r="W77" s="16"/>
      <c r="X77" s="16"/>
      <c r="Y77" s="16"/>
      <c r="Z77" s="16"/>
      <c r="AA77" s="16"/>
      <c r="AB77" s="16"/>
      <c r="AC77" s="243"/>
      <c r="AD77" s="237"/>
      <c r="AE77" s="237"/>
      <c r="AF77" s="16"/>
      <c r="AG77" s="237"/>
      <c r="AH77" s="237"/>
      <c r="AI77" s="237"/>
      <c r="AJ77" s="238"/>
      <c r="AK77" s="244" t="s">
        <v>88</v>
      </c>
      <c r="AL77" s="16"/>
      <c r="AN77" s="18"/>
    </row>
    <row r="78" s="13" customFormat="1" ht="18" customHeight="1" spans="1:40">
      <c r="A78" s="87">
        <v>16</v>
      </c>
      <c r="B78" s="79" t="s">
        <v>89</v>
      </c>
      <c r="C78" s="240">
        <v>0</v>
      </c>
      <c r="D78" s="240">
        <v>0</v>
      </c>
      <c r="E78" s="241">
        <v>0</v>
      </c>
      <c r="F78" s="242"/>
      <c r="G78" s="16"/>
      <c r="H78" s="16"/>
      <c r="I78" s="16"/>
      <c r="J78" s="16"/>
      <c r="K78" s="16"/>
      <c r="L78" s="16"/>
      <c r="M78" s="16"/>
      <c r="N78" s="16"/>
      <c r="O78" s="16"/>
      <c r="P78" s="243"/>
      <c r="Q78" s="237"/>
      <c r="R78" s="237"/>
      <c r="S78" s="16"/>
      <c r="T78" s="16"/>
      <c r="U78" s="16"/>
      <c r="V78" s="16"/>
      <c r="W78" s="16"/>
      <c r="X78" s="16"/>
      <c r="Y78" s="16"/>
      <c r="Z78" s="16"/>
      <c r="AA78" s="16"/>
      <c r="AB78" s="16"/>
      <c r="AC78" s="243"/>
      <c r="AD78" s="237"/>
      <c r="AE78" s="237"/>
      <c r="AF78" s="16"/>
      <c r="AG78" s="237"/>
      <c r="AH78" s="237"/>
      <c r="AI78" s="237"/>
      <c r="AJ78" s="238"/>
      <c r="AK78" s="244" t="s">
        <v>90</v>
      </c>
      <c r="AL78" s="16"/>
      <c r="AN78" s="18"/>
    </row>
    <row r="79" s="13" customFormat="1" ht="18" customHeight="1" spans="1:40">
      <c r="A79" s="87">
        <v>17</v>
      </c>
      <c r="B79" s="79" t="s">
        <v>91</v>
      </c>
      <c r="C79" s="240">
        <v>0</v>
      </c>
      <c r="D79" s="240">
        <v>0</v>
      </c>
      <c r="E79" s="241">
        <v>0</v>
      </c>
      <c r="F79" s="242"/>
      <c r="G79" s="16"/>
      <c r="H79" s="16"/>
      <c r="I79" s="16"/>
      <c r="J79" s="16"/>
      <c r="K79" s="16"/>
      <c r="L79" s="16"/>
      <c r="M79" s="16"/>
      <c r="N79" s="16"/>
      <c r="O79" s="16"/>
      <c r="P79" s="243"/>
      <c r="Q79" s="237"/>
      <c r="R79" s="237"/>
      <c r="S79" s="16"/>
      <c r="T79" s="16"/>
      <c r="U79" s="16"/>
      <c r="V79" s="16"/>
      <c r="W79" s="16"/>
      <c r="X79" s="16"/>
      <c r="Y79" s="16"/>
      <c r="Z79" s="16"/>
      <c r="AA79" s="16"/>
      <c r="AB79" s="16"/>
      <c r="AC79" s="243"/>
      <c r="AD79" s="237"/>
      <c r="AE79" s="237"/>
      <c r="AF79" s="16"/>
      <c r="AG79" s="237"/>
      <c r="AH79" s="237"/>
      <c r="AI79" s="237"/>
      <c r="AJ79" s="238"/>
      <c r="AK79" s="244" t="s">
        <v>92</v>
      </c>
      <c r="AL79" s="16"/>
      <c r="AN79" s="18"/>
    </row>
    <row r="80" s="13" customFormat="1" ht="18" customHeight="1" spans="1:40">
      <c r="A80" s="87">
        <v>18</v>
      </c>
      <c r="B80" s="79" t="s">
        <v>93</v>
      </c>
      <c r="C80" s="240">
        <v>0</v>
      </c>
      <c r="D80" s="240">
        <v>0</v>
      </c>
      <c r="E80" s="241">
        <v>0</v>
      </c>
      <c r="F80" s="242"/>
      <c r="G80" s="16"/>
      <c r="H80" s="16"/>
      <c r="I80" s="16"/>
      <c r="J80" s="16"/>
      <c r="K80" s="16"/>
      <c r="L80" s="16"/>
      <c r="M80" s="16"/>
      <c r="N80" s="16"/>
      <c r="O80" s="16"/>
      <c r="P80" s="243"/>
      <c r="Q80" s="237"/>
      <c r="R80" s="237"/>
      <c r="S80" s="16"/>
      <c r="T80" s="16"/>
      <c r="U80" s="16"/>
      <c r="V80" s="16"/>
      <c r="W80" s="16"/>
      <c r="X80" s="16"/>
      <c r="Y80" s="16"/>
      <c r="Z80" s="16"/>
      <c r="AA80" s="16"/>
      <c r="AB80" s="16"/>
      <c r="AC80" s="243"/>
      <c r="AD80" s="237"/>
      <c r="AE80" s="237"/>
      <c r="AF80" s="16"/>
      <c r="AG80" s="237"/>
      <c r="AH80" s="237"/>
      <c r="AI80" s="237"/>
      <c r="AJ80" s="238"/>
      <c r="AK80" s="244" t="s">
        <v>94</v>
      </c>
      <c r="AL80" s="16"/>
      <c r="AN80" s="18"/>
    </row>
    <row r="81" s="13" customFormat="1" ht="18" customHeight="1" spans="1:40">
      <c r="A81" s="87">
        <v>19</v>
      </c>
      <c r="B81" s="79" t="s">
        <v>95</v>
      </c>
      <c r="C81" s="240">
        <v>0</v>
      </c>
      <c r="D81" s="240">
        <v>0</v>
      </c>
      <c r="E81" s="241">
        <v>0</v>
      </c>
      <c r="F81" s="242"/>
      <c r="G81" s="16"/>
      <c r="H81" s="16"/>
      <c r="I81" s="16"/>
      <c r="J81" s="16"/>
      <c r="K81" s="16"/>
      <c r="L81" s="16"/>
      <c r="M81" s="16"/>
      <c r="N81" s="16"/>
      <c r="O81" s="16"/>
      <c r="P81" s="243"/>
      <c r="Q81" s="237"/>
      <c r="R81" s="237"/>
      <c r="S81" s="16"/>
      <c r="T81" s="16"/>
      <c r="U81" s="16"/>
      <c r="V81" s="16"/>
      <c r="W81" s="16"/>
      <c r="X81" s="16"/>
      <c r="Y81" s="16"/>
      <c r="Z81" s="16"/>
      <c r="AA81" s="16"/>
      <c r="AB81" s="16"/>
      <c r="AC81" s="243"/>
      <c r="AD81" s="237"/>
      <c r="AE81" s="237"/>
      <c r="AF81" s="16"/>
      <c r="AG81" s="237"/>
      <c r="AH81" s="237"/>
      <c r="AI81" s="237"/>
      <c r="AJ81" s="238"/>
      <c r="AK81" s="244" t="s">
        <v>96</v>
      </c>
      <c r="AL81" s="16"/>
      <c r="AN81" s="18"/>
    </row>
    <row r="82" s="13" customFormat="1" ht="18" customHeight="1" spans="1:40">
      <c r="A82" s="87">
        <v>20</v>
      </c>
      <c r="B82" s="79" t="s">
        <v>97</v>
      </c>
      <c r="C82" s="240">
        <v>0</v>
      </c>
      <c r="D82" s="240">
        <v>0</v>
      </c>
      <c r="E82" s="241">
        <v>0</v>
      </c>
      <c r="F82" s="242"/>
      <c r="G82" s="16"/>
      <c r="H82" s="16"/>
      <c r="I82" s="16"/>
      <c r="J82" s="16"/>
      <c r="K82" s="16"/>
      <c r="L82" s="16"/>
      <c r="M82" s="16"/>
      <c r="N82" s="16"/>
      <c r="O82" s="16"/>
      <c r="P82" s="243"/>
      <c r="Q82" s="237"/>
      <c r="R82" s="237"/>
      <c r="S82" s="16"/>
      <c r="T82" s="16"/>
      <c r="U82" s="16"/>
      <c r="V82" s="16"/>
      <c r="W82" s="16"/>
      <c r="X82" s="16"/>
      <c r="Y82" s="16"/>
      <c r="Z82" s="16"/>
      <c r="AA82" s="16"/>
      <c r="AB82" s="16"/>
      <c r="AC82" s="243"/>
      <c r="AD82" s="237"/>
      <c r="AE82" s="237"/>
      <c r="AF82" s="16"/>
      <c r="AG82" s="237"/>
      <c r="AH82" s="237"/>
      <c r="AI82" s="237"/>
      <c r="AJ82" s="238"/>
      <c r="AK82" s="244" t="s">
        <v>98</v>
      </c>
      <c r="AL82" s="16"/>
      <c r="AN82" s="18"/>
    </row>
    <row r="83" s="13" customFormat="1" ht="18" customHeight="1" spans="1:40">
      <c r="A83" s="87">
        <v>21</v>
      </c>
      <c r="B83" s="79" t="s">
        <v>99</v>
      </c>
      <c r="C83" s="240">
        <v>0</v>
      </c>
      <c r="D83" s="240">
        <v>0</v>
      </c>
      <c r="E83" s="241">
        <v>0</v>
      </c>
      <c r="F83" s="242"/>
      <c r="G83" s="16"/>
      <c r="H83" s="16"/>
      <c r="I83" s="16"/>
      <c r="J83" s="16"/>
      <c r="K83" s="16"/>
      <c r="L83" s="16"/>
      <c r="M83" s="16"/>
      <c r="N83" s="16"/>
      <c r="O83" s="16"/>
      <c r="P83" s="243"/>
      <c r="Q83" s="237"/>
      <c r="R83" s="237"/>
      <c r="S83" s="16"/>
      <c r="T83" s="16"/>
      <c r="U83" s="16"/>
      <c r="V83" s="16"/>
      <c r="W83" s="16"/>
      <c r="X83" s="16"/>
      <c r="Y83" s="16"/>
      <c r="Z83" s="16"/>
      <c r="AA83" s="16"/>
      <c r="AB83" s="16"/>
      <c r="AC83" s="243"/>
      <c r="AD83" s="237"/>
      <c r="AE83" s="237"/>
      <c r="AF83" s="16"/>
      <c r="AG83" s="237"/>
      <c r="AH83" s="237"/>
      <c r="AI83" s="237"/>
      <c r="AJ83" s="238"/>
      <c r="AK83" s="244" t="s">
        <v>100</v>
      </c>
      <c r="AL83" s="16"/>
      <c r="AN83" s="18"/>
    </row>
    <row r="84" s="13" customFormat="1" ht="18" customHeight="1" spans="1:40">
      <c r="A84" s="87">
        <v>22</v>
      </c>
      <c r="B84" s="79" t="s">
        <v>101</v>
      </c>
      <c r="C84" s="240">
        <v>0</v>
      </c>
      <c r="D84" s="240">
        <v>0</v>
      </c>
      <c r="E84" s="241">
        <v>0</v>
      </c>
      <c r="F84" s="242"/>
      <c r="G84" s="16"/>
      <c r="H84" s="16"/>
      <c r="I84" s="16"/>
      <c r="J84" s="16"/>
      <c r="K84" s="16"/>
      <c r="L84" s="16"/>
      <c r="M84" s="16"/>
      <c r="N84" s="16"/>
      <c r="O84" s="16"/>
      <c r="P84" s="243"/>
      <c r="Q84" s="237"/>
      <c r="R84" s="237"/>
      <c r="S84" s="16"/>
      <c r="T84" s="16"/>
      <c r="U84" s="16"/>
      <c r="V84" s="16"/>
      <c r="W84" s="16"/>
      <c r="X84" s="16"/>
      <c r="Y84" s="16"/>
      <c r="Z84" s="16"/>
      <c r="AA84" s="16"/>
      <c r="AB84" s="16"/>
      <c r="AC84" s="243"/>
      <c r="AD84" s="237"/>
      <c r="AE84" s="237"/>
      <c r="AF84" s="16"/>
      <c r="AG84" s="237"/>
      <c r="AH84" s="237"/>
      <c r="AI84" s="237"/>
      <c r="AJ84" s="238"/>
      <c r="AK84" s="244" t="s">
        <v>102</v>
      </c>
      <c r="AL84" s="16"/>
      <c r="AN84" s="18"/>
    </row>
    <row r="85" s="13" customFormat="1" ht="18" customHeight="1" spans="1:40">
      <c r="A85" s="87">
        <v>23</v>
      </c>
      <c r="B85" s="79"/>
      <c r="C85" s="240">
        <v>0</v>
      </c>
      <c r="D85" s="240">
        <v>0</v>
      </c>
      <c r="E85" s="241">
        <v>0</v>
      </c>
      <c r="F85" s="242"/>
      <c r="G85" s="16"/>
      <c r="H85" s="16"/>
      <c r="I85" s="16"/>
      <c r="J85" s="16"/>
      <c r="K85" s="16"/>
      <c r="L85" s="16"/>
      <c r="M85" s="16"/>
      <c r="N85" s="16"/>
      <c r="O85" s="16"/>
      <c r="P85" s="243"/>
      <c r="Q85" s="237"/>
      <c r="R85" s="237"/>
      <c r="S85" s="16"/>
      <c r="T85" s="16"/>
      <c r="U85" s="16"/>
      <c r="V85" s="16"/>
      <c r="W85" s="16"/>
      <c r="X85" s="16"/>
      <c r="Y85" s="16"/>
      <c r="Z85" s="16"/>
      <c r="AA85" s="16"/>
      <c r="AB85" s="16"/>
      <c r="AC85" s="243"/>
      <c r="AD85" s="237"/>
      <c r="AE85" s="237"/>
      <c r="AF85" s="16"/>
      <c r="AG85" s="237"/>
      <c r="AH85" s="237"/>
      <c r="AI85" s="237"/>
      <c r="AJ85" s="238"/>
      <c r="AL85" s="16"/>
      <c r="AN85" s="18"/>
    </row>
    <row r="86" s="13" customFormat="1" ht="18" customHeight="1" spans="1:40">
      <c r="A86" s="87">
        <v>24</v>
      </c>
      <c r="B86" s="79"/>
      <c r="C86" s="240">
        <v>0</v>
      </c>
      <c r="D86" s="240">
        <v>0</v>
      </c>
      <c r="E86" s="241">
        <v>0</v>
      </c>
      <c r="F86" s="242"/>
      <c r="G86" s="16"/>
      <c r="H86" s="16"/>
      <c r="I86" s="16"/>
      <c r="J86" s="16"/>
      <c r="K86" s="16"/>
      <c r="L86" s="16"/>
      <c r="M86" s="16"/>
      <c r="N86" s="16"/>
      <c r="O86" s="16"/>
      <c r="P86" s="243"/>
      <c r="Q86" s="237"/>
      <c r="R86" s="237"/>
      <c r="S86" s="16"/>
      <c r="T86" s="16"/>
      <c r="U86" s="16"/>
      <c r="V86" s="16"/>
      <c r="W86" s="16"/>
      <c r="X86" s="16"/>
      <c r="Y86" s="16"/>
      <c r="Z86" s="16"/>
      <c r="AA86" s="16"/>
      <c r="AB86" s="16"/>
      <c r="AC86" s="243"/>
      <c r="AD86" s="237"/>
      <c r="AE86" s="237"/>
      <c r="AF86" s="16"/>
      <c r="AG86" s="237"/>
      <c r="AH86" s="237"/>
      <c r="AI86" s="237"/>
      <c r="AJ86" s="238"/>
      <c r="AL86" s="16"/>
      <c r="AN86" s="18"/>
    </row>
    <row r="87" s="13" customFormat="1" ht="18" customHeight="1" spans="1:40">
      <c r="A87" s="87">
        <v>25</v>
      </c>
      <c r="B87" s="79"/>
      <c r="C87" s="240">
        <v>0</v>
      </c>
      <c r="D87" s="240">
        <v>0</v>
      </c>
      <c r="E87" s="241">
        <v>0</v>
      </c>
      <c r="F87" s="242"/>
      <c r="G87" s="16"/>
      <c r="H87" s="16"/>
      <c r="I87" s="16"/>
      <c r="J87" s="16"/>
      <c r="K87" s="16"/>
      <c r="L87" s="16"/>
      <c r="M87" s="16"/>
      <c r="N87" s="16"/>
      <c r="O87" s="16"/>
      <c r="P87" s="243"/>
      <c r="Q87" s="237"/>
      <c r="R87" s="237"/>
      <c r="S87" s="16"/>
      <c r="T87" s="16"/>
      <c r="U87" s="16"/>
      <c r="V87" s="16"/>
      <c r="W87" s="16"/>
      <c r="X87" s="16"/>
      <c r="Y87" s="16"/>
      <c r="Z87" s="16"/>
      <c r="AA87" s="16"/>
      <c r="AB87" s="16"/>
      <c r="AC87" s="243"/>
      <c r="AD87" s="237"/>
      <c r="AE87" s="237"/>
      <c r="AF87" s="16"/>
      <c r="AG87" s="237"/>
      <c r="AH87" s="237"/>
      <c r="AI87" s="237"/>
      <c r="AJ87" s="238"/>
      <c r="AL87" s="16"/>
      <c r="AN87" s="18"/>
    </row>
    <row r="88" s="13" customFormat="1" ht="18" customHeight="1" spans="1:40">
      <c r="A88" s="87">
        <v>26</v>
      </c>
      <c r="B88" s="79"/>
      <c r="C88" s="240">
        <v>0</v>
      </c>
      <c r="D88" s="240">
        <v>0</v>
      </c>
      <c r="E88" s="241">
        <v>0</v>
      </c>
      <c r="F88" s="242"/>
      <c r="G88" s="16"/>
      <c r="H88" s="16"/>
      <c r="I88" s="16"/>
      <c r="J88" s="16"/>
      <c r="K88" s="16"/>
      <c r="L88" s="16"/>
      <c r="M88" s="16"/>
      <c r="N88" s="16"/>
      <c r="O88" s="16"/>
      <c r="P88" s="243"/>
      <c r="Q88" s="237"/>
      <c r="R88" s="237"/>
      <c r="S88" s="16"/>
      <c r="T88" s="16"/>
      <c r="U88" s="16"/>
      <c r="V88" s="16"/>
      <c r="W88" s="16"/>
      <c r="X88" s="16"/>
      <c r="Y88" s="16"/>
      <c r="Z88" s="16"/>
      <c r="AA88" s="16"/>
      <c r="AB88" s="16"/>
      <c r="AC88" s="243"/>
      <c r="AD88" s="237"/>
      <c r="AE88" s="237"/>
      <c r="AF88" s="16"/>
      <c r="AG88" s="237"/>
      <c r="AH88" s="237"/>
      <c r="AI88" s="237"/>
      <c r="AJ88" s="238"/>
      <c r="AL88" s="16"/>
      <c r="AN88" s="18"/>
    </row>
    <row r="89" s="13" customFormat="1" ht="18" customHeight="1" spans="1:40">
      <c r="A89" s="87">
        <v>27</v>
      </c>
      <c r="B89" s="79"/>
      <c r="C89" s="240">
        <v>0</v>
      </c>
      <c r="D89" s="240">
        <v>0</v>
      </c>
      <c r="E89" s="241">
        <v>0</v>
      </c>
      <c r="F89" s="242"/>
      <c r="G89" s="16"/>
      <c r="H89" s="16"/>
      <c r="I89" s="16"/>
      <c r="J89" s="16"/>
      <c r="K89" s="16"/>
      <c r="L89" s="16"/>
      <c r="M89" s="16"/>
      <c r="N89" s="16"/>
      <c r="O89" s="16"/>
      <c r="P89" s="243"/>
      <c r="Q89" s="237"/>
      <c r="R89" s="237"/>
      <c r="S89" s="16"/>
      <c r="T89" s="16"/>
      <c r="U89" s="16"/>
      <c r="V89" s="16"/>
      <c r="W89" s="16"/>
      <c r="X89" s="16"/>
      <c r="Y89" s="16"/>
      <c r="Z89" s="16"/>
      <c r="AA89" s="16"/>
      <c r="AB89" s="16"/>
      <c r="AC89" s="243"/>
      <c r="AD89" s="237"/>
      <c r="AE89" s="237"/>
      <c r="AF89" s="16"/>
      <c r="AG89" s="237"/>
      <c r="AH89" s="237"/>
      <c r="AI89" s="237"/>
      <c r="AJ89" s="238"/>
      <c r="AL89" s="16"/>
      <c r="AN89" s="18"/>
    </row>
    <row r="90" s="13" customFormat="1" ht="18" customHeight="1" spans="1:40">
      <c r="A90" s="87">
        <v>28</v>
      </c>
      <c r="B90" s="79"/>
      <c r="C90" s="240">
        <v>0</v>
      </c>
      <c r="D90" s="240">
        <v>0</v>
      </c>
      <c r="E90" s="241">
        <v>0</v>
      </c>
      <c r="F90" s="242"/>
      <c r="G90" s="16"/>
      <c r="H90" s="16"/>
      <c r="I90" s="16"/>
      <c r="J90" s="16"/>
      <c r="K90" s="16"/>
      <c r="L90" s="16"/>
      <c r="M90" s="16"/>
      <c r="N90" s="16"/>
      <c r="O90" s="16"/>
      <c r="P90" s="243"/>
      <c r="Q90" s="237"/>
      <c r="R90" s="237"/>
      <c r="S90" s="16"/>
      <c r="T90" s="16"/>
      <c r="U90" s="16"/>
      <c r="V90" s="16"/>
      <c r="W90" s="16"/>
      <c r="X90" s="16"/>
      <c r="Y90" s="16"/>
      <c r="Z90" s="16"/>
      <c r="AA90" s="16"/>
      <c r="AB90" s="16"/>
      <c r="AC90" s="243"/>
      <c r="AD90" s="237"/>
      <c r="AE90" s="237"/>
      <c r="AF90" s="16"/>
      <c r="AG90" s="237"/>
      <c r="AH90" s="237"/>
      <c r="AI90" s="237"/>
      <c r="AJ90" s="238"/>
      <c r="AL90" s="16"/>
      <c r="AN90" s="18"/>
    </row>
    <row r="91" s="13" customFormat="1" ht="18" customHeight="1" spans="1:40">
      <c r="A91" s="87">
        <v>29</v>
      </c>
      <c r="B91" s="79"/>
      <c r="C91" s="240">
        <v>0</v>
      </c>
      <c r="D91" s="240">
        <v>0</v>
      </c>
      <c r="E91" s="241">
        <v>0</v>
      </c>
      <c r="F91" s="242"/>
      <c r="G91" s="16"/>
      <c r="H91" s="16"/>
      <c r="I91" s="16"/>
      <c r="J91" s="16"/>
      <c r="K91" s="16"/>
      <c r="L91" s="16"/>
      <c r="M91" s="16"/>
      <c r="N91" s="16"/>
      <c r="O91" s="16"/>
      <c r="P91" s="243"/>
      <c r="Q91" s="237"/>
      <c r="R91" s="237"/>
      <c r="S91" s="16"/>
      <c r="T91" s="16"/>
      <c r="U91" s="16"/>
      <c r="V91" s="16"/>
      <c r="W91" s="16"/>
      <c r="X91" s="16"/>
      <c r="Y91" s="16"/>
      <c r="Z91" s="16"/>
      <c r="AA91" s="16"/>
      <c r="AB91" s="16"/>
      <c r="AC91" s="243"/>
      <c r="AD91" s="237"/>
      <c r="AE91" s="237"/>
      <c r="AF91" s="16"/>
      <c r="AG91" s="237"/>
      <c r="AH91" s="237"/>
      <c r="AI91" s="237"/>
      <c r="AJ91" s="238"/>
      <c r="AL91" s="16"/>
      <c r="AN91" s="18"/>
    </row>
    <row r="92" s="13" customFormat="1" ht="18" customHeight="1" spans="1:40">
      <c r="A92" s="87">
        <v>30</v>
      </c>
      <c r="B92" s="79"/>
      <c r="C92" s="240">
        <v>0</v>
      </c>
      <c r="D92" s="240">
        <v>0</v>
      </c>
      <c r="E92" s="241">
        <v>0</v>
      </c>
      <c r="F92" s="242"/>
      <c r="G92" s="16"/>
      <c r="H92" s="16"/>
      <c r="I92" s="16"/>
      <c r="J92" s="16"/>
      <c r="K92" s="16"/>
      <c r="L92" s="16"/>
      <c r="M92" s="16"/>
      <c r="N92" s="16"/>
      <c r="O92" s="16"/>
      <c r="P92" s="243"/>
      <c r="Q92" s="237"/>
      <c r="R92" s="237"/>
      <c r="S92" s="16"/>
      <c r="T92" s="16"/>
      <c r="U92" s="16"/>
      <c r="V92" s="16"/>
      <c r="W92" s="16"/>
      <c r="X92" s="16"/>
      <c r="Y92" s="16"/>
      <c r="Z92" s="16"/>
      <c r="AA92" s="16"/>
      <c r="AB92" s="16"/>
      <c r="AC92" s="243"/>
      <c r="AD92" s="237"/>
      <c r="AE92" s="237"/>
      <c r="AF92" s="16"/>
      <c r="AG92" s="237"/>
      <c r="AH92" s="237"/>
      <c r="AI92" s="237"/>
      <c r="AJ92" s="238"/>
      <c r="AL92" s="16"/>
      <c r="AN92" s="18"/>
    </row>
    <row r="93" s="13" customFormat="1" ht="18" customHeight="1" spans="1:40">
      <c r="A93" s="87">
        <v>31</v>
      </c>
      <c r="B93" s="79"/>
      <c r="C93" s="240">
        <v>0</v>
      </c>
      <c r="D93" s="240">
        <v>0</v>
      </c>
      <c r="E93" s="241">
        <v>0</v>
      </c>
      <c r="F93" s="242"/>
      <c r="G93" s="16"/>
      <c r="H93" s="16"/>
      <c r="I93" s="16"/>
      <c r="J93" s="16"/>
      <c r="K93" s="16"/>
      <c r="L93" s="16"/>
      <c r="M93" s="16"/>
      <c r="N93" s="16"/>
      <c r="O93" s="16"/>
      <c r="P93" s="243"/>
      <c r="Q93" s="237"/>
      <c r="R93" s="237"/>
      <c r="S93" s="16"/>
      <c r="T93" s="16"/>
      <c r="U93" s="16"/>
      <c r="V93" s="16"/>
      <c r="W93" s="16"/>
      <c r="X93" s="16"/>
      <c r="Y93" s="16"/>
      <c r="Z93" s="16"/>
      <c r="AA93" s="16"/>
      <c r="AB93" s="16"/>
      <c r="AC93" s="243"/>
      <c r="AD93" s="237"/>
      <c r="AE93" s="237"/>
      <c r="AF93" s="16"/>
      <c r="AG93" s="237"/>
      <c r="AH93" s="237"/>
      <c r="AI93" s="237"/>
      <c r="AJ93" s="238"/>
      <c r="AL93" s="16"/>
      <c r="AN93" s="18"/>
    </row>
    <row r="94" s="13" customFormat="1" ht="18" customHeight="1" spans="1:40">
      <c r="A94" s="87">
        <v>32</v>
      </c>
      <c r="B94" s="79"/>
      <c r="C94" s="240">
        <v>0</v>
      </c>
      <c r="D94" s="240">
        <v>0</v>
      </c>
      <c r="E94" s="241">
        <v>0</v>
      </c>
      <c r="F94" s="242"/>
      <c r="G94" s="16"/>
      <c r="H94" s="16"/>
      <c r="I94" s="16"/>
      <c r="J94" s="16"/>
      <c r="K94" s="16"/>
      <c r="L94" s="16"/>
      <c r="M94" s="16"/>
      <c r="N94" s="16"/>
      <c r="O94" s="16"/>
      <c r="P94" s="243"/>
      <c r="Q94" s="237"/>
      <c r="R94" s="237"/>
      <c r="S94" s="16"/>
      <c r="T94" s="16"/>
      <c r="U94" s="16"/>
      <c r="V94" s="16"/>
      <c r="W94" s="16"/>
      <c r="X94" s="16"/>
      <c r="Y94" s="16"/>
      <c r="Z94" s="16"/>
      <c r="AA94" s="16"/>
      <c r="AB94" s="16"/>
      <c r="AC94" s="243"/>
      <c r="AD94" s="237"/>
      <c r="AE94" s="237"/>
      <c r="AF94" s="16"/>
      <c r="AG94" s="237"/>
      <c r="AH94" s="237"/>
      <c r="AI94" s="237"/>
      <c r="AJ94" s="238"/>
      <c r="AL94" s="16"/>
      <c r="AN94" s="18"/>
    </row>
    <row r="95" s="13" customFormat="1" ht="18" customHeight="1" spans="1:40">
      <c r="A95" s="87">
        <v>33</v>
      </c>
      <c r="B95" s="79"/>
      <c r="C95" s="240">
        <v>0</v>
      </c>
      <c r="D95" s="240">
        <v>0</v>
      </c>
      <c r="E95" s="241">
        <v>0</v>
      </c>
      <c r="F95" s="242"/>
      <c r="G95" s="16"/>
      <c r="H95" s="16"/>
      <c r="I95" s="16"/>
      <c r="J95" s="16"/>
      <c r="K95" s="16"/>
      <c r="L95" s="16"/>
      <c r="M95" s="16"/>
      <c r="N95" s="16"/>
      <c r="O95" s="16"/>
      <c r="P95" s="243"/>
      <c r="Q95" s="237"/>
      <c r="R95" s="237"/>
      <c r="S95" s="16"/>
      <c r="T95" s="16"/>
      <c r="U95" s="16"/>
      <c r="V95" s="16"/>
      <c r="W95" s="16"/>
      <c r="X95" s="16"/>
      <c r="Y95" s="16"/>
      <c r="Z95" s="16"/>
      <c r="AA95" s="16"/>
      <c r="AB95" s="16"/>
      <c r="AC95" s="243"/>
      <c r="AD95" s="237"/>
      <c r="AE95" s="237"/>
      <c r="AF95" s="16"/>
      <c r="AG95" s="237"/>
      <c r="AH95" s="237"/>
      <c r="AI95" s="237"/>
      <c r="AJ95" s="238"/>
      <c r="AL95" s="16"/>
      <c r="AN95" s="18"/>
    </row>
    <row r="96" s="13" customFormat="1" ht="18" customHeight="1" spans="1:40">
      <c r="A96" s="87">
        <v>34</v>
      </c>
      <c r="B96" s="79"/>
      <c r="C96" s="240">
        <v>0</v>
      </c>
      <c r="D96" s="240">
        <v>0</v>
      </c>
      <c r="E96" s="241">
        <v>0</v>
      </c>
      <c r="F96" s="242"/>
      <c r="G96" s="16"/>
      <c r="H96" s="16"/>
      <c r="I96" s="16"/>
      <c r="J96" s="16"/>
      <c r="K96" s="16"/>
      <c r="L96" s="16"/>
      <c r="M96" s="16"/>
      <c r="N96" s="16"/>
      <c r="O96" s="16"/>
      <c r="P96" s="243"/>
      <c r="Q96" s="237"/>
      <c r="R96" s="237"/>
      <c r="S96" s="16"/>
      <c r="T96" s="16"/>
      <c r="U96" s="16"/>
      <c r="V96" s="16"/>
      <c r="W96" s="16"/>
      <c r="X96" s="16"/>
      <c r="Y96" s="16"/>
      <c r="Z96" s="16"/>
      <c r="AA96" s="16"/>
      <c r="AB96" s="16"/>
      <c r="AC96" s="243"/>
      <c r="AD96" s="237"/>
      <c r="AE96" s="237"/>
      <c r="AF96" s="16"/>
      <c r="AG96" s="237"/>
      <c r="AH96" s="237"/>
      <c r="AI96" s="237"/>
      <c r="AJ96" s="238"/>
      <c r="AL96" s="16"/>
      <c r="AN96" s="18"/>
    </row>
    <row r="97" s="13" customFormat="1" ht="18" customHeight="1" spans="1:40">
      <c r="A97" s="87">
        <v>35</v>
      </c>
      <c r="B97" s="79"/>
      <c r="C97" s="240">
        <v>0</v>
      </c>
      <c r="D97" s="240">
        <v>0</v>
      </c>
      <c r="E97" s="241">
        <v>0</v>
      </c>
      <c r="F97" s="242"/>
      <c r="G97" s="16"/>
      <c r="H97" s="16"/>
      <c r="I97" s="16"/>
      <c r="J97" s="16"/>
      <c r="K97" s="16"/>
      <c r="L97" s="16"/>
      <c r="M97" s="16"/>
      <c r="N97" s="16"/>
      <c r="O97" s="16"/>
      <c r="P97" s="243"/>
      <c r="Q97" s="237"/>
      <c r="R97" s="237"/>
      <c r="S97" s="16"/>
      <c r="T97" s="16"/>
      <c r="U97" s="16"/>
      <c r="V97" s="16"/>
      <c r="W97" s="16"/>
      <c r="X97" s="16"/>
      <c r="Y97" s="16"/>
      <c r="Z97" s="16"/>
      <c r="AA97" s="16"/>
      <c r="AB97" s="16"/>
      <c r="AC97" s="243"/>
      <c r="AD97" s="237"/>
      <c r="AE97" s="237"/>
      <c r="AF97" s="16"/>
      <c r="AG97" s="237"/>
      <c r="AH97" s="237"/>
      <c r="AI97" s="237"/>
      <c r="AJ97" s="238"/>
      <c r="AL97" s="16"/>
      <c r="AN97" s="18"/>
    </row>
    <row r="98" s="13" customFormat="1" ht="18" customHeight="1" spans="1:40">
      <c r="A98" s="87">
        <v>36</v>
      </c>
      <c r="B98" s="79"/>
      <c r="C98" s="240">
        <v>0</v>
      </c>
      <c r="D98" s="240">
        <v>0</v>
      </c>
      <c r="E98" s="241">
        <v>0</v>
      </c>
      <c r="F98" s="242"/>
      <c r="G98" s="16"/>
      <c r="H98" s="16"/>
      <c r="I98" s="16"/>
      <c r="J98" s="16"/>
      <c r="K98" s="16"/>
      <c r="L98" s="16"/>
      <c r="M98" s="16"/>
      <c r="N98" s="16"/>
      <c r="O98" s="16"/>
      <c r="P98" s="243"/>
      <c r="Q98" s="237"/>
      <c r="R98" s="237"/>
      <c r="S98" s="16"/>
      <c r="T98" s="16"/>
      <c r="U98" s="16"/>
      <c r="V98" s="16"/>
      <c r="W98" s="16"/>
      <c r="X98" s="16"/>
      <c r="Y98" s="16"/>
      <c r="Z98" s="16"/>
      <c r="AA98" s="16"/>
      <c r="AB98" s="16"/>
      <c r="AC98" s="243"/>
      <c r="AD98" s="237"/>
      <c r="AE98" s="237"/>
      <c r="AF98" s="16"/>
      <c r="AG98" s="237"/>
      <c r="AH98" s="237"/>
      <c r="AI98" s="237"/>
      <c r="AJ98" s="238"/>
      <c r="AL98" s="16"/>
      <c r="AN98" s="18"/>
    </row>
    <row r="99" s="13" customFormat="1" ht="18" customHeight="1" spans="1:40">
      <c r="A99" s="87">
        <v>37</v>
      </c>
      <c r="B99" s="79"/>
      <c r="C99" s="240">
        <v>0</v>
      </c>
      <c r="D99" s="240">
        <v>0</v>
      </c>
      <c r="E99" s="241">
        <v>0</v>
      </c>
      <c r="F99" s="242"/>
      <c r="G99" s="16"/>
      <c r="H99" s="16"/>
      <c r="I99" s="16"/>
      <c r="J99" s="16"/>
      <c r="K99" s="16"/>
      <c r="L99" s="16"/>
      <c r="M99" s="16"/>
      <c r="N99" s="16"/>
      <c r="O99" s="16"/>
      <c r="P99" s="243"/>
      <c r="Q99" s="237"/>
      <c r="R99" s="237"/>
      <c r="S99" s="16"/>
      <c r="T99" s="16"/>
      <c r="U99" s="16"/>
      <c r="V99" s="16"/>
      <c r="W99" s="16"/>
      <c r="X99" s="16"/>
      <c r="Y99" s="16"/>
      <c r="Z99" s="16"/>
      <c r="AA99" s="16"/>
      <c r="AB99" s="16"/>
      <c r="AC99" s="243"/>
      <c r="AD99" s="237"/>
      <c r="AE99" s="237"/>
      <c r="AF99" s="16"/>
      <c r="AG99" s="237"/>
      <c r="AH99" s="237"/>
      <c r="AI99" s="237"/>
      <c r="AJ99" s="238"/>
      <c r="AL99" s="16"/>
      <c r="AN99" s="18"/>
    </row>
    <row r="100" s="13" customFormat="1" ht="18" customHeight="1" spans="1:40">
      <c r="A100" s="87">
        <v>38</v>
      </c>
      <c r="B100" s="79"/>
      <c r="C100" s="240">
        <v>0</v>
      </c>
      <c r="D100" s="240">
        <v>0</v>
      </c>
      <c r="E100" s="241">
        <v>0</v>
      </c>
      <c r="F100" s="242"/>
      <c r="G100" s="16"/>
      <c r="H100" s="16"/>
      <c r="I100" s="16"/>
      <c r="J100" s="16"/>
      <c r="K100" s="16"/>
      <c r="L100" s="16"/>
      <c r="M100" s="16"/>
      <c r="N100" s="16"/>
      <c r="O100" s="16"/>
      <c r="P100" s="243"/>
      <c r="Q100" s="237"/>
      <c r="R100" s="237"/>
      <c r="S100" s="16"/>
      <c r="T100" s="16"/>
      <c r="U100" s="16"/>
      <c r="V100" s="16"/>
      <c r="W100" s="16"/>
      <c r="X100" s="16"/>
      <c r="Y100" s="16"/>
      <c r="Z100" s="16"/>
      <c r="AA100" s="16"/>
      <c r="AB100" s="16"/>
      <c r="AC100" s="243"/>
      <c r="AD100" s="237"/>
      <c r="AE100" s="237"/>
      <c r="AF100" s="16"/>
      <c r="AG100" s="237"/>
      <c r="AH100" s="237"/>
      <c r="AI100" s="237"/>
      <c r="AJ100" s="238"/>
      <c r="AL100" s="16"/>
      <c r="AN100" s="18"/>
    </row>
    <row r="101" s="13" customFormat="1" ht="18" customHeight="1" spans="1:40">
      <c r="A101" s="87">
        <v>39</v>
      </c>
      <c r="B101" s="79"/>
      <c r="C101" s="240">
        <v>0</v>
      </c>
      <c r="D101" s="240">
        <v>0</v>
      </c>
      <c r="E101" s="241">
        <v>0</v>
      </c>
      <c r="F101" s="242"/>
      <c r="G101" s="16"/>
      <c r="H101" s="16"/>
      <c r="I101" s="16"/>
      <c r="J101" s="16"/>
      <c r="K101" s="16"/>
      <c r="L101" s="16"/>
      <c r="M101" s="16"/>
      <c r="N101" s="16"/>
      <c r="O101" s="16"/>
      <c r="P101" s="243"/>
      <c r="Q101" s="237"/>
      <c r="R101" s="237"/>
      <c r="S101" s="16"/>
      <c r="T101" s="16"/>
      <c r="U101" s="16"/>
      <c r="V101" s="16"/>
      <c r="W101" s="16"/>
      <c r="X101" s="16"/>
      <c r="Y101" s="16"/>
      <c r="Z101" s="16"/>
      <c r="AA101" s="16"/>
      <c r="AB101" s="16"/>
      <c r="AC101" s="243"/>
      <c r="AD101" s="237"/>
      <c r="AE101" s="237"/>
      <c r="AF101" s="16"/>
      <c r="AG101" s="237"/>
      <c r="AH101" s="237"/>
      <c r="AI101" s="237"/>
      <c r="AJ101" s="238"/>
      <c r="AL101" s="16"/>
      <c r="AN101" s="18"/>
    </row>
    <row r="102" s="13" customFormat="1" ht="18" customHeight="1" spans="1:40">
      <c r="A102" s="87">
        <v>40</v>
      </c>
      <c r="B102" s="79"/>
      <c r="C102" s="240">
        <v>0</v>
      </c>
      <c r="D102" s="240">
        <v>0</v>
      </c>
      <c r="E102" s="241">
        <v>0</v>
      </c>
      <c r="F102" s="242"/>
      <c r="G102" s="16"/>
      <c r="H102" s="16"/>
      <c r="I102" s="16"/>
      <c r="J102" s="16"/>
      <c r="K102" s="16"/>
      <c r="L102" s="16"/>
      <c r="M102" s="16"/>
      <c r="N102" s="16"/>
      <c r="O102" s="16"/>
      <c r="P102" s="243"/>
      <c r="Q102" s="237"/>
      <c r="R102" s="237"/>
      <c r="S102" s="16"/>
      <c r="T102" s="16"/>
      <c r="U102" s="16"/>
      <c r="V102" s="16"/>
      <c r="W102" s="16"/>
      <c r="X102" s="16"/>
      <c r="Y102" s="16"/>
      <c r="Z102" s="16"/>
      <c r="AA102" s="16"/>
      <c r="AB102" s="16"/>
      <c r="AC102" s="243"/>
      <c r="AD102" s="237"/>
      <c r="AE102" s="237"/>
      <c r="AF102" s="16"/>
      <c r="AG102" s="237"/>
      <c r="AH102" s="237"/>
      <c r="AI102" s="237"/>
      <c r="AJ102" s="238"/>
      <c r="AL102" s="16"/>
      <c r="AN102" s="18"/>
    </row>
    <row r="103" s="13" customFormat="1" ht="18" customHeight="1" spans="1:40">
      <c r="A103" s="87">
        <v>41</v>
      </c>
      <c r="B103" s="79"/>
      <c r="C103" s="240">
        <v>0</v>
      </c>
      <c r="D103" s="240">
        <v>0</v>
      </c>
      <c r="E103" s="241">
        <v>0</v>
      </c>
      <c r="F103" s="242"/>
      <c r="G103" s="16"/>
      <c r="H103" s="16"/>
      <c r="I103" s="16"/>
      <c r="J103" s="16"/>
      <c r="K103" s="16"/>
      <c r="L103" s="16"/>
      <c r="M103" s="16"/>
      <c r="N103" s="16"/>
      <c r="O103" s="16"/>
      <c r="P103" s="243"/>
      <c r="Q103" s="237"/>
      <c r="R103" s="237"/>
      <c r="S103" s="16"/>
      <c r="T103" s="16"/>
      <c r="U103" s="16"/>
      <c r="V103" s="16"/>
      <c r="W103" s="16"/>
      <c r="X103" s="16"/>
      <c r="Y103" s="16"/>
      <c r="Z103" s="16"/>
      <c r="AA103" s="16"/>
      <c r="AB103" s="16"/>
      <c r="AC103" s="243"/>
      <c r="AD103" s="237"/>
      <c r="AE103" s="237"/>
      <c r="AF103" s="16"/>
      <c r="AG103" s="237"/>
      <c r="AH103" s="237"/>
      <c r="AI103" s="237"/>
      <c r="AJ103" s="238"/>
      <c r="AL103" s="16"/>
      <c r="AN103" s="18"/>
    </row>
    <row r="104" s="13" customFormat="1" ht="18" customHeight="1" spans="1:40">
      <c r="A104" s="87">
        <v>42</v>
      </c>
      <c r="B104" s="79"/>
      <c r="C104" s="240">
        <v>0</v>
      </c>
      <c r="D104" s="240">
        <v>0</v>
      </c>
      <c r="E104" s="241">
        <v>0</v>
      </c>
      <c r="F104" s="242"/>
      <c r="G104" s="16"/>
      <c r="H104" s="16"/>
      <c r="I104" s="16"/>
      <c r="J104" s="16"/>
      <c r="K104" s="16"/>
      <c r="L104" s="16"/>
      <c r="M104" s="16"/>
      <c r="N104" s="16"/>
      <c r="O104" s="16"/>
      <c r="P104" s="243"/>
      <c r="Q104" s="237"/>
      <c r="R104" s="237"/>
      <c r="S104" s="16"/>
      <c r="T104" s="16"/>
      <c r="U104" s="16"/>
      <c r="V104" s="16"/>
      <c r="W104" s="16"/>
      <c r="X104" s="16"/>
      <c r="Y104" s="16"/>
      <c r="Z104" s="16"/>
      <c r="AA104" s="16"/>
      <c r="AB104" s="16"/>
      <c r="AC104" s="243"/>
      <c r="AD104" s="237"/>
      <c r="AE104" s="237"/>
      <c r="AF104" s="16"/>
      <c r="AG104" s="237"/>
      <c r="AH104" s="237"/>
      <c r="AI104" s="237"/>
      <c r="AJ104" s="238"/>
      <c r="AL104" s="16"/>
      <c r="AN104" s="18"/>
    </row>
    <row r="105" s="13" customFormat="1" ht="18" customHeight="1" spans="1:40">
      <c r="A105" s="87">
        <v>43</v>
      </c>
      <c r="B105" s="79"/>
      <c r="C105" s="240">
        <v>0</v>
      </c>
      <c r="D105" s="240">
        <v>0</v>
      </c>
      <c r="E105" s="241">
        <v>0</v>
      </c>
      <c r="F105" s="242"/>
      <c r="G105" s="16"/>
      <c r="H105" s="16"/>
      <c r="I105" s="16"/>
      <c r="J105" s="16"/>
      <c r="K105" s="16"/>
      <c r="L105" s="16"/>
      <c r="M105" s="16"/>
      <c r="N105" s="16"/>
      <c r="O105" s="16"/>
      <c r="P105" s="243"/>
      <c r="Q105" s="237"/>
      <c r="R105" s="237"/>
      <c r="S105" s="16"/>
      <c r="T105" s="16"/>
      <c r="U105" s="16"/>
      <c r="V105" s="16"/>
      <c r="W105" s="16"/>
      <c r="X105" s="16"/>
      <c r="Y105" s="16"/>
      <c r="Z105" s="16"/>
      <c r="AA105" s="16"/>
      <c r="AB105" s="16"/>
      <c r="AC105" s="243"/>
      <c r="AD105" s="237"/>
      <c r="AE105" s="237"/>
      <c r="AF105" s="16"/>
      <c r="AG105" s="237"/>
      <c r="AH105" s="237"/>
      <c r="AI105" s="237"/>
      <c r="AJ105" s="238"/>
      <c r="AL105" s="16"/>
      <c r="AN105" s="18"/>
    </row>
    <row r="106" s="13" customFormat="1" ht="18" customHeight="1" spans="1:40">
      <c r="A106" s="87">
        <v>44</v>
      </c>
      <c r="B106" s="79"/>
      <c r="C106" s="240">
        <v>0</v>
      </c>
      <c r="D106" s="240">
        <v>0</v>
      </c>
      <c r="E106" s="241">
        <v>0</v>
      </c>
      <c r="F106" s="242"/>
      <c r="G106" s="16"/>
      <c r="H106" s="16"/>
      <c r="I106" s="16"/>
      <c r="J106" s="16"/>
      <c r="K106" s="16"/>
      <c r="L106" s="16"/>
      <c r="M106" s="16"/>
      <c r="N106" s="16"/>
      <c r="O106" s="16"/>
      <c r="P106" s="243"/>
      <c r="Q106" s="237"/>
      <c r="R106" s="237"/>
      <c r="S106" s="16"/>
      <c r="T106" s="16"/>
      <c r="U106" s="16"/>
      <c r="V106" s="16"/>
      <c r="W106" s="16"/>
      <c r="X106" s="16"/>
      <c r="Y106" s="16"/>
      <c r="Z106" s="16"/>
      <c r="AA106" s="16"/>
      <c r="AB106" s="16"/>
      <c r="AC106" s="243"/>
      <c r="AD106" s="237"/>
      <c r="AE106" s="237"/>
      <c r="AF106" s="16"/>
      <c r="AG106" s="237"/>
      <c r="AH106" s="237"/>
      <c r="AI106" s="237"/>
      <c r="AJ106" s="238"/>
      <c r="AL106" s="16"/>
      <c r="AN106" s="18"/>
    </row>
    <row r="107" s="13" customFormat="1" ht="18" customHeight="1" spans="1:40">
      <c r="A107" s="87">
        <v>45</v>
      </c>
      <c r="B107" s="79"/>
      <c r="C107" s="240">
        <v>0</v>
      </c>
      <c r="D107" s="240">
        <v>0</v>
      </c>
      <c r="E107" s="241">
        <v>0</v>
      </c>
      <c r="F107" s="242"/>
      <c r="G107" s="16"/>
      <c r="H107" s="16"/>
      <c r="I107" s="16"/>
      <c r="J107" s="16"/>
      <c r="K107" s="16"/>
      <c r="L107" s="16"/>
      <c r="M107" s="16"/>
      <c r="N107" s="16"/>
      <c r="O107" s="16"/>
      <c r="P107" s="243"/>
      <c r="Q107" s="237"/>
      <c r="R107" s="237"/>
      <c r="S107" s="16"/>
      <c r="T107" s="16"/>
      <c r="U107" s="16"/>
      <c r="V107" s="16"/>
      <c r="W107" s="16"/>
      <c r="X107" s="16"/>
      <c r="Y107" s="16"/>
      <c r="Z107" s="16"/>
      <c r="AA107" s="16"/>
      <c r="AB107" s="16"/>
      <c r="AC107" s="243"/>
      <c r="AD107" s="237"/>
      <c r="AE107" s="237"/>
      <c r="AF107" s="16"/>
      <c r="AG107" s="237"/>
      <c r="AH107" s="237"/>
      <c r="AI107" s="237"/>
      <c r="AJ107" s="238"/>
      <c r="AL107" s="16"/>
      <c r="AN107" s="18"/>
    </row>
    <row r="108" s="13" customFormat="1" ht="18" customHeight="1" spans="1:40">
      <c r="A108" s="87">
        <v>46</v>
      </c>
      <c r="B108" s="79"/>
      <c r="C108" s="240">
        <v>0</v>
      </c>
      <c r="D108" s="240">
        <v>0</v>
      </c>
      <c r="E108" s="241">
        <v>0</v>
      </c>
      <c r="F108" s="242"/>
      <c r="G108" s="16"/>
      <c r="H108" s="16"/>
      <c r="I108" s="16"/>
      <c r="J108" s="16"/>
      <c r="K108" s="16"/>
      <c r="L108" s="16"/>
      <c r="M108" s="16"/>
      <c r="N108" s="16"/>
      <c r="O108" s="16"/>
      <c r="P108" s="243"/>
      <c r="Q108" s="237"/>
      <c r="R108" s="237"/>
      <c r="S108" s="16"/>
      <c r="T108" s="16"/>
      <c r="U108" s="16"/>
      <c r="V108" s="16"/>
      <c r="W108" s="16"/>
      <c r="X108" s="16"/>
      <c r="Y108" s="16"/>
      <c r="Z108" s="16"/>
      <c r="AA108" s="16"/>
      <c r="AB108" s="16"/>
      <c r="AC108" s="243"/>
      <c r="AD108" s="237"/>
      <c r="AE108" s="237"/>
      <c r="AF108" s="16"/>
      <c r="AG108" s="237"/>
      <c r="AH108" s="237"/>
      <c r="AI108" s="237"/>
      <c r="AJ108" s="238"/>
      <c r="AL108" s="16"/>
      <c r="AN108" s="18"/>
    </row>
    <row r="109" s="13" customFormat="1" ht="18" customHeight="1" spans="1:40">
      <c r="A109" s="87">
        <v>47</v>
      </c>
      <c r="B109" s="79"/>
      <c r="C109" s="240">
        <v>0</v>
      </c>
      <c r="D109" s="240">
        <v>0</v>
      </c>
      <c r="E109" s="241">
        <v>0</v>
      </c>
      <c r="F109" s="242"/>
      <c r="G109" s="16"/>
      <c r="H109" s="16"/>
      <c r="I109" s="16"/>
      <c r="J109" s="16"/>
      <c r="K109" s="16"/>
      <c r="L109" s="16"/>
      <c r="M109" s="16"/>
      <c r="N109" s="16"/>
      <c r="O109" s="16"/>
      <c r="P109" s="243"/>
      <c r="Q109" s="237"/>
      <c r="R109" s="237"/>
      <c r="S109" s="16"/>
      <c r="T109" s="16"/>
      <c r="U109" s="16"/>
      <c r="V109" s="16"/>
      <c r="W109" s="16"/>
      <c r="X109" s="16"/>
      <c r="Y109" s="16"/>
      <c r="Z109" s="16"/>
      <c r="AA109" s="16"/>
      <c r="AB109" s="16"/>
      <c r="AC109" s="243"/>
      <c r="AD109" s="237"/>
      <c r="AE109" s="237"/>
      <c r="AF109" s="16"/>
      <c r="AG109" s="237"/>
      <c r="AH109" s="237"/>
      <c r="AI109" s="237"/>
      <c r="AJ109" s="238"/>
      <c r="AL109" s="16"/>
      <c r="AN109" s="18"/>
    </row>
    <row r="110" s="13" customFormat="1" ht="18" customHeight="1" spans="1:40">
      <c r="A110" s="87">
        <v>48</v>
      </c>
      <c r="B110" s="79"/>
      <c r="C110" s="240">
        <v>0</v>
      </c>
      <c r="D110" s="240">
        <v>0</v>
      </c>
      <c r="E110" s="241">
        <v>0</v>
      </c>
      <c r="F110" s="242"/>
      <c r="G110" s="16"/>
      <c r="H110" s="16"/>
      <c r="I110" s="16"/>
      <c r="J110" s="16"/>
      <c r="K110" s="16"/>
      <c r="L110" s="16"/>
      <c r="M110" s="16"/>
      <c r="N110" s="16"/>
      <c r="O110" s="16"/>
      <c r="P110" s="243"/>
      <c r="Q110" s="237"/>
      <c r="R110" s="237"/>
      <c r="S110" s="16"/>
      <c r="T110" s="16"/>
      <c r="U110" s="16"/>
      <c r="V110" s="16"/>
      <c r="W110" s="16"/>
      <c r="X110" s="16"/>
      <c r="Y110" s="16"/>
      <c r="Z110" s="16"/>
      <c r="AA110" s="16"/>
      <c r="AB110" s="16"/>
      <c r="AC110" s="243"/>
      <c r="AD110" s="237"/>
      <c r="AE110" s="237"/>
      <c r="AF110" s="16"/>
      <c r="AG110" s="237"/>
      <c r="AH110" s="237"/>
      <c r="AI110" s="237"/>
      <c r="AJ110" s="238"/>
      <c r="AL110" s="16"/>
      <c r="AN110" s="18"/>
    </row>
    <row r="111" s="13" customFormat="1" ht="18" customHeight="1" spans="1:40">
      <c r="A111" s="87">
        <v>49</v>
      </c>
      <c r="B111" s="79"/>
      <c r="C111" s="240">
        <v>0</v>
      </c>
      <c r="D111" s="240">
        <v>0</v>
      </c>
      <c r="E111" s="241">
        <v>0</v>
      </c>
      <c r="F111" s="242"/>
      <c r="G111" s="16"/>
      <c r="H111" s="16"/>
      <c r="I111" s="16"/>
      <c r="J111" s="16"/>
      <c r="K111" s="16"/>
      <c r="L111" s="16"/>
      <c r="M111" s="16"/>
      <c r="N111" s="16"/>
      <c r="O111" s="16"/>
      <c r="P111" s="243"/>
      <c r="Q111" s="237"/>
      <c r="R111" s="237"/>
      <c r="S111" s="16"/>
      <c r="T111" s="16"/>
      <c r="U111" s="16"/>
      <c r="V111" s="16"/>
      <c r="W111" s="16"/>
      <c r="X111" s="16"/>
      <c r="Y111" s="16"/>
      <c r="Z111" s="16"/>
      <c r="AA111" s="16"/>
      <c r="AB111" s="16"/>
      <c r="AC111" s="243"/>
      <c r="AD111" s="237"/>
      <c r="AE111" s="237"/>
      <c r="AF111" s="16"/>
      <c r="AG111" s="237"/>
      <c r="AH111" s="237"/>
      <c r="AI111" s="237"/>
      <c r="AJ111" s="238"/>
      <c r="AN111" s="18"/>
    </row>
    <row r="112" s="13" customFormat="1" ht="18" customHeight="1" spans="1:40">
      <c r="A112" s="113">
        <v>50</v>
      </c>
      <c r="B112" s="114"/>
      <c r="C112" s="247">
        <v>0</v>
      </c>
      <c r="D112" s="247">
        <v>0</v>
      </c>
      <c r="E112" s="248">
        <v>0</v>
      </c>
      <c r="F112" s="242"/>
      <c r="G112" s="16"/>
      <c r="H112" s="16"/>
      <c r="I112" s="16"/>
      <c r="J112" s="16"/>
      <c r="K112" s="16"/>
      <c r="L112" s="16"/>
      <c r="M112" s="16"/>
      <c r="N112" s="16"/>
      <c r="O112" s="16"/>
      <c r="P112" s="243"/>
      <c r="Q112" s="237"/>
      <c r="R112" s="237"/>
      <c r="S112" s="16"/>
      <c r="T112" s="16"/>
      <c r="U112" s="16"/>
      <c r="V112" s="16"/>
      <c r="W112" s="16"/>
      <c r="X112" s="16"/>
      <c r="Y112" s="16"/>
      <c r="Z112" s="16"/>
      <c r="AA112" s="16"/>
      <c r="AB112" s="16"/>
      <c r="AC112" s="243"/>
      <c r="AD112" s="237"/>
      <c r="AE112" s="237"/>
      <c r="AF112" s="16"/>
      <c r="AG112" s="237"/>
      <c r="AH112" s="237"/>
      <c r="AI112" s="237"/>
      <c r="AJ112" s="238"/>
      <c r="AN112" s="18"/>
    </row>
    <row r="119" s="16" customFormat="1" spans="3:56">
      <c r="C119" s="208"/>
      <c r="D119" s="208"/>
      <c r="E119" s="208"/>
      <c r="Q119" s="17"/>
      <c r="R119" s="17"/>
      <c r="AD119" s="17"/>
      <c r="AE119" s="17"/>
      <c r="AG119" s="17"/>
      <c r="AH119" s="17"/>
      <c r="AI119" s="17"/>
      <c r="AJ119" s="14"/>
      <c r="AN119" s="14"/>
      <c r="AO119" s="14"/>
      <c r="AP119" s="14"/>
      <c r="AQ119" s="14"/>
      <c r="AR119" s="14"/>
      <c r="AS119" s="14"/>
      <c r="AT119" s="14"/>
      <c r="AU119" s="14"/>
      <c r="AV119" s="14"/>
      <c r="AW119" s="14"/>
      <c r="AX119" s="14"/>
      <c r="AY119" s="14"/>
      <c r="AZ119" s="14"/>
      <c r="BA119" s="14"/>
      <c r="BB119" s="14"/>
      <c r="BC119" s="14"/>
      <c r="BD119" s="14"/>
    </row>
  </sheetData>
  <mergeCells count="45">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O8"/>
    <mergeCell ref="S8:AB8"/>
    <mergeCell ref="B9:E9"/>
    <mergeCell ref="AN9:BF9"/>
    <mergeCell ref="B10:E10"/>
    <mergeCell ref="B11:E11"/>
    <mergeCell ref="AN12:BF12"/>
    <mergeCell ref="AN13:BF13"/>
    <mergeCell ref="AN14:BF14"/>
    <mergeCell ref="AN15:BF15"/>
    <mergeCell ref="AN16:BF16"/>
    <mergeCell ref="AN17:BF17"/>
    <mergeCell ref="AN18:BF18"/>
    <mergeCell ref="AN19:BF19"/>
    <mergeCell ref="AN20:BF20"/>
    <mergeCell ref="AN21:BF21"/>
    <mergeCell ref="AN22:BF22"/>
    <mergeCell ref="AN23:BF23"/>
    <mergeCell ref="AN24:BF24"/>
    <mergeCell ref="AN25:BF25"/>
    <mergeCell ref="B62:E62"/>
    <mergeCell ref="P8:P9"/>
    <mergeCell ref="AC8:AC9"/>
    <mergeCell ref="A1:AJ2"/>
  </mergeCells>
  <dataValidations count="39">
    <dataValidation allowBlank="1" showInputMessage="1" showErrorMessage="1" prompt="Percentage" sqref="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howInputMessage="1" showErrorMessage="1" prompt="Either manually encode learner's name here or copy learner's name from SF1 then paste here."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InputMessage="1" showErrorMessage="1" prompt="EITHER WRITE YOUR OWN HPS OR EMPTY" sqref="AWL10:AWU11 CTR10:CUA11 EQX10:ERG11 GOD10:GOM11 ILJ10:ILS11 KIP10:KIY11 MFV10:MGE11 ODB10:ODK11 QAH10:QAQ11 RXN10:RXW11 TUT10:TVC11 VRZ10:VSI1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AWY10:AXH11 CUE10:CUN11 ERK10:ERT11 GOQ10:GOZ11 ILW10:IMF11 KJC10:KJL11 MGI10:MGR11 ODO10:ODX11 QAU10:QBD11 RYA10:RYJ11 TVG10:TVP11 VSM10:VSV1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B10:JK11 BGH10:BGQ11 DDN10:DDW11 FAT10:FBC11 GXZ10:GYI11 IVF10:IVO11 KSL10:KSU11 MPR10:MQA11 OMX10:ONG11 QKD10:QKM11 SHJ10:SHS11 UEP10:UEY11 WBV10:WCE1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JO10:JX11 BGU10:BHD11 DEA10:DEJ11 FBG10:FBP11 GYM10:GYV11 IVS10:IWB11 KSY10:KTH11 MQE10:MQN11 ONK10:ONT11 QKQ10:QKZ11 SHW10:SIF11 UFC10:UFL11 WCI10:WCR1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SX10:TG11 BQD10:BQM11 DNJ10:DNS11 FKP10:FKY11 HHV10:HIE11 JFB10:JFK11 LCH10:LCQ11 MZN10:MZW11 OWT10:OXC11 QTZ10:QUI11 SRF10:SRO11 UOL10:UOU11 WLR10:WMA1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TK10:TT11 BQQ10:BQZ11 DNW10:DOF11 FLC10:FLL11 HII10:HIR11 JFO10:JFX11 LCU10:LDD11 NAA10:NAJ11 OXG10:OXP11 QUM10:QUV11 SRS10:SSB11 UOY10:UPH11 WME10:WMN1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CT10:ADC11 BZZ10:CAI11 DXF10:DXO11 FUL10:FUU11 HRR10:HSA11 JOX10:JPG11 LMD10:LMM11 NJJ10:NJS11 PGP10:PGY11 RDV10:REE11 TBB10:TBK11 UYH10:UYQ11 WVN10:WVW1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DG10:ADP11 CAM10:CAV11 DXS10:DYB11 FUY10:FVH11 HSE10:HSN11 JPK10:JPT11 LMQ10:LMZ11 NJW10:NKF11 PHC10:PHL11 REI10:RER11 TBO10:TBX11 UYU10:UZD11 WWA10:WWJ1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MP10:AMY11 CJV10:CKE11 EHB10:EHK11 GEH10:GEQ11 IBN10:IBW11 JYT10:JZC11 LVZ10:LWI11 NTF10:NTO11 PQL10:PQU11 RNR10:ROA11 TKX10:TLG11 VID10:VIM1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ANC10:ANL11 CKI10:CKR11 EHO10:EHX11 GEU10:GFD11 ICA10:ICJ11 JZG10:JZP11 LWM10:LWV11 NTS10:NUB11 PQY10:PRH11 ROE10:RON11 TLK10:TLT11 VIQ10:VIZ1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 allowBlank="1" showErrorMessage="1" sqref="F8:AJ271"/>
  </dataValidations>
  <printOptions horizontalCentered="1"/>
  <pageMargins left="0.4" right="0.4" top="0.5" bottom="0.5" header="0.3" footer="0.3"/>
  <pageSetup paperSize="9" scale="65" orientation="landscape" verticalDpi="300"/>
  <headerFooter/>
  <rowBreaks count="1" manualBreakCount="1">
    <brk id="49" max="35" man="1"/>
  </rowBreaks>
  <colBreaks count="1" manualBreakCount="1">
    <brk id="36" max="1048575" man="1"/>
  </col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F119"/>
  <sheetViews>
    <sheetView showGridLines="0" tabSelected="1" workbookViewId="0">
      <selection activeCell="D14" sqref="D14"/>
    </sheetView>
  </sheetViews>
  <sheetFormatPr defaultColWidth="4.71296296296296" defaultRowHeight="13.8"/>
  <cols>
    <col min="1" max="1" width="4.13888888888889" style="16" customWidth="1"/>
    <col min="2" max="2" width="28.712962962963" style="16" customWidth="1"/>
    <col min="3" max="5" width="3.28703703703704" style="16" customWidth="1"/>
    <col min="6" max="15" width="4.42592592592593" style="16" customWidth="1"/>
    <col min="16" max="16" width="6.28703703703704" style="16" customWidth="1"/>
    <col min="17" max="18" width="7.13888888888889" style="17" customWidth="1"/>
    <col min="19" max="28" width="4.42592592592593" style="16" customWidth="1"/>
    <col min="29" max="29" width="6.28703703703704" style="16" customWidth="1"/>
    <col min="30" max="31" width="7.13888888888889" style="17" customWidth="1"/>
    <col min="32" max="32" width="6.28703703703704" style="16" customWidth="1"/>
    <col min="33" max="34" width="7.13888888888889" style="17" customWidth="1"/>
    <col min="35" max="35" width="10.287037037037" style="17" customWidth="1"/>
    <col min="36" max="36" width="10.287037037037" style="14" customWidth="1"/>
    <col min="37" max="39" width="4.71296296296296" style="13" customWidth="1"/>
    <col min="40" max="56" width="4.71296296296296" style="18" customWidth="1"/>
    <col min="57" max="256" width="4.71296296296296" style="13" customWidth="1"/>
    <col min="257" max="257" width="4.13888888888889" style="13" customWidth="1"/>
    <col min="258" max="258" width="28.712962962963" style="13" customWidth="1"/>
    <col min="259" max="271" width="3.28703703703704" style="13" customWidth="1"/>
    <col min="272" max="272" width="4.71296296296296" style="13" customWidth="1"/>
    <col min="273" max="274" width="5.71296296296296" style="13" customWidth="1"/>
    <col min="275" max="284" width="3.28703703703704" style="13" customWidth="1"/>
    <col min="285" max="285" width="4.13888888888889" style="13" customWidth="1"/>
    <col min="286" max="287" width="5.71296296296296" style="13" customWidth="1"/>
    <col min="288" max="288" width="8.71296296296296" style="13" customWidth="1"/>
    <col min="289" max="292" width="5.71296296296296" style="13" customWidth="1"/>
    <col min="293" max="512" width="4.71296296296296" style="13" customWidth="1"/>
    <col min="513" max="513" width="4.13888888888889" style="13" customWidth="1"/>
    <col min="514" max="514" width="28.712962962963" style="13" customWidth="1"/>
    <col min="515" max="527" width="3.28703703703704" style="13" customWidth="1"/>
    <col min="528" max="528" width="4.71296296296296" style="13" customWidth="1"/>
    <col min="529" max="530" width="5.71296296296296" style="13" customWidth="1"/>
    <col min="531" max="540" width="3.28703703703704" style="13" customWidth="1"/>
    <col min="541" max="541" width="4.13888888888889" style="13" customWidth="1"/>
    <col min="542" max="543" width="5.71296296296296" style="13" customWidth="1"/>
    <col min="544" max="544" width="8.71296296296296" style="13" customWidth="1"/>
    <col min="545" max="548" width="5.71296296296296" style="13" customWidth="1"/>
    <col min="549" max="768" width="4.71296296296296" style="13" customWidth="1"/>
    <col min="769" max="769" width="4.13888888888889" style="13" customWidth="1"/>
    <col min="770" max="770" width="28.712962962963" style="13" customWidth="1"/>
    <col min="771" max="783" width="3.28703703703704" style="13" customWidth="1"/>
    <col min="784" max="784" width="4.71296296296296" style="13" customWidth="1"/>
    <col min="785" max="786" width="5.71296296296296" style="13" customWidth="1"/>
    <col min="787" max="796" width="3.28703703703704" style="13" customWidth="1"/>
    <col min="797" max="797" width="4.13888888888889" style="13" customWidth="1"/>
    <col min="798" max="799" width="5.71296296296296" style="13" customWidth="1"/>
    <col min="800" max="800" width="8.71296296296296" style="13" customWidth="1"/>
    <col min="801" max="804" width="5.71296296296296" style="13" customWidth="1"/>
    <col min="805" max="1024" width="4.71296296296296" style="13" customWidth="1"/>
    <col min="1025" max="1025" width="4.13888888888889" style="13" customWidth="1"/>
    <col min="1026" max="1026" width="28.712962962963" style="13" customWidth="1"/>
    <col min="1027" max="1039" width="3.28703703703704" style="13" customWidth="1"/>
    <col min="1040" max="1040" width="4.71296296296296" style="13" customWidth="1"/>
    <col min="1041" max="1042" width="5.71296296296296" style="13" customWidth="1"/>
    <col min="1043" max="1052" width="3.28703703703704" style="13" customWidth="1"/>
    <col min="1053" max="1053" width="4.13888888888889" style="13" customWidth="1"/>
    <col min="1054" max="1055" width="5.71296296296296" style="13" customWidth="1"/>
    <col min="1056" max="1056" width="8.71296296296296" style="13" customWidth="1"/>
    <col min="1057" max="1060" width="5.71296296296296" style="13" customWidth="1"/>
    <col min="1061" max="1280" width="4.71296296296296" style="13" customWidth="1"/>
    <col min="1281" max="1281" width="4.13888888888889" style="13" customWidth="1"/>
    <col min="1282" max="1282" width="28.712962962963" style="13" customWidth="1"/>
    <col min="1283" max="1295" width="3.28703703703704" style="13" customWidth="1"/>
    <col min="1296" max="1296" width="4.71296296296296" style="13" customWidth="1"/>
    <col min="1297" max="1298" width="5.71296296296296" style="13" customWidth="1"/>
    <col min="1299" max="1308" width="3.28703703703704" style="13" customWidth="1"/>
    <col min="1309" max="1309" width="4.13888888888889" style="13" customWidth="1"/>
    <col min="1310" max="1311" width="5.71296296296296" style="13" customWidth="1"/>
    <col min="1312" max="1312" width="8.71296296296296" style="13" customWidth="1"/>
    <col min="1313" max="1316" width="5.71296296296296" style="13" customWidth="1"/>
    <col min="1317" max="1536" width="4.71296296296296" style="13" customWidth="1"/>
    <col min="1537" max="1537" width="4.13888888888889" style="13" customWidth="1"/>
    <col min="1538" max="1538" width="28.712962962963" style="13" customWidth="1"/>
    <col min="1539" max="1551" width="3.28703703703704" style="13" customWidth="1"/>
    <col min="1552" max="1552" width="4.71296296296296" style="13" customWidth="1"/>
    <col min="1553" max="1554" width="5.71296296296296" style="13" customWidth="1"/>
    <col min="1555" max="1564" width="3.28703703703704" style="13" customWidth="1"/>
    <col min="1565" max="1565" width="4.13888888888889" style="13" customWidth="1"/>
    <col min="1566" max="1567" width="5.71296296296296" style="13" customWidth="1"/>
    <col min="1568" max="1568" width="8.71296296296296" style="13" customWidth="1"/>
    <col min="1569" max="1572" width="5.71296296296296" style="13" customWidth="1"/>
    <col min="1573" max="1792" width="4.71296296296296" style="13" customWidth="1"/>
    <col min="1793" max="1793" width="4.13888888888889" style="13" customWidth="1"/>
    <col min="1794" max="1794" width="28.712962962963" style="13" customWidth="1"/>
    <col min="1795" max="1807" width="3.28703703703704" style="13" customWidth="1"/>
    <col min="1808" max="1808" width="4.71296296296296" style="13" customWidth="1"/>
    <col min="1809" max="1810" width="5.71296296296296" style="13" customWidth="1"/>
    <col min="1811" max="1820" width="3.28703703703704" style="13" customWidth="1"/>
    <col min="1821" max="1821" width="4.13888888888889" style="13" customWidth="1"/>
    <col min="1822" max="1823" width="5.71296296296296" style="13" customWidth="1"/>
    <col min="1824" max="1824" width="8.71296296296296" style="13" customWidth="1"/>
    <col min="1825" max="1828" width="5.71296296296296" style="13" customWidth="1"/>
    <col min="1829" max="2048" width="4.71296296296296" style="13" customWidth="1"/>
    <col min="2049" max="2049" width="4.13888888888889" style="13" customWidth="1"/>
    <col min="2050" max="2050" width="28.712962962963" style="13" customWidth="1"/>
    <col min="2051" max="2063" width="3.28703703703704" style="13" customWidth="1"/>
    <col min="2064" max="2064" width="4.71296296296296" style="13" customWidth="1"/>
    <col min="2065" max="2066" width="5.71296296296296" style="13" customWidth="1"/>
    <col min="2067" max="2076" width="3.28703703703704" style="13" customWidth="1"/>
    <col min="2077" max="2077" width="4.13888888888889" style="13" customWidth="1"/>
    <col min="2078" max="2079" width="5.71296296296296" style="13" customWidth="1"/>
    <col min="2080" max="2080" width="8.71296296296296" style="13" customWidth="1"/>
    <col min="2081" max="2084" width="5.71296296296296" style="13" customWidth="1"/>
    <col min="2085" max="2304" width="4.71296296296296" style="13" customWidth="1"/>
    <col min="2305" max="2305" width="4.13888888888889" style="13" customWidth="1"/>
    <col min="2306" max="2306" width="28.712962962963" style="13" customWidth="1"/>
    <col min="2307" max="2319" width="3.28703703703704" style="13" customWidth="1"/>
    <col min="2320" max="2320" width="4.71296296296296" style="13" customWidth="1"/>
    <col min="2321" max="2322" width="5.71296296296296" style="13" customWidth="1"/>
    <col min="2323" max="2332" width="3.28703703703704" style="13" customWidth="1"/>
    <col min="2333" max="2333" width="4.13888888888889" style="13" customWidth="1"/>
    <col min="2334" max="2335" width="5.71296296296296" style="13" customWidth="1"/>
    <col min="2336" max="2336" width="8.71296296296296" style="13" customWidth="1"/>
    <col min="2337" max="2340" width="5.71296296296296" style="13" customWidth="1"/>
    <col min="2341" max="2560" width="4.71296296296296" style="13" customWidth="1"/>
    <col min="2561" max="2561" width="4.13888888888889" style="13" customWidth="1"/>
    <col min="2562" max="2562" width="28.712962962963" style="13" customWidth="1"/>
    <col min="2563" max="2575" width="3.28703703703704" style="13" customWidth="1"/>
    <col min="2576" max="2576" width="4.71296296296296" style="13" customWidth="1"/>
    <col min="2577" max="2578" width="5.71296296296296" style="13" customWidth="1"/>
    <col min="2579" max="2588" width="3.28703703703704" style="13" customWidth="1"/>
    <col min="2589" max="2589" width="4.13888888888889" style="13" customWidth="1"/>
    <col min="2590" max="2591" width="5.71296296296296" style="13" customWidth="1"/>
    <col min="2592" max="2592" width="8.71296296296296" style="13" customWidth="1"/>
    <col min="2593" max="2596" width="5.71296296296296" style="13" customWidth="1"/>
    <col min="2597" max="2816" width="4.71296296296296" style="13" customWidth="1"/>
    <col min="2817" max="2817" width="4.13888888888889" style="13" customWidth="1"/>
    <col min="2818" max="2818" width="28.712962962963" style="13" customWidth="1"/>
    <col min="2819" max="2831" width="3.28703703703704" style="13" customWidth="1"/>
    <col min="2832" max="2832" width="4.71296296296296" style="13" customWidth="1"/>
    <col min="2833" max="2834" width="5.71296296296296" style="13" customWidth="1"/>
    <col min="2835" max="2844" width="3.28703703703704" style="13" customWidth="1"/>
    <col min="2845" max="2845" width="4.13888888888889" style="13" customWidth="1"/>
    <col min="2846" max="2847" width="5.71296296296296" style="13" customWidth="1"/>
    <col min="2848" max="2848" width="8.71296296296296" style="13" customWidth="1"/>
    <col min="2849" max="2852" width="5.71296296296296" style="13" customWidth="1"/>
    <col min="2853" max="3072" width="4.71296296296296" style="13" customWidth="1"/>
    <col min="3073" max="3073" width="4.13888888888889" style="13" customWidth="1"/>
    <col min="3074" max="3074" width="28.712962962963" style="13" customWidth="1"/>
    <col min="3075" max="3087" width="3.28703703703704" style="13" customWidth="1"/>
    <col min="3088" max="3088" width="4.71296296296296" style="13" customWidth="1"/>
    <col min="3089" max="3090" width="5.71296296296296" style="13" customWidth="1"/>
    <col min="3091" max="3100" width="3.28703703703704" style="13" customWidth="1"/>
    <col min="3101" max="3101" width="4.13888888888889" style="13" customWidth="1"/>
    <col min="3102" max="3103" width="5.71296296296296" style="13" customWidth="1"/>
    <col min="3104" max="3104" width="8.71296296296296" style="13" customWidth="1"/>
    <col min="3105" max="3108" width="5.71296296296296" style="13" customWidth="1"/>
    <col min="3109" max="3328" width="4.71296296296296" style="13" customWidth="1"/>
    <col min="3329" max="3329" width="4.13888888888889" style="13" customWidth="1"/>
    <col min="3330" max="3330" width="28.712962962963" style="13" customWidth="1"/>
    <col min="3331" max="3343" width="3.28703703703704" style="13" customWidth="1"/>
    <col min="3344" max="3344" width="4.71296296296296" style="13" customWidth="1"/>
    <col min="3345" max="3346" width="5.71296296296296" style="13" customWidth="1"/>
    <col min="3347" max="3356" width="3.28703703703704" style="13" customWidth="1"/>
    <col min="3357" max="3357" width="4.13888888888889" style="13" customWidth="1"/>
    <col min="3358" max="3359" width="5.71296296296296" style="13" customWidth="1"/>
    <col min="3360" max="3360" width="8.71296296296296" style="13" customWidth="1"/>
    <col min="3361" max="3364" width="5.71296296296296" style="13" customWidth="1"/>
    <col min="3365" max="3584" width="4.71296296296296" style="13" customWidth="1"/>
    <col min="3585" max="3585" width="4.13888888888889" style="13" customWidth="1"/>
    <col min="3586" max="3586" width="28.712962962963" style="13" customWidth="1"/>
    <col min="3587" max="3599" width="3.28703703703704" style="13" customWidth="1"/>
    <col min="3600" max="3600" width="4.71296296296296" style="13" customWidth="1"/>
    <col min="3601" max="3602" width="5.71296296296296" style="13" customWidth="1"/>
    <col min="3603" max="3612" width="3.28703703703704" style="13" customWidth="1"/>
    <col min="3613" max="3613" width="4.13888888888889" style="13" customWidth="1"/>
    <col min="3614" max="3615" width="5.71296296296296" style="13" customWidth="1"/>
    <col min="3616" max="3616" width="8.71296296296296" style="13" customWidth="1"/>
    <col min="3617" max="3620" width="5.71296296296296" style="13" customWidth="1"/>
    <col min="3621" max="3840" width="4.71296296296296" style="13" customWidth="1"/>
    <col min="3841" max="3841" width="4.13888888888889" style="13" customWidth="1"/>
    <col min="3842" max="3842" width="28.712962962963" style="13" customWidth="1"/>
    <col min="3843" max="3855" width="3.28703703703704" style="13" customWidth="1"/>
    <col min="3856" max="3856" width="4.71296296296296" style="13" customWidth="1"/>
    <col min="3857" max="3858" width="5.71296296296296" style="13" customWidth="1"/>
    <col min="3859" max="3868" width="3.28703703703704" style="13" customWidth="1"/>
    <col min="3869" max="3869" width="4.13888888888889" style="13" customWidth="1"/>
    <col min="3870" max="3871" width="5.71296296296296" style="13" customWidth="1"/>
    <col min="3872" max="3872" width="8.71296296296296" style="13" customWidth="1"/>
    <col min="3873" max="3876" width="5.71296296296296" style="13" customWidth="1"/>
    <col min="3877" max="4096" width="4.71296296296296" style="13" customWidth="1"/>
    <col min="4097" max="4097" width="4.13888888888889" style="13" customWidth="1"/>
    <col min="4098" max="4098" width="28.712962962963" style="13" customWidth="1"/>
    <col min="4099" max="4111" width="3.28703703703704" style="13" customWidth="1"/>
    <col min="4112" max="4112" width="4.71296296296296" style="13" customWidth="1"/>
    <col min="4113" max="4114" width="5.71296296296296" style="13" customWidth="1"/>
    <col min="4115" max="4124" width="3.28703703703704" style="13" customWidth="1"/>
    <col min="4125" max="4125" width="4.13888888888889" style="13" customWidth="1"/>
    <col min="4126" max="4127" width="5.71296296296296" style="13" customWidth="1"/>
    <col min="4128" max="4128" width="8.71296296296296" style="13" customWidth="1"/>
    <col min="4129" max="4132" width="5.71296296296296" style="13" customWidth="1"/>
    <col min="4133" max="4352" width="4.71296296296296" style="13" customWidth="1"/>
    <col min="4353" max="4353" width="4.13888888888889" style="13" customWidth="1"/>
    <col min="4354" max="4354" width="28.712962962963" style="13" customWidth="1"/>
    <col min="4355" max="4367" width="3.28703703703704" style="13" customWidth="1"/>
    <col min="4368" max="4368" width="4.71296296296296" style="13" customWidth="1"/>
    <col min="4369" max="4370" width="5.71296296296296" style="13" customWidth="1"/>
    <col min="4371" max="4380" width="3.28703703703704" style="13" customWidth="1"/>
    <col min="4381" max="4381" width="4.13888888888889" style="13" customWidth="1"/>
    <col min="4382" max="4383" width="5.71296296296296" style="13" customWidth="1"/>
    <col min="4384" max="4384" width="8.71296296296296" style="13" customWidth="1"/>
    <col min="4385" max="4388" width="5.71296296296296" style="13" customWidth="1"/>
    <col min="4389" max="4608" width="4.71296296296296" style="13" customWidth="1"/>
    <col min="4609" max="4609" width="4.13888888888889" style="13" customWidth="1"/>
    <col min="4610" max="4610" width="28.712962962963" style="13" customWidth="1"/>
    <col min="4611" max="4623" width="3.28703703703704" style="13" customWidth="1"/>
    <col min="4624" max="4624" width="4.71296296296296" style="13" customWidth="1"/>
    <col min="4625" max="4626" width="5.71296296296296" style="13" customWidth="1"/>
    <col min="4627" max="4636" width="3.28703703703704" style="13" customWidth="1"/>
    <col min="4637" max="4637" width="4.13888888888889" style="13" customWidth="1"/>
    <col min="4638" max="4639" width="5.71296296296296" style="13" customWidth="1"/>
    <col min="4640" max="4640" width="8.71296296296296" style="13" customWidth="1"/>
    <col min="4641" max="4644" width="5.71296296296296" style="13" customWidth="1"/>
    <col min="4645" max="4864" width="4.71296296296296" style="13" customWidth="1"/>
    <col min="4865" max="4865" width="4.13888888888889" style="13" customWidth="1"/>
    <col min="4866" max="4866" width="28.712962962963" style="13" customWidth="1"/>
    <col min="4867" max="4879" width="3.28703703703704" style="13" customWidth="1"/>
    <col min="4880" max="4880" width="4.71296296296296" style="13" customWidth="1"/>
    <col min="4881" max="4882" width="5.71296296296296" style="13" customWidth="1"/>
    <col min="4883" max="4892" width="3.28703703703704" style="13" customWidth="1"/>
    <col min="4893" max="4893" width="4.13888888888889" style="13" customWidth="1"/>
    <col min="4894" max="4895" width="5.71296296296296" style="13" customWidth="1"/>
    <col min="4896" max="4896" width="8.71296296296296" style="13" customWidth="1"/>
    <col min="4897" max="4900" width="5.71296296296296" style="13" customWidth="1"/>
    <col min="4901" max="5120" width="4.71296296296296" style="13" customWidth="1"/>
    <col min="5121" max="5121" width="4.13888888888889" style="13" customWidth="1"/>
    <col min="5122" max="5122" width="28.712962962963" style="13" customWidth="1"/>
    <col min="5123" max="5135" width="3.28703703703704" style="13" customWidth="1"/>
    <col min="5136" max="5136" width="4.71296296296296" style="13" customWidth="1"/>
    <col min="5137" max="5138" width="5.71296296296296" style="13" customWidth="1"/>
    <col min="5139" max="5148" width="3.28703703703704" style="13" customWidth="1"/>
    <col min="5149" max="5149" width="4.13888888888889" style="13" customWidth="1"/>
    <col min="5150" max="5151" width="5.71296296296296" style="13" customWidth="1"/>
    <col min="5152" max="5152" width="8.71296296296296" style="13" customWidth="1"/>
    <col min="5153" max="5156" width="5.71296296296296" style="13" customWidth="1"/>
    <col min="5157" max="5376" width="4.71296296296296" style="13" customWidth="1"/>
    <col min="5377" max="5377" width="4.13888888888889" style="13" customWidth="1"/>
    <col min="5378" max="5378" width="28.712962962963" style="13" customWidth="1"/>
    <col min="5379" max="5391" width="3.28703703703704" style="13" customWidth="1"/>
    <col min="5392" max="5392" width="4.71296296296296" style="13" customWidth="1"/>
    <col min="5393" max="5394" width="5.71296296296296" style="13" customWidth="1"/>
    <col min="5395" max="5404" width="3.28703703703704" style="13" customWidth="1"/>
    <col min="5405" max="5405" width="4.13888888888889" style="13" customWidth="1"/>
    <col min="5406" max="5407" width="5.71296296296296" style="13" customWidth="1"/>
    <col min="5408" max="5408" width="8.71296296296296" style="13" customWidth="1"/>
    <col min="5409" max="5412" width="5.71296296296296" style="13" customWidth="1"/>
    <col min="5413" max="5632" width="4.71296296296296" style="13" customWidth="1"/>
    <col min="5633" max="5633" width="4.13888888888889" style="13" customWidth="1"/>
    <col min="5634" max="5634" width="28.712962962963" style="13" customWidth="1"/>
    <col min="5635" max="5647" width="3.28703703703704" style="13" customWidth="1"/>
    <col min="5648" max="5648" width="4.71296296296296" style="13" customWidth="1"/>
    <col min="5649" max="5650" width="5.71296296296296" style="13" customWidth="1"/>
    <col min="5651" max="5660" width="3.28703703703704" style="13" customWidth="1"/>
    <col min="5661" max="5661" width="4.13888888888889" style="13" customWidth="1"/>
    <col min="5662" max="5663" width="5.71296296296296" style="13" customWidth="1"/>
    <col min="5664" max="5664" width="8.71296296296296" style="13" customWidth="1"/>
    <col min="5665" max="5668" width="5.71296296296296" style="13" customWidth="1"/>
    <col min="5669" max="5888" width="4.71296296296296" style="13" customWidth="1"/>
    <col min="5889" max="5889" width="4.13888888888889" style="13" customWidth="1"/>
    <col min="5890" max="5890" width="28.712962962963" style="13" customWidth="1"/>
    <col min="5891" max="5903" width="3.28703703703704" style="13" customWidth="1"/>
    <col min="5904" max="5904" width="4.71296296296296" style="13" customWidth="1"/>
    <col min="5905" max="5906" width="5.71296296296296" style="13" customWidth="1"/>
    <col min="5907" max="5916" width="3.28703703703704" style="13" customWidth="1"/>
    <col min="5917" max="5917" width="4.13888888888889" style="13" customWidth="1"/>
    <col min="5918" max="5919" width="5.71296296296296" style="13" customWidth="1"/>
    <col min="5920" max="5920" width="8.71296296296296" style="13" customWidth="1"/>
    <col min="5921" max="5924" width="5.71296296296296" style="13" customWidth="1"/>
    <col min="5925" max="6144" width="4.71296296296296" style="13" customWidth="1"/>
    <col min="6145" max="6145" width="4.13888888888889" style="13" customWidth="1"/>
    <col min="6146" max="6146" width="28.712962962963" style="13" customWidth="1"/>
    <col min="6147" max="6159" width="3.28703703703704" style="13" customWidth="1"/>
    <col min="6160" max="6160" width="4.71296296296296" style="13" customWidth="1"/>
    <col min="6161" max="6162" width="5.71296296296296" style="13" customWidth="1"/>
    <col min="6163" max="6172" width="3.28703703703704" style="13" customWidth="1"/>
    <col min="6173" max="6173" width="4.13888888888889" style="13" customWidth="1"/>
    <col min="6174" max="6175" width="5.71296296296296" style="13" customWidth="1"/>
    <col min="6176" max="6176" width="8.71296296296296" style="13" customWidth="1"/>
    <col min="6177" max="6180" width="5.71296296296296" style="13" customWidth="1"/>
    <col min="6181" max="6400" width="4.71296296296296" style="13" customWidth="1"/>
    <col min="6401" max="6401" width="4.13888888888889" style="13" customWidth="1"/>
    <col min="6402" max="6402" width="28.712962962963" style="13" customWidth="1"/>
    <col min="6403" max="6415" width="3.28703703703704" style="13" customWidth="1"/>
    <col min="6416" max="6416" width="4.71296296296296" style="13" customWidth="1"/>
    <col min="6417" max="6418" width="5.71296296296296" style="13" customWidth="1"/>
    <col min="6419" max="6428" width="3.28703703703704" style="13" customWidth="1"/>
    <col min="6429" max="6429" width="4.13888888888889" style="13" customWidth="1"/>
    <col min="6430" max="6431" width="5.71296296296296" style="13" customWidth="1"/>
    <col min="6432" max="6432" width="8.71296296296296" style="13" customWidth="1"/>
    <col min="6433" max="6436" width="5.71296296296296" style="13" customWidth="1"/>
    <col min="6437" max="6656" width="4.71296296296296" style="13" customWidth="1"/>
    <col min="6657" max="6657" width="4.13888888888889" style="13" customWidth="1"/>
    <col min="6658" max="6658" width="28.712962962963" style="13" customWidth="1"/>
    <col min="6659" max="6671" width="3.28703703703704" style="13" customWidth="1"/>
    <col min="6672" max="6672" width="4.71296296296296" style="13" customWidth="1"/>
    <col min="6673" max="6674" width="5.71296296296296" style="13" customWidth="1"/>
    <col min="6675" max="6684" width="3.28703703703704" style="13" customWidth="1"/>
    <col min="6685" max="6685" width="4.13888888888889" style="13" customWidth="1"/>
    <col min="6686" max="6687" width="5.71296296296296" style="13" customWidth="1"/>
    <col min="6688" max="6688" width="8.71296296296296" style="13" customWidth="1"/>
    <col min="6689" max="6692" width="5.71296296296296" style="13" customWidth="1"/>
    <col min="6693" max="6912" width="4.71296296296296" style="13" customWidth="1"/>
    <col min="6913" max="6913" width="4.13888888888889" style="13" customWidth="1"/>
    <col min="6914" max="6914" width="28.712962962963" style="13" customWidth="1"/>
    <col min="6915" max="6927" width="3.28703703703704" style="13" customWidth="1"/>
    <col min="6928" max="6928" width="4.71296296296296" style="13" customWidth="1"/>
    <col min="6929" max="6930" width="5.71296296296296" style="13" customWidth="1"/>
    <col min="6931" max="6940" width="3.28703703703704" style="13" customWidth="1"/>
    <col min="6941" max="6941" width="4.13888888888889" style="13" customWidth="1"/>
    <col min="6942" max="6943" width="5.71296296296296" style="13" customWidth="1"/>
    <col min="6944" max="6944" width="8.71296296296296" style="13" customWidth="1"/>
    <col min="6945" max="6948" width="5.71296296296296" style="13" customWidth="1"/>
    <col min="6949" max="7168" width="4.71296296296296" style="13" customWidth="1"/>
    <col min="7169" max="7169" width="4.13888888888889" style="13" customWidth="1"/>
    <col min="7170" max="7170" width="28.712962962963" style="13" customWidth="1"/>
    <col min="7171" max="7183" width="3.28703703703704" style="13" customWidth="1"/>
    <col min="7184" max="7184" width="4.71296296296296" style="13" customWidth="1"/>
    <col min="7185" max="7186" width="5.71296296296296" style="13" customWidth="1"/>
    <col min="7187" max="7196" width="3.28703703703704" style="13" customWidth="1"/>
    <col min="7197" max="7197" width="4.13888888888889" style="13" customWidth="1"/>
    <col min="7198" max="7199" width="5.71296296296296" style="13" customWidth="1"/>
    <col min="7200" max="7200" width="8.71296296296296" style="13" customWidth="1"/>
    <col min="7201" max="7204" width="5.71296296296296" style="13" customWidth="1"/>
    <col min="7205" max="7424" width="4.71296296296296" style="13" customWidth="1"/>
    <col min="7425" max="7425" width="4.13888888888889" style="13" customWidth="1"/>
    <col min="7426" max="7426" width="28.712962962963" style="13" customWidth="1"/>
    <col min="7427" max="7439" width="3.28703703703704" style="13" customWidth="1"/>
    <col min="7440" max="7440" width="4.71296296296296" style="13" customWidth="1"/>
    <col min="7441" max="7442" width="5.71296296296296" style="13" customWidth="1"/>
    <col min="7443" max="7452" width="3.28703703703704" style="13" customWidth="1"/>
    <col min="7453" max="7453" width="4.13888888888889" style="13" customWidth="1"/>
    <col min="7454" max="7455" width="5.71296296296296" style="13" customWidth="1"/>
    <col min="7456" max="7456" width="8.71296296296296" style="13" customWidth="1"/>
    <col min="7457" max="7460" width="5.71296296296296" style="13" customWidth="1"/>
    <col min="7461" max="7680" width="4.71296296296296" style="13" customWidth="1"/>
    <col min="7681" max="7681" width="4.13888888888889" style="13" customWidth="1"/>
    <col min="7682" max="7682" width="28.712962962963" style="13" customWidth="1"/>
    <col min="7683" max="7695" width="3.28703703703704" style="13" customWidth="1"/>
    <col min="7696" max="7696" width="4.71296296296296" style="13" customWidth="1"/>
    <col min="7697" max="7698" width="5.71296296296296" style="13" customWidth="1"/>
    <col min="7699" max="7708" width="3.28703703703704" style="13" customWidth="1"/>
    <col min="7709" max="7709" width="4.13888888888889" style="13" customWidth="1"/>
    <col min="7710" max="7711" width="5.71296296296296" style="13" customWidth="1"/>
    <col min="7712" max="7712" width="8.71296296296296" style="13" customWidth="1"/>
    <col min="7713" max="7716" width="5.71296296296296" style="13" customWidth="1"/>
    <col min="7717" max="7936" width="4.71296296296296" style="13" customWidth="1"/>
    <col min="7937" max="7937" width="4.13888888888889" style="13" customWidth="1"/>
    <col min="7938" max="7938" width="28.712962962963" style="13" customWidth="1"/>
    <col min="7939" max="7951" width="3.28703703703704" style="13" customWidth="1"/>
    <col min="7952" max="7952" width="4.71296296296296" style="13" customWidth="1"/>
    <col min="7953" max="7954" width="5.71296296296296" style="13" customWidth="1"/>
    <col min="7955" max="7964" width="3.28703703703704" style="13" customWidth="1"/>
    <col min="7965" max="7965" width="4.13888888888889" style="13" customWidth="1"/>
    <col min="7966" max="7967" width="5.71296296296296" style="13" customWidth="1"/>
    <col min="7968" max="7968" width="8.71296296296296" style="13" customWidth="1"/>
    <col min="7969" max="7972" width="5.71296296296296" style="13" customWidth="1"/>
    <col min="7973" max="8192" width="4.71296296296296" style="13" customWidth="1"/>
    <col min="8193" max="8193" width="4.13888888888889" style="13" customWidth="1"/>
    <col min="8194" max="8194" width="28.712962962963" style="13" customWidth="1"/>
    <col min="8195" max="8207" width="3.28703703703704" style="13" customWidth="1"/>
    <col min="8208" max="8208" width="4.71296296296296" style="13" customWidth="1"/>
    <col min="8209" max="8210" width="5.71296296296296" style="13" customWidth="1"/>
    <col min="8211" max="8220" width="3.28703703703704" style="13" customWidth="1"/>
    <col min="8221" max="8221" width="4.13888888888889" style="13" customWidth="1"/>
    <col min="8222" max="8223" width="5.71296296296296" style="13" customWidth="1"/>
    <col min="8224" max="8224" width="8.71296296296296" style="13" customWidth="1"/>
    <col min="8225" max="8228" width="5.71296296296296" style="13" customWidth="1"/>
    <col min="8229" max="8448" width="4.71296296296296" style="13" customWidth="1"/>
    <col min="8449" max="8449" width="4.13888888888889" style="13" customWidth="1"/>
    <col min="8450" max="8450" width="28.712962962963" style="13" customWidth="1"/>
    <col min="8451" max="8463" width="3.28703703703704" style="13" customWidth="1"/>
    <col min="8464" max="8464" width="4.71296296296296" style="13" customWidth="1"/>
    <col min="8465" max="8466" width="5.71296296296296" style="13" customWidth="1"/>
    <col min="8467" max="8476" width="3.28703703703704" style="13" customWidth="1"/>
    <col min="8477" max="8477" width="4.13888888888889" style="13" customWidth="1"/>
    <col min="8478" max="8479" width="5.71296296296296" style="13" customWidth="1"/>
    <col min="8480" max="8480" width="8.71296296296296" style="13" customWidth="1"/>
    <col min="8481" max="8484" width="5.71296296296296" style="13" customWidth="1"/>
    <col min="8485" max="8704" width="4.71296296296296" style="13" customWidth="1"/>
    <col min="8705" max="8705" width="4.13888888888889" style="13" customWidth="1"/>
    <col min="8706" max="8706" width="28.712962962963" style="13" customWidth="1"/>
    <col min="8707" max="8719" width="3.28703703703704" style="13" customWidth="1"/>
    <col min="8720" max="8720" width="4.71296296296296" style="13" customWidth="1"/>
    <col min="8721" max="8722" width="5.71296296296296" style="13" customWidth="1"/>
    <col min="8723" max="8732" width="3.28703703703704" style="13" customWidth="1"/>
    <col min="8733" max="8733" width="4.13888888888889" style="13" customWidth="1"/>
    <col min="8734" max="8735" width="5.71296296296296" style="13" customWidth="1"/>
    <col min="8736" max="8736" width="8.71296296296296" style="13" customWidth="1"/>
    <col min="8737" max="8740" width="5.71296296296296" style="13" customWidth="1"/>
    <col min="8741" max="8960" width="4.71296296296296" style="13" customWidth="1"/>
    <col min="8961" max="8961" width="4.13888888888889" style="13" customWidth="1"/>
    <col min="8962" max="8962" width="28.712962962963" style="13" customWidth="1"/>
    <col min="8963" max="8975" width="3.28703703703704" style="13" customWidth="1"/>
    <col min="8976" max="8976" width="4.71296296296296" style="13" customWidth="1"/>
    <col min="8977" max="8978" width="5.71296296296296" style="13" customWidth="1"/>
    <col min="8979" max="8988" width="3.28703703703704" style="13" customWidth="1"/>
    <col min="8989" max="8989" width="4.13888888888889" style="13" customWidth="1"/>
    <col min="8990" max="8991" width="5.71296296296296" style="13" customWidth="1"/>
    <col min="8992" max="8992" width="8.71296296296296" style="13" customWidth="1"/>
    <col min="8993" max="8996" width="5.71296296296296" style="13" customWidth="1"/>
    <col min="8997" max="9216" width="4.71296296296296" style="13" customWidth="1"/>
    <col min="9217" max="9217" width="4.13888888888889" style="13" customWidth="1"/>
    <col min="9218" max="9218" width="28.712962962963" style="13" customWidth="1"/>
    <col min="9219" max="9231" width="3.28703703703704" style="13" customWidth="1"/>
    <col min="9232" max="9232" width="4.71296296296296" style="13" customWidth="1"/>
    <col min="9233" max="9234" width="5.71296296296296" style="13" customWidth="1"/>
    <col min="9235" max="9244" width="3.28703703703704" style="13" customWidth="1"/>
    <col min="9245" max="9245" width="4.13888888888889" style="13" customWidth="1"/>
    <col min="9246" max="9247" width="5.71296296296296" style="13" customWidth="1"/>
    <col min="9248" max="9248" width="8.71296296296296" style="13" customWidth="1"/>
    <col min="9249" max="9252" width="5.71296296296296" style="13" customWidth="1"/>
    <col min="9253" max="9472" width="4.71296296296296" style="13" customWidth="1"/>
    <col min="9473" max="9473" width="4.13888888888889" style="13" customWidth="1"/>
    <col min="9474" max="9474" width="28.712962962963" style="13" customWidth="1"/>
    <col min="9475" max="9487" width="3.28703703703704" style="13" customWidth="1"/>
    <col min="9488" max="9488" width="4.71296296296296" style="13" customWidth="1"/>
    <col min="9489" max="9490" width="5.71296296296296" style="13" customWidth="1"/>
    <col min="9491" max="9500" width="3.28703703703704" style="13" customWidth="1"/>
    <col min="9501" max="9501" width="4.13888888888889" style="13" customWidth="1"/>
    <col min="9502" max="9503" width="5.71296296296296" style="13" customWidth="1"/>
    <col min="9504" max="9504" width="8.71296296296296" style="13" customWidth="1"/>
    <col min="9505" max="9508" width="5.71296296296296" style="13" customWidth="1"/>
    <col min="9509" max="9728" width="4.71296296296296" style="13" customWidth="1"/>
    <col min="9729" max="9729" width="4.13888888888889" style="13" customWidth="1"/>
    <col min="9730" max="9730" width="28.712962962963" style="13" customWidth="1"/>
    <col min="9731" max="9743" width="3.28703703703704" style="13" customWidth="1"/>
    <col min="9744" max="9744" width="4.71296296296296" style="13" customWidth="1"/>
    <col min="9745" max="9746" width="5.71296296296296" style="13" customWidth="1"/>
    <col min="9747" max="9756" width="3.28703703703704" style="13" customWidth="1"/>
    <col min="9757" max="9757" width="4.13888888888889" style="13" customWidth="1"/>
    <col min="9758" max="9759" width="5.71296296296296" style="13" customWidth="1"/>
    <col min="9760" max="9760" width="8.71296296296296" style="13" customWidth="1"/>
    <col min="9761" max="9764" width="5.71296296296296" style="13" customWidth="1"/>
    <col min="9765" max="9984" width="4.71296296296296" style="13" customWidth="1"/>
    <col min="9985" max="9985" width="4.13888888888889" style="13" customWidth="1"/>
    <col min="9986" max="9986" width="28.712962962963" style="13" customWidth="1"/>
    <col min="9987" max="9999" width="3.28703703703704" style="13" customWidth="1"/>
    <col min="10000" max="10000" width="4.71296296296296" style="13" customWidth="1"/>
    <col min="10001" max="10002" width="5.71296296296296" style="13" customWidth="1"/>
    <col min="10003" max="10012" width="3.28703703703704" style="13" customWidth="1"/>
    <col min="10013" max="10013" width="4.13888888888889" style="13" customWidth="1"/>
    <col min="10014" max="10015" width="5.71296296296296" style="13" customWidth="1"/>
    <col min="10016" max="10016" width="8.71296296296296" style="13" customWidth="1"/>
    <col min="10017" max="10020" width="5.71296296296296" style="13" customWidth="1"/>
    <col min="10021" max="10240" width="4.71296296296296" style="13" customWidth="1"/>
    <col min="10241" max="10241" width="4.13888888888889" style="13" customWidth="1"/>
    <col min="10242" max="10242" width="28.712962962963" style="13" customWidth="1"/>
    <col min="10243" max="10255" width="3.28703703703704" style="13" customWidth="1"/>
    <col min="10256" max="10256" width="4.71296296296296" style="13" customWidth="1"/>
    <col min="10257" max="10258" width="5.71296296296296" style="13" customWidth="1"/>
    <col min="10259" max="10268" width="3.28703703703704" style="13" customWidth="1"/>
    <col min="10269" max="10269" width="4.13888888888889" style="13" customWidth="1"/>
    <col min="10270" max="10271" width="5.71296296296296" style="13" customWidth="1"/>
    <col min="10272" max="10272" width="8.71296296296296" style="13" customWidth="1"/>
    <col min="10273" max="10276" width="5.71296296296296" style="13" customWidth="1"/>
    <col min="10277" max="10496" width="4.71296296296296" style="13" customWidth="1"/>
    <col min="10497" max="10497" width="4.13888888888889" style="13" customWidth="1"/>
    <col min="10498" max="10498" width="28.712962962963" style="13" customWidth="1"/>
    <col min="10499" max="10511" width="3.28703703703704" style="13" customWidth="1"/>
    <col min="10512" max="10512" width="4.71296296296296" style="13" customWidth="1"/>
    <col min="10513" max="10514" width="5.71296296296296" style="13" customWidth="1"/>
    <col min="10515" max="10524" width="3.28703703703704" style="13" customWidth="1"/>
    <col min="10525" max="10525" width="4.13888888888889" style="13" customWidth="1"/>
    <col min="10526" max="10527" width="5.71296296296296" style="13" customWidth="1"/>
    <col min="10528" max="10528" width="8.71296296296296" style="13" customWidth="1"/>
    <col min="10529" max="10532" width="5.71296296296296" style="13" customWidth="1"/>
    <col min="10533" max="10752" width="4.71296296296296" style="13" customWidth="1"/>
    <col min="10753" max="10753" width="4.13888888888889" style="13" customWidth="1"/>
    <col min="10754" max="10754" width="28.712962962963" style="13" customWidth="1"/>
    <col min="10755" max="10767" width="3.28703703703704" style="13" customWidth="1"/>
    <col min="10768" max="10768" width="4.71296296296296" style="13" customWidth="1"/>
    <col min="10769" max="10770" width="5.71296296296296" style="13" customWidth="1"/>
    <col min="10771" max="10780" width="3.28703703703704" style="13" customWidth="1"/>
    <col min="10781" max="10781" width="4.13888888888889" style="13" customWidth="1"/>
    <col min="10782" max="10783" width="5.71296296296296" style="13" customWidth="1"/>
    <col min="10784" max="10784" width="8.71296296296296" style="13" customWidth="1"/>
    <col min="10785" max="10788" width="5.71296296296296" style="13" customWidth="1"/>
    <col min="10789" max="11008" width="4.71296296296296" style="13" customWidth="1"/>
    <col min="11009" max="11009" width="4.13888888888889" style="13" customWidth="1"/>
    <col min="11010" max="11010" width="28.712962962963" style="13" customWidth="1"/>
    <col min="11011" max="11023" width="3.28703703703704" style="13" customWidth="1"/>
    <col min="11024" max="11024" width="4.71296296296296" style="13" customWidth="1"/>
    <col min="11025" max="11026" width="5.71296296296296" style="13" customWidth="1"/>
    <col min="11027" max="11036" width="3.28703703703704" style="13" customWidth="1"/>
    <col min="11037" max="11037" width="4.13888888888889" style="13" customWidth="1"/>
    <col min="11038" max="11039" width="5.71296296296296" style="13" customWidth="1"/>
    <col min="11040" max="11040" width="8.71296296296296" style="13" customWidth="1"/>
    <col min="11041" max="11044" width="5.71296296296296" style="13" customWidth="1"/>
    <col min="11045" max="11264" width="4.71296296296296" style="13" customWidth="1"/>
    <col min="11265" max="11265" width="4.13888888888889" style="13" customWidth="1"/>
    <col min="11266" max="11266" width="28.712962962963" style="13" customWidth="1"/>
    <col min="11267" max="11279" width="3.28703703703704" style="13" customWidth="1"/>
    <col min="11280" max="11280" width="4.71296296296296" style="13" customWidth="1"/>
    <col min="11281" max="11282" width="5.71296296296296" style="13" customWidth="1"/>
    <col min="11283" max="11292" width="3.28703703703704" style="13" customWidth="1"/>
    <col min="11293" max="11293" width="4.13888888888889" style="13" customWidth="1"/>
    <col min="11294" max="11295" width="5.71296296296296" style="13" customWidth="1"/>
    <col min="11296" max="11296" width="8.71296296296296" style="13" customWidth="1"/>
    <col min="11297" max="11300" width="5.71296296296296" style="13" customWidth="1"/>
    <col min="11301" max="11520" width="4.71296296296296" style="13" customWidth="1"/>
    <col min="11521" max="11521" width="4.13888888888889" style="13" customWidth="1"/>
    <col min="11522" max="11522" width="28.712962962963" style="13" customWidth="1"/>
    <col min="11523" max="11535" width="3.28703703703704" style="13" customWidth="1"/>
    <col min="11536" max="11536" width="4.71296296296296" style="13" customWidth="1"/>
    <col min="11537" max="11538" width="5.71296296296296" style="13" customWidth="1"/>
    <col min="11539" max="11548" width="3.28703703703704" style="13" customWidth="1"/>
    <col min="11549" max="11549" width="4.13888888888889" style="13" customWidth="1"/>
    <col min="11550" max="11551" width="5.71296296296296" style="13" customWidth="1"/>
    <col min="11552" max="11552" width="8.71296296296296" style="13" customWidth="1"/>
    <col min="11553" max="11556" width="5.71296296296296" style="13" customWidth="1"/>
    <col min="11557" max="11776" width="4.71296296296296" style="13" customWidth="1"/>
    <col min="11777" max="11777" width="4.13888888888889" style="13" customWidth="1"/>
    <col min="11778" max="11778" width="28.712962962963" style="13" customWidth="1"/>
    <col min="11779" max="11791" width="3.28703703703704" style="13" customWidth="1"/>
    <col min="11792" max="11792" width="4.71296296296296" style="13" customWidth="1"/>
    <col min="11793" max="11794" width="5.71296296296296" style="13" customWidth="1"/>
    <col min="11795" max="11804" width="3.28703703703704" style="13" customWidth="1"/>
    <col min="11805" max="11805" width="4.13888888888889" style="13" customWidth="1"/>
    <col min="11806" max="11807" width="5.71296296296296" style="13" customWidth="1"/>
    <col min="11808" max="11808" width="8.71296296296296" style="13" customWidth="1"/>
    <col min="11809" max="11812" width="5.71296296296296" style="13" customWidth="1"/>
    <col min="11813" max="12032" width="4.71296296296296" style="13" customWidth="1"/>
    <col min="12033" max="12033" width="4.13888888888889" style="13" customWidth="1"/>
    <col min="12034" max="12034" width="28.712962962963" style="13" customWidth="1"/>
    <col min="12035" max="12047" width="3.28703703703704" style="13" customWidth="1"/>
    <col min="12048" max="12048" width="4.71296296296296" style="13" customWidth="1"/>
    <col min="12049" max="12050" width="5.71296296296296" style="13" customWidth="1"/>
    <col min="12051" max="12060" width="3.28703703703704" style="13" customWidth="1"/>
    <col min="12061" max="12061" width="4.13888888888889" style="13" customWidth="1"/>
    <col min="12062" max="12063" width="5.71296296296296" style="13" customWidth="1"/>
    <col min="12064" max="12064" width="8.71296296296296" style="13" customWidth="1"/>
    <col min="12065" max="12068" width="5.71296296296296" style="13" customWidth="1"/>
    <col min="12069" max="12288" width="4.71296296296296" style="13" customWidth="1"/>
    <col min="12289" max="12289" width="4.13888888888889" style="13" customWidth="1"/>
    <col min="12290" max="12290" width="28.712962962963" style="13" customWidth="1"/>
    <col min="12291" max="12303" width="3.28703703703704" style="13" customWidth="1"/>
    <col min="12304" max="12304" width="4.71296296296296" style="13" customWidth="1"/>
    <col min="12305" max="12306" width="5.71296296296296" style="13" customWidth="1"/>
    <col min="12307" max="12316" width="3.28703703703704" style="13" customWidth="1"/>
    <col min="12317" max="12317" width="4.13888888888889" style="13" customWidth="1"/>
    <col min="12318" max="12319" width="5.71296296296296" style="13" customWidth="1"/>
    <col min="12320" max="12320" width="8.71296296296296" style="13" customWidth="1"/>
    <col min="12321" max="12324" width="5.71296296296296" style="13" customWidth="1"/>
    <col min="12325" max="12544" width="4.71296296296296" style="13" customWidth="1"/>
    <col min="12545" max="12545" width="4.13888888888889" style="13" customWidth="1"/>
    <col min="12546" max="12546" width="28.712962962963" style="13" customWidth="1"/>
    <col min="12547" max="12559" width="3.28703703703704" style="13" customWidth="1"/>
    <col min="12560" max="12560" width="4.71296296296296" style="13" customWidth="1"/>
    <col min="12561" max="12562" width="5.71296296296296" style="13" customWidth="1"/>
    <col min="12563" max="12572" width="3.28703703703704" style="13" customWidth="1"/>
    <col min="12573" max="12573" width="4.13888888888889" style="13" customWidth="1"/>
    <col min="12574" max="12575" width="5.71296296296296" style="13" customWidth="1"/>
    <col min="12576" max="12576" width="8.71296296296296" style="13" customWidth="1"/>
    <col min="12577" max="12580" width="5.71296296296296" style="13" customWidth="1"/>
    <col min="12581" max="12800" width="4.71296296296296" style="13" customWidth="1"/>
    <col min="12801" max="12801" width="4.13888888888889" style="13" customWidth="1"/>
    <col min="12802" max="12802" width="28.712962962963" style="13" customWidth="1"/>
    <col min="12803" max="12815" width="3.28703703703704" style="13" customWidth="1"/>
    <col min="12816" max="12816" width="4.71296296296296" style="13" customWidth="1"/>
    <col min="12817" max="12818" width="5.71296296296296" style="13" customWidth="1"/>
    <col min="12819" max="12828" width="3.28703703703704" style="13" customWidth="1"/>
    <col min="12829" max="12829" width="4.13888888888889" style="13" customWidth="1"/>
    <col min="12830" max="12831" width="5.71296296296296" style="13" customWidth="1"/>
    <col min="12832" max="12832" width="8.71296296296296" style="13" customWidth="1"/>
    <col min="12833" max="12836" width="5.71296296296296" style="13" customWidth="1"/>
    <col min="12837" max="13056" width="4.71296296296296" style="13" customWidth="1"/>
    <col min="13057" max="13057" width="4.13888888888889" style="13" customWidth="1"/>
    <col min="13058" max="13058" width="28.712962962963" style="13" customWidth="1"/>
    <col min="13059" max="13071" width="3.28703703703704" style="13" customWidth="1"/>
    <col min="13072" max="13072" width="4.71296296296296" style="13" customWidth="1"/>
    <col min="13073" max="13074" width="5.71296296296296" style="13" customWidth="1"/>
    <col min="13075" max="13084" width="3.28703703703704" style="13" customWidth="1"/>
    <col min="13085" max="13085" width="4.13888888888889" style="13" customWidth="1"/>
    <col min="13086" max="13087" width="5.71296296296296" style="13" customWidth="1"/>
    <col min="13088" max="13088" width="8.71296296296296" style="13" customWidth="1"/>
    <col min="13089" max="13092" width="5.71296296296296" style="13" customWidth="1"/>
    <col min="13093" max="13312" width="4.71296296296296" style="13" customWidth="1"/>
    <col min="13313" max="13313" width="4.13888888888889" style="13" customWidth="1"/>
    <col min="13314" max="13314" width="28.712962962963" style="13" customWidth="1"/>
    <col min="13315" max="13327" width="3.28703703703704" style="13" customWidth="1"/>
    <col min="13328" max="13328" width="4.71296296296296" style="13" customWidth="1"/>
    <col min="13329" max="13330" width="5.71296296296296" style="13" customWidth="1"/>
    <col min="13331" max="13340" width="3.28703703703704" style="13" customWidth="1"/>
    <col min="13341" max="13341" width="4.13888888888889" style="13" customWidth="1"/>
    <col min="13342" max="13343" width="5.71296296296296" style="13" customWidth="1"/>
    <col min="13344" max="13344" width="8.71296296296296" style="13" customWidth="1"/>
    <col min="13345" max="13348" width="5.71296296296296" style="13" customWidth="1"/>
    <col min="13349" max="13568" width="4.71296296296296" style="13" customWidth="1"/>
    <col min="13569" max="13569" width="4.13888888888889" style="13" customWidth="1"/>
    <col min="13570" max="13570" width="28.712962962963" style="13" customWidth="1"/>
    <col min="13571" max="13583" width="3.28703703703704" style="13" customWidth="1"/>
    <col min="13584" max="13584" width="4.71296296296296" style="13" customWidth="1"/>
    <col min="13585" max="13586" width="5.71296296296296" style="13" customWidth="1"/>
    <col min="13587" max="13596" width="3.28703703703704" style="13" customWidth="1"/>
    <col min="13597" max="13597" width="4.13888888888889" style="13" customWidth="1"/>
    <col min="13598" max="13599" width="5.71296296296296" style="13" customWidth="1"/>
    <col min="13600" max="13600" width="8.71296296296296" style="13" customWidth="1"/>
    <col min="13601" max="13604" width="5.71296296296296" style="13" customWidth="1"/>
    <col min="13605" max="13824" width="4.71296296296296" style="13" customWidth="1"/>
    <col min="13825" max="13825" width="4.13888888888889" style="13" customWidth="1"/>
    <col min="13826" max="13826" width="28.712962962963" style="13" customWidth="1"/>
    <col min="13827" max="13839" width="3.28703703703704" style="13" customWidth="1"/>
    <col min="13840" max="13840" width="4.71296296296296" style="13" customWidth="1"/>
    <col min="13841" max="13842" width="5.71296296296296" style="13" customWidth="1"/>
    <col min="13843" max="13852" width="3.28703703703704" style="13" customWidth="1"/>
    <col min="13853" max="13853" width="4.13888888888889" style="13" customWidth="1"/>
    <col min="13854" max="13855" width="5.71296296296296" style="13" customWidth="1"/>
    <col min="13856" max="13856" width="8.71296296296296" style="13" customWidth="1"/>
    <col min="13857" max="13860" width="5.71296296296296" style="13" customWidth="1"/>
    <col min="13861" max="14080" width="4.71296296296296" style="13" customWidth="1"/>
    <col min="14081" max="14081" width="4.13888888888889" style="13" customWidth="1"/>
    <col min="14082" max="14082" width="28.712962962963" style="13" customWidth="1"/>
    <col min="14083" max="14095" width="3.28703703703704" style="13" customWidth="1"/>
    <col min="14096" max="14096" width="4.71296296296296" style="13" customWidth="1"/>
    <col min="14097" max="14098" width="5.71296296296296" style="13" customWidth="1"/>
    <col min="14099" max="14108" width="3.28703703703704" style="13" customWidth="1"/>
    <col min="14109" max="14109" width="4.13888888888889" style="13" customWidth="1"/>
    <col min="14110" max="14111" width="5.71296296296296" style="13" customWidth="1"/>
    <col min="14112" max="14112" width="8.71296296296296" style="13" customWidth="1"/>
    <col min="14113" max="14116" width="5.71296296296296" style="13" customWidth="1"/>
    <col min="14117" max="14336" width="4.71296296296296" style="13" customWidth="1"/>
    <col min="14337" max="14337" width="4.13888888888889" style="13" customWidth="1"/>
    <col min="14338" max="14338" width="28.712962962963" style="13" customWidth="1"/>
    <col min="14339" max="14351" width="3.28703703703704" style="13" customWidth="1"/>
    <col min="14352" max="14352" width="4.71296296296296" style="13" customWidth="1"/>
    <col min="14353" max="14354" width="5.71296296296296" style="13" customWidth="1"/>
    <col min="14355" max="14364" width="3.28703703703704" style="13" customWidth="1"/>
    <col min="14365" max="14365" width="4.13888888888889" style="13" customWidth="1"/>
    <col min="14366" max="14367" width="5.71296296296296" style="13" customWidth="1"/>
    <col min="14368" max="14368" width="8.71296296296296" style="13" customWidth="1"/>
    <col min="14369" max="14372" width="5.71296296296296" style="13" customWidth="1"/>
    <col min="14373" max="14592" width="4.71296296296296" style="13" customWidth="1"/>
    <col min="14593" max="14593" width="4.13888888888889" style="13" customWidth="1"/>
    <col min="14594" max="14594" width="28.712962962963" style="13" customWidth="1"/>
    <col min="14595" max="14607" width="3.28703703703704" style="13" customWidth="1"/>
    <col min="14608" max="14608" width="4.71296296296296" style="13" customWidth="1"/>
    <col min="14609" max="14610" width="5.71296296296296" style="13" customWidth="1"/>
    <col min="14611" max="14620" width="3.28703703703704" style="13" customWidth="1"/>
    <col min="14621" max="14621" width="4.13888888888889" style="13" customWidth="1"/>
    <col min="14622" max="14623" width="5.71296296296296" style="13" customWidth="1"/>
    <col min="14624" max="14624" width="8.71296296296296" style="13" customWidth="1"/>
    <col min="14625" max="14628" width="5.71296296296296" style="13" customWidth="1"/>
    <col min="14629" max="14848" width="4.71296296296296" style="13" customWidth="1"/>
    <col min="14849" max="14849" width="4.13888888888889" style="13" customWidth="1"/>
    <col min="14850" max="14850" width="28.712962962963" style="13" customWidth="1"/>
    <col min="14851" max="14863" width="3.28703703703704" style="13" customWidth="1"/>
    <col min="14864" max="14864" width="4.71296296296296" style="13" customWidth="1"/>
    <col min="14865" max="14866" width="5.71296296296296" style="13" customWidth="1"/>
    <col min="14867" max="14876" width="3.28703703703704" style="13" customWidth="1"/>
    <col min="14877" max="14877" width="4.13888888888889" style="13" customWidth="1"/>
    <col min="14878" max="14879" width="5.71296296296296" style="13" customWidth="1"/>
    <col min="14880" max="14880" width="8.71296296296296" style="13" customWidth="1"/>
    <col min="14881" max="14884" width="5.71296296296296" style="13" customWidth="1"/>
    <col min="14885" max="15104" width="4.71296296296296" style="13" customWidth="1"/>
    <col min="15105" max="15105" width="4.13888888888889" style="13" customWidth="1"/>
    <col min="15106" max="15106" width="28.712962962963" style="13" customWidth="1"/>
    <col min="15107" max="15119" width="3.28703703703704" style="13" customWidth="1"/>
    <col min="15120" max="15120" width="4.71296296296296" style="13" customWidth="1"/>
    <col min="15121" max="15122" width="5.71296296296296" style="13" customWidth="1"/>
    <col min="15123" max="15132" width="3.28703703703704" style="13" customWidth="1"/>
    <col min="15133" max="15133" width="4.13888888888889" style="13" customWidth="1"/>
    <col min="15134" max="15135" width="5.71296296296296" style="13" customWidth="1"/>
    <col min="15136" max="15136" width="8.71296296296296" style="13" customWidth="1"/>
    <col min="15137" max="15140" width="5.71296296296296" style="13" customWidth="1"/>
    <col min="15141" max="15360" width="4.71296296296296" style="13" customWidth="1"/>
    <col min="15361" max="15361" width="4.13888888888889" style="13" customWidth="1"/>
    <col min="15362" max="15362" width="28.712962962963" style="13" customWidth="1"/>
    <col min="15363" max="15375" width="3.28703703703704" style="13" customWidth="1"/>
    <col min="15376" max="15376" width="4.71296296296296" style="13" customWidth="1"/>
    <col min="15377" max="15378" width="5.71296296296296" style="13" customWidth="1"/>
    <col min="15379" max="15388" width="3.28703703703704" style="13" customWidth="1"/>
    <col min="15389" max="15389" width="4.13888888888889" style="13" customWidth="1"/>
    <col min="15390" max="15391" width="5.71296296296296" style="13" customWidth="1"/>
    <col min="15392" max="15392" width="8.71296296296296" style="13" customWidth="1"/>
    <col min="15393" max="15396" width="5.71296296296296" style="13" customWidth="1"/>
    <col min="15397" max="15616" width="4.71296296296296" style="13" customWidth="1"/>
    <col min="15617" max="15617" width="4.13888888888889" style="13" customWidth="1"/>
    <col min="15618" max="15618" width="28.712962962963" style="13" customWidth="1"/>
    <col min="15619" max="15631" width="3.28703703703704" style="13" customWidth="1"/>
    <col min="15632" max="15632" width="4.71296296296296" style="13" customWidth="1"/>
    <col min="15633" max="15634" width="5.71296296296296" style="13" customWidth="1"/>
    <col min="15635" max="15644" width="3.28703703703704" style="13" customWidth="1"/>
    <col min="15645" max="15645" width="4.13888888888889" style="13" customWidth="1"/>
    <col min="15646" max="15647" width="5.71296296296296" style="13" customWidth="1"/>
    <col min="15648" max="15648" width="8.71296296296296" style="13" customWidth="1"/>
    <col min="15649" max="15652" width="5.71296296296296" style="13" customWidth="1"/>
    <col min="15653" max="15872" width="4.71296296296296" style="13" customWidth="1"/>
    <col min="15873" max="15873" width="4.13888888888889" style="13" customWidth="1"/>
    <col min="15874" max="15874" width="28.712962962963" style="13" customWidth="1"/>
    <col min="15875" max="15887" width="3.28703703703704" style="13" customWidth="1"/>
    <col min="15888" max="15888" width="4.71296296296296" style="13" customWidth="1"/>
    <col min="15889" max="15890" width="5.71296296296296" style="13" customWidth="1"/>
    <col min="15891" max="15900" width="3.28703703703704" style="13" customWidth="1"/>
    <col min="15901" max="15901" width="4.13888888888889" style="13" customWidth="1"/>
    <col min="15902" max="15903" width="5.71296296296296" style="13" customWidth="1"/>
    <col min="15904" max="15904" width="8.71296296296296" style="13" customWidth="1"/>
    <col min="15905" max="15908" width="5.71296296296296" style="13" customWidth="1"/>
    <col min="15909" max="16128" width="4.71296296296296" style="13" customWidth="1"/>
    <col min="16129" max="16129" width="4.13888888888889" style="13" customWidth="1"/>
    <col min="16130" max="16130" width="28.712962962963" style="13" customWidth="1"/>
    <col min="16131" max="16143" width="3.28703703703704" style="13" customWidth="1"/>
    <col min="16144" max="16144" width="4.71296296296296" style="13" customWidth="1"/>
    <col min="16145" max="16146" width="5.71296296296296" style="13" customWidth="1"/>
    <col min="16147" max="16156" width="3.28703703703704" style="13" customWidth="1"/>
    <col min="16157" max="16157" width="4.13888888888889" style="13" customWidth="1"/>
    <col min="16158" max="16159" width="5.71296296296296" style="13" customWidth="1"/>
    <col min="16160" max="16160" width="8.71296296296296" style="13" customWidth="1"/>
    <col min="16161" max="16164" width="5.71296296296296" style="13" customWidth="1"/>
    <col min="16165" max="16384" width="4.71296296296296" style="13" customWidth="1"/>
  </cols>
  <sheetData>
    <row r="1" ht="15" customHeight="1" spans="1:58">
      <c r="A1" s="19" t="s">
        <v>103</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row>
    <row r="2" ht="15" customHeight="1" spans="1:58">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row>
    <row r="3" ht="15" customHeight="1" spans="1:58">
      <c r="A3" s="122" t="s">
        <v>104</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row>
    <row r="4" ht="21" customHeight="1" spans="1:58">
      <c r="B4" s="23"/>
      <c r="C4" s="36" t="s">
        <v>1</v>
      </c>
      <c r="D4" s="20"/>
      <c r="E4" s="20"/>
      <c r="F4" s="20"/>
      <c r="G4" s="26">
        <f>'INPUT DATA'!G4</f>
        <v>0</v>
      </c>
      <c r="H4" s="27"/>
      <c r="I4" s="27"/>
      <c r="J4" s="28"/>
      <c r="K4" s="29"/>
      <c r="L4" s="123" t="s">
        <v>2</v>
      </c>
      <c r="M4" s="7"/>
      <c r="N4" s="7"/>
      <c r="O4" s="26">
        <f>'INPUT DATA'!O4</f>
        <v>0</v>
      </c>
      <c r="P4" s="27"/>
      <c r="Q4" s="27"/>
      <c r="R4" s="28"/>
      <c r="S4" s="124"/>
      <c r="T4" s="32"/>
      <c r="U4" s="33"/>
      <c r="V4" s="33"/>
      <c r="W4" s="33"/>
      <c r="X4" s="34"/>
      <c r="Y4" s="33"/>
      <c r="Z4" s="33"/>
      <c r="AA4" s="33"/>
      <c r="AB4" s="33"/>
      <c r="AC4" s="33"/>
      <c r="AD4" s="125"/>
      <c r="AE4" s="126"/>
      <c r="AF4" s="124"/>
      <c r="AG4" s="124"/>
      <c r="AH4" s="124"/>
      <c r="AI4" s="124"/>
      <c r="AJ4" s="35"/>
      <c r="AK4" s="35"/>
      <c r="AL4" s="35"/>
      <c r="AM4" s="35"/>
      <c r="AN4" s="35"/>
    </row>
    <row r="5" ht="21" customHeight="1" spans="1:58">
      <c r="B5" s="36" t="s">
        <v>3</v>
      </c>
      <c r="C5" s="20"/>
      <c r="D5" s="20"/>
      <c r="E5" s="20"/>
      <c r="F5" s="20"/>
      <c r="G5" s="26" t="str">
        <f>'INPUT DATA'!G5</f>
        <v>ARMS DEMO NATIONAL HIGH SCHOOL</v>
      </c>
      <c r="H5" s="27"/>
      <c r="I5" s="27"/>
      <c r="J5" s="27"/>
      <c r="K5" s="27"/>
      <c r="L5" s="27"/>
      <c r="M5" s="27"/>
      <c r="N5" s="27"/>
      <c r="O5" s="27"/>
      <c r="P5" s="27"/>
      <c r="Q5" s="27"/>
      <c r="R5" s="28"/>
      <c r="S5" s="29"/>
      <c r="T5" s="32" t="s">
        <v>5</v>
      </c>
      <c r="U5" s="33"/>
      <c r="V5" s="33"/>
      <c r="W5" s="33"/>
      <c r="X5" s="38"/>
      <c r="Y5" s="27"/>
      <c r="Z5" s="27"/>
      <c r="AA5" s="27"/>
      <c r="AB5" s="27"/>
      <c r="AC5" s="28"/>
      <c r="AD5" s="127" t="s">
        <v>7</v>
      </c>
      <c r="AE5" s="20"/>
      <c r="AF5" s="25"/>
      <c r="AG5" s="37" t="str">
        <f>'INPUT DATA'!AG5</f>
        <v>2026-2027</v>
      </c>
      <c r="AH5" s="27"/>
      <c r="AI5" s="28"/>
      <c r="AJ5" s="128"/>
      <c r="AK5" s="35"/>
      <c r="AL5" s="35"/>
      <c r="AM5" s="35"/>
      <c r="AN5" s="35"/>
    </row>
    <row r="6" ht="15.75" customHeight="1"/>
    <row r="7" s="13" customFormat="1" ht="23.25" customHeight="1" spans="1:58">
      <c r="A7" s="41" t="s">
        <v>105</v>
      </c>
      <c r="B7" s="46"/>
      <c r="C7" s="46"/>
      <c r="D7" s="46"/>
      <c r="E7" s="102"/>
      <c r="F7" s="45" t="s">
        <v>9</v>
      </c>
      <c r="G7" s="46"/>
      <c r="H7" s="46"/>
      <c r="I7" s="46"/>
      <c r="J7" s="46"/>
      <c r="K7" s="47" t="str">
        <f>'INPUT DATA'!K7</f>
        <v>GRADE 7 - ILANG-ILANG</v>
      </c>
      <c r="L7" s="48"/>
      <c r="M7" s="48"/>
      <c r="N7" s="48"/>
      <c r="O7" s="48"/>
      <c r="P7" s="49"/>
      <c r="Q7" s="129" t="s">
        <v>11</v>
      </c>
      <c r="R7" s="46"/>
      <c r="S7" s="47" t="str">
        <f>'INPUT DATA'!S7</f>
        <v>MARIA SANTOS</v>
      </c>
      <c r="T7" s="48"/>
      <c r="U7" s="48"/>
      <c r="V7" s="48"/>
      <c r="W7" s="48"/>
      <c r="X7" s="48"/>
      <c r="Y7" s="48"/>
      <c r="Z7" s="48"/>
      <c r="AA7" s="48"/>
      <c r="AB7" s="49"/>
      <c r="AC7" s="130" t="s">
        <v>13</v>
      </c>
      <c r="AD7" s="46"/>
      <c r="AE7" s="46"/>
      <c r="AF7" s="46"/>
      <c r="AG7" s="47" t="str">
        <f>'INPUT DATA'!AG7</f>
        <v>MATHEMATICS</v>
      </c>
      <c r="AH7" s="48"/>
      <c r="AI7" s="48"/>
      <c r="AJ7" s="49"/>
      <c r="AN7" s="18"/>
      <c r="AO7" s="18"/>
      <c r="AP7" s="18"/>
      <c r="AQ7" s="18"/>
      <c r="AR7" s="18"/>
      <c r="AS7" s="18"/>
      <c r="AT7" s="18"/>
      <c r="AU7" s="18"/>
      <c r="AV7" s="18"/>
      <c r="AW7" s="18"/>
      <c r="AX7" s="18"/>
      <c r="AY7" s="18"/>
      <c r="AZ7" s="18"/>
      <c r="BA7" s="18"/>
      <c r="BB7" s="18"/>
      <c r="BC7" s="18"/>
      <c r="BD7" s="18"/>
    </row>
    <row r="8" s="14" customFormat="1" ht="55.5" customHeight="1" spans="1:58">
      <c r="A8" s="131"/>
      <c r="B8" s="132" t="s">
        <v>15</v>
      </c>
      <c r="C8" s="43"/>
      <c r="D8" s="43"/>
      <c r="E8" s="44"/>
      <c r="F8" s="133" t="s">
        <v>106</v>
      </c>
      <c r="G8" s="46"/>
      <c r="H8" s="46"/>
      <c r="I8" s="46"/>
      <c r="J8" s="46"/>
      <c r="K8" s="46"/>
      <c r="L8" s="46"/>
      <c r="M8" s="46"/>
      <c r="N8" s="46"/>
      <c r="O8" s="46"/>
      <c r="P8" s="46"/>
      <c r="Q8" s="46"/>
      <c r="R8" s="134"/>
      <c r="S8" s="135" t="s">
        <v>107</v>
      </c>
      <c r="T8" s="46"/>
      <c r="U8" s="46"/>
      <c r="V8" s="46"/>
      <c r="W8" s="46"/>
      <c r="X8" s="46"/>
      <c r="Y8" s="46"/>
      <c r="Z8" s="46"/>
      <c r="AA8" s="46"/>
      <c r="AB8" s="46"/>
      <c r="AC8" s="46"/>
      <c r="AD8" s="46"/>
      <c r="AE8" s="134"/>
      <c r="AF8" s="136" t="s">
        <v>108</v>
      </c>
      <c r="AG8" s="46"/>
      <c r="AH8" s="134"/>
      <c r="AI8" s="137" t="s">
        <v>109</v>
      </c>
      <c r="AJ8" s="138" t="s">
        <v>110</v>
      </c>
    </row>
    <row r="9" s="52" customFormat="1" ht="18" customHeight="1" spans="1:58">
      <c r="A9" s="139"/>
      <c r="B9" s="140"/>
      <c r="C9" s="140"/>
      <c r="D9" s="140"/>
      <c r="E9" s="141"/>
      <c r="F9" s="142">
        <v>1</v>
      </c>
      <c r="G9" s="143">
        <v>2</v>
      </c>
      <c r="H9" s="143">
        <v>3</v>
      </c>
      <c r="I9" s="143">
        <v>4</v>
      </c>
      <c r="J9" s="143">
        <v>5</v>
      </c>
      <c r="K9" s="143">
        <v>6</v>
      </c>
      <c r="L9" s="143">
        <v>7</v>
      </c>
      <c r="M9" s="143">
        <v>8</v>
      </c>
      <c r="N9" s="143">
        <v>9</v>
      </c>
      <c r="O9" s="144">
        <v>10</v>
      </c>
      <c r="P9" s="139" t="s">
        <v>111</v>
      </c>
      <c r="Q9" s="145" t="s">
        <v>112</v>
      </c>
      <c r="R9" s="146" t="s">
        <v>113</v>
      </c>
      <c r="S9" s="147">
        <v>1</v>
      </c>
      <c r="T9" s="143">
        <v>2</v>
      </c>
      <c r="U9" s="143">
        <v>3</v>
      </c>
      <c r="V9" s="143">
        <v>4</v>
      </c>
      <c r="W9" s="143">
        <v>5</v>
      </c>
      <c r="X9" s="143">
        <v>6</v>
      </c>
      <c r="Y9" s="143">
        <v>7</v>
      </c>
      <c r="Z9" s="143">
        <v>8</v>
      </c>
      <c r="AA9" s="143">
        <v>9</v>
      </c>
      <c r="AB9" s="144">
        <v>10</v>
      </c>
      <c r="AC9" s="139" t="s">
        <v>111</v>
      </c>
      <c r="AD9" s="145" t="s">
        <v>112</v>
      </c>
      <c r="AE9" s="146" t="s">
        <v>113</v>
      </c>
      <c r="AF9" s="52">
        <v>1</v>
      </c>
      <c r="AG9" s="145" t="s">
        <v>112</v>
      </c>
      <c r="AH9" s="146" t="s">
        <v>113</v>
      </c>
      <c r="AI9" s="148" t="s">
        <v>114</v>
      </c>
      <c r="AJ9" s="149" t="s">
        <v>114</v>
      </c>
      <c r="AN9" s="51"/>
      <c r="AO9" s="20"/>
      <c r="AP9" s="20"/>
      <c r="AQ9" s="20"/>
      <c r="AR9" s="20"/>
      <c r="AS9" s="20"/>
      <c r="AT9" s="20"/>
      <c r="AU9" s="20"/>
      <c r="AV9" s="20"/>
      <c r="AW9" s="20"/>
      <c r="AX9" s="20"/>
      <c r="AY9" s="20"/>
      <c r="AZ9" s="20"/>
      <c r="BA9" s="20"/>
      <c r="BB9" s="20"/>
      <c r="BC9" s="20"/>
      <c r="BD9" s="20"/>
      <c r="BE9" s="20"/>
      <c r="BF9" s="20"/>
    </row>
    <row r="10" s="15" customFormat="1" ht="18" customHeight="1" spans="1:58">
      <c r="A10" s="150"/>
      <c r="B10" s="151" t="s">
        <v>115</v>
      </c>
      <c r="C10" s="46"/>
      <c r="D10" s="46"/>
      <c r="E10" s="102"/>
      <c r="F10" s="152"/>
      <c r="G10" s="153"/>
      <c r="H10" s="153"/>
      <c r="I10" s="153"/>
      <c r="J10" s="153"/>
      <c r="K10" s="153"/>
      <c r="L10" s="153"/>
      <c r="M10" s="153"/>
      <c r="N10" s="153"/>
      <c r="O10" s="153"/>
      <c r="P10" s="154" t="str">
        <f>IF(COUNT($F10:$O10)=0,"",SUM($F10:$O10))</f>
        <v/>
      </c>
      <c r="Q10" s="155">
        <v>100</v>
      </c>
      <c r="R10" s="156">
        <v>0.4</v>
      </c>
      <c r="S10" s="152"/>
      <c r="T10" s="153"/>
      <c r="U10" s="153"/>
      <c r="V10" s="153"/>
      <c r="W10" s="153"/>
      <c r="X10" s="153"/>
      <c r="Y10" s="153"/>
      <c r="Z10" s="153"/>
      <c r="AA10" s="153"/>
      <c r="AB10" s="153"/>
      <c r="AC10" s="154" t="str">
        <f>IF(COUNT($S10:$AB10)=0,"",SUM($S10:$AB10))</f>
        <v/>
      </c>
      <c r="AD10" s="155">
        <v>100</v>
      </c>
      <c r="AE10" s="156">
        <v>0.4</v>
      </c>
      <c r="AF10" s="157"/>
      <c r="AG10" s="155">
        <v>100</v>
      </c>
      <c r="AH10" s="156">
        <v>0.2</v>
      </c>
      <c r="AI10" s="158"/>
      <c r="AJ10" s="159"/>
      <c r="AN10" s="18"/>
      <c r="AO10" s="18"/>
      <c r="AP10" s="18"/>
      <c r="AQ10" s="18"/>
      <c r="AR10" s="18"/>
      <c r="AS10" s="18"/>
      <c r="AT10" s="18"/>
      <c r="AU10" s="18"/>
      <c r="AV10" s="18"/>
      <c r="AW10" s="18"/>
      <c r="AX10" s="18"/>
      <c r="AY10" s="18"/>
      <c r="AZ10" s="18"/>
      <c r="BA10" s="18"/>
      <c r="BB10" s="18"/>
      <c r="BC10" s="18"/>
      <c r="BD10" s="18"/>
      <c r="BE10" s="18"/>
      <c r="BF10" s="18"/>
    </row>
    <row r="11" s="15" customFormat="1" ht="18" customHeight="1" spans="1:58">
      <c r="A11" s="74"/>
      <c r="B11" s="101" t="s">
        <v>16</v>
      </c>
      <c r="C11" s="46"/>
      <c r="D11" s="46"/>
      <c r="E11" s="102"/>
      <c r="F11" s="160"/>
      <c r="G11" s="161"/>
      <c r="H11" s="161"/>
      <c r="I11" s="161"/>
      <c r="J11" s="161"/>
      <c r="K11" s="161"/>
      <c r="L11" s="161"/>
      <c r="M11" s="161"/>
      <c r="N11" s="161"/>
      <c r="O11" s="162"/>
      <c r="P11" s="163"/>
      <c r="Q11" s="164"/>
      <c r="R11" s="165"/>
      <c r="S11" s="166"/>
      <c r="T11" s="161"/>
      <c r="U11" s="161"/>
      <c r="V11" s="161"/>
      <c r="W11" s="161"/>
      <c r="X11" s="161"/>
      <c r="Y11" s="161"/>
      <c r="Z11" s="161"/>
      <c r="AA11" s="161"/>
      <c r="AB11" s="162"/>
      <c r="AC11" s="163"/>
      <c r="AD11" s="164"/>
      <c r="AE11" s="165"/>
      <c r="AF11" s="167"/>
      <c r="AG11" s="164"/>
      <c r="AH11" s="165"/>
      <c r="AI11" s="168"/>
      <c r="AJ11" s="169"/>
      <c r="AN11" s="18"/>
      <c r="AO11" s="18"/>
      <c r="AP11" s="18"/>
      <c r="AQ11" s="18"/>
      <c r="AR11" s="18"/>
      <c r="AS11" s="18"/>
      <c r="AT11" s="18"/>
      <c r="AU11" s="18"/>
      <c r="AV11" s="18"/>
      <c r="AW11" s="18"/>
      <c r="AX11" s="18"/>
      <c r="AY11" s="18"/>
      <c r="AZ11" s="18"/>
      <c r="BA11" s="18"/>
      <c r="BB11" s="18"/>
      <c r="BC11" s="18"/>
      <c r="BD11" s="18"/>
      <c r="BE11" s="18"/>
      <c r="BF11" s="18"/>
    </row>
    <row r="12" ht="18" customHeight="1" spans="1:58">
      <c r="A12" s="78">
        <v>1</v>
      </c>
      <c r="B12" s="79" t="str">
        <f>'INPUT DATA'!B12</f>
        <v>BAUTISTA, KYLE Z.</v>
      </c>
      <c r="C12" s="80"/>
      <c r="D12" s="80"/>
      <c r="E12" s="109"/>
      <c r="F12" s="170"/>
      <c r="G12" s="171"/>
      <c r="H12" s="171"/>
      <c r="I12" s="171"/>
      <c r="J12" s="171"/>
      <c r="K12" s="171"/>
      <c r="L12" s="171"/>
      <c r="M12" s="171"/>
      <c r="N12" s="171"/>
      <c r="O12" s="171"/>
      <c r="P12" s="172" t="str">
        <f t="shared" ref="P12:P61" si="0">IF(COUNT($F12:$O12)=0,"",SUM($F12:$O12))</f>
        <v/>
      </c>
      <c r="Q12" s="173" t="str">
        <f t="shared" ref="Q12:Q61" si="1">IF(ISERROR(IF($P12="","",ROUND(($P12/$P$10)*$Q$10,2))),"",IF($P12="","",ROUND(($P12/$P$10)*$Q$10,2)))</f>
        <v/>
      </c>
      <c r="R12" s="174" t="str">
        <f t="shared" ref="R12:R61" si="2">IF($Q12="","",ROUND($Q12*$R$10,2))</f>
        <v/>
      </c>
      <c r="S12" s="175"/>
      <c r="T12" s="171"/>
      <c r="U12" s="171"/>
      <c r="V12" s="171"/>
      <c r="W12" s="171"/>
      <c r="X12" s="171"/>
      <c r="Y12" s="171"/>
      <c r="Z12" s="171"/>
      <c r="AA12" s="171"/>
      <c r="AB12" s="171"/>
      <c r="AC12" s="172" t="str">
        <f t="shared" ref="AC12:AC61" si="3">IF(COUNT($S12:$AB12)=0,"",SUM($S12:$AB12))</f>
        <v/>
      </c>
      <c r="AD12" s="173" t="str">
        <f t="shared" ref="AD12:AD61" si="4">IF(ISERROR(IF($AC12="","",ROUND(($AC12/$AC$10)*$AD$10,2))),"",IF($AC12="","",ROUND(($AC12/$AC$10)*$AD$10,2)))</f>
        <v/>
      </c>
      <c r="AE12" s="174" t="str">
        <f t="shared" ref="AE12:AE61" si="5">IF($AD12="","",ROUND($AD12*$AE$10,2))</f>
        <v/>
      </c>
      <c r="AF12" s="176"/>
      <c r="AG12" s="173" t="str">
        <f t="shared" ref="AG12:AG61" si="6">IF(ISERROR(IF($AF12="","",ROUND(($AF12/$AF$10)*$AG$10,2))),"",IF($AF12="","",ROUND(($AF12/$AF$10)*$AG$10,2)))</f>
        <v/>
      </c>
      <c r="AH12" s="174" t="str">
        <f t="shared" ref="AH12:AH61" si="7">IF($AG12="","",ROUND($AG12*$AH$10,2))</f>
        <v/>
      </c>
      <c r="AI12" s="177" t="str">
        <f t="shared" ref="AI12:AI61" si="8">IF(ISERROR(IF($AF12="","",ROUND(SUM($R12,$AE12,$AH12),2))),"",IF($AF12="","",ROUND(SUM($R12,$AE12,$AH12),2)))</f>
        <v/>
      </c>
      <c r="AJ12" s="178" t="str">
        <f>IF(ISERROR(IF($AF12="","",VLOOKUP(AI12,TRANSMUTATION_TABLE,4,TRUE))),"",IF($AF12="","",VLOOKUP(AI12,TRANSMUTATION_TABLE,4,TRUE)))</f>
        <v/>
      </c>
      <c r="AL12" s="16"/>
      <c r="AN12" s="15"/>
      <c r="AO12" s="20"/>
      <c r="AP12" s="20"/>
      <c r="AQ12" s="20"/>
      <c r="AR12" s="20"/>
      <c r="AS12" s="20"/>
      <c r="AT12" s="20"/>
      <c r="AU12" s="20"/>
      <c r="AV12" s="20"/>
      <c r="AW12" s="20"/>
      <c r="AX12" s="20"/>
      <c r="AY12" s="20"/>
      <c r="AZ12" s="20"/>
      <c r="BA12" s="20"/>
      <c r="BB12" s="20"/>
      <c r="BC12" s="20"/>
      <c r="BD12" s="20"/>
      <c r="BE12" s="20"/>
      <c r="BF12" s="20"/>
    </row>
    <row r="13" ht="18" customHeight="1" spans="1:58">
      <c r="A13" s="87">
        <v>2</v>
      </c>
      <c r="B13" s="112" t="str">
        <f>'INPUT DATA'!B13</f>
        <v>FLORES, JEROME C.</v>
      </c>
      <c r="C13" s="88"/>
      <c r="D13" s="88"/>
      <c r="E13" s="91"/>
      <c r="F13" s="179"/>
      <c r="G13" s="180"/>
      <c r="H13" s="180"/>
      <c r="I13" s="180"/>
      <c r="J13" s="180"/>
      <c r="K13" s="180"/>
      <c r="L13" s="180"/>
      <c r="M13" s="180"/>
      <c r="N13" s="180"/>
      <c r="O13" s="180"/>
      <c r="P13" s="172" t="str">
        <f t="shared" si="0"/>
        <v/>
      </c>
      <c r="Q13" s="173" t="str">
        <f t="shared" si="1"/>
        <v/>
      </c>
      <c r="R13" s="174" t="str">
        <f t="shared" si="2"/>
        <v/>
      </c>
      <c r="S13" s="181"/>
      <c r="T13" s="180"/>
      <c r="U13" s="180"/>
      <c r="V13" s="180"/>
      <c r="W13" s="180"/>
      <c r="X13" s="180"/>
      <c r="Y13" s="180"/>
      <c r="Z13" s="180"/>
      <c r="AA13" s="180"/>
      <c r="AB13" s="180"/>
      <c r="AC13" s="172" t="str">
        <f t="shared" si="3"/>
        <v/>
      </c>
      <c r="AD13" s="173" t="str">
        <f t="shared" si="4"/>
        <v/>
      </c>
      <c r="AE13" s="174" t="str">
        <f t="shared" si="5"/>
        <v/>
      </c>
      <c r="AF13" s="182"/>
      <c r="AG13" s="173" t="str">
        <f t="shared" si="6"/>
        <v/>
      </c>
      <c r="AH13" s="174" t="str">
        <f t="shared" si="7"/>
        <v/>
      </c>
      <c r="AI13" s="177" t="str">
        <f t="shared" si="8"/>
        <v/>
      </c>
      <c r="AJ13" s="178" t="str">
        <f>IF(ISERROR(IF($AF13="","",VLOOKUP(AI13,TRANSMUTATION_TABLE,4,TRUE))),"",IF($AF13="","",VLOOKUP(AI13,TRANSMUTATION_TABLE,4,TRUE)))</f>
        <v/>
      </c>
      <c r="AL13" s="16"/>
      <c r="AN13" s="15"/>
      <c r="AO13" s="20"/>
      <c r="AP13" s="20"/>
      <c r="AQ13" s="20"/>
      <c r="AR13" s="20"/>
      <c r="AS13" s="20"/>
      <c r="AT13" s="20"/>
      <c r="AU13" s="20"/>
      <c r="AV13" s="20"/>
      <c r="AW13" s="20"/>
      <c r="AX13" s="20"/>
      <c r="AY13" s="20"/>
      <c r="AZ13" s="20"/>
      <c r="BA13" s="20"/>
      <c r="BB13" s="20"/>
      <c r="BC13" s="20"/>
      <c r="BD13" s="20"/>
      <c r="BE13" s="20"/>
      <c r="BF13" s="20"/>
    </row>
    <row r="14" ht="18" customHeight="1" spans="1:58">
      <c r="A14" s="87">
        <v>3</v>
      </c>
      <c r="B14" s="112" t="str">
        <f>'INPUT DATA'!B14</f>
        <v>GONZALES, FRANCIS L.</v>
      </c>
      <c r="C14" s="88"/>
      <c r="D14" s="88"/>
      <c r="E14" s="91"/>
      <c r="F14" s="179"/>
      <c r="G14" s="180"/>
      <c r="H14" s="180"/>
      <c r="I14" s="180"/>
      <c r="J14" s="180"/>
      <c r="K14" s="180"/>
      <c r="L14" s="180"/>
      <c r="M14" s="180"/>
      <c r="N14" s="180"/>
      <c r="O14" s="180"/>
      <c r="P14" s="172" t="str">
        <f t="shared" si="0"/>
        <v/>
      </c>
      <c r="Q14" s="173" t="str">
        <f t="shared" si="1"/>
        <v/>
      </c>
      <c r="R14" s="174" t="str">
        <f t="shared" si="2"/>
        <v/>
      </c>
      <c r="S14" s="181"/>
      <c r="T14" s="180"/>
      <c r="U14" s="180"/>
      <c r="V14" s="180"/>
      <c r="W14" s="180"/>
      <c r="X14" s="180"/>
      <c r="Y14" s="180"/>
      <c r="Z14" s="180"/>
      <c r="AA14" s="180"/>
      <c r="AB14" s="180"/>
      <c r="AC14" s="172" t="str">
        <f t="shared" si="3"/>
        <v/>
      </c>
      <c r="AD14" s="173" t="str">
        <f t="shared" si="4"/>
        <v/>
      </c>
      <c r="AE14" s="174" t="str">
        <f t="shared" si="5"/>
        <v/>
      </c>
      <c r="AF14" s="182"/>
      <c r="AG14" s="173" t="str">
        <f t="shared" si="6"/>
        <v/>
      </c>
      <c r="AH14" s="174" t="str">
        <f t="shared" si="7"/>
        <v/>
      </c>
      <c r="AI14" s="177" t="str">
        <f t="shared" si="8"/>
        <v/>
      </c>
      <c r="AJ14" s="178" t="str">
        <f>IF(ISERROR(IF($AF14="","",VLOOKUP(AI14,TRANSMUTATION_TABLE,4,TRUE))),"",IF($AF14="","",VLOOKUP(AI14,TRANSMUTATION_TABLE,4,TRUE)))</f>
        <v/>
      </c>
      <c r="AL14" s="16"/>
      <c r="AN14" s="15"/>
      <c r="AO14" s="20"/>
      <c r="AP14" s="20"/>
      <c r="AQ14" s="20"/>
      <c r="AR14" s="20"/>
      <c r="AS14" s="20"/>
      <c r="AT14" s="20"/>
      <c r="AU14" s="20"/>
      <c r="AV14" s="20"/>
      <c r="AW14" s="20"/>
      <c r="AX14" s="20"/>
      <c r="AY14" s="20"/>
      <c r="AZ14" s="20"/>
      <c r="BA14" s="20"/>
      <c r="BB14" s="20"/>
      <c r="BC14" s="20"/>
      <c r="BD14" s="20"/>
      <c r="BE14" s="20"/>
      <c r="BF14" s="20"/>
    </row>
    <row r="15" ht="18" customHeight="1" spans="1:58">
      <c r="A15" s="87">
        <v>4</v>
      </c>
      <c r="B15" s="79" t="str">
        <f>'INPUT DATA'!B15</f>
        <v>IGNACIO, CHRISTIAN D.</v>
      </c>
      <c r="C15" s="88"/>
      <c r="D15" s="88"/>
      <c r="E15" s="91"/>
      <c r="F15" s="179"/>
      <c r="G15" s="180"/>
      <c r="H15" s="180"/>
      <c r="I15" s="180"/>
      <c r="J15" s="180"/>
      <c r="K15" s="180"/>
      <c r="L15" s="180"/>
      <c r="M15" s="180"/>
      <c r="N15" s="180"/>
      <c r="O15" s="180"/>
      <c r="P15" s="172" t="str">
        <f t="shared" si="0"/>
        <v/>
      </c>
      <c r="Q15" s="173" t="str">
        <f t="shared" si="1"/>
        <v/>
      </c>
      <c r="R15" s="174" t="str">
        <f t="shared" si="2"/>
        <v/>
      </c>
      <c r="S15" s="181"/>
      <c r="T15" s="180"/>
      <c r="U15" s="180"/>
      <c r="V15" s="180"/>
      <c r="W15" s="180"/>
      <c r="X15" s="180"/>
      <c r="Y15" s="180"/>
      <c r="Z15" s="180"/>
      <c r="AA15" s="180"/>
      <c r="AB15" s="180"/>
      <c r="AC15" s="172" t="str">
        <f t="shared" si="3"/>
        <v/>
      </c>
      <c r="AD15" s="173" t="str">
        <f t="shared" si="4"/>
        <v/>
      </c>
      <c r="AE15" s="174" t="str">
        <f t="shared" si="5"/>
        <v/>
      </c>
      <c r="AF15" s="182"/>
      <c r="AG15" s="173" t="str">
        <f t="shared" si="6"/>
        <v/>
      </c>
      <c r="AH15" s="174" t="str">
        <f t="shared" si="7"/>
        <v/>
      </c>
      <c r="AI15" s="177" t="str">
        <f t="shared" si="8"/>
        <v/>
      </c>
      <c r="AJ15" s="178" t="str">
        <f>IF(ISERROR(IF($AF15="","",VLOOKUP(AI15,TRANSMUTATION_TABLE,4,TRUE))),"",IF($AF15="","",VLOOKUP(AI15,TRANSMUTATION_TABLE,4,TRUE)))</f>
        <v/>
      </c>
      <c r="AL15" s="16"/>
      <c r="AN15" s="15"/>
      <c r="AO15" s="20"/>
      <c r="AP15" s="20"/>
      <c r="AQ15" s="20"/>
      <c r="AR15" s="20"/>
      <c r="AS15" s="20"/>
      <c r="AT15" s="20"/>
      <c r="AU15" s="20"/>
      <c r="AV15" s="20"/>
      <c r="AW15" s="20"/>
      <c r="AX15" s="20"/>
      <c r="AY15" s="20"/>
      <c r="AZ15" s="20"/>
      <c r="BA15" s="20"/>
      <c r="BB15" s="20"/>
      <c r="BC15" s="20"/>
      <c r="BD15" s="20"/>
      <c r="BE15" s="20"/>
      <c r="BF15" s="20"/>
    </row>
    <row r="16" ht="18" customHeight="1" spans="1:58">
      <c r="A16" s="87">
        <v>5</v>
      </c>
      <c r="B16" s="79" t="str">
        <f>'INPUT DATA'!B16</f>
        <v>LUMAPAS, JERICHO T.</v>
      </c>
      <c r="C16" s="88"/>
      <c r="D16" s="88"/>
      <c r="E16" s="91"/>
      <c r="F16" s="179"/>
      <c r="G16" s="180"/>
      <c r="H16" s="180"/>
      <c r="I16" s="180"/>
      <c r="J16" s="180"/>
      <c r="K16" s="180"/>
      <c r="L16" s="180"/>
      <c r="M16" s="180"/>
      <c r="N16" s="180"/>
      <c r="O16" s="180"/>
      <c r="P16" s="172" t="str">
        <f t="shared" si="0"/>
        <v/>
      </c>
      <c r="Q16" s="173" t="str">
        <f t="shared" si="1"/>
        <v/>
      </c>
      <c r="R16" s="174" t="str">
        <f t="shared" si="2"/>
        <v/>
      </c>
      <c r="S16" s="181"/>
      <c r="T16" s="180"/>
      <c r="U16" s="180"/>
      <c r="V16" s="180"/>
      <c r="W16" s="180"/>
      <c r="X16" s="180"/>
      <c r="Y16" s="180"/>
      <c r="Z16" s="180"/>
      <c r="AA16" s="180"/>
      <c r="AB16" s="180"/>
      <c r="AC16" s="172" t="str">
        <f t="shared" si="3"/>
        <v/>
      </c>
      <c r="AD16" s="173" t="str">
        <f t="shared" si="4"/>
        <v/>
      </c>
      <c r="AE16" s="174" t="str">
        <f t="shared" si="5"/>
        <v/>
      </c>
      <c r="AF16" s="182"/>
      <c r="AG16" s="173" t="str">
        <f t="shared" si="6"/>
        <v/>
      </c>
      <c r="AH16" s="174" t="str">
        <f t="shared" si="7"/>
        <v/>
      </c>
      <c r="AI16" s="177" t="str">
        <f t="shared" si="8"/>
        <v/>
      </c>
      <c r="AJ16" s="178" t="str">
        <f>IF(ISERROR(IF($AF16="","",VLOOKUP(AI16,TRANSMUTATION_TABLE,4,TRUE))),"",IF($AF16="","",VLOOKUP(AI16,TRANSMUTATION_TABLE,4,TRUE)))</f>
        <v/>
      </c>
      <c r="AL16" s="16"/>
      <c r="AN16" s="15"/>
      <c r="AO16" s="20"/>
      <c r="AP16" s="20"/>
      <c r="AQ16" s="20"/>
      <c r="AR16" s="20"/>
      <c r="AS16" s="20"/>
      <c r="AT16" s="20"/>
      <c r="AU16" s="20"/>
      <c r="AV16" s="20"/>
      <c r="AW16" s="20"/>
      <c r="AX16" s="20"/>
      <c r="AY16" s="20"/>
      <c r="AZ16" s="20"/>
      <c r="BA16" s="20"/>
      <c r="BB16" s="20"/>
      <c r="BC16" s="20"/>
      <c r="BD16" s="20"/>
      <c r="BE16" s="20"/>
      <c r="BF16" s="20"/>
    </row>
    <row r="17" ht="18" customHeight="1" spans="1:58">
      <c r="A17" s="87">
        <v>6</v>
      </c>
      <c r="B17" s="112" t="str">
        <f>'INPUT DATA'!B17</f>
        <v>MENDOZA, EMMANUEL R.</v>
      </c>
      <c r="C17" s="88"/>
      <c r="D17" s="88"/>
      <c r="E17" s="91"/>
      <c r="F17" s="179"/>
      <c r="G17" s="180"/>
      <c r="H17" s="180"/>
      <c r="I17" s="180"/>
      <c r="J17" s="180"/>
      <c r="K17" s="180"/>
      <c r="L17" s="180"/>
      <c r="M17" s="180"/>
      <c r="N17" s="180"/>
      <c r="O17" s="180"/>
      <c r="P17" s="172" t="str">
        <f t="shared" si="0"/>
        <v/>
      </c>
      <c r="Q17" s="173" t="str">
        <f t="shared" si="1"/>
        <v/>
      </c>
      <c r="R17" s="174" t="str">
        <f t="shared" si="2"/>
        <v/>
      </c>
      <c r="S17" s="181"/>
      <c r="T17" s="180"/>
      <c r="U17" s="180"/>
      <c r="V17" s="180"/>
      <c r="W17" s="180"/>
      <c r="X17" s="180"/>
      <c r="Y17" s="180"/>
      <c r="Z17" s="180"/>
      <c r="AA17" s="180"/>
      <c r="AB17" s="180"/>
      <c r="AC17" s="172" t="str">
        <f t="shared" si="3"/>
        <v/>
      </c>
      <c r="AD17" s="173" t="str">
        <f t="shared" si="4"/>
        <v/>
      </c>
      <c r="AE17" s="174" t="str">
        <f t="shared" si="5"/>
        <v/>
      </c>
      <c r="AF17" s="182"/>
      <c r="AG17" s="173" t="str">
        <f t="shared" si="6"/>
        <v/>
      </c>
      <c r="AH17" s="174" t="str">
        <f t="shared" si="7"/>
        <v/>
      </c>
      <c r="AI17" s="177" t="str">
        <f t="shared" si="8"/>
        <v/>
      </c>
      <c r="AJ17" s="178" t="str">
        <f>IF(ISERROR(IF($AF17="","",VLOOKUP(AI17,TRANSMUTATION_TABLE,4,TRUE))),"",IF($AF17="","",VLOOKUP(AI17,TRANSMUTATION_TABLE,4,TRUE)))</f>
        <v/>
      </c>
      <c r="AL17" s="16"/>
      <c r="AN17" s="15"/>
      <c r="AO17" s="20"/>
      <c r="AP17" s="20"/>
      <c r="AQ17" s="20"/>
      <c r="AR17" s="20"/>
      <c r="AS17" s="20"/>
      <c r="AT17" s="20"/>
      <c r="AU17" s="20"/>
      <c r="AV17" s="20"/>
      <c r="AW17" s="20"/>
      <c r="AX17" s="20"/>
      <c r="AY17" s="20"/>
      <c r="AZ17" s="20"/>
      <c r="BA17" s="20"/>
      <c r="BB17" s="20"/>
      <c r="BC17" s="20"/>
      <c r="BD17" s="20"/>
      <c r="BE17" s="20"/>
      <c r="BF17" s="20"/>
    </row>
    <row r="18" ht="18" customHeight="1" spans="1:58">
      <c r="A18" s="87">
        <v>7</v>
      </c>
      <c r="B18" s="112" t="str">
        <f>'INPUT DATA'!B18</f>
        <v>MENDOZA, JUAN MIGUEL O.</v>
      </c>
      <c r="C18" s="88"/>
      <c r="D18" s="88"/>
      <c r="E18" s="91"/>
      <c r="F18" s="179"/>
      <c r="G18" s="180"/>
      <c r="H18" s="180"/>
      <c r="I18" s="180"/>
      <c r="J18" s="180"/>
      <c r="K18" s="180"/>
      <c r="L18" s="180"/>
      <c r="M18" s="180"/>
      <c r="N18" s="180"/>
      <c r="O18" s="180"/>
      <c r="P18" s="172" t="str">
        <f t="shared" si="0"/>
        <v/>
      </c>
      <c r="Q18" s="173" t="str">
        <f t="shared" si="1"/>
        <v/>
      </c>
      <c r="R18" s="174" t="str">
        <f t="shared" si="2"/>
        <v/>
      </c>
      <c r="S18" s="181"/>
      <c r="T18" s="180"/>
      <c r="U18" s="180"/>
      <c r="V18" s="180"/>
      <c r="W18" s="180"/>
      <c r="X18" s="180"/>
      <c r="Y18" s="180"/>
      <c r="Z18" s="180"/>
      <c r="AA18" s="180"/>
      <c r="AB18" s="180"/>
      <c r="AC18" s="172" t="str">
        <f t="shared" si="3"/>
        <v/>
      </c>
      <c r="AD18" s="173" t="str">
        <f t="shared" si="4"/>
        <v/>
      </c>
      <c r="AE18" s="174" t="str">
        <f t="shared" si="5"/>
        <v/>
      </c>
      <c r="AF18" s="182"/>
      <c r="AG18" s="173" t="str">
        <f t="shared" si="6"/>
        <v/>
      </c>
      <c r="AH18" s="174" t="str">
        <f t="shared" si="7"/>
        <v/>
      </c>
      <c r="AI18" s="177" t="str">
        <f t="shared" si="8"/>
        <v/>
      </c>
      <c r="AJ18" s="178" t="str">
        <f>IF(ISERROR(IF($AF18="","",VLOOKUP(AI18,TRANSMUTATION_TABLE,4,TRUE))),"",IF($AF18="","",VLOOKUP(AI18,TRANSMUTATION_TABLE,4,TRUE)))</f>
        <v/>
      </c>
      <c r="AL18" s="16"/>
      <c r="AN18" s="15"/>
      <c r="AO18" s="20"/>
      <c r="AP18" s="20"/>
      <c r="AQ18" s="20"/>
      <c r="AR18" s="20"/>
      <c r="AS18" s="20"/>
      <c r="AT18" s="20"/>
      <c r="AU18" s="20"/>
      <c r="AV18" s="20"/>
      <c r="AW18" s="20"/>
      <c r="AX18" s="20"/>
      <c r="AY18" s="20"/>
      <c r="AZ18" s="20"/>
      <c r="BA18" s="20"/>
      <c r="BB18" s="20"/>
      <c r="BC18" s="20"/>
      <c r="BD18" s="20"/>
      <c r="BE18" s="20"/>
      <c r="BF18" s="20"/>
    </row>
    <row r="19" ht="18" customHeight="1" spans="1:58">
      <c r="A19" s="87">
        <v>8</v>
      </c>
      <c r="B19" s="79" t="str">
        <f>'INPUT DATA'!B19</f>
        <v>MORALES, KYLE P.</v>
      </c>
      <c r="C19" s="88"/>
      <c r="D19" s="88">
        <v>0</v>
      </c>
      <c r="E19" s="91"/>
      <c r="F19" s="179"/>
      <c r="G19" s="180"/>
      <c r="H19" s="180"/>
      <c r="I19" s="180"/>
      <c r="J19" s="180"/>
      <c r="K19" s="180"/>
      <c r="L19" s="180"/>
      <c r="M19" s="180"/>
      <c r="N19" s="180"/>
      <c r="O19" s="180"/>
      <c r="P19" s="172" t="str">
        <f t="shared" si="0"/>
        <v/>
      </c>
      <c r="Q19" s="173" t="str">
        <f t="shared" si="1"/>
        <v/>
      </c>
      <c r="R19" s="174" t="str">
        <f t="shared" si="2"/>
        <v/>
      </c>
      <c r="S19" s="181"/>
      <c r="T19" s="180"/>
      <c r="U19" s="180"/>
      <c r="V19" s="180"/>
      <c r="W19" s="180"/>
      <c r="X19" s="180"/>
      <c r="Y19" s="180"/>
      <c r="Z19" s="180"/>
      <c r="AA19" s="180"/>
      <c r="AB19" s="180"/>
      <c r="AC19" s="172" t="str">
        <f t="shared" si="3"/>
        <v/>
      </c>
      <c r="AD19" s="173" t="str">
        <f t="shared" si="4"/>
        <v/>
      </c>
      <c r="AE19" s="174" t="str">
        <f t="shared" si="5"/>
        <v/>
      </c>
      <c r="AF19" s="182"/>
      <c r="AG19" s="173" t="str">
        <f t="shared" si="6"/>
        <v/>
      </c>
      <c r="AH19" s="174" t="str">
        <f t="shared" si="7"/>
        <v/>
      </c>
      <c r="AI19" s="177" t="str">
        <f t="shared" si="8"/>
        <v/>
      </c>
      <c r="AJ19" s="178" t="str">
        <f>IF(ISERROR(IF($AF19="","",VLOOKUP(AI19,TRANSMUTATION_TABLE,4,TRUE))),"",IF($AF19="","",VLOOKUP(AI19,TRANSMUTATION_TABLE,4,TRUE)))</f>
        <v/>
      </c>
      <c r="AL19" s="16"/>
      <c r="AN19" s="15"/>
      <c r="AO19" s="20"/>
      <c r="AP19" s="20"/>
      <c r="AQ19" s="20"/>
      <c r="AR19" s="20"/>
      <c r="AS19" s="20"/>
      <c r="AT19" s="20"/>
      <c r="AU19" s="20"/>
      <c r="AV19" s="20"/>
      <c r="AW19" s="20"/>
      <c r="AX19" s="20"/>
      <c r="AY19" s="20"/>
      <c r="AZ19" s="20"/>
      <c r="BA19" s="20"/>
      <c r="BB19" s="20"/>
      <c r="BC19" s="20"/>
      <c r="BD19" s="20"/>
      <c r="BE19" s="20"/>
      <c r="BF19" s="20"/>
    </row>
    <row r="20" ht="18" customHeight="1" spans="1:58">
      <c r="A20" s="87">
        <v>9</v>
      </c>
      <c r="B20" s="79" t="str">
        <f>'INPUT DATA'!B20</f>
        <v>NAVARRO, MARK ANTHONY T.</v>
      </c>
      <c r="C20" s="88"/>
      <c r="D20" s="88"/>
      <c r="E20" s="91"/>
      <c r="F20" s="179"/>
      <c r="G20" s="180"/>
      <c r="H20" s="180"/>
      <c r="I20" s="180"/>
      <c r="J20" s="180"/>
      <c r="K20" s="180"/>
      <c r="L20" s="180"/>
      <c r="M20" s="180"/>
      <c r="N20" s="180"/>
      <c r="O20" s="180"/>
      <c r="P20" s="172" t="str">
        <f t="shared" si="0"/>
        <v/>
      </c>
      <c r="Q20" s="173" t="str">
        <f t="shared" si="1"/>
        <v/>
      </c>
      <c r="R20" s="174" t="str">
        <f t="shared" si="2"/>
        <v/>
      </c>
      <c r="S20" s="181"/>
      <c r="T20" s="180"/>
      <c r="U20" s="180"/>
      <c r="V20" s="180"/>
      <c r="W20" s="180"/>
      <c r="X20" s="180"/>
      <c r="Y20" s="180"/>
      <c r="Z20" s="180"/>
      <c r="AA20" s="180"/>
      <c r="AB20" s="180"/>
      <c r="AC20" s="172" t="str">
        <f t="shared" si="3"/>
        <v/>
      </c>
      <c r="AD20" s="173" t="str">
        <f t="shared" si="4"/>
        <v/>
      </c>
      <c r="AE20" s="174" t="str">
        <f t="shared" si="5"/>
        <v/>
      </c>
      <c r="AF20" s="182"/>
      <c r="AG20" s="173" t="str">
        <f t="shared" si="6"/>
        <v/>
      </c>
      <c r="AH20" s="174" t="str">
        <f t="shared" si="7"/>
        <v/>
      </c>
      <c r="AI20" s="177" t="str">
        <f t="shared" si="8"/>
        <v/>
      </c>
      <c r="AJ20" s="178" t="str">
        <f>IF(ISERROR(IF($AF20="","",VLOOKUP(AI20,TRANSMUTATION_TABLE,4,TRUE))),"",IF($AF20="","",VLOOKUP(AI20,TRANSMUTATION_TABLE,4,TRUE)))</f>
        <v/>
      </c>
      <c r="AL20" s="16"/>
      <c r="AN20" s="15"/>
      <c r="AO20" s="20"/>
      <c r="AP20" s="20"/>
      <c r="AQ20" s="20"/>
      <c r="AR20" s="20"/>
      <c r="AS20" s="20"/>
      <c r="AT20" s="20"/>
      <c r="AU20" s="20"/>
      <c r="AV20" s="20"/>
      <c r="AW20" s="20"/>
      <c r="AX20" s="20"/>
      <c r="AY20" s="20"/>
      <c r="AZ20" s="20"/>
      <c r="BA20" s="20"/>
      <c r="BB20" s="20"/>
      <c r="BC20" s="20"/>
      <c r="BD20" s="20"/>
      <c r="BE20" s="20"/>
      <c r="BF20" s="20"/>
    </row>
    <row r="21" ht="18" customHeight="1" spans="1:58">
      <c r="A21" s="87">
        <v>10</v>
      </c>
      <c r="B21" s="112" t="str">
        <f>'INPUT DATA'!B21</f>
        <v>OCAMPO JR., CHRISTIAN U.</v>
      </c>
      <c r="C21" s="88"/>
      <c r="D21" s="88"/>
      <c r="E21" s="91"/>
      <c r="F21" s="179"/>
      <c r="G21" s="180"/>
      <c r="H21" s="180"/>
      <c r="I21" s="180"/>
      <c r="J21" s="180"/>
      <c r="K21" s="180"/>
      <c r="L21" s="180"/>
      <c r="M21" s="180"/>
      <c r="N21" s="180"/>
      <c r="O21" s="180"/>
      <c r="P21" s="172" t="str">
        <f t="shared" si="0"/>
        <v/>
      </c>
      <c r="Q21" s="173" t="str">
        <f t="shared" si="1"/>
        <v/>
      </c>
      <c r="R21" s="174" t="str">
        <f t="shared" si="2"/>
        <v/>
      </c>
      <c r="S21" s="181"/>
      <c r="T21" s="180"/>
      <c r="U21" s="180"/>
      <c r="V21" s="180"/>
      <c r="W21" s="180"/>
      <c r="X21" s="180"/>
      <c r="Y21" s="180"/>
      <c r="Z21" s="180"/>
      <c r="AA21" s="180"/>
      <c r="AB21" s="180"/>
      <c r="AC21" s="172" t="str">
        <f t="shared" si="3"/>
        <v/>
      </c>
      <c r="AD21" s="173" t="str">
        <f t="shared" si="4"/>
        <v/>
      </c>
      <c r="AE21" s="174" t="str">
        <f t="shared" si="5"/>
        <v/>
      </c>
      <c r="AF21" s="182"/>
      <c r="AG21" s="173" t="str">
        <f t="shared" si="6"/>
        <v/>
      </c>
      <c r="AH21" s="174" t="str">
        <f t="shared" si="7"/>
        <v/>
      </c>
      <c r="AI21" s="177" t="str">
        <f t="shared" si="8"/>
        <v/>
      </c>
      <c r="AJ21" s="178" t="str">
        <f>IF(ISERROR(IF($AF21="","",VLOOKUP(AI21,TRANSMUTATION_TABLE,4,TRUE))),"",IF($AF21="","",VLOOKUP(AI21,TRANSMUTATION_TABLE,4,TRUE)))</f>
        <v/>
      </c>
      <c r="AL21" s="16"/>
      <c r="AN21" s="15"/>
      <c r="AO21" s="20"/>
      <c r="AP21" s="20"/>
      <c r="AQ21" s="20"/>
      <c r="AR21" s="20"/>
      <c r="AS21" s="20"/>
      <c r="AT21" s="20"/>
      <c r="AU21" s="20"/>
      <c r="AV21" s="20"/>
      <c r="AW21" s="20"/>
      <c r="AX21" s="20"/>
      <c r="AY21" s="20"/>
      <c r="AZ21" s="20"/>
      <c r="BA21" s="20"/>
      <c r="BB21" s="20"/>
      <c r="BC21" s="20"/>
      <c r="BD21" s="20"/>
      <c r="BE21" s="20"/>
      <c r="BF21" s="20"/>
    </row>
    <row r="22" ht="18" customHeight="1" spans="1:58">
      <c r="A22" s="87">
        <v>11</v>
      </c>
      <c r="B22" s="112" t="str">
        <f>'INPUT DATA'!B22</f>
        <v>PANGANIBAN, DOMINIC C.</v>
      </c>
      <c r="C22" s="88"/>
      <c r="D22" s="88">
        <v>0</v>
      </c>
      <c r="E22" s="91"/>
      <c r="F22" s="179"/>
      <c r="G22" s="180"/>
      <c r="H22" s="180"/>
      <c r="I22" s="180"/>
      <c r="J22" s="180"/>
      <c r="K22" s="180"/>
      <c r="L22" s="180"/>
      <c r="M22" s="180"/>
      <c r="N22" s="180"/>
      <c r="O22" s="180"/>
      <c r="P22" s="172" t="str">
        <f t="shared" si="0"/>
        <v/>
      </c>
      <c r="Q22" s="173" t="str">
        <f t="shared" si="1"/>
        <v/>
      </c>
      <c r="R22" s="174" t="str">
        <f t="shared" si="2"/>
        <v/>
      </c>
      <c r="S22" s="181"/>
      <c r="T22" s="180"/>
      <c r="U22" s="180"/>
      <c r="V22" s="180"/>
      <c r="W22" s="180"/>
      <c r="X22" s="180"/>
      <c r="Y22" s="180"/>
      <c r="Z22" s="180"/>
      <c r="AA22" s="180"/>
      <c r="AB22" s="180"/>
      <c r="AC22" s="172" t="str">
        <f t="shared" si="3"/>
        <v/>
      </c>
      <c r="AD22" s="173" t="str">
        <f t="shared" si="4"/>
        <v/>
      </c>
      <c r="AE22" s="174" t="str">
        <f t="shared" si="5"/>
        <v/>
      </c>
      <c r="AF22" s="182"/>
      <c r="AG22" s="173" t="str">
        <f t="shared" si="6"/>
        <v/>
      </c>
      <c r="AH22" s="174" t="str">
        <f t="shared" si="7"/>
        <v/>
      </c>
      <c r="AI22" s="177" t="str">
        <f t="shared" si="8"/>
        <v/>
      </c>
      <c r="AJ22" s="178" t="str">
        <f>IF(ISERROR(IF($AF22="","",VLOOKUP(AI22,TRANSMUTATION_TABLE,4,TRUE))),"",IF($AF22="","",VLOOKUP(AI22,TRANSMUTATION_TABLE,4,TRUE)))</f>
        <v/>
      </c>
      <c r="AL22" s="16"/>
      <c r="AO22" s="20"/>
      <c r="AP22" s="20"/>
      <c r="AQ22" s="20"/>
      <c r="AR22" s="20"/>
      <c r="AS22" s="20"/>
      <c r="AT22" s="20"/>
      <c r="AU22" s="20"/>
      <c r="AV22" s="20"/>
      <c r="AW22" s="20"/>
      <c r="AX22" s="20"/>
      <c r="AY22" s="20"/>
      <c r="AZ22" s="20"/>
      <c r="BA22" s="20"/>
      <c r="BB22" s="20"/>
      <c r="BC22" s="20"/>
      <c r="BD22" s="20"/>
      <c r="BE22" s="20"/>
      <c r="BF22" s="20"/>
    </row>
    <row r="23" ht="18" customHeight="1" spans="1:58">
      <c r="A23" s="87">
        <v>12</v>
      </c>
      <c r="B23" s="79" t="str">
        <f>'INPUT DATA'!B23</f>
        <v>RAMOS, FRANCIS H.</v>
      </c>
      <c r="C23" s="88"/>
      <c r="D23" s="88"/>
      <c r="E23" s="91"/>
      <c r="F23" s="179"/>
      <c r="G23" s="180"/>
      <c r="H23" s="180"/>
      <c r="I23" s="180"/>
      <c r="J23" s="180"/>
      <c r="K23" s="180"/>
      <c r="L23" s="180"/>
      <c r="M23" s="180"/>
      <c r="N23" s="180"/>
      <c r="O23" s="180"/>
      <c r="P23" s="172" t="str">
        <f t="shared" si="0"/>
        <v/>
      </c>
      <c r="Q23" s="173" t="str">
        <f t="shared" si="1"/>
        <v/>
      </c>
      <c r="R23" s="174" t="str">
        <f t="shared" si="2"/>
        <v/>
      </c>
      <c r="S23" s="181"/>
      <c r="T23" s="180"/>
      <c r="U23" s="180"/>
      <c r="V23" s="180"/>
      <c r="W23" s="180"/>
      <c r="X23" s="180"/>
      <c r="Y23" s="180"/>
      <c r="Z23" s="180"/>
      <c r="AA23" s="180"/>
      <c r="AB23" s="180"/>
      <c r="AC23" s="172" t="str">
        <f t="shared" si="3"/>
        <v/>
      </c>
      <c r="AD23" s="173" t="str">
        <f t="shared" si="4"/>
        <v/>
      </c>
      <c r="AE23" s="174" t="str">
        <f t="shared" si="5"/>
        <v/>
      </c>
      <c r="AF23" s="182"/>
      <c r="AG23" s="173" t="str">
        <f t="shared" si="6"/>
        <v/>
      </c>
      <c r="AH23" s="174" t="str">
        <f t="shared" si="7"/>
        <v/>
      </c>
      <c r="AI23" s="177" t="str">
        <f t="shared" si="8"/>
        <v/>
      </c>
      <c r="AJ23" s="178" t="str">
        <f>IF(ISERROR(IF($AF23="","",VLOOKUP(AI23,TRANSMUTATION_TABLE,4,TRUE))),"",IF($AF23="","",VLOOKUP(AI23,TRANSMUTATION_TABLE,4,TRUE)))</f>
        <v/>
      </c>
      <c r="AL23" s="16"/>
      <c r="AN23" s="92"/>
      <c r="AO23" s="20"/>
      <c r="AP23" s="20"/>
      <c r="AQ23" s="20"/>
      <c r="AR23" s="20"/>
      <c r="AS23" s="20"/>
      <c r="AT23" s="20"/>
      <c r="AU23" s="20"/>
      <c r="AV23" s="20"/>
      <c r="AW23" s="20"/>
      <c r="AX23" s="20"/>
      <c r="AY23" s="20"/>
      <c r="AZ23" s="20"/>
      <c r="BA23" s="20"/>
      <c r="BB23" s="20"/>
      <c r="BC23" s="20"/>
      <c r="BD23" s="20"/>
      <c r="BE23" s="20"/>
      <c r="BF23" s="20"/>
    </row>
    <row r="24" ht="18" customHeight="1" spans="1:58">
      <c r="A24" s="87">
        <v>13</v>
      </c>
      <c r="B24" s="79" t="str">
        <f>'INPUT DATA'!B24</f>
        <v>RAMOS JR., KYLE R.</v>
      </c>
      <c r="C24" s="88"/>
      <c r="D24" s="88"/>
      <c r="E24" s="91"/>
      <c r="F24" s="179"/>
      <c r="G24" s="180"/>
      <c r="H24" s="180"/>
      <c r="I24" s="180"/>
      <c r="J24" s="180"/>
      <c r="K24" s="180"/>
      <c r="L24" s="180"/>
      <c r="M24" s="180"/>
      <c r="N24" s="180"/>
      <c r="O24" s="180"/>
      <c r="P24" s="172" t="str">
        <f t="shared" si="0"/>
        <v/>
      </c>
      <c r="Q24" s="173" t="str">
        <f t="shared" si="1"/>
        <v/>
      </c>
      <c r="R24" s="174" t="str">
        <f t="shared" si="2"/>
        <v/>
      </c>
      <c r="S24" s="181"/>
      <c r="T24" s="180"/>
      <c r="U24" s="180"/>
      <c r="V24" s="180"/>
      <c r="W24" s="180"/>
      <c r="X24" s="180"/>
      <c r="Y24" s="180"/>
      <c r="Z24" s="180"/>
      <c r="AA24" s="180"/>
      <c r="AB24" s="180"/>
      <c r="AC24" s="172" t="str">
        <f t="shared" si="3"/>
        <v/>
      </c>
      <c r="AD24" s="173" t="str">
        <f t="shared" si="4"/>
        <v/>
      </c>
      <c r="AE24" s="174" t="str">
        <f t="shared" si="5"/>
        <v/>
      </c>
      <c r="AF24" s="182"/>
      <c r="AG24" s="173" t="str">
        <f t="shared" si="6"/>
        <v/>
      </c>
      <c r="AH24" s="174" t="str">
        <f t="shared" si="7"/>
        <v/>
      </c>
      <c r="AI24" s="177" t="str">
        <f t="shared" si="8"/>
        <v/>
      </c>
      <c r="AJ24" s="178" t="str">
        <f>IF(ISERROR(IF($AF24="","",VLOOKUP(AI24,TRANSMUTATION_TABLE,4,TRUE))),"",IF($AF24="","",VLOOKUP(AI24,TRANSMUTATION_TABLE,4,TRUE)))</f>
        <v/>
      </c>
      <c r="AL24" s="16"/>
      <c r="AN24" s="92"/>
      <c r="AO24" s="20"/>
      <c r="AP24" s="20"/>
      <c r="AQ24" s="20"/>
      <c r="AR24" s="20"/>
      <c r="AS24" s="20"/>
      <c r="AT24" s="20"/>
      <c r="AU24" s="20"/>
      <c r="AV24" s="20"/>
      <c r="AW24" s="20"/>
      <c r="AX24" s="20"/>
      <c r="AY24" s="20"/>
      <c r="AZ24" s="20"/>
      <c r="BA24" s="20"/>
      <c r="BB24" s="20"/>
      <c r="BC24" s="20"/>
      <c r="BD24" s="20"/>
      <c r="BE24" s="20"/>
      <c r="BF24" s="20"/>
    </row>
    <row r="25" ht="18" customHeight="1" spans="1:58">
      <c r="A25" s="87">
        <v>14</v>
      </c>
      <c r="B25" s="112" t="str">
        <f>'INPUT DATA'!B25</f>
        <v>SANTOS, KYLE A.</v>
      </c>
      <c r="C25" s="88"/>
      <c r="D25" s="88"/>
      <c r="E25" s="91"/>
      <c r="F25" s="179"/>
      <c r="G25" s="180"/>
      <c r="H25" s="180"/>
      <c r="I25" s="180"/>
      <c r="J25" s="180"/>
      <c r="K25" s="180"/>
      <c r="L25" s="180"/>
      <c r="M25" s="180"/>
      <c r="N25" s="180"/>
      <c r="O25" s="180"/>
      <c r="P25" s="172" t="str">
        <f t="shared" si="0"/>
        <v/>
      </c>
      <c r="Q25" s="173" t="str">
        <f t="shared" si="1"/>
        <v/>
      </c>
      <c r="R25" s="174" t="str">
        <f t="shared" si="2"/>
        <v/>
      </c>
      <c r="S25" s="181"/>
      <c r="T25" s="180"/>
      <c r="U25" s="180"/>
      <c r="V25" s="180"/>
      <c r="W25" s="180"/>
      <c r="X25" s="180"/>
      <c r="Y25" s="180"/>
      <c r="Z25" s="180"/>
      <c r="AA25" s="180"/>
      <c r="AB25" s="180"/>
      <c r="AC25" s="172" t="str">
        <f t="shared" si="3"/>
        <v/>
      </c>
      <c r="AD25" s="173" t="str">
        <f t="shared" si="4"/>
        <v/>
      </c>
      <c r="AE25" s="174" t="str">
        <f t="shared" si="5"/>
        <v/>
      </c>
      <c r="AF25" s="182"/>
      <c r="AG25" s="173" t="str">
        <f t="shared" si="6"/>
        <v/>
      </c>
      <c r="AH25" s="174" t="str">
        <f t="shared" si="7"/>
        <v/>
      </c>
      <c r="AI25" s="177" t="str">
        <f t="shared" si="8"/>
        <v/>
      </c>
      <c r="AJ25" s="178" t="str">
        <f>IF(ISERROR(IF($AF25="","",VLOOKUP(AI25,TRANSMUTATION_TABLE,4,TRUE))),"",IF($AF25="","",VLOOKUP(AI25,TRANSMUTATION_TABLE,4,TRUE)))</f>
        <v/>
      </c>
      <c r="AL25" s="16"/>
      <c r="AN25" s="92"/>
      <c r="AO25" s="20"/>
      <c r="AP25" s="20"/>
      <c r="AQ25" s="20"/>
      <c r="AR25" s="20"/>
      <c r="AS25" s="20"/>
      <c r="AT25" s="20"/>
      <c r="AU25" s="20"/>
      <c r="AV25" s="20"/>
      <c r="AW25" s="20"/>
      <c r="AX25" s="20"/>
      <c r="AY25" s="20"/>
      <c r="AZ25" s="20"/>
      <c r="BA25" s="20"/>
      <c r="BB25" s="20"/>
      <c r="BC25" s="20"/>
      <c r="BD25" s="20"/>
      <c r="BE25" s="20"/>
      <c r="BF25" s="20"/>
    </row>
    <row r="26" ht="18" customHeight="1" spans="1:58">
      <c r="A26" s="87">
        <v>15</v>
      </c>
      <c r="B26" s="112" t="str">
        <f>'INPUT DATA'!B26</f>
        <v>TOLENTINO, CARLO O.</v>
      </c>
      <c r="C26" s="88"/>
      <c r="D26" s="88"/>
      <c r="E26" s="91"/>
      <c r="F26" s="179"/>
      <c r="G26" s="180"/>
      <c r="H26" s="180"/>
      <c r="I26" s="180"/>
      <c r="J26" s="180"/>
      <c r="K26" s="180"/>
      <c r="L26" s="180"/>
      <c r="M26" s="180"/>
      <c r="N26" s="180"/>
      <c r="O26" s="180"/>
      <c r="P26" s="172" t="str">
        <f t="shared" si="0"/>
        <v/>
      </c>
      <c r="Q26" s="173" t="str">
        <f t="shared" si="1"/>
        <v/>
      </c>
      <c r="R26" s="174" t="str">
        <f t="shared" si="2"/>
        <v/>
      </c>
      <c r="S26" s="181"/>
      <c r="T26" s="180"/>
      <c r="U26" s="180"/>
      <c r="V26" s="180"/>
      <c r="W26" s="180"/>
      <c r="X26" s="180"/>
      <c r="Y26" s="180"/>
      <c r="Z26" s="180"/>
      <c r="AA26" s="180"/>
      <c r="AB26" s="180"/>
      <c r="AC26" s="172" t="str">
        <f t="shared" si="3"/>
        <v/>
      </c>
      <c r="AD26" s="173" t="str">
        <f t="shared" si="4"/>
        <v/>
      </c>
      <c r="AE26" s="174" t="str">
        <f t="shared" si="5"/>
        <v/>
      </c>
      <c r="AF26" s="182"/>
      <c r="AG26" s="173" t="str">
        <f t="shared" si="6"/>
        <v/>
      </c>
      <c r="AH26" s="174" t="str">
        <f t="shared" si="7"/>
        <v/>
      </c>
      <c r="AI26" s="177" t="str">
        <f t="shared" si="8"/>
        <v/>
      </c>
      <c r="AJ26" s="178" t="str">
        <f>IF(ISERROR(IF($AF26="","",VLOOKUP(AI26,TRANSMUTATION_TABLE,4,TRUE))),"",IF($AF26="","",VLOOKUP(AI26,TRANSMUTATION_TABLE,4,TRUE)))</f>
        <v/>
      </c>
      <c r="AL26" s="16"/>
    </row>
    <row r="27" ht="18" customHeight="1" spans="1:58">
      <c r="A27" s="87">
        <v>16</v>
      </c>
      <c r="B27" s="79" t="str">
        <f>'INPUT DATA'!B27</f>
        <v>TOLENTINO, JEROME H.</v>
      </c>
      <c r="C27" s="88"/>
      <c r="D27" s="88"/>
      <c r="E27" s="91"/>
      <c r="F27" s="179"/>
      <c r="G27" s="180"/>
      <c r="H27" s="180"/>
      <c r="I27" s="180"/>
      <c r="J27" s="180"/>
      <c r="K27" s="180"/>
      <c r="L27" s="180"/>
      <c r="M27" s="180"/>
      <c r="N27" s="180"/>
      <c r="O27" s="180"/>
      <c r="P27" s="172" t="str">
        <f t="shared" si="0"/>
        <v/>
      </c>
      <c r="Q27" s="173" t="str">
        <f t="shared" si="1"/>
        <v/>
      </c>
      <c r="R27" s="174" t="str">
        <f t="shared" si="2"/>
        <v/>
      </c>
      <c r="S27" s="181"/>
      <c r="T27" s="180"/>
      <c r="U27" s="180"/>
      <c r="V27" s="180"/>
      <c r="W27" s="180"/>
      <c r="X27" s="180"/>
      <c r="Y27" s="180"/>
      <c r="Z27" s="180"/>
      <c r="AA27" s="180"/>
      <c r="AB27" s="180"/>
      <c r="AC27" s="172" t="str">
        <f t="shared" si="3"/>
        <v/>
      </c>
      <c r="AD27" s="173" t="str">
        <f t="shared" si="4"/>
        <v/>
      </c>
      <c r="AE27" s="174" t="str">
        <f t="shared" si="5"/>
        <v/>
      </c>
      <c r="AF27" s="182"/>
      <c r="AG27" s="173" t="str">
        <f t="shared" si="6"/>
        <v/>
      </c>
      <c r="AH27" s="174" t="str">
        <f t="shared" si="7"/>
        <v/>
      </c>
      <c r="AI27" s="177" t="str">
        <f t="shared" si="8"/>
        <v/>
      </c>
      <c r="AJ27" s="178" t="str">
        <f>IF(ISERROR(IF($AF27="","",VLOOKUP(AI27,TRANSMUTATION_TABLE,4,TRUE))),"",IF($AF27="","",VLOOKUP(AI27,TRANSMUTATION_TABLE,4,TRUE)))</f>
        <v/>
      </c>
      <c r="AL27" s="16"/>
    </row>
    <row r="28" ht="18" customHeight="1" spans="1:58">
      <c r="A28" s="87">
        <v>17</v>
      </c>
      <c r="B28" s="79" t="str">
        <f>'INPUT DATA'!B28</f>
        <v>TORRES, EMMANUEL A.</v>
      </c>
      <c r="C28" s="88"/>
      <c r="D28" s="88"/>
      <c r="E28" s="91"/>
      <c r="F28" s="179"/>
      <c r="G28" s="180"/>
      <c r="H28" s="180"/>
      <c r="I28" s="180"/>
      <c r="J28" s="180"/>
      <c r="K28" s="180"/>
      <c r="L28" s="180"/>
      <c r="M28" s="180"/>
      <c r="N28" s="180"/>
      <c r="O28" s="180"/>
      <c r="P28" s="172" t="str">
        <f t="shared" si="0"/>
        <v/>
      </c>
      <c r="Q28" s="173" t="str">
        <f t="shared" si="1"/>
        <v/>
      </c>
      <c r="R28" s="174" t="str">
        <f t="shared" si="2"/>
        <v/>
      </c>
      <c r="S28" s="181"/>
      <c r="T28" s="180"/>
      <c r="U28" s="180"/>
      <c r="V28" s="180"/>
      <c r="W28" s="180"/>
      <c r="X28" s="180"/>
      <c r="Y28" s="180"/>
      <c r="Z28" s="180"/>
      <c r="AA28" s="180"/>
      <c r="AB28" s="180"/>
      <c r="AC28" s="172" t="str">
        <f t="shared" si="3"/>
        <v/>
      </c>
      <c r="AD28" s="173" t="str">
        <f t="shared" si="4"/>
        <v/>
      </c>
      <c r="AE28" s="174" t="str">
        <f t="shared" si="5"/>
        <v/>
      </c>
      <c r="AF28" s="182"/>
      <c r="AG28" s="173" t="str">
        <f t="shared" si="6"/>
        <v/>
      </c>
      <c r="AH28" s="174" t="str">
        <f t="shared" si="7"/>
        <v/>
      </c>
      <c r="AI28" s="177" t="str">
        <f t="shared" si="8"/>
        <v/>
      </c>
      <c r="AJ28" s="178" t="str">
        <f>IF(ISERROR(IF($AF28="","",VLOOKUP(AI28,TRANSMUTATION_TABLE,4,TRUE))),"",IF($AF28="","",VLOOKUP(AI28,TRANSMUTATION_TABLE,4,TRUE)))</f>
        <v/>
      </c>
      <c r="AL28" s="16"/>
    </row>
    <row r="29" ht="18" customHeight="1" spans="1:58">
      <c r="A29" s="87">
        <v>18</v>
      </c>
      <c r="B29" s="112" t="str">
        <f>'INPUT DATA'!B29</f>
        <v>VILLANUEVA, BENEDICT Q.</v>
      </c>
      <c r="C29" s="88"/>
      <c r="D29" s="88"/>
      <c r="E29" s="91"/>
      <c r="F29" s="179"/>
      <c r="G29" s="180"/>
      <c r="H29" s="180"/>
      <c r="I29" s="180"/>
      <c r="J29" s="180"/>
      <c r="K29" s="180"/>
      <c r="L29" s="180"/>
      <c r="M29" s="180"/>
      <c r="N29" s="180"/>
      <c r="O29" s="180"/>
      <c r="P29" s="172" t="str">
        <f t="shared" si="0"/>
        <v/>
      </c>
      <c r="Q29" s="173" t="str">
        <f t="shared" si="1"/>
        <v/>
      </c>
      <c r="R29" s="174" t="str">
        <f t="shared" si="2"/>
        <v/>
      </c>
      <c r="S29" s="181"/>
      <c r="T29" s="180"/>
      <c r="U29" s="180"/>
      <c r="V29" s="180"/>
      <c r="W29" s="180"/>
      <c r="X29" s="180"/>
      <c r="Y29" s="180"/>
      <c r="Z29" s="180"/>
      <c r="AA29" s="180"/>
      <c r="AB29" s="180"/>
      <c r="AC29" s="172" t="str">
        <f t="shared" si="3"/>
        <v/>
      </c>
      <c r="AD29" s="173" t="str">
        <f t="shared" si="4"/>
        <v/>
      </c>
      <c r="AE29" s="174" t="str">
        <f t="shared" si="5"/>
        <v/>
      </c>
      <c r="AF29" s="182"/>
      <c r="AG29" s="173" t="str">
        <f t="shared" si="6"/>
        <v/>
      </c>
      <c r="AH29" s="174" t="str">
        <f t="shared" si="7"/>
        <v/>
      </c>
      <c r="AI29" s="177" t="str">
        <f t="shared" si="8"/>
        <v/>
      </c>
      <c r="AJ29" s="178" t="str">
        <f>IF(ISERROR(IF($AF29="","",VLOOKUP(AI29,TRANSMUTATION_TABLE,4,TRUE))),"",IF($AF29="","",VLOOKUP(AI29,TRANSMUTATION_TABLE,4,TRUE)))</f>
        <v/>
      </c>
      <c r="AL29" s="16"/>
    </row>
    <row r="30" ht="18" customHeight="1" spans="1:58">
      <c r="A30" s="87">
        <v>19</v>
      </c>
      <c r="B30" s="112" t="str">
        <f>'INPUT DATA'!B30</f>
        <v>VILLANUEVA, NATHANIEL P.</v>
      </c>
      <c r="C30" s="88"/>
      <c r="D30" s="88"/>
      <c r="E30" s="91"/>
      <c r="F30" s="179"/>
      <c r="G30" s="180"/>
      <c r="H30" s="180"/>
      <c r="I30" s="180"/>
      <c r="J30" s="180"/>
      <c r="K30" s="180"/>
      <c r="L30" s="180"/>
      <c r="M30" s="180"/>
      <c r="N30" s="180"/>
      <c r="O30" s="180"/>
      <c r="P30" s="172" t="str">
        <f t="shared" si="0"/>
        <v/>
      </c>
      <c r="Q30" s="173" t="str">
        <f t="shared" si="1"/>
        <v/>
      </c>
      <c r="R30" s="174" t="str">
        <f t="shared" si="2"/>
        <v/>
      </c>
      <c r="S30" s="181"/>
      <c r="T30" s="180"/>
      <c r="U30" s="180"/>
      <c r="V30" s="180"/>
      <c r="W30" s="180"/>
      <c r="X30" s="180"/>
      <c r="Y30" s="180"/>
      <c r="Z30" s="180"/>
      <c r="AA30" s="180"/>
      <c r="AB30" s="180"/>
      <c r="AC30" s="172" t="str">
        <f t="shared" si="3"/>
        <v/>
      </c>
      <c r="AD30" s="173" t="str">
        <f t="shared" si="4"/>
        <v/>
      </c>
      <c r="AE30" s="174" t="str">
        <f t="shared" si="5"/>
        <v/>
      </c>
      <c r="AF30" s="182"/>
      <c r="AG30" s="173" t="str">
        <f t="shared" si="6"/>
        <v/>
      </c>
      <c r="AH30" s="174" t="str">
        <f t="shared" si="7"/>
        <v/>
      </c>
      <c r="AI30" s="177" t="str">
        <f t="shared" si="8"/>
        <v/>
      </c>
      <c r="AJ30" s="178" t="str">
        <f>IF(ISERROR(IF($AF30="","",VLOOKUP(AI30,TRANSMUTATION_TABLE,4,TRUE))),"",IF($AF30="","",VLOOKUP(AI30,TRANSMUTATION_TABLE,4,TRUE)))</f>
        <v/>
      </c>
      <c r="AL30" s="16"/>
    </row>
    <row r="31" ht="18" customHeight="1" spans="1:58">
      <c r="A31" s="87">
        <v>20</v>
      </c>
      <c r="B31" s="79" t="str">
        <f>'INPUT DATA'!B31</f>
        <v>YBANEZ, JOSHUA V.</v>
      </c>
      <c r="C31" s="88"/>
      <c r="D31" s="88"/>
      <c r="E31" s="91"/>
      <c r="F31" s="179"/>
      <c r="G31" s="180"/>
      <c r="H31" s="180"/>
      <c r="I31" s="180"/>
      <c r="J31" s="180"/>
      <c r="K31" s="180"/>
      <c r="L31" s="180"/>
      <c r="M31" s="180"/>
      <c r="N31" s="180"/>
      <c r="O31" s="180"/>
      <c r="P31" s="172" t="str">
        <f t="shared" si="0"/>
        <v/>
      </c>
      <c r="Q31" s="173" t="str">
        <f t="shared" si="1"/>
        <v/>
      </c>
      <c r="R31" s="174" t="str">
        <f t="shared" si="2"/>
        <v/>
      </c>
      <c r="S31" s="181"/>
      <c r="T31" s="180"/>
      <c r="U31" s="180"/>
      <c r="V31" s="180"/>
      <c r="W31" s="180"/>
      <c r="X31" s="180"/>
      <c r="Y31" s="180"/>
      <c r="Z31" s="180"/>
      <c r="AA31" s="180"/>
      <c r="AB31" s="180"/>
      <c r="AC31" s="172" t="str">
        <f t="shared" si="3"/>
        <v/>
      </c>
      <c r="AD31" s="173" t="str">
        <f t="shared" si="4"/>
        <v/>
      </c>
      <c r="AE31" s="174" t="str">
        <f t="shared" si="5"/>
        <v/>
      </c>
      <c r="AF31" s="182"/>
      <c r="AG31" s="173" t="str">
        <f t="shared" si="6"/>
        <v/>
      </c>
      <c r="AH31" s="174" t="str">
        <f t="shared" si="7"/>
        <v/>
      </c>
      <c r="AI31" s="177" t="str">
        <f t="shared" si="8"/>
        <v/>
      </c>
      <c r="AJ31" s="178" t="str">
        <f>IF(ISERROR(IF($AF31="","",VLOOKUP(AI31,TRANSMUTATION_TABLE,4,TRUE))),"",IF($AF31="","",VLOOKUP(AI31,TRANSMUTATION_TABLE,4,TRUE)))</f>
        <v/>
      </c>
      <c r="AL31" s="16"/>
    </row>
    <row r="32" ht="18" customHeight="1" spans="1:58">
      <c r="A32" s="87">
        <v>21</v>
      </c>
      <c r="B32" s="79">
        <f>'INPUT DATA'!B32</f>
        <v>0</v>
      </c>
      <c r="C32" s="88"/>
      <c r="D32" s="88"/>
      <c r="E32" s="91"/>
      <c r="F32" s="179"/>
      <c r="G32" s="180"/>
      <c r="H32" s="180"/>
      <c r="I32" s="180"/>
      <c r="J32" s="180"/>
      <c r="K32" s="180"/>
      <c r="L32" s="180"/>
      <c r="M32" s="180"/>
      <c r="N32" s="180"/>
      <c r="O32" s="180"/>
      <c r="P32" s="172" t="str">
        <f t="shared" si="0"/>
        <v/>
      </c>
      <c r="Q32" s="173" t="str">
        <f t="shared" si="1"/>
        <v/>
      </c>
      <c r="R32" s="174" t="str">
        <f t="shared" si="2"/>
        <v/>
      </c>
      <c r="S32" s="181"/>
      <c r="T32" s="180"/>
      <c r="U32" s="180"/>
      <c r="V32" s="180"/>
      <c r="W32" s="180"/>
      <c r="X32" s="180"/>
      <c r="Y32" s="180"/>
      <c r="Z32" s="180"/>
      <c r="AA32" s="180"/>
      <c r="AB32" s="180"/>
      <c r="AC32" s="172" t="str">
        <f t="shared" si="3"/>
        <v/>
      </c>
      <c r="AD32" s="173" t="str">
        <f t="shared" si="4"/>
        <v/>
      </c>
      <c r="AE32" s="174" t="str">
        <f t="shared" si="5"/>
        <v/>
      </c>
      <c r="AF32" s="182"/>
      <c r="AG32" s="173" t="str">
        <f t="shared" si="6"/>
        <v/>
      </c>
      <c r="AH32" s="174" t="str">
        <f t="shared" si="7"/>
        <v/>
      </c>
      <c r="AI32" s="177" t="str">
        <f t="shared" si="8"/>
        <v/>
      </c>
      <c r="AJ32" s="178" t="str">
        <f>IF(ISERROR(IF($AF32="","",VLOOKUP(AI32,TRANSMUTATION_TABLE,4,TRUE))),"",IF($AF32="","",VLOOKUP(AI32,TRANSMUTATION_TABLE,4,TRUE)))</f>
        <v/>
      </c>
      <c r="AL32" s="16"/>
    </row>
    <row r="33" s="13" customFormat="1" ht="18" customHeight="1" spans="1:40">
      <c r="A33" s="87">
        <v>22</v>
      </c>
      <c r="B33" s="112">
        <f>'INPUT DATA'!B33</f>
        <v>0</v>
      </c>
      <c r="C33" s="88"/>
      <c r="D33" s="88"/>
      <c r="E33" s="91"/>
      <c r="F33" s="179"/>
      <c r="G33" s="180"/>
      <c r="H33" s="180"/>
      <c r="I33" s="180"/>
      <c r="J33" s="180"/>
      <c r="K33" s="180"/>
      <c r="L33" s="180"/>
      <c r="M33" s="180"/>
      <c r="N33" s="180"/>
      <c r="O33" s="180"/>
      <c r="P33" s="172" t="str">
        <f t="shared" si="0"/>
        <v/>
      </c>
      <c r="Q33" s="173" t="str">
        <f t="shared" si="1"/>
        <v/>
      </c>
      <c r="R33" s="174" t="str">
        <f t="shared" si="2"/>
        <v/>
      </c>
      <c r="S33" s="181"/>
      <c r="T33" s="180"/>
      <c r="U33" s="180"/>
      <c r="V33" s="180"/>
      <c r="W33" s="180"/>
      <c r="X33" s="180"/>
      <c r="Y33" s="180"/>
      <c r="Z33" s="180"/>
      <c r="AA33" s="180"/>
      <c r="AB33" s="180"/>
      <c r="AC33" s="172" t="str">
        <f t="shared" si="3"/>
        <v/>
      </c>
      <c r="AD33" s="173" t="str">
        <f t="shared" si="4"/>
        <v/>
      </c>
      <c r="AE33" s="174" t="str">
        <f t="shared" si="5"/>
        <v/>
      </c>
      <c r="AF33" s="182"/>
      <c r="AG33" s="173" t="str">
        <f t="shared" si="6"/>
        <v/>
      </c>
      <c r="AH33" s="174" t="str">
        <f t="shared" si="7"/>
        <v/>
      </c>
      <c r="AI33" s="177" t="str">
        <f t="shared" si="8"/>
        <v/>
      </c>
      <c r="AJ33" s="178" t="str">
        <f>IF(ISERROR(IF($AF33="","",VLOOKUP(AI33,TRANSMUTATION_TABLE,4,TRUE))),"",IF($AF33="","",VLOOKUP(AI33,TRANSMUTATION_TABLE,4,TRUE)))</f>
        <v/>
      </c>
      <c r="AL33" s="16"/>
      <c r="AN33" s="18"/>
    </row>
    <row r="34" s="13" customFormat="1" ht="18" customHeight="1" spans="1:40">
      <c r="A34" s="87">
        <v>23</v>
      </c>
      <c r="B34" s="112">
        <f>'INPUT DATA'!B34</f>
        <v>0</v>
      </c>
      <c r="C34" s="88"/>
      <c r="D34" s="88"/>
      <c r="E34" s="91"/>
      <c r="F34" s="179"/>
      <c r="G34" s="180"/>
      <c r="H34" s="180"/>
      <c r="I34" s="180"/>
      <c r="J34" s="180"/>
      <c r="K34" s="180"/>
      <c r="L34" s="180"/>
      <c r="M34" s="180"/>
      <c r="N34" s="180"/>
      <c r="O34" s="180"/>
      <c r="P34" s="172" t="str">
        <f t="shared" si="0"/>
        <v/>
      </c>
      <c r="Q34" s="173" t="str">
        <f t="shared" si="1"/>
        <v/>
      </c>
      <c r="R34" s="174" t="str">
        <f t="shared" si="2"/>
        <v/>
      </c>
      <c r="S34" s="181"/>
      <c r="T34" s="180"/>
      <c r="U34" s="180"/>
      <c r="V34" s="180"/>
      <c r="W34" s="180"/>
      <c r="X34" s="180"/>
      <c r="Y34" s="180"/>
      <c r="Z34" s="180"/>
      <c r="AA34" s="180"/>
      <c r="AB34" s="180"/>
      <c r="AC34" s="172" t="str">
        <f t="shared" si="3"/>
        <v/>
      </c>
      <c r="AD34" s="173" t="str">
        <f t="shared" si="4"/>
        <v/>
      </c>
      <c r="AE34" s="174" t="str">
        <f t="shared" si="5"/>
        <v/>
      </c>
      <c r="AF34" s="182"/>
      <c r="AG34" s="173" t="str">
        <f t="shared" si="6"/>
        <v/>
      </c>
      <c r="AH34" s="174" t="str">
        <f t="shared" si="7"/>
        <v/>
      </c>
      <c r="AI34" s="177" t="str">
        <f t="shared" si="8"/>
        <v/>
      </c>
      <c r="AJ34" s="178" t="str">
        <f>IF(ISERROR(IF($AF34="","",VLOOKUP(AI34,TRANSMUTATION_TABLE,4,TRUE))),"",IF($AF34="","",VLOOKUP(AI34,TRANSMUTATION_TABLE,4,TRUE)))</f>
        <v/>
      </c>
      <c r="AL34" s="16"/>
      <c r="AN34" s="18"/>
    </row>
    <row r="35" s="13" customFormat="1" ht="18" customHeight="1" spans="1:40">
      <c r="A35" s="87">
        <v>24</v>
      </c>
      <c r="B35" s="79">
        <f>'INPUT DATA'!B35</f>
        <v>0</v>
      </c>
      <c r="C35" s="88"/>
      <c r="D35" s="88"/>
      <c r="E35" s="91"/>
      <c r="F35" s="179"/>
      <c r="G35" s="180"/>
      <c r="H35" s="180"/>
      <c r="I35" s="180"/>
      <c r="J35" s="180"/>
      <c r="K35" s="180"/>
      <c r="L35" s="180"/>
      <c r="M35" s="180"/>
      <c r="N35" s="180"/>
      <c r="O35" s="180"/>
      <c r="P35" s="172" t="str">
        <f t="shared" si="0"/>
        <v/>
      </c>
      <c r="Q35" s="173" t="str">
        <f t="shared" si="1"/>
        <v/>
      </c>
      <c r="R35" s="174" t="str">
        <f t="shared" si="2"/>
        <v/>
      </c>
      <c r="S35" s="181"/>
      <c r="T35" s="180"/>
      <c r="U35" s="180"/>
      <c r="V35" s="180"/>
      <c r="W35" s="180"/>
      <c r="X35" s="180"/>
      <c r="Y35" s="180"/>
      <c r="Z35" s="180"/>
      <c r="AA35" s="180"/>
      <c r="AB35" s="180"/>
      <c r="AC35" s="172" t="str">
        <f t="shared" si="3"/>
        <v/>
      </c>
      <c r="AD35" s="173" t="str">
        <f t="shared" si="4"/>
        <v/>
      </c>
      <c r="AE35" s="174" t="str">
        <f t="shared" si="5"/>
        <v/>
      </c>
      <c r="AF35" s="182"/>
      <c r="AG35" s="173" t="str">
        <f t="shared" si="6"/>
        <v/>
      </c>
      <c r="AH35" s="174" t="str">
        <f t="shared" si="7"/>
        <v/>
      </c>
      <c r="AI35" s="177" t="str">
        <f t="shared" si="8"/>
        <v/>
      </c>
      <c r="AJ35" s="178" t="str">
        <f>IF(ISERROR(IF($AF35="","",VLOOKUP(AI35,TRANSMUTATION_TABLE,4,TRUE))),"",IF($AF35="","",VLOOKUP(AI35,TRANSMUTATION_TABLE,4,TRUE)))</f>
        <v/>
      </c>
      <c r="AL35" s="16"/>
      <c r="AN35" s="18"/>
    </row>
    <row r="36" s="13" customFormat="1" ht="18" customHeight="1" spans="1:40">
      <c r="A36" s="87">
        <v>25</v>
      </c>
      <c r="B36" s="79">
        <f>'INPUT DATA'!B36</f>
        <v>0</v>
      </c>
      <c r="C36" s="88"/>
      <c r="D36" s="88"/>
      <c r="E36" s="91"/>
      <c r="F36" s="179"/>
      <c r="G36" s="180"/>
      <c r="H36" s="180"/>
      <c r="I36" s="180"/>
      <c r="J36" s="180"/>
      <c r="K36" s="180"/>
      <c r="L36" s="180"/>
      <c r="M36" s="180"/>
      <c r="N36" s="180"/>
      <c r="O36" s="180"/>
      <c r="P36" s="172" t="str">
        <f t="shared" si="0"/>
        <v/>
      </c>
      <c r="Q36" s="173" t="str">
        <f t="shared" si="1"/>
        <v/>
      </c>
      <c r="R36" s="174" t="str">
        <f t="shared" si="2"/>
        <v/>
      </c>
      <c r="S36" s="181"/>
      <c r="T36" s="180"/>
      <c r="U36" s="180"/>
      <c r="V36" s="180"/>
      <c r="W36" s="180"/>
      <c r="X36" s="180"/>
      <c r="Y36" s="180"/>
      <c r="Z36" s="180"/>
      <c r="AA36" s="180"/>
      <c r="AB36" s="180"/>
      <c r="AC36" s="172" t="str">
        <f t="shared" si="3"/>
        <v/>
      </c>
      <c r="AD36" s="173" t="str">
        <f t="shared" si="4"/>
        <v/>
      </c>
      <c r="AE36" s="174" t="str">
        <f t="shared" si="5"/>
        <v/>
      </c>
      <c r="AF36" s="182"/>
      <c r="AG36" s="173" t="str">
        <f t="shared" si="6"/>
        <v/>
      </c>
      <c r="AH36" s="174" t="str">
        <f t="shared" si="7"/>
        <v/>
      </c>
      <c r="AI36" s="177" t="str">
        <f t="shared" si="8"/>
        <v/>
      </c>
      <c r="AJ36" s="178" t="str">
        <f>IF(ISERROR(IF($AF36="","",VLOOKUP(AI36,TRANSMUTATION_TABLE,4,TRUE))),"",IF($AF36="","",VLOOKUP(AI36,TRANSMUTATION_TABLE,4,TRUE)))</f>
        <v/>
      </c>
      <c r="AL36" s="16"/>
      <c r="AN36" s="18"/>
    </row>
    <row r="37" s="13" customFormat="1" ht="18" customHeight="1" spans="1:40">
      <c r="A37" s="87">
        <v>26</v>
      </c>
      <c r="B37" s="112">
        <f>'INPUT DATA'!B37</f>
        <v>0</v>
      </c>
      <c r="C37" s="88"/>
      <c r="D37" s="88"/>
      <c r="E37" s="91"/>
      <c r="F37" s="179"/>
      <c r="G37" s="180"/>
      <c r="H37" s="180"/>
      <c r="I37" s="180"/>
      <c r="J37" s="180"/>
      <c r="K37" s="180"/>
      <c r="L37" s="180"/>
      <c r="M37" s="180"/>
      <c r="N37" s="180"/>
      <c r="O37" s="180"/>
      <c r="P37" s="172" t="str">
        <f t="shared" si="0"/>
        <v/>
      </c>
      <c r="Q37" s="173" t="str">
        <f t="shared" si="1"/>
        <v/>
      </c>
      <c r="R37" s="174" t="str">
        <f t="shared" si="2"/>
        <v/>
      </c>
      <c r="S37" s="181"/>
      <c r="T37" s="180"/>
      <c r="U37" s="180"/>
      <c r="V37" s="180"/>
      <c r="W37" s="180"/>
      <c r="X37" s="180"/>
      <c r="Y37" s="180"/>
      <c r="Z37" s="180"/>
      <c r="AA37" s="180"/>
      <c r="AB37" s="180"/>
      <c r="AC37" s="172" t="str">
        <f t="shared" si="3"/>
        <v/>
      </c>
      <c r="AD37" s="173" t="str">
        <f t="shared" si="4"/>
        <v/>
      </c>
      <c r="AE37" s="174" t="str">
        <f t="shared" si="5"/>
        <v/>
      </c>
      <c r="AF37" s="182"/>
      <c r="AG37" s="173" t="str">
        <f t="shared" si="6"/>
        <v/>
      </c>
      <c r="AH37" s="174" t="str">
        <f t="shared" si="7"/>
        <v/>
      </c>
      <c r="AI37" s="177" t="str">
        <f t="shared" si="8"/>
        <v/>
      </c>
      <c r="AJ37" s="178" t="str">
        <f>IF(ISERROR(IF($AF37="","",VLOOKUP(AI37,TRANSMUTATION_TABLE,4,TRUE))),"",IF($AF37="","",VLOOKUP(AI37,TRANSMUTATION_TABLE,4,TRUE)))</f>
        <v/>
      </c>
      <c r="AL37" s="16"/>
      <c r="AN37" s="18"/>
    </row>
    <row r="38" s="13" customFormat="1" ht="18" customHeight="1" spans="1:40">
      <c r="A38" s="87">
        <v>27</v>
      </c>
      <c r="B38" s="112">
        <f>'INPUT DATA'!B38</f>
        <v>0</v>
      </c>
      <c r="C38" s="88"/>
      <c r="D38" s="88"/>
      <c r="E38" s="91"/>
      <c r="F38" s="179"/>
      <c r="G38" s="180"/>
      <c r="H38" s="180"/>
      <c r="I38" s="180"/>
      <c r="J38" s="180"/>
      <c r="K38" s="180"/>
      <c r="L38" s="180"/>
      <c r="M38" s="180"/>
      <c r="N38" s="180"/>
      <c r="O38" s="180"/>
      <c r="P38" s="172" t="str">
        <f t="shared" si="0"/>
        <v/>
      </c>
      <c r="Q38" s="173" t="str">
        <f t="shared" si="1"/>
        <v/>
      </c>
      <c r="R38" s="174" t="str">
        <f t="shared" si="2"/>
        <v/>
      </c>
      <c r="S38" s="181"/>
      <c r="T38" s="180"/>
      <c r="U38" s="180"/>
      <c r="V38" s="180"/>
      <c r="W38" s="180"/>
      <c r="X38" s="180"/>
      <c r="Y38" s="180"/>
      <c r="Z38" s="180"/>
      <c r="AA38" s="180"/>
      <c r="AB38" s="180"/>
      <c r="AC38" s="172" t="str">
        <f t="shared" si="3"/>
        <v/>
      </c>
      <c r="AD38" s="173" t="str">
        <f t="shared" si="4"/>
        <v/>
      </c>
      <c r="AE38" s="174" t="str">
        <f t="shared" si="5"/>
        <v/>
      </c>
      <c r="AF38" s="182"/>
      <c r="AG38" s="173" t="str">
        <f t="shared" si="6"/>
        <v/>
      </c>
      <c r="AH38" s="174" t="str">
        <f t="shared" si="7"/>
        <v/>
      </c>
      <c r="AI38" s="177" t="str">
        <f t="shared" si="8"/>
        <v/>
      </c>
      <c r="AJ38" s="178" t="str">
        <f>IF(ISERROR(IF($AF38="","",VLOOKUP(AI38,TRANSMUTATION_TABLE,4,TRUE))),"",IF($AF38="","",VLOOKUP(AI38,TRANSMUTATION_TABLE,4,TRUE)))</f>
        <v/>
      </c>
      <c r="AL38" s="16"/>
      <c r="AN38" s="18"/>
    </row>
    <row r="39" s="13" customFormat="1" ht="18" customHeight="1" spans="1:40">
      <c r="A39" s="87">
        <v>28</v>
      </c>
      <c r="B39" s="79">
        <f>'INPUT DATA'!B39</f>
        <v>0</v>
      </c>
      <c r="C39" s="88"/>
      <c r="D39" s="88"/>
      <c r="E39" s="91"/>
      <c r="F39" s="179"/>
      <c r="G39" s="180"/>
      <c r="H39" s="180"/>
      <c r="I39" s="180"/>
      <c r="J39" s="180"/>
      <c r="K39" s="180"/>
      <c r="L39" s="180"/>
      <c r="M39" s="180"/>
      <c r="N39" s="180"/>
      <c r="O39" s="180"/>
      <c r="P39" s="172" t="str">
        <f t="shared" si="0"/>
        <v/>
      </c>
      <c r="Q39" s="173" t="str">
        <f t="shared" si="1"/>
        <v/>
      </c>
      <c r="R39" s="174" t="str">
        <f t="shared" si="2"/>
        <v/>
      </c>
      <c r="S39" s="181"/>
      <c r="T39" s="180"/>
      <c r="U39" s="180"/>
      <c r="V39" s="180"/>
      <c r="W39" s="180"/>
      <c r="X39" s="180"/>
      <c r="Y39" s="180"/>
      <c r="Z39" s="180"/>
      <c r="AA39" s="180"/>
      <c r="AB39" s="180"/>
      <c r="AC39" s="172" t="str">
        <f t="shared" si="3"/>
        <v/>
      </c>
      <c r="AD39" s="173" t="str">
        <f t="shared" si="4"/>
        <v/>
      </c>
      <c r="AE39" s="174" t="str">
        <f t="shared" si="5"/>
        <v/>
      </c>
      <c r="AF39" s="182"/>
      <c r="AG39" s="173" t="str">
        <f t="shared" si="6"/>
        <v/>
      </c>
      <c r="AH39" s="174" t="str">
        <f t="shared" si="7"/>
        <v/>
      </c>
      <c r="AI39" s="177" t="str">
        <f t="shared" si="8"/>
        <v/>
      </c>
      <c r="AJ39" s="178" t="str">
        <f>IF(ISERROR(IF($AF39="","",VLOOKUP(AI39,TRANSMUTATION_TABLE,4,TRUE))),"",IF($AF39="","",VLOOKUP(AI39,TRANSMUTATION_TABLE,4,TRUE)))</f>
        <v/>
      </c>
      <c r="AL39" s="16"/>
      <c r="AN39" s="18"/>
    </row>
    <row r="40" s="13" customFormat="1" ht="18" customHeight="1" spans="1:40">
      <c r="A40" s="87">
        <v>29</v>
      </c>
      <c r="B40" s="79">
        <f>'INPUT DATA'!B40</f>
        <v>0</v>
      </c>
      <c r="C40" s="88"/>
      <c r="D40" s="88"/>
      <c r="E40" s="91"/>
      <c r="F40" s="179"/>
      <c r="G40" s="180"/>
      <c r="H40" s="180"/>
      <c r="I40" s="180"/>
      <c r="J40" s="180"/>
      <c r="K40" s="180"/>
      <c r="L40" s="180"/>
      <c r="M40" s="180"/>
      <c r="N40" s="180"/>
      <c r="O40" s="180"/>
      <c r="P40" s="172" t="str">
        <f t="shared" si="0"/>
        <v/>
      </c>
      <c r="Q40" s="173" t="str">
        <f t="shared" si="1"/>
        <v/>
      </c>
      <c r="R40" s="174" t="str">
        <f t="shared" si="2"/>
        <v/>
      </c>
      <c r="S40" s="181"/>
      <c r="T40" s="180"/>
      <c r="U40" s="180"/>
      <c r="V40" s="180"/>
      <c r="W40" s="180"/>
      <c r="X40" s="180"/>
      <c r="Y40" s="180"/>
      <c r="Z40" s="180"/>
      <c r="AA40" s="180"/>
      <c r="AB40" s="180"/>
      <c r="AC40" s="172" t="str">
        <f t="shared" si="3"/>
        <v/>
      </c>
      <c r="AD40" s="173" t="str">
        <f t="shared" si="4"/>
        <v/>
      </c>
      <c r="AE40" s="174" t="str">
        <f t="shared" si="5"/>
        <v/>
      </c>
      <c r="AF40" s="182"/>
      <c r="AG40" s="173" t="str">
        <f t="shared" si="6"/>
        <v/>
      </c>
      <c r="AH40" s="174" t="str">
        <f t="shared" si="7"/>
        <v/>
      </c>
      <c r="AI40" s="177" t="str">
        <f t="shared" si="8"/>
        <v/>
      </c>
      <c r="AJ40" s="178" t="str">
        <f>IF(ISERROR(IF($AF40="","",VLOOKUP(AI40,TRANSMUTATION_TABLE,4,TRUE))),"",IF($AF40="","",VLOOKUP(AI40,TRANSMUTATION_TABLE,4,TRUE)))</f>
        <v/>
      </c>
      <c r="AL40" s="16"/>
      <c r="AN40" s="18"/>
    </row>
    <row r="41" s="13" customFormat="1" ht="18" customHeight="1" spans="1:40">
      <c r="A41" s="87">
        <v>30</v>
      </c>
      <c r="B41" s="112">
        <f>'INPUT DATA'!B41</f>
        <v>0</v>
      </c>
      <c r="C41" s="88"/>
      <c r="D41" s="88"/>
      <c r="E41" s="91"/>
      <c r="F41" s="179"/>
      <c r="G41" s="180"/>
      <c r="H41" s="180"/>
      <c r="I41" s="180"/>
      <c r="J41" s="180"/>
      <c r="K41" s="180"/>
      <c r="L41" s="180"/>
      <c r="M41" s="180"/>
      <c r="N41" s="180"/>
      <c r="O41" s="180"/>
      <c r="P41" s="172" t="str">
        <f t="shared" si="0"/>
        <v/>
      </c>
      <c r="Q41" s="173" t="str">
        <f t="shared" si="1"/>
        <v/>
      </c>
      <c r="R41" s="174" t="str">
        <f t="shared" si="2"/>
        <v/>
      </c>
      <c r="S41" s="181"/>
      <c r="T41" s="180"/>
      <c r="U41" s="180"/>
      <c r="V41" s="180"/>
      <c r="W41" s="180"/>
      <c r="X41" s="180"/>
      <c r="Y41" s="180"/>
      <c r="Z41" s="180"/>
      <c r="AA41" s="180"/>
      <c r="AB41" s="180"/>
      <c r="AC41" s="172" t="str">
        <f t="shared" si="3"/>
        <v/>
      </c>
      <c r="AD41" s="173" t="str">
        <f t="shared" si="4"/>
        <v/>
      </c>
      <c r="AE41" s="174" t="str">
        <f t="shared" si="5"/>
        <v/>
      </c>
      <c r="AF41" s="182"/>
      <c r="AG41" s="173" t="str">
        <f t="shared" si="6"/>
        <v/>
      </c>
      <c r="AH41" s="174" t="str">
        <f t="shared" si="7"/>
        <v/>
      </c>
      <c r="AI41" s="177" t="str">
        <f t="shared" si="8"/>
        <v/>
      </c>
      <c r="AJ41" s="178" t="str">
        <f>IF(ISERROR(IF($AF41="","",VLOOKUP(AI41,TRANSMUTATION_TABLE,4,TRUE))),"",IF($AF41="","",VLOOKUP(AI41,TRANSMUTATION_TABLE,4,TRUE)))</f>
        <v/>
      </c>
      <c r="AL41" s="16"/>
      <c r="AN41" s="18"/>
    </row>
    <row r="42" s="13" customFormat="1" ht="18" customHeight="1" spans="1:40">
      <c r="A42" s="87">
        <v>31</v>
      </c>
      <c r="B42" s="112">
        <f>'INPUT DATA'!B42</f>
        <v>0</v>
      </c>
      <c r="C42" s="88"/>
      <c r="D42" s="88"/>
      <c r="E42" s="91"/>
      <c r="F42" s="179"/>
      <c r="G42" s="180"/>
      <c r="H42" s="180"/>
      <c r="I42" s="180"/>
      <c r="J42" s="180"/>
      <c r="K42" s="180"/>
      <c r="L42" s="180"/>
      <c r="M42" s="180"/>
      <c r="N42" s="180"/>
      <c r="O42" s="180"/>
      <c r="P42" s="172" t="str">
        <f t="shared" si="0"/>
        <v/>
      </c>
      <c r="Q42" s="173" t="str">
        <f t="shared" si="1"/>
        <v/>
      </c>
      <c r="R42" s="174" t="str">
        <f t="shared" si="2"/>
        <v/>
      </c>
      <c r="S42" s="181"/>
      <c r="T42" s="180"/>
      <c r="U42" s="180"/>
      <c r="V42" s="180"/>
      <c r="W42" s="180"/>
      <c r="X42" s="180"/>
      <c r="Y42" s="180"/>
      <c r="Z42" s="180"/>
      <c r="AA42" s="180"/>
      <c r="AB42" s="180"/>
      <c r="AC42" s="172" t="str">
        <f t="shared" si="3"/>
        <v/>
      </c>
      <c r="AD42" s="173" t="str">
        <f t="shared" si="4"/>
        <v/>
      </c>
      <c r="AE42" s="174" t="str">
        <f t="shared" si="5"/>
        <v/>
      </c>
      <c r="AF42" s="182"/>
      <c r="AG42" s="173" t="str">
        <f t="shared" si="6"/>
        <v/>
      </c>
      <c r="AH42" s="174" t="str">
        <f t="shared" si="7"/>
        <v/>
      </c>
      <c r="AI42" s="177" t="str">
        <f t="shared" si="8"/>
        <v/>
      </c>
      <c r="AJ42" s="178" t="str">
        <f>IF(ISERROR(IF($AF42="","",VLOOKUP(AI42,TRANSMUTATION_TABLE,4,TRUE))),"",IF($AF42="","",VLOOKUP(AI42,TRANSMUTATION_TABLE,4,TRUE)))</f>
        <v/>
      </c>
      <c r="AL42" s="16"/>
      <c r="AN42" s="18"/>
    </row>
    <row r="43" s="13" customFormat="1" ht="18" customHeight="1" spans="1:40">
      <c r="A43" s="87">
        <v>32</v>
      </c>
      <c r="B43" s="79">
        <f>'INPUT DATA'!B43</f>
        <v>0</v>
      </c>
      <c r="C43" s="88"/>
      <c r="D43" s="88"/>
      <c r="E43" s="91"/>
      <c r="F43" s="179"/>
      <c r="G43" s="180"/>
      <c r="H43" s="180"/>
      <c r="I43" s="180"/>
      <c r="J43" s="180"/>
      <c r="K43" s="180"/>
      <c r="L43" s="180"/>
      <c r="M43" s="180"/>
      <c r="N43" s="180"/>
      <c r="O43" s="180"/>
      <c r="P43" s="172" t="str">
        <f t="shared" si="0"/>
        <v/>
      </c>
      <c r="Q43" s="173" t="str">
        <f t="shared" si="1"/>
        <v/>
      </c>
      <c r="R43" s="174" t="str">
        <f t="shared" si="2"/>
        <v/>
      </c>
      <c r="S43" s="181"/>
      <c r="T43" s="180"/>
      <c r="U43" s="180"/>
      <c r="V43" s="180"/>
      <c r="W43" s="180"/>
      <c r="X43" s="180"/>
      <c r="Y43" s="180"/>
      <c r="Z43" s="180"/>
      <c r="AA43" s="180"/>
      <c r="AB43" s="180"/>
      <c r="AC43" s="172" t="str">
        <f t="shared" si="3"/>
        <v/>
      </c>
      <c r="AD43" s="173" t="str">
        <f t="shared" si="4"/>
        <v/>
      </c>
      <c r="AE43" s="174" t="str">
        <f t="shared" si="5"/>
        <v/>
      </c>
      <c r="AF43" s="182"/>
      <c r="AG43" s="173" t="str">
        <f t="shared" si="6"/>
        <v/>
      </c>
      <c r="AH43" s="174" t="str">
        <f t="shared" si="7"/>
        <v/>
      </c>
      <c r="AI43" s="177" t="str">
        <f t="shared" si="8"/>
        <v/>
      </c>
      <c r="AJ43" s="178" t="str">
        <f>IF(ISERROR(IF($AF43="","",VLOOKUP(AI43,TRANSMUTATION_TABLE,4,TRUE))),"",IF($AF43="","",VLOOKUP(AI43,TRANSMUTATION_TABLE,4,TRUE)))</f>
        <v/>
      </c>
      <c r="AL43" s="16"/>
      <c r="AN43" s="18"/>
    </row>
    <row r="44" s="13" customFormat="1" ht="18" customHeight="1" spans="1:40">
      <c r="A44" s="87">
        <v>33</v>
      </c>
      <c r="B44" s="79">
        <f>'INPUT DATA'!B44</f>
        <v>0</v>
      </c>
      <c r="C44" s="88"/>
      <c r="D44" s="88"/>
      <c r="E44" s="91"/>
      <c r="F44" s="179"/>
      <c r="G44" s="180"/>
      <c r="H44" s="180"/>
      <c r="I44" s="180"/>
      <c r="J44" s="180"/>
      <c r="K44" s="180"/>
      <c r="L44" s="180"/>
      <c r="M44" s="180"/>
      <c r="N44" s="180"/>
      <c r="O44" s="180"/>
      <c r="P44" s="172" t="str">
        <f t="shared" si="0"/>
        <v/>
      </c>
      <c r="Q44" s="173" t="str">
        <f t="shared" si="1"/>
        <v/>
      </c>
      <c r="R44" s="174" t="str">
        <f t="shared" si="2"/>
        <v/>
      </c>
      <c r="S44" s="181"/>
      <c r="T44" s="180"/>
      <c r="U44" s="180"/>
      <c r="V44" s="180"/>
      <c r="W44" s="180"/>
      <c r="X44" s="180"/>
      <c r="Y44" s="180"/>
      <c r="Z44" s="180"/>
      <c r="AA44" s="180"/>
      <c r="AB44" s="180"/>
      <c r="AC44" s="172" t="str">
        <f t="shared" si="3"/>
        <v/>
      </c>
      <c r="AD44" s="173" t="str">
        <f t="shared" si="4"/>
        <v/>
      </c>
      <c r="AE44" s="174" t="str">
        <f t="shared" si="5"/>
        <v/>
      </c>
      <c r="AF44" s="182"/>
      <c r="AG44" s="173" t="str">
        <f t="shared" si="6"/>
        <v/>
      </c>
      <c r="AH44" s="174" t="str">
        <f t="shared" si="7"/>
        <v/>
      </c>
      <c r="AI44" s="177" t="str">
        <f t="shared" si="8"/>
        <v/>
      </c>
      <c r="AJ44" s="178" t="str">
        <f>IF(ISERROR(IF($AF44="","",VLOOKUP(AI44,TRANSMUTATION_TABLE,4,TRUE))),"",IF($AF44="","",VLOOKUP(AI44,TRANSMUTATION_TABLE,4,TRUE)))</f>
        <v/>
      </c>
      <c r="AL44" s="16"/>
      <c r="AN44" s="18"/>
    </row>
    <row r="45" s="13" customFormat="1" ht="18" customHeight="1" spans="1:40">
      <c r="A45" s="87">
        <v>34</v>
      </c>
      <c r="B45" s="112">
        <f>'INPUT DATA'!B45</f>
        <v>0</v>
      </c>
      <c r="C45" s="88"/>
      <c r="D45" s="88"/>
      <c r="E45" s="91"/>
      <c r="F45" s="179"/>
      <c r="G45" s="180"/>
      <c r="H45" s="180"/>
      <c r="I45" s="180"/>
      <c r="J45" s="180"/>
      <c r="K45" s="180"/>
      <c r="L45" s="180"/>
      <c r="M45" s="180"/>
      <c r="N45" s="180"/>
      <c r="O45" s="180"/>
      <c r="P45" s="172" t="str">
        <f t="shared" si="0"/>
        <v/>
      </c>
      <c r="Q45" s="173" t="str">
        <f t="shared" si="1"/>
        <v/>
      </c>
      <c r="R45" s="174" t="str">
        <f t="shared" si="2"/>
        <v/>
      </c>
      <c r="S45" s="181"/>
      <c r="T45" s="180"/>
      <c r="U45" s="180"/>
      <c r="V45" s="180"/>
      <c r="W45" s="180"/>
      <c r="X45" s="180"/>
      <c r="Y45" s="180"/>
      <c r="Z45" s="180"/>
      <c r="AA45" s="180"/>
      <c r="AB45" s="180"/>
      <c r="AC45" s="172" t="str">
        <f t="shared" si="3"/>
        <v/>
      </c>
      <c r="AD45" s="173" t="str">
        <f t="shared" si="4"/>
        <v/>
      </c>
      <c r="AE45" s="174" t="str">
        <f t="shared" si="5"/>
        <v/>
      </c>
      <c r="AF45" s="182"/>
      <c r="AG45" s="173" t="str">
        <f t="shared" si="6"/>
        <v/>
      </c>
      <c r="AH45" s="174" t="str">
        <f t="shared" si="7"/>
        <v/>
      </c>
      <c r="AI45" s="177" t="str">
        <f t="shared" si="8"/>
        <v/>
      </c>
      <c r="AJ45" s="178" t="str">
        <f>IF(ISERROR(IF($AF45="","",VLOOKUP(AI45,TRANSMUTATION_TABLE,4,TRUE))),"",IF($AF45="","",VLOOKUP(AI45,TRANSMUTATION_TABLE,4,TRUE)))</f>
        <v/>
      </c>
      <c r="AL45" s="16"/>
      <c r="AN45" s="18"/>
    </row>
    <row r="46" s="13" customFormat="1" ht="18" customHeight="1" spans="1:40">
      <c r="A46" s="87">
        <v>35</v>
      </c>
      <c r="B46" s="112">
        <f>'INPUT DATA'!B46</f>
        <v>0</v>
      </c>
      <c r="C46" s="88"/>
      <c r="D46" s="88"/>
      <c r="E46" s="91"/>
      <c r="F46" s="179"/>
      <c r="G46" s="180"/>
      <c r="H46" s="180"/>
      <c r="I46" s="180"/>
      <c r="J46" s="180"/>
      <c r="K46" s="180"/>
      <c r="L46" s="180"/>
      <c r="M46" s="180"/>
      <c r="N46" s="180"/>
      <c r="O46" s="180"/>
      <c r="P46" s="172" t="str">
        <f t="shared" si="0"/>
        <v/>
      </c>
      <c r="Q46" s="173" t="str">
        <f t="shared" si="1"/>
        <v/>
      </c>
      <c r="R46" s="174" t="str">
        <f t="shared" si="2"/>
        <v/>
      </c>
      <c r="S46" s="181"/>
      <c r="T46" s="180"/>
      <c r="U46" s="180"/>
      <c r="V46" s="180"/>
      <c r="W46" s="180"/>
      <c r="X46" s="180"/>
      <c r="Y46" s="180"/>
      <c r="Z46" s="180"/>
      <c r="AA46" s="180"/>
      <c r="AB46" s="180"/>
      <c r="AC46" s="172" t="str">
        <f t="shared" si="3"/>
        <v/>
      </c>
      <c r="AD46" s="173" t="str">
        <f t="shared" si="4"/>
        <v/>
      </c>
      <c r="AE46" s="174" t="str">
        <f t="shared" si="5"/>
        <v/>
      </c>
      <c r="AF46" s="182"/>
      <c r="AG46" s="173" t="str">
        <f t="shared" si="6"/>
        <v/>
      </c>
      <c r="AH46" s="174" t="str">
        <f t="shared" si="7"/>
        <v/>
      </c>
      <c r="AI46" s="177" t="str">
        <f t="shared" si="8"/>
        <v/>
      </c>
      <c r="AJ46" s="178" t="str">
        <f>IF(ISERROR(IF($AF46="","",VLOOKUP(AI46,TRANSMUTATION_TABLE,4,TRUE))),"",IF($AF46="","",VLOOKUP(AI46,TRANSMUTATION_TABLE,4,TRUE)))</f>
        <v/>
      </c>
      <c r="AL46" s="16"/>
      <c r="AN46" s="18"/>
    </row>
    <row r="47" s="13" customFormat="1" ht="18" customHeight="1" spans="1:40">
      <c r="A47" s="87">
        <v>36</v>
      </c>
      <c r="B47" s="79">
        <f>'INPUT DATA'!B47</f>
        <v>0</v>
      </c>
      <c r="C47" s="88"/>
      <c r="D47" s="88"/>
      <c r="E47" s="91"/>
      <c r="F47" s="179"/>
      <c r="G47" s="180"/>
      <c r="H47" s="180"/>
      <c r="I47" s="180"/>
      <c r="J47" s="180"/>
      <c r="K47" s="180"/>
      <c r="L47" s="180"/>
      <c r="M47" s="180"/>
      <c r="N47" s="180"/>
      <c r="O47" s="180"/>
      <c r="P47" s="172" t="str">
        <f t="shared" si="0"/>
        <v/>
      </c>
      <c r="Q47" s="173" t="str">
        <f t="shared" si="1"/>
        <v/>
      </c>
      <c r="R47" s="174" t="str">
        <f t="shared" si="2"/>
        <v/>
      </c>
      <c r="S47" s="181"/>
      <c r="T47" s="180"/>
      <c r="U47" s="180"/>
      <c r="V47" s="180"/>
      <c r="W47" s="180"/>
      <c r="X47" s="180"/>
      <c r="Y47" s="180"/>
      <c r="Z47" s="180"/>
      <c r="AA47" s="180"/>
      <c r="AB47" s="180"/>
      <c r="AC47" s="172" t="str">
        <f t="shared" si="3"/>
        <v/>
      </c>
      <c r="AD47" s="173" t="str">
        <f t="shared" si="4"/>
        <v/>
      </c>
      <c r="AE47" s="174" t="str">
        <f t="shared" si="5"/>
        <v/>
      </c>
      <c r="AF47" s="182"/>
      <c r="AG47" s="173" t="str">
        <f t="shared" si="6"/>
        <v/>
      </c>
      <c r="AH47" s="174" t="str">
        <f t="shared" si="7"/>
        <v/>
      </c>
      <c r="AI47" s="177" t="str">
        <f t="shared" si="8"/>
        <v/>
      </c>
      <c r="AJ47" s="178" t="str">
        <f>IF(ISERROR(IF($AF47="","",VLOOKUP(AI47,TRANSMUTATION_TABLE,4,TRUE))),"",IF($AF47="","",VLOOKUP(AI47,TRANSMUTATION_TABLE,4,TRUE)))</f>
        <v/>
      </c>
      <c r="AL47" s="16"/>
      <c r="AN47" s="18"/>
    </row>
    <row r="48" s="13" customFormat="1" ht="18" customHeight="1" spans="1:40">
      <c r="A48" s="87">
        <v>37</v>
      </c>
      <c r="B48" s="79">
        <f>'INPUT DATA'!B48</f>
        <v>0</v>
      </c>
      <c r="C48" s="88"/>
      <c r="D48" s="88"/>
      <c r="E48" s="91"/>
      <c r="F48" s="179"/>
      <c r="G48" s="180"/>
      <c r="H48" s="180"/>
      <c r="I48" s="180"/>
      <c r="J48" s="180"/>
      <c r="K48" s="180"/>
      <c r="L48" s="180"/>
      <c r="M48" s="180"/>
      <c r="N48" s="180"/>
      <c r="O48" s="180"/>
      <c r="P48" s="172" t="str">
        <f t="shared" si="0"/>
        <v/>
      </c>
      <c r="Q48" s="173" t="str">
        <f t="shared" si="1"/>
        <v/>
      </c>
      <c r="R48" s="174" t="str">
        <f t="shared" si="2"/>
        <v/>
      </c>
      <c r="S48" s="181"/>
      <c r="T48" s="180"/>
      <c r="U48" s="180"/>
      <c r="V48" s="180"/>
      <c r="W48" s="180"/>
      <c r="X48" s="180"/>
      <c r="Y48" s="180"/>
      <c r="Z48" s="180"/>
      <c r="AA48" s="180"/>
      <c r="AB48" s="180"/>
      <c r="AC48" s="172" t="str">
        <f t="shared" si="3"/>
        <v/>
      </c>
      <c r="AD48" s="173" t="str">
        <f t="shared" si="4"/>
        <v/>
      </c>
      <c r="AE48" s="174" t="str">
        <f t="shared" si="5"/>
        <v/>
      </c>
      <c r="AF48" s="182"/>
      <c r="AG48" s="173" t="str">
        <f t="shared" si="6"/>
        <v/>
      </c>
      <c r="AH48" s="174" t="str">
        <f t="shared" si="7"/>
        <v/>
      </c>
      <c r="AI48" s="177" t="str">
        <f t="shared" si="8"/>
        <v/>
      </c>
      <c r="AJ48" s="178" t="str">
        <f>IF(ISERROR(IF($AF48="","",VLOOKUP(AI48,TRANSMUTATION_TABLE,4,TRUE))),"",IF($AF48="","",VLOOKUP(AI48,TRANSMUTATION_TABLE,4,TRUE)))</f>
        <v/>
      </c>
      <c r="AL48" s="16"/>
      <c r="AN48" s="18"/>
    </row>
    <row r="49" s="13" customFormat="1" ht="18" customHeight="1" spans="1:40">
      <c r="A49" s="87">
        <v>38</v>
      </c>
      <c r="B49" s="112">
        <f>'INPUT DATA'!B49</f>
        <v>0</v>
      </c>
      <c r="C49" s="88"/>
      <c r="D49" s="88"/>
      <c r="E49" s="91"/>
      <c r="F49" s="179"/>
      <c r="G49" s="180"/>
      <c r="H49" s="180"/>
      <c r="I49" s="180"/>
      <c r="J49" s="180"/>
      <c r="K49" s="180"/>
      <c r="L49" s="180"/>
      <c r="M49" s="180"/>
      <c r="N49" s="180"/>
      <c r="O49" s="180"/>
      <c r="P49" s="172" t="str">
        <f t="shared" si="0"/>
        <v/>
      </c>
      <c r="Q49" s="173" t="str">
        <f t="shared" si="1"/>
        <v/>
      </c>
      <c r="R49" s="174" t="str">
        <f t="shared" si="2"/>
        <v/>
      </c>
      <c r="S49" s="181"/>
      <c r="T49" s="180"/>
      <c r="U49" s="180"/>
      <c r="V49" s="180"/>
      <c r="W49" s="180"/>
      <c r="X49" s="180"/>
      <c r="Y49" s="180"/>
      <c r="Z49" s="180"/>
      <c r="AA49" s="180"/>
      <c r="AB49" s="180"/>
      <c r="AC49" s="172" t="str">
        <f t="shared" si="3"/>
        <v/>
      </c>
      <c r="AD49" s="173" t="str">
        <f t="shared" si="4"/>
        <v/>
      </c>
      <c r="AE49" s="174" t="str">
        <f t="shared" si="5"/>
        <v/>
      </c>
      <c r="AF49" s="182"/>
      <c r="AG49" s="173" t="str">
        <f t="shared" si="6"/>
        <v/>
      </c>
      <c r="AH49" s="174" t="str">
        <f t="shared" si="7"/>
        <v/>
      </c>
      <c r="AI49" s="177" t="str">
        <f t="shared" si="8"/>
        <v/>
      </c>
      <c r="AJ49" s="178" t="str">
        <f>IF(ISERROR(IF($AF49="","",VLOOKUP(AI49,TRANSMUTATION_TABLE,4,TRUE))),"",IF($AF49="","",VLOOKUP(AI49,TRANSMUTATION_TABLE,4,TRUE)))</f>
        <v/>
      </c>
      <c r="AL49" s="16"/>
      <c r="AN49" s="18"/>
    </row>
    <row r="50" s="13" customFormat="1" ht="18" customHeight="1" spans="1:40">
      <c r="A50" s="87">
        <v>39</v>
      </c>
      <c r="B50" s="112">
        <f>'INPUT DATA'!B50</f>
        <v>0</v>
      </c>
      <c r="C50" s="88"/>
      <c r="D50" s="88"/>
      <c r="E50" s="91"/>
      <c r="F50" s="179"/>
      <c r="G50" s="180"/>
      <c r="H50" s="180"/>
      <c r="I50" s="180"/>
      <c r="J50" s="180"/>
      <c r="K50" s="180"/>
      <c r="L50" s="180"/>
      <c r="M50" s="180"/>
      <c r="N50" s="180"/>
      <c r="O50" s="180"/>
      <c r="P50" s="172" t="str">
        <f t="shared" si="0"/>
        <v/>
      </c>
      <c r="Q50" s="173" t="str">
        <f t="shared" si="1"/>
        <v/>
      </c>
      <c r="R50" s="174" t="str">
        <f t="shared" si="2"/>
        <v/>
      </c>
      <c r="S50" s="181"/>
      <c r="T50" s="180"/>
      <c r="U50" s="180"/>
      <c r="V50" s="180"/>
      <c r="W50" s="180"/>
      <c r="X50" s="180"/>
      <c r="Y50" s="180"/>
      <c r="Z50" s="180"/>
      <c r="AA50" s="180"/>
      <c r="AB50" s="180"/>
      <c r="AC50" s="172" t="str">
        <f t="shared" si="3"/>
        <v/>
      </c>
      <c r="AD50" s="173" t="str">
        <f t="shared" si="4"/>
        <v/>
      </c>
      <c r="AE50" s="174" t="str">
        <f t="shared" si="5"/>
        <v/>
      </c>
      <c r="AF50" s="182"/>
      <c r="AG50" s="173" t="str">
        <f t="shared" si="6"/>
        <v/>
      </c>
      <c r="AH50" s="174" t="str">
        <f t="shared" si="7"/>
        <v/>
      </c>
      <c r="AI50" s="177" t="str">
        <f t="shared" si="8"/>
        <v/>
      </c>
      <c r="AJ50" s="178" t="str">
        <f>IF(ISERROR(IF($AF50="","",VLOOKUP(AI50,TRANSMUTATION_TABLE,4,TRUE))),"",IF($AF50="","",VLOOKUP(AI50,TRANSMUTATION_TABLE,4,TRUE)))</f>
        <v/>
      </c>
      <c r="AL50" s="16"/>
      <c r="AN50" s="18"/>
    </row>
    <row r="51" s="13" customFormat="1" ht="18" customHeight="1" spans="1:40">
      <c r="A51" s="87">
        <v>40</v>
      </c>
      <c r="B51" s="79">
        <f>'INPUT DATA'!B51</f>
        <v>0</v>
      </c>
      <c r="C51" s="88"/>
      <c r="D51" s="88"/>
      <c r="E51" s="91"/>
      <c r="F51" s="179"/>
      <c r="G51" s="180"/>
      <c r="H51" s="180"/>
      <c r="I51" s="180"/>
      <c r="J51" s="180"/>
      <c r="K51" s="180"/>
      <c r="L51" s="180"/>
      <c r="M51" s="180"/>
      <c r="N51" s="180"/>
      <c r="O51" s="180"/>
      <c r="P51" s="172" t="str">
        <f t="shared" si="0"/>
        <v/>
      </c>
      <c r="Q51" s="173" t="str">
        <f t="shared" si="1"/>
        <v/>
      </c>
      <c r="R51" s="174" t="str">
        <f t="shared" si="2"/>
        <v/>
      </c>
      <c r="S51" s="181"/>
      <c r="T51" s="180"/>
      <c r="U51" s="180"/>
      <c r="V51" s="180"/>
      <c r="W51" s="180"/>
      <c r="X51" s="180"/>
      <c r="Y51" s="180"/>
      <c r="Z51" s="180"/>
      <c r="AA51" s="180"/>
      <c r="AB51" s="180"/>
      <c r="AC51" s="172" t="str">
        <f t="shared" si="3"/>
        <v/>
      </c>
      <c r="AD51" s="173" t="str">
        <f t="shared" si="4"/>
        <v/>
      </c>
      <c r="AE51" s="174" t="str">
        <f t="shared" si="5"/>
        <v/>
      </c>
      <c r="AF51" s="182"/>
      <c r="AG51" s="173" t="str">
        <f t="shared" si="6"/>
        <v/>
      </c>
      <c r="AH51" s="174" t="str">
        <f t="shared" si="7"/>
        <v/>
      </c>
      <c r="AI51" s="177" t="str">
        <f t="shared" si="8"/>
        <v/>
      </c>
      <c r="AJ51" s="178" t="str">
        <f>IF(ISERROR(IF($AF51="","",VLOOKUP(AI51,TRANSMUTATION_TABLE,4,TRUE))),"",IF($AF51="","",VLOOKUP(AI51,TRANSMUTATION_TABLE,4,TRUE)))</f>
        <v/>
      </c>
      <c r="AL51" s="16"/>
      <c r="AN51" s="18"/>
    </row>
    <row r="52" s="13" customFormat="1" ht="18" customHeight="1" spans="1:40">
      <c r="A52" s="87">
        <v>41</v>
      </c>
      <c r="B52" s="79">
        <f>'INPUT DATA'!B52</f>
        <v>0</v>
      </c>
      <c r="C52" s="88"/>
      <c r="D52" s="88"/>
      <c r="E52" s="91"/>
      <c r="F52" s="179"/>
      <c r="G52" s="180"/>
      <c r="H52" s="180"/>
      <c r="I52" s="180"/>
      <c r="J52" s="180"/>
      <c r="K52" s="180"/>
      <c r="L52" s="180"/>
      <c r="M52" s="180"/>
      <c r="N52" s="180"/>
      <c r="O52" s="180"/>
      <c r="P52" s="172" t="str">
        <f t="shared" si="0"/>
        <v/>
      </c>
      <c r="Q52" s="173" t="str">
        <f t="shared" si="1"/>
        <v/>
      </c>
      <c r="R52" s="174" t="str">
        <f t="shared" si="2"/>
        <v/>
      </c>
      <c r="S52" s="181"/>
      <c r="T52" s="180"/>
      <c r="U52" s="180"/>
      <c r="V52" s="180"/>
      <c r="W52" s="180"/>
      <c r="X52" s="180"/>
      <c r="Y52" s="180"/>
      <c r="Z52" s="180"/>
      <c r="AA52" s="180"/>
      <c r="AB52" s="180"/>
      <c r="AC52" s="172" t="str">
        <f t="shared" si="3"/>
        <v/>
      </c>
      <c r="AD52" s="173" t="str">
        <f t="shared" si="4"/>
        <v/>
      </c>
      <c r="AE52" s="174" t="str">
        <f t="shared" si="5"/>
        <v/>
      </c>
      <c r="AF52" s="182"/>
      <c r="AG52" s="173" t="str">
        <f t="shared" si="6"/>
        <v/>
      </c>
      <c r="AH52" s="174" t="str">
        <f t="shared" si="7"/>
        <v/>
      </c>
      <c r="AI52" s="177" t="str">
        <f t="shared" si="8"/>
        <v/>
      </c>
      <c r="AJ52" s="178" t="str">
        <f>IF(ISERROR(IF($AF52="","",VLOOKUP(AI52,TRANSMUTATION_TABLE,4,TRUE))),"",IF($AF52="","",VLOOKUP(AI52,TRANSMUTATION_TABLE,4,TRUE)))</f>
        <v/>
      </c>
      <c r="AL52" s="16"/>
      <c r="AN52" s="18"/>
    </row>
    <row r="53" s="13" customFormat="1" ht="18" customHeight="1" spans="1:40">
      <c r="A53" s="87">
        <v>42</v>
      </c>
      <c r="B53" s="112">
        <f>'INPUT DATA'!B53</f>
        <v>0</v>
      </c>
      <c r="C53" s="88"/>
      <c r="D53" s="88"/>
      <c r="E53" s="91"/>
      <c r="F53" s="179"/>
      <c r="G53" s="180"/>
      <c r="H53" s="180"/>
      <c r="I53" s="180"/>
      <c r="J53" s="180"/>
      <c r="K53" s="180"/>
      <c r="L53" s="180"/>
      <c r="M53" s="180"/>
      <c r="N53" s="180"/>
      <c r="O53" s="180"/>
      <c r="P53" s="172" t="str">
        <f t="shared" si="0"/>
        <v/>
      </c>
      <c r="Q53" s="173" t="str">
        <f t="shared" si="1"/>
        <v/>
      </c>
      <c r="R53" s="174" t="str">
        <f t="shared" si="2"/>
        <v/>
      </c>
      <c r="S53" s="181"/>
      <c r="T53" s="180"/>
      <c r="U53" s="180"/>
      <c r="V53" s="180"/>
      <c r="W53" s="180"/>
      <c r="X53" s="180"/>
      <c r="Y53" s="180"/>
      <c r="Z53" s="180"/>
      <c r="AA53" s="180"/>
      <c r="AB53" s="180"/>
      <c r="AC53" s="172" t="str">
        <f t="shared" si="3"/>
        <v/>
      </c>
      <c r="AD53" s="173" t="str">
        <f t="shared" si="4"/>
        <v/>
      </c>
      <c r="AE53" s="174" t="str">
        <f t="shared" si="5"/>
        <v/>
      </c>
      <c r="AF53" s="182"/>
      <c r="AG53" s="173" t="str">
        <f t="shared" si="6"/>
        <v/>
      </c>
      <c r="AH53" s="174" t="str">
        <f t="shared" si="7"/>
        <v/>
      </c>
      <c r="AI53" s="177" t="str">
        <f t="shared" si="8"/>
        <v/>
      </c>
      <c r="AJ53" s="178" t="str">
        <f>IF(ISERROR(IF($AF53="","",VLOOKUP(AI53,TRANSMUTATION_TABLE,4,TRUE))),"",IF($AF53="","",VLOOKUP(AI53,TRANSMUTATION_TABLE,4,TRUE)))</f>
        <v/>
      </c>
      <c r="AL53" s="16"/>
      <c r="AN53" s="18"/>
    </row>
    <row r="54" s="13" customFormat="1" ht="18" customHeight="1" spans="1:40">
      <c r="A54" s="87">
        <v>43</v>
      </c>
      <c r="B54" s="112">
        <f>'INPUT DATA'!B54</f>
        <v>0</v>
      </c>
      <c r="C54" s="88"/>
      <c r="D54" s="88"/>
      <c r="E54" s="91"/>
      <c r="F54" s="179"/>
      <c r="G54" s="180"/>
      <c r="H54" s="180"/>
      <c r="I54" s="180"/>
      <c r="J54" s="180"/>
      <c r="K54" s="180"/>
      <c r="L54" s="180"/>
      <c r="M54" s="180"/>
      <c r="N54" s="180"/>
      <c r="O54" s="180"/>
      <c r="P54" s="172" t="str">
        <f t="shared" si="0"/>
        <v/>
      </c>
      <c r="Q54" s="173" t="str">
        <f t="shared" si="1"/>
        <v/>
      </c>
      <c r="R54" s="174" t="str">
        <f t="shared" si="2"/>
        <v/>
      </c>
      <c r="S54" s="181"/>
      <c r="T54" s="180"/>
      <c r="U54" s="180"/>
      <c r="V54" s="180"/>
      <c r="W54" s="180"/>
      <c r="X54" s="180"/>
      <c r="Y54" s="180"/>
      <c r="Z54" s="180"/>
      <c r="AA54" s="180"/>
      <c r="AB54" s="180"/>
      <c r="AC54" s="172" t="str">
        <f t="shared" si="3"/>
        <v/>
      </c>
      <c r="AD54" s="173" t="str">
        <f t="shared" si="4"/>
        <v/>
      </c>
      <c r="AE54" s="174" t="str">
        <f t="shared" si="5"/>
        <v/>
      </c>
      <c r="AF54" s="182"/>
      <c r="AG54" s="173" t="str">
        <f t="shared" si="6"/>
        <v/>
      </c>
      <c r="AH54" s="174" t="str">
        <f t="shared" si="7"/>
        <v/>
      </c>
      <c r="AI54" s="177" t="str">
        <f t="shared" si="8"/>
        <v/>
      </c>
      <c r="AJ54" s="178" t="str">
        <f>IF(ISERROR(IF($AF54="","",VLOOKUP(AI54,TRANSMUTATION_TABLE,4,TRUE))),"",IF($AF54="","",VLOOKUP(AI54,TRANSMUTATION_TABLE,4,TRUE)))</f>
        <v/>
      </c>
      <c r="AL54" s="16"/>
      <c r="AN54" s="18"/>
    </row>
    <row r="55" s="13" customFormat="1" ht="18" customHeight="1" spans="1:40">
      <c r="A55" s="87">
        <v>44</v>
      </c>
      <c r="B55" s="79">
        <f>'INPUT DATA'!B55</f>
        <v>0</v>
      </c>
      <c r="C55" s="88"/>
      <c r="D55" s="88"/>
      <c r="E55" s="91"/>
      <c r="F55" s="179"/>
      <c r="G55" s="180"/>
      <c r="H55" s="180"/>
      <c r="I55" s="180"/>
      <c r="J55" s="180"/>
      <c r="K55" s="180"/>
      <c r="L55" s="180"/>
      <c r="M55" s="180"/>
      <c r="N55" s="180"/>
      <c r="O55" s="180"/>
      <c r="P55" s="172" t="str">
        <f t="shared" si="0"/>
        <v/>
      </c>
      <c r="Q55" s="173" t="str">
        <f t="shared" si="1"/>
        <v/>
      </c>
      <c r="R55" s="174" t="str">
        <f t="shared" si="2"/>
        <v/>
      </c>
      <c r="S55" s="181"/>
      <c r="T55" s="180"/>
      <c r="U55" s="180"/>
      <c r="V55" s="180"/>
      <c r="W55" s="180"/>
      <c r="X55" s="180"/>
      <c r="Y55" s="180"/>
      <c r="Z55" s="180"/>
      <c r="AA55" s="180"/>
      <c r="AB55" s="180"/>
      <c r="AC55" s="172" t="str">
        <f t="shared" si="3"/>
        <v/>
      </c>
      <c r="AD55" s="173" t="str">
        <f t="shared" si="4"/>
        <v/>
      </c>
      <c r="AE55" s="174" t="str">
        <f t="shared" si="5"/>
        <v/>
      </c>
      <c r="AF55" s="182"/>
      <c r="AG55" s="173" t="str">
        <f t="shared" si="6"/>
        <v/>
      </c>
      <c r="AH55" s="174" t="str">
        <f t="shared" si="7"/>
        <v/>
      </c>
      <c r="AI55" s="177" t="str">
        <f t="shared" si="8"/>
        <v/>
      </c>
      <c r="AJ55" s="178" t="str">
        <f>IF(ISERROR(IF($AF55="","",VLOOKUP(AI55,TRANSMUTATION_TABLE,4,TRUE))),"",IF($AF55="","",VLOOKUP(AI55,TRANSMUTATION_TABLE,4,TRUE)))</f>
        <v/>
      </c>
      <c r="AL55" s="16"/>
      <c r="AN55" s="18"/>
    </row>
    <row r="56" s="13" customFormat="1" ht="18" customHeight="1" spans="1:40">
      <c r="A56" s="87">
        <v>45</v>
      </c>
      <c r="B56" s="79">
        <f>'INPUT DATA'!B56</f>
        <v>0</v>
      </c>
      <c r="C56" s="88"/>
      <c r="D56" s="88"/>
      <c r="E56" s="91"/>
      <c r="F56" s="179"/>
      <c r="G56" s="180"/>
      <c r="H56" s="180"/>
      <c r="I56" s="180"/>
      <c r="J56" s="180"/>
      <c r="K56" s="180"/>
      <c r="L56" s="180"/>
      <c r="M56" s="180"/>
      <c r="N56" s="180"/>
      <c r="O56" s="180"/>
      <c r="P56" s="172" t="str">
        <f t="shared" si="0"/>
        <v/>
      </c>
      <c r="Q56" s="173" t="str">
        <f t="shared" si="1"/>
        <v/>
      </c>
      <c r="R56" s="174" t="str">
        <f t="shared" si="2"/>
        <v/>
      </c>
      <c r="S56" s="181"/>
      <c r="T56" s="180"/>
      <c r="U56" s="180"/>
      <c r="V56" s="180"/>
      <c r="W56" s="180"/>
      <c r="X56" s="180"/>
      <c r="Y56" s="180"/>
      <c r="Z56" s="180"/>
      <c r="AA56" s="180"/>
      <c r="AB56" s="180"/>
      <c r="AC56" s="172" t="str">
        <f t="shared" si="3"/>
        <v/>
      </c>
      <c r="AD56" s="173" t="str">
        <f t="shared" si="4"/>
        <v/>
      </c>
      <c r="AE56" s="174" t="str">
        <f t="shared" si="5"/>
        <v/>
      </c>
      <c r="AF56" s="182"/>
      <c r="AG56" s="173" t="str">
        <f t="shared" si="6"/>
        <v/>
      </c>
      <c r="AH56" s="174" t="str">
        <f t="shared" si="7"/>
        <v/>
      </c>
      <c r="AI56" s="177" t="str">
        <f t="shared" si="8"/>
        <v/>
      </c>
      <c r="AJ56" s="178" t="str">
        <f>IF(ISERROR(IF($AF56="","",VLOOKUP(AI56,TRANSMUTATION_TABLE,4,TRUE))),"",IF($AF56="","",VLOOKUP(AI56,TRANSMUTATION_TABLE,4,TRUE)))</f>
        <v/>
      </c>
      <c r="AL56" s="16"/>
      <c r="AN56" s="18"/>
    </row>
    <row r="57" s="13" customFormat="1" ht="18" customHeight="1" spans="1:40">
      <c r="A57" s="87">
        <v>46</v>
      </c>
      <c r="B57" s="112">
        <f>'INPUT DATA'!B57</f>
        <v>0</v>
      </c>
      <c r="C57" s="88"/>
      <c r="D57" s="88"/>
      <c r="E57" s="91"/>
      <c r="F57" s="179"/>
      <c r="G57" s="180"/>
      <c r="H57" s="180"/>
      <c r="I57" s="180"/>
      <c r="J57" s="180"/>
      <c r="K57" s="180"/>
      <c r="L57" s="180"/>
      <c r="M57" s="180"/>
      <c r="N57" s="180"/>
      <c r="O57" s="180"/>
      <c r="P57" s="172" t="str">
        <f t="shared" si="0"/>
        <v/>
      </c>
      <c r="Q57" s="173" t="str">
        <f t="shared" si="1"/>
        <v/>
      </c>
      <c r="R57" s="174" t="str">
        <f t="shared" si="2"/>
        <v/>
      </c>
      <c r="S57" s="181"/>
      <c r="T57" s="180"/>
      <c r="U57" s="180"/>
      <c r="V57" s="180"/>
      <c r="W57" s="180"/>
      <c r="X57" s="180"/>
      <c r="Y57" s="180"/>
      <c r="Z57" s="180"/>
      <c r="AA57" s="180"/>
      <c r="AB57" s="180"/>
      <c r="AC57" s="172" t="str">
        <f t="shared" si="3"/>
        <v/>
      </c>
      <c r="AD57" s="173" t="str">
        <f t="shared" si="4"/>
        <v/>
      </c>
      <c r="AE57" s="174" t="str">
        <f t="shared" si="5"/>
        <v/>
      </c>
      <c r="AF57" s="182"/>
      <c r="AG57" s="173" t="str">
        <f t="shared" si="6"/>
        <v/>
      </c>
      <c r="AH57" s="174" t="str">
        <f t="shared" si="7"/>
        <v/>
      </c>
      <c r="AI57" s="177" t="str">
        <f t="shared" si="8"/>
        <v/>
      </c>
      <c r="AJ57" s="178" t="str">
        <f>IF(ISERROR(IF($AF57="","",VLOOKUP(AI57,TRANSMUTATION_TABLE,4,TRUE))),"",IF($AF57="","",VLOOKUP(AI57,TRANSMUTATION_TABLE,4,TRUE)))</f>
        <v/>
      </c>
      <c r="AL57" s="16"/>
      <c r="AN57" s="18"/>
    </row>
    <row r="58" s="13" customFormat="1" ht="18" customHeight="1" spans="1:40">
      <c r="A58" s="87">
        <v>47</v>
      </c>
      <c r="B58" s="112">
        <f>'INPUT DATA'!B58</f>
        <v>0</v>
      </c>
      <c r="C58" s="88"/>
      <c r="D58" s="88"/>
      <c r="E58" s="91"/>
      <c r="F58" s="179"/>
      <c r="G58" s="180"/>
      <c r="H58" s="180"/>
      <c r="I58" s="180"/>
      <c r="J58" s="180"/>
      <c r="K58" s="180"/>
      <c r="L58" s="180"/>
      <c r="M58" s="180"/>
      <c r="N58" s="180"/>
      <c r="O58" s="180"/>
      <c r="P58" s="172" t="str">
        <f t="shared" si="0"/>
        <v/>
      </c>
      <c r="Q58" s="173" t="str">
        <f t="shared" si="1"/>
        <v/>
      </c>
      <c r="R58" s="174" t="str">
        <f t="shared" si="2"/>
        <v/>
      </c>
      <c r="S58" s="181"/>
      <c r="T58" s="180"/>
      <c r="U58" s="180"/>
      <c r="V58" s="180"/>
      <c r="W58" s="180"/>
      <c r="X58" s="180"/>
      <c r="Y58" s="180"/>
      <c r="Z58" s="180"/>
      <c r="AA58" s="180"/>
      <c r="AB58" s="180"/>
      <c r="AC58" s="172" t="str">
        <f t="shared" si="3"/>
        <v/>
      </c>
      <c r="AD58" s="173" t="str">
        <f t="shared" si="4"/>
        <v/>
      </c>
      <c r="AE58" s="174" t="str">
        <f t="shared" si="5"/>
        <v/>
      </c>
      <c r="AF58" s="182"/>
      <c r="AG58" s="173" t="str">
        <f t="shared" si="6"/>
        <v/>
      </c>
      <c r="AH58" s="174" t="str">
        <f t="shared" si="7"/>
        <v/>
      </c>
      <c r="AI58" s="177" t="str">
        <f t="shared" si="8"/>
        <v/>
      </c>
      <c r="AJ58" s="178" t="str">
        <f>IF(ISERROR(IF($AF58="","",VLOOKUP(AI58,TRANSMUTATION_TABLE,4,TRUE))),"",IF($AF58="","",VLOOKUP(AI58,TRANSMUTATION_TABLE,4,TRUE)))</f>
        <v/>
      </c>
      <c r="AL58" s="16"/>
      <c r="AN58" s="18"/>
    </row>
    <row r="59" s="13" customFormat="1" ht="18" customHeight="1" spans="1:40">
      <c r="A59" s="87">
        <v>48</v>
      </c>
      <c r="B59" s="79">
        <f>'INPUT DATA'!B59</f>
        <v>0</v>
      </c>
      <c r="C59" s="88"/>
      <c r="D59" s="88"/>
      <c r="E59" s="91"/>
      <c r="F59" s="179"/>
      <c r="G59" s="180"/>
      <c r="H59" s="180"/>
      <c r="I59" s="180"/>
      <c r="J59" s="180"/>
      <c r="K59" s="180"/>
      <c r="L59" s="180"/>
      <c r="M59" s="180"/>
      <c r="N59" s="180"/>
      <c r="O59" s="180"/>
      <c r="P59" s="172" t="str">
        <f t="shared" si="0"/>
        <v/>
      </c>
      <c r="Q59" s="173" t="str">
        <f t="shared" si="1"/>
        <v/>
      </c>
      <c r="R59" s="174" t="str">
        <f t="shared" si="2"/>
        <v/>
      </c>
      <c r="S59" s="181"/>
      <c r="T59" s="180"/>
      <c r="U59" s="180"/>
      <c r="V59" s="180"/>
      <c r="W59" s="180"/>
      <c r="X59" s="180"/>
      <c r="Y59" s="180"/>
      <c r="Z59" s="180"/>
      <c r="AA59" s="180"/>
      <c r="AB59" s="180"/>
      <c r="AC59" s="172" t="str">
        <f t="shared" si="3"/>
        <v/>
      </c>
      <c r="AD59" s="173" t="str">
        <f t="shared" si="4"/>
        <v/>
      </c>
      <c r="AE59" s="174" t="str">
        <f t="shared" si="5"/>
        <v/>
      </c>
      <c r="AF59" s="182"/>
      <c r="AG59" s="173" t="str">
        <f t="shared" si="6"/>
        <v/>
      </c>
      <c r="AH59" s="174" t="str">
        <f t="shared" si="7"/>
        <v/>
      </c>
      <c r="AI59" s="177" t="str">
        <f t="shared" si="8"/>
        <v/>
      </c>
      <c r="AJ59" s="178" t="str">
        <f>IF(ISERROR(IF($AF59="","",VLOOKUP(AI59,TRANSMUTATION_TABLE,4,TRUE))),"",IF($AF59="","",VLOOKUP(AI59,TRANSMUTATION_TABLE,4,TRUE)))</f>
        <v/>
      </c>
      <c r="AL59" s="16"/>
      <c r="AN59" s="18"/>
    </row>
    <row r="60" s="13" customFormat="1" ht="18" customHeight="1" spans="1:40">
      <c r="A60" s="87">
        <v>49</v>
      </c>
      <c r="B60" s="79">
        <f>'INPUT DATA'!B60</f>
        <v>0</v>
      </c>
      <c r="C60" s="88"/>
      <c r="D60" s="88"/>
      <c r="E60" s="91"/>
      <c r="F60" s="179"/>
      <c r="G60" s="180"/>
      <c r="H60" s="180"/>
      <c r="I60" s="180"/>
      <c r="J60" s="180"/>
      <c r="K60" s="180"/>
      <c r="L60" s="180"/>
      <c r="M60" s="180"/>
      <c r="N60" s="180"/>
      <c r="O60" s="180"/>
      <c r="P60" s="172" t="str">
        <f t="shared" si="0"/>
        <v/>
      </c>
      <c r="Q60" s="173" t="str">
        <f t="shared" si="1"/>
        <v/>
      </c>
      <c r="R60" s="174" t="str">
        <f t="shared" si="2"/>
        <v/>
      </c>
      <c r="S60" s="181"/>
      <c r="T60" s="180"/>
      <c r="U60" s="180"/>
      <c r="V60" s="180"/>
      <c r="W60" s="180"/>
      <c r="X60" s="180"/>
      <c r="Y60" s="180"/>
      <c r="Z60" s="180"/>
      <c r="AA60" s="180"/>
      <c r="AB60" s="180"/>
      <c r="AC60" s="172" t="str">
        <f t="shared" si="3"/>
        <v/>
      </c>
      <c r="AD60" s="173" t="str">
        <f t="shared" si="4"/>
        <v/>
      </c>
      <c r="AE60" s="174" t="str">
        <f t="shared" si="5"/>
        <v/>
      </c>
      <c r="AF60" s="182"/>
      <c r="AG60" s="173" t="str">
        <f t="shared" si="6"/>
        <v/>
      </c>
      <c r="AH60" s="174" t="str">
        <f t="shared" si="7"/>
        <v/>
      </c>
      <c r="AI60" s="177" t="str">
        <f t="shared" si="8"/>
        <v/>
      </c>
      <c r="AJ60" s="178" t="str">
        <f>IF(ISERROR(IF($AF60="","",VLOOKUP(AI60,TRANSMUTATION_TABLE,4,TRUE))),"",IF($AF60="","",VLOOKUP(AI60,TRANSMUTATION_TABLE,4,TRUE)))</f>
        <v/>
      </c>
      <c r="AL60" s="16"/>
      <c r="AN60" s="18"/>
    </row>
    <row r="61" s="13" customFormat="1" ht="18" customHeight="1" spans="1:40">
      <c r="A61" s="93">
        <v>50</v>
      </c>
      <c r="B61" s="183">
        <f>'INPUT DATA'!B61</f>
        <v>0</v>
      </c>
      <c r="C61" s="94"/>
      <c r="D61" s="94"/>
      <c r="E61" s="95"/>
      <c r="F61" s="184"/>
      <c r="G61" s="185"/>
      <c r="H61" s="185"/>
      <c r="I61" s="185"/>
      <c r="J61" s="185"/>
      <c r="K61" s="185"/>
      <c r="L61" s="185"/>
      <c r="M61" s="185"/>
      <c r="N61" s="185"/>
      <c r="O61" s="185"/>
      <c r="P61" s="186" t="str">
        <f t="shared" si="0"/>
        <v/>
      </c>
      <c r="Q61" s="187" t="str">
        <f t="shared" si="1"/>
        <v/>
      </c>
      <c r="R61" s="188" t="str">
        <f t="shared" si="2"/>
        <v/>
      </c>
      <c r="S61" s="189"/>
      <c r="T61" s="185"/>
      <c r="U61" s="185"/>
      <c r="V61" s="185"/>
      <c r="W61" s="185"/>
      <c r="X61" s="185"/>
      <c r="Y61" s="185"/>
      <c r="Z61" s="185"/>
      <c r="AA61" s="185"/>
      <c r="AB61" s="185"/>
      <c r="AC61" s="186" t="str">
        <f t="shared" si="3"/>
        <v/>
      </c>
      <c r="AD61" s="187" t="str">
        <f t="shared" si="4"/>
        <v/>
      </c>
      <c r="AE61" s="188" t="str">
        <f t="shared" si="5"/>
        <v/>
      </c>
      <c r="AF61" s="190"/>
      <c r="AG61" s="187" t="str">
        <f t="shared" si="6"/>
        <v/>
      </c>
      <c r="AH61" s="188" t="str">
        <f t="shared" si="7"/>
        <v/>
      </c>
      <c r="AI61" s="191" t="str">
        <f t="shared" si="8"/>
        <v/>
      </c>
      <c r="AJ61" s="192" t="str">
        <f>IF(ISERROR(IF($AF61="","",VLOOKUP(AI61,TRANSMUTATION_TABLE,4,TRUE))),"",IF($AF61="","",VLOOKUP(AI61,TRANSMUTATION_TABLE,4,TRUE)))</f>
        <v/>
      </c>
      <c r="AL61" s="16"/>
      <c r="AN61" s="18"/>
    </row>
    <row r="62" s="13" customFormat="1" ht="18" customHeight="1" spans="1:40">
      <c r="A62" s="74"/>
      <c r="B62" s="101" t="s">
        <v>58</v>
      </c>
      <c r="C62" s="46"/>
      <c r="D62" s="46"/>
      <c r="E62" s="102"/>
      <c r="F62" s="193"/>
      <c r="G62" s="194"/>
      <c r="H62" s="194"/>
      <c r="I62" s="194"/>
      <c r="J62" s="194"/>
      <c r="K62" s="194"/>
      <c r="L62" s="194"/>
      <c r="M62" s="194"/>
      <c r="N62" s="194"/>
      <c r="O62" s="195"/>
      <c r="P62" s="196"/>
      <c r="Q62" s="196"/>
      <c r="R62" s="197"/>
      <c r="S62" s="198"/>
      <c r="T62" s="194"/>
      <c r="U62" s="194"/>
      <c r="V62" s="194"/>
      <c r="W62" s="194"/>
      <c r="X62" s="194"/>
      <c r="Y62" s="194"/>
      <c r="Z62" s="194"/>
      <c r="AA62" s="194"/>
      <c r="AB62" s="195"/>
      <c r="AC62" s="196"/>
      <c r="AD62" s="197"/>
      <c r="AE62" s="196"/>
      <c r="AF62" s="197"/>
      <c r="AG62" s="164"/>
      <c r="AH62" s="165"/>
      <c r="AI62" s="168"/>
      <c r="AJ62" s="169"/>
      <c r="AL62" s="16"/>
      <c r="AN62" s="18"/>
    </row>
    <row r="63" s="13" customFormat="1" ht="18" customHeight="1" spans="1:40">
      <c r="A63" s="78">
        <v>1</v>
      </c>
      <c r="B63" s="79" t="str">
        <f>'INPUT DATA'!B63</f>
        <v>AQUINO, ANGELICA U.</v>
      </c>
      <c r="C63" s="80"/>
      <c r="D63" s="80"/>
      <c r="E63" s="109"/>
      <c r="F63" s="170"/>
      <c r="G63" s="171"/>
      <c r="H63" s="171"/>
      <c r="I63" s="171"/>
      <c r="J63" s="171"/>
      <c r="K63" s="171"/>
      <c r="L63" s="171"/>
      <c r="M63" s="171"/>
      <c r="N63" s="171"/>
      <c r="O63" s="171"/>
      <c r="P63" s="172" t="str">
        <f t="shared" ref="P63:P112" si="9">IF(COUNT($F63:$O63)=0,"",SUM($F63:$O63))</f>
        <v/>
      </c>
      <c r="Q63" s="173" t="str">
        <f t="shared" ref="Q63:Q112" si="10">IF(ISERROR(IF($P63="","",ROUND(($P63/$P$10)*$Q$10,2))),"",IF($P63="","",ROUND(($P63/$P$10)*$Q$10,2)))</f>
        <v/>
      </c>
      <c r="R63" s="174" t="str">
        <f t="shared" ref="R63:R112" si="11">IF($Q63="","",ROUND($Q63*$R$10,2))</f>
        <v/>
      </c>
      <c r="S63" s="175"/>
      <c r="T63" s="171"/>
      <c r="U63" s="171"/>
      <c r="V63" s="171"/>
      <c r="W63" s="171"/>
      <c r="X63" s="171"/>
      <c r="Y63" s="171"/>
      <c r="Z63" s="171"/>
      <c r="AA63" s="171"/>
      <c r="AB63" s="171"/>
      <c r="AC63" s="172" t="str">
        <f t="shared" ref="AC63:AC112" si="12">IF(COUNT($S63:$AB63)=0,"",SUM($S63:$AB63))</f>
        <v/>
      </c>
      <c r="AD63" s="173" t="str">
        <f t="shared" ref="AD63:AD112" si="13">IF(ISERROR(IF($AC63="","",ROUND(($AC63/$AC$10)*$AD$10,2))),"",IF($AC63="","",ROUND(($AC63/$AC$10)*$AD$10,2)))</f>
        <v/>
      </c>
      <c r="AE63" s="174" t="str">
        <f t="shared" ref="AE63:AE112" si="14">IF($AD63="","",ROUND($AD63*$AE$10,2))</f>
        <v/>
      </c>
      <c r="AF63" s="176"/>
      <c r="AG63" s="173" t="str">
        <f t="shared" ref="AG63:AG112" si="15">IF(ISERROR(IF($AF63="","",ROUND(($AF63/$AF$10)*$AG$10,2))),"",IF($AF63="","",ROUND(($AF63/$AF$10)*$AG$10,2)))</f>
        <v/>
      </c>
      <c r="AH63" s="174" t="str">
        <f t="shared" ref="AH63:AH112" si="16">IF($AG63="","",ROUND($AG63*$AH$10,2))</f>
        <v/>
      </c>
      <c r="AI63" s="177" t="str">
        <f t="shared" ref="AI63:AI112" si="17">IF(ISERROR(IF($AF63="","",ROUND(SUM($R63,$AE63,$AH63),2))),"",IF($AF63="","",ROUND(SUM($R63,$AE63,$AH63),2)))</f>
        <v/>
      </c>
      <c r="AJ63" s="178" t="str">
        <f>IF(ISERROR(IF($AF63="","",VLOOKUP(AI63,TRANSMUTATION_TABLE,4,TRUE))),"",IF($AF63="","",VLOOKUP(AI63,TRANSMUTATION_TABLE,4,TRUE)))</f>
        <v/>
      </c>
      <c r="AL63" s="16"/>
      <c r="AN63" s="18"/>
    </row>
    <row r="64" s="13" customFormat="1" ht="18" customHeight="1" spans="1:40">
      <c r="A64" s="87">
        <v>2</v>
      </c>
      <c r="B64" s="112" t="str">
        <f>'INPUT DATA'!B64</f>
        <v>BAUTISTA, MARIA CLARA I.</v>
      </c>
      <c r="C64" s="88"/>
      <c r="D64" s="88"/>
      <c r="E64" s="91"/>
      <c r="F64" s="179"/>
      <c r="G64" s="180"/>
      <c r="H64" s="180"/>
      <c r="I64" s="180"/>
      <c r="J64" s="180"/>
      <c r="K64" s="180"/>
      <c r="L64" s="180"/>
      <c r="M64" s="180"/>
      <c r="N64" s="180"/>
      <c r="O64" s="180"/>
      <c r="P64" s="172" t="str">
        <f t="shared" si="9"/>
        <v/>
      </c>
      <c r="Q64" s="173" t="str">
        <f t="shared" si="10"/>
        <v/>
      </c>
      <c r="R64" s="174" t="str">
        <f t="shared" si="11"/>
        <v/>
      </c>
      <c r="S64" s="181"/>
      <c r="T64" s="180"/>
      <c r="U64" s="180"/>
      <c r="V64" s="180"/>
      <c r="W64" s="180"/>
      <c r="X64" s="180"/>
      <c r="Y64" s="180"/>
      <c r="Z64" s="180"/>
      <c r="AA64" s="180"/>
      <c r="AB64" s="180"/>
      <c r="AC64" s="172" t="str">
        <f t="shared" si="12"/>
        <v/>
      </c>
      <c r="AD64" s="173" t="str">
        <f t="shared" si="13"/>
        <v/>
      </c>
      <c r="AE64" s="174" t="str">
        <f t="shared" si="14"/>
        <v/>
      </c>
      <c r="AF64" s="182"/>
      <c r="AG64" s="173" t="str">
        <f t="shared" si="15"/>
        <v/>
      </c>
      <c r="AH64" s="174" t="str">
        <f t="shared" si="16"/>
        <v/>
      </c>
      <c r="AI64" s="177" t="str">
        <f t="shared" si="17"/>
        <v/>
      </c>
      <c r="AJ64" s="178" t="str">
        <f>IF(ISERROR(IF($AF64="","",VLOOKUP(AI64,TRANSMUTATION_TABLE,4,TRUE))),"",IF($AF64="","",VLOOKUP(AI64,TRANSMUTATION_TABLE,4,TRUE)))</f>
        <v/>
      </c>
      <c r="AL64" s="16"/>
      <c r="AN64" s="18"/>
    </row>
    <row r="65" s="13" customFormat="1" ht="18" customHeight="1" spans="1:40">
      <c r="A65" s="87">
        <v>3</v>
      </c>
      <c r="B65" s="112" t="str">
        <f>'INPUT DATA'!B65</f>
        <v>DELA CRUZ, KATHLEEN K.</v>
      </c>
      <c r="C65" s="88"/>
      <c r="D65" s="88"/>
      <c r="E65" s="91"/>
      <c r="F65" s="179"/>
      <c r="G65" s="180"/>
      <c r="H65" s="180"/>
      <c r="I65" s="180"/>
      <c r="J65" s="180"/>
      <c r="K65" s="180"/>
      <c r="L65" s="180"/>
      <c r="M65" s="180"/>
      <c r="N65" s="180"/>
      <c r="O65" s="180"/>
      <c r="P65" s="172" t="str">
        <f t="shared" si="9"/>
        <v/>
      </c>
      <c r="Q65" s="173" t="str">
        <f t="shared" si="10"/>
        <v/>
      </c>
      <c r="R65" s="174" t="str">
        <f t="shared" si="11"/>
        <v/>
      </c>
      <c r="S65" s="181"/>
      <c r="T65" s="180"/>
      <c r="U65" s="180"/>
      <c r="V65" s="180"/>
      <c r="W65" s="180"/>
      <c r="X65" s="180"/>
      <c r="Y65" s="180"/>
      <c r="Z65" s="180"/>
      <c r="AA65" s="180"/>
      <c r="AB65" s="180"/>
      <c r="AC65" s="172" t="str">
        <f t="shared" si="12"/>
        <v/>
      </c>
      <c r="AD65" s="173" t="str">
        <f t="shared" si="13"/>
        <v/>
      </c>
      <c r="AE65" s="174" t="str">
        <f t="shared" si="14"/>
        <v/>
      </c>
      <c r="AF65" s="182"/>
      <c r="AG65" s="173" t="str">
        <f t="shared" si="15"/>
        <v/>
      </c>
      <c r="AH65" s="174" t="str">
        <f t="shared" si="16"/>
        <v/>
      </c>
      <c r="AI65" s="177" t="str">
        <f t="shared" si="17"/>
        <v/>
      </c>
      <c r="AJ65" s="178" t="str">
        <f>IF(ISERROR(IF($AF65="","",VLOOKUP(AI65,TRANSMUTATION_TABLE,4,TRUE))),"",IF($AF65="","",VLOOKUP(AI65,TRANSMUTATION_TABLE,4,TRUE)))</f>
        <v/>
      </c>
      <c r="AL65" s="16"/>
      <c r="AN65" s="18"/>
    </row>
    <row r="66" s="13" customFormat="1" ht="18" customHeight="1" spans="1:40">
      <c r="A66" s="87">
        <v>4</v>
      </c>
      <c r="B66" s="79" t="str">
        <f>'INPUT DATA'!B66</f>
        <v>DIMACULANGAN, ELLAINE O.</v>
      </c>
      <c r="C66" s="88"/>
      <c r="D66" s="88"/>
      <c r="E66" s="91"/>
      <c r="F66" s="179"/>
      <c r="G66" s="180"/>
      <c r="H66" s="180"/>
      <c r="I66" s="180"/>
      <c r="J66" s="180"/>
      <c r="K66" s="180"/>
      <c r="L66" s="180"/>
      <c r="M66" s="180"/>
      <c r="N66" s="180"/>
      <c r="O66" s="180"/>
      <c r="P66" s="172" t="str">
        <f t="shared" si="9"/>
        <v/>
      </c>
      <c r="Q66" s="173" t="str">
        <f t="shared" si="10"/>
        <v/>
      </c>
      <c r="R66" s="174" t="str">
        <f t="shared" si="11"/>
        <v/>
      </c>
      <c r="S66" s="181"/>
      <c r="T66" s="180"/>
      <c r="U66" s="180"/>
      <c r="V66" s="180"/>
      <c r="W66" s="180"/>
      <c r="X66" s="180"/>
      <c r="Y66" s="180"/>
      <c r="Z66" s="180"/>
      <c r="AA66" s="180"/>
      <c r="AB66" s="180"/>
      <c r="AC66" s="172" t="str">
        <f t="shared" si="12"/>
        <v/>
      </c>
      <c r="AD66" s="173" t="str">
        <f t="shared" si="13"/>
        <v/>
      </c>
      <c r="AE66" s="174" t="str">
        <f t="shared" si="14"/>
        <v/>
      </c>
      <c r="AF66" s="182"/>
      <c r="AG66" s="173" t="str">
        <f t="shared" si="15"/>
        <v/>
      </c>
      <c r="AH66" s="174" t="str">
        <f t="shared" si="16"/>
        <v/>
      </c>
      <c r="AI66" s="177" t="str">
        <f t="shared" si="17"/>
        <v/>
      </c>
      <c r="AJ66" s="178" t="str">
        <f>IF(ISERROR(IF($AF66="","",VLOOKUP(AI66,TRANSMUTATION_TABLE,4,TRUE))),"",IF($AF66="","",VLOOKUP(AI66,TRANSMUTATION_TABLE,4,TRUE)))</f>
        <v/>
      </c>
      <c r="AL66" s="16"/>
      <c r="AN66" s="18"/>
    </row>
    <row r="67" s="13" customFormat="1" ht="18" customHeight="1" spans="1:40">
      <c r="A67" s="87">
        <v>5</v>
      </c>
      <c r="B67" s="79" t="str">
        <f>'INPUT DATA'!B67</f>
        <v>DIMACULANGAN, TRISHA S.</v>
      </c>
      <c r="C67" s="88"/>
      <c r="D67" s="88"/>
      <c r="E67" s="91"/>
      <c r="F67" s="179"/>
      <c r="G67" s="180"/>
      <c r="H67" s="180"/>
      <c r="I67" s="180"/>
      <c r="J67" s="180"/>
      <c r="K67" s="180"/>
      <c r="L67" s="180"/>
      <c r="M67" s="180"/>
      <c r="N67" s="180"/>
      <c r="O67" s="180"/>
      <c r="P67" s="172" t="str">
        <f t="shared" si="9"/>
        <v/>
      </c>
      <c r="Q67" s="173" t="str">
        <f t="shared" si="10"/>
        <v/>
      </c>
      <c r="R67" s="174" t="str">
        <f t="shared" si="11"/>
        <v/>
      </c>
      <c r="S67" s="181"/>
      <c r="T67" s="180"/>
      <c r="U67" s="180"/>
      <c r="V67" s="180"/>
      <c r="W67" s="180"/>
      <c r="X67" s="180"/>
      <c r="Y67" s="180"/>
      <c r="Z67" s="180"/>
      <c r="AA67" s="180"/>
      <c r="AB67" s="180"/>
      <c r="AC67" s="172" t="str">
        <f t="shared" si="12"/>
        <v/>
      </c>
      <c r="AD67" s="173" t="str">
        <f t="shared" si="13"/>
        <v/>
      </c>
      <c r="AE67" s="174" t="str">
        <f t="shared" si="14"/>
        <v/>
      </c>
      <c r="AF67" s="182"/>
      <c r="AG67" s="173" t="str">
        <f t="shared" si="15"/>
        <v/>
      </c>
      <c r="AH67" s="174" t="str">
        <f t="shared" si="16"/>
        <v/>
      </c>
      <c r="AI67" s="177" t="str">
        <f t="shared" si="17"/>
        <v/>
      </c>
      <c r="AJ67" s="178" t="str">
        <f>IF(ISERROR(IF($AF67="","",VLOOKUP(AI67,TRANSMUTATION_TABLE,4,TRUE))),"",IF($AF67="","",VLOOKUP(AI67,TRANSMUTATION_TABLE,4,TRUE)))</f>
        <v/>
      </c>
      <c r="AL67" s="16"/>
      <c r="AN67" s="18"/>
    </row>
    <row r="68" s="13" customFormat="1" ht="18" customHeight="1" spans="1:40">
      <c r="A68" s="87">
        <v>6</v>
      </c>
      <c r="B68" s="112" t="str">
        <f>'INPUT DATA'!B68</f>
        <v>FERNANDEZ, JILLIAN V.</v>
      </c>
      <c r="C68" s="88"/>
      <c r="D68" s="88"/>
      <c r="E68" s="91"/>
      <c r="F68" s="179"/>
      <c r="G68" s="180"/>
      <c r="H68" s="180"/>
      <c r="I68" s="180"/>
      <c r="J68" s="180"/>
      <c r="K68" s="180"/>
      <c r="L68" s="180"/>
      <c r="M68" s="180"/>
      <c r="N68" s="180"/>
      <c r="O68" s="180"/>
      <c r="P68" s="172" t="str">
        <f t="shared" si="9"/>
        <v/>
      </c>
      <c r="Q68" s="173" t="str">
        <f t="shared" si="10"/>
        <v/>
      </c>
      <c r="R68" s="174" t="str">
        <f t="shared" si="11"/>
        <v/>
      </c>
      <c r="S68" s="181"/>
      <c r="T68" s="180"/>
      <c r="U68" s="180"/>
      <c r="V68" s="180"/>
      <c r="W68" s="180"/>
      <c r="X68" s="180"/>
      <c r="Y68" s="180"/>
      <c r="Z68" s="180"/>
      <c r="AA68" s="180"/>
      <c r="AB68" s="180"/>
      <c r="AC68" s="172" t="str">
        <f t="shared" si="12"/>
        <v/>
      </c>
      <c r="AD68" s="173" t="str">
        <f t="shared" si="13"/>
        <v/>
      </c>
      <c r="AE68" s="174" t="str">
        <f t="shared" si="14"/>
        <v/>
      </c>
      <c r="AF68" s="182"/>
      <c r="AG68" s="173" t="str">
        <f t="shared" si="15"/>
        <v/>
      </c>
      <c r="AH68" s="174" t="str">
        <f t="shared" si="16"/>
        <v/>
      </c>
      <c r="AI68" s="177" t="str">
        <f t="shared" si="17"/>
        <v/>
      </c>
      <c r="AJ68" s="178" t="str">
        <f>IF(ISERROR(IF($AF68="","",VLOOKUP(AI68,TRANSMUTATION_TABLE,4,TRUE))),"",IF($AF68="","",VLOOKUP(AI68,TRANSMUTATION_TABLE,4,TRUE)))</f>
        <v/>
      </c>
      <c r="AL68" s="16"/>
      <c r="AN68" s="18"/>
    </row>
    <row r="69" s="13" customFormat="1" ht="18" customHeight="1" spans="1:40">
      <c r="A69" s="87">
        <v>7</v>
      </c>
      <c r="B69" s="112" t="str">
        <f>'INPUT DATA'!B69</f>
        <v>GONZALES, MIKAELA C.</v>
      </c>
      <c r="C69" s="88"/>
      <c r="D69" s="88"/>
      <c r="E69" s="91"/>
      <c r="F69" s="179"/>
      <c r="G69" s="180"/>
      <c r="H69" s="180"/>
      <c r="I69" s="180"/>
      <c r="J69" s="180"/>
      <c r="K69" s="180"/>
      <c r="L69" s="180"/>
      <c r="M69" s="180"/>
      <c r="N69" s="180"/>
      <c r="O69" s="180"/>
      <c r="P69" s="172" t="str">
        <f t="shared" si="9"/>
        <v/>
      </c>
      <c r="Q69" s="173" t="str">
        <f t="shared" si="10"/>
        <v/>
      </c>
      <c r="R69" s="174" t="str">
        <f t="shared" si="11"/>
        <v/>
      </c>
      <c r="S69" s="181"/>
      <c r="T69" s="180"/>
      <c r="U69" s="180"/>
      <c r="V69" s="180"/>
      <c r="W69" s="180"/>
      <c r="X69" s="180"/>
      <c r="Y69" s="180"/>
      <c r="Z69" s="180"/>
      <c r="AA69" s="180"/>
      <c r="AB69" s="180"/>
      <c r="AC69" s="172" t="str">
        <f t="shared" si="12"/>
        <v/>
      </c>
      <c r="AD69" s="173" t="str">
        <f t="shared" si="13"/>
        <v/>
      </c>
      <c r="AE69" s="174" t="str">
        <f t="shared" si="14"/>
        <v/>
      </c>
      <c r="AF69" s="182"/>
      <c r="AG69" s="173" t="str">
        <f t="shared" si="15"/>
        <v/>
      </c>
      <c r="AH69" s="174" t="str">
        <f t="shared" si="16"/>
        <v/>
      </c>
      <c r="AI69" s="177" t="str">
        <f t="shared" si="17"/>
        <v/>
      </c>
      <c r="AJ69" s="178" t="str">
        <f>IF(ISERROR(IF($AF69="","",VLOOKUP(AI69,TRANSMUTATION_TABLE,4,TRUE))),"",IF($AF69="","",VLOOKUP(AI69,TRANSMUTATION_TABLE,4,TRUE)))</f>
        <v/>
      </c>
      <c r="AL69" s="16"/>
      <c r="AN69" s="18"/>
    </row>
    <row r="70" s="13" customFormat="1" ht="18" customHeight="1" spans="1:40">
      <c r="A70" s="87">
        <v>8</v>
      </c>
      <c r="B70" s="79" t="str">
        <f>'INPUT DATA'!B70</f>
        <v>GUTIERREZ, PATRICIA N.</v>
      </c>
      <c r="C70" s="88"/>
      <c r="D70" s="88"/>
      <c r="E70" s="91"/>
      <c r="F70" s="179"/>
      <c r="G70" s="180"/>
      <c r="H70" s="180"/>
      <c r="I70" s="180"/>
      <c r="J70" s="180"/>
      <c r="K70" s="180"/>
      <c r="L70" s="180"/>
      <c r="M70" s="180"/>
      <c r="N70" s="180"/>
      <c r="O70" s="180"/>
      <c r="P70" s="172" t="str">
        <f t="shared" si="9"/>
        <v/>
      </c>
      <c r="Q70" s="173" t="str">
        <f t="shared" si="10"/>
        <v/>
      </c>
      <c r="R70" s="174" t="str">
        <f t="shared" si="11"/>
        <v/>
      </c>
      <c r="S70" s="181"/>
      <c r="T70" s="180"/>
      <c r="U70" s="180"/>
      <c r="V70" s="180"/>
      <c r="W70" s="180"/>
      <c r="X70" s="180"/>
      <c r="Y70" s="180"/>
      <c r="Z70" s="180"/>
      <c r="AA70" s="180"/>
      <c r="AB70" s="180"/>
      <c r="AC70" s="172" t="str">
        <f t="shared" si="12"/>
        <v/>
      </c>
      <c r="AD70" s="173" t="str">
        <f t="shared" si="13"/>
        <v/>
      </c>
      <c r="AE70" s="174" t="str">
        <f t="shared" si="14"/>
        <v/>
      </c>
      <c r="AF70" s="182"/>
      <c r="AG70" s="173" t="str">
        <f t="shared" si="15"/>
        <v/>
      </c>
      <c r="AH70" s="174" t="str">
        <f t="shared" si="16"/>
        <v/>
      </c>
      <c r="AI70" s="177" t="str">
        <f t="shared" si="17"/>
        <v/>
      </c>
      <c r="AJ70" s="178" t="str">
        <f>IF(ISERROR(IF($AF70="","",VLOOKUP(AI70,TRANSMUTATION_TABLE,4,TRUE))),"",IF($AF70="","",VLOOKUP(AI70,TRANSMUTATION_TABLE,4,TRUE)))</f>
        <v/>
      </c>
      <c r="AL70" s="16"/>
      <c r="AN70" s="18"/>
    </row>
    <row r="71" s="13" customFormat="1" ht="18" customHeight="1" spans="1:40">
      <c r="A71" s="87">
        <v>9</v>
      </c>
      <c r="B71" s="79" t="str">
        <f>'INPUT DATA'!B71</f>
        <v>IGNACIO, ANGELICA O.</v>
      </c>
      <c r="C71" s="88"/>
      <c r="D71" s="88"/>
      <c r="E71" s="91"/>
      <c r="F71" s="179"/>
      <c r="G71" s="180"/>
      <c r="H71" s="180"/>
      <c r="I71" s="180"/>
      <c r="J71" s="180"/>
      <c r="K71" s="180"/>
      <c r="L71" s="180"/>
      <c r="M71" s="180"/>
      <c r="N71" s="180"/>
      <c r="O71" s="180"/>
      <c r="P71" s="172" t="str">
        <f t="shared" si="9"/>
        <v/>
      </c>
      <c r="Q71" s="173" t="str">
        <f t="shared" si="10"/>
        <v/>
      </c>
      <c r="R71" s="174" t="str">
        <f t="shared" si="11"/>
        <v/>
      </c>
      <c r="S71" s="181"/>
      <c r="T71" s="180"/>
      <c r="U71" s="180"/>
      <c r="V71" s="180"/>
      <c r="W71" s="180"/>
      <c r="X71" s="180"/>
      <c r="Y71" s="180"/>
      <c r="Z71" s="180"/>
      <c r="AA71" s="180"/>
      <c r="AB71" s="180"/>
      <c r="AC71" s="172" t="str">
        <f t="shared" si="12"/>
        <v/>
      </c>
      <c r="AD71" s="173" t="str">
        <f t="shared" si="13"/>
        <v/>
      </c>
      <c r="AE71" s="174" t="str">
        <f t="shared" si="14"/>
        <v/>
      </c>
      <c r="AF71" s="182"/>
      <c r="AG71" s="173" t="str">
        <f t="shared" si="15"/>
        <v/>
      </c>
      <c r="AH71" s="174" t="str">
        <f t="shared" si="16"/>
        <v/>
      </c>
      <c r="AI71" s="177" t="str">
        <f t="shared" si="17"/>
        <v/>
      </c>
      <c r="AJ71" s="178" t="str">
        <f>IF(ISERROR(IF($AF71="","",VLOOKUP(AI71,TRANSMUTATION_TABLE,4,TRUE))),"",IF($AF71="","",VLOOKUP(AI71,TRANSMUTATION_TABLE,4,TRUE)))</f>
        <v/>
      </c>
      <c r="AL71" s="16"/>
      <c r="AN71" s="18"/>
    </row>
    <row r="72" s="13" customFormat="1" ht="18" customHeight="1" spans="1:40">
      <c r="A72" s="87">
        <v>10</v>
      </c>
      <c r="B72" s="112" t="str">
        <f>'INPUT DATA'!B72</f>
        <v>LACSON, BEA M.</v>
      </c>
      <c r="C72" s="88"/>
      <c r="D72" s="88"/>
      <c r="E72" s="91"/>
      <c r="F72" s="179"/>
      <c r="G72" s="180"/>
      <c r="H72" s="180"/>
      <c r="I72" s="180"/>
      <c r="J72" s="180"/>
      <c r="K72" s="180"/>
      <c r="L72" s="180"/>
      <c r="M72" s="180"/>
      <c r="N72" s="180"/>
      <c r="O72" s="180"/>
      <c r="P72" s="172" t="str">
        <f t="shared" si="9"/>
        <v/>
      </c>
      <c r="Q72" s="173" t="str">
        <f t="shared" si="10"/>
        <v/>
      </c>
      <c r="R72" s="174" t="str">
        <f t="shared" si="11"/>
        <v/>
      </c>
      <c r="S72" s="181"/>
      <c r="T72" s="180"/>
      <c r="U72" s="180"/>
      <c r="V72" s="180"/>
      <c r="W72" s="180"/>
      <c r="X72" s="180"/>
      <c r="Y72" s="180"/>
      <c r="Z72" s="180"/>
      <c r="AA72" s="180"/>
      <c r="AB72" s="180"/>
      <c r="AC72" s="172" t="str">
        <f t="shared" si="12"/>
        <v/>
      </c>
      <c r="AD72" s="173" t="str">
        <f t="shared" si="13"/>
        <v/>
      </c>
      <c r="AE72" s="174" t="str">
        <f t="shared" si="14"/>
        <v/>
      </c>
      <c r="AF72" s="182"/>
      <c r="AG72" s="173" t="str">
        <f t="shared" si="15"/>
        <v/>
      </c>
      <c r="AH72" s="174" t="str">
        <f t="shared" si="16"/>
        <v/>
      </c>
      <c r="AI72" s="177" t="str">
        <f t="shared" si="17"/>
        <v/>
      </c>
      <c r="AJ72" s="178" t="str">
        <f>IF(ISERROR(IF($AF72="","",VLOOKUP(AI72,TRANSMUTATION_TABLE,4,TRUE))),"",IF($AF72="","",VLOOKUP(AI72,TRANSMUTATION_TABLE,4,TRUE)))</f>
        <v/>
      </c>
      <c r="AL72" s="16"/>
      <c r="AN72" s="18"/>
    </row>
    <row r="73" s="13" customFormat="1" ht="18" customHeight="1" spans="1:40">
      <c r="A73" s="87">
        <v>11</v>
      </c>
      <c r="B73" s="112" t="str">
        <f>'INPUT DATA'!B73</f>
        <v>LACSON, MARIA CLARA K.</v>
      </c>
      <c r="C73" s="88"/>
      <c r="D73" s="88"/>
      <c r="E73" s="91"/>
      <c r="F73" s="179"/>
      <c r="G73" s="180"/>
      <c r="H73" s="180"/>
      <c r="I73" s="180"/>
      <c r="J73" s="180"/>
      <c r="K73" s="180"/>
      <c r="L73" s="180"/>
      <c r="M73" s="180"/>
      <c r="N73" s="180"/>
      <c r="O73" s="180"/>
      <c r="P73" s="172" t="str">
        <f t="shared" si="9"/>
        <v/>
      </c>
      <c r="Q73" s="173" t="str">
        <f t="shared" si="10"/>
        <v/>
      </c>
      <c r="R73" s="174" t="str">
        <f t="shared" si="11"/>
        <v/>
      </c>
      <c r="S73" s="181"/>
      <c r="T73" s="180"/>
      <c r="U73" s="180"/>
      <c r="V73" s="180"/>
      <c r="W73" s="180"/>
      <c r="X73" s="180"/>
      <c r="Y73" s="180"/>
      <c r="Z73" s="180"/>
      <c r="AA73" s="180"/>
      <c r="AB73" s="180"/>
      <c r="AC73" s="172" t="str">
        <f t="shared" si="12"/>
        <v/>
      </c>
      <c r="AD73" s="173" t="str">
        <f t="shared" si="13"/>
        <v/>
      </c>
      <c r="AE73" s="174" t="str">
        <f t="shared" si="14"/>
        <v/>
      </c>
      <c r="AF73" s="182"/>
      <c r="AG73" s="173" t="str">
        <f t="shared" si="15"/>
        <v/>
      </c>
      <c r="AH73" s="174" t="str">
        <f t="shared" si="16"/>
        <v/>
      </c>
      <c r="AI73" s="177" t="str">
        <f t="shared" si="17"/>
        <v/>
      </c>
      <c r="AJ73" s="178" t="str">
        <f>IF(ISERROR(IF($AF73="","",VLOOKUP(AI73,TRANSMUTATION_TABLE,4,TRUE))),"",IF($AF73="","",VLOOKUP(AI73,TRANSMUTATION_TABLE,4,TRUE)))</f>
        <v/>
      </c>
      <c r="AL73" s="16"/>
      <c r="AN73" s="18"/>
    </row>
    <row r="74" s="13" customFormat="1" ht="18" customHeight="1" spans="1:40">
      <c r="A74" s="87">
        <v>12</v>
      </c>
      <c r="B74" s="79" t="str">
        <f>'INPUT DATA'!B74</f>
        <v>LACSON, SHAIRA N.</v>
      </c>
      <c r="C74" s="88"/>
      <c r="D74" s="88"/>
      <c r="E74" s="91"/>
      <c r="F74" s="179"/>
      <c r="G74" s="180"/>
      <c r="H74" s="180"/>
      <c r="I74" s="180"/>
      <c r="J74" s="180"/>
      <c r="K74" s="180"/>
      <c r="L74" s="180"/>
      <c r="M74" s="180"/>
      <c r="N74" s="180"/>
      <c r="O74" s="180"/>
      <c r="P74" s="172" t="str">
        <f t="shared" si="9"/>
        <v/>
      </c>
      <c r="Q74" s="173" t="str">
        <f t="shared" si="10"/>
        <v/>
      </c>
      <c r="R74" s="174" t="str">
        <f t="shared" si="11"/>
        <v/>
      </c>
      <c r="S74" s="181"/>
      <c r="T74" s="180"/>
      <c r="U74" s="180"/>
      <c r="V74" s="180"/>
      <c r="W74" s="180"/>
      <c r="X74" s="180"/>
      <c r="Y74" s="180"/>
      <c r="Z74" s="180"/>
      <c r="AA74" s="180"/>
      <c r="AB74" s="180"/>
      <c r="AC74" s="172" t="str">
        <f t="shared" si="12"/>
        <v/>
      </c>
      <c r="AD74" s="173" t="str">
        <f t="shared" si="13"/>
        <v/>
      </c>
      <c r="AE74" s="174" t="str">
        <f t="shared" si="14"/>
        <v/>
      </c>
      <c r="AF74" s="182"/>
      <c r="AG74" s="173" t="str">
        <f t="shared" si="15"/>
        <v/>
      </c>
      <c r="AH74" s="174" t="str">
        <f t="shared" si="16"/>
        <v/>
      </c>
      <c r="AI74" s="177" t="str">
        <f t="shared" si="17"/>
        <v/>
      </c>
      <c r="AJ74" s="178" t="str">
        <f>IF(ISERROR(IF($AF74="","",VLOOKUP(AI74,TRANSMUTATION_TABLE,4,TRUE))),"",IF($AF74="","",VLOOKUP(AI74,TRANSMUTATION_TABLE,4,TRUE)))</f>
        <v/>
      </c>
      <c r="AL74" s="16"/>
      <c r="AN74" s="18"/>
    </row>
    <row r="75" s="13" customFormat="1" ht="18" customHeight="1" spans="1:40">
      <c r="A75" s="87">
        <v>13</v>
      </c>
      <c r="B75" s="79" t="str">
        <f>'INPUT DATA'!B75</f>
        <v>MACARAEG, KRISTINE C.</v>
      </c>
      <c r="C75" s="88"/>
      <c r="D75" s="88"/>
      <c r="E75" s="91"/>
      <c r="F75" s="179"/>
      <c r="G75" s="180"/>
      <c r="H75" s="180"/>
      <c r="I75" s="180"/>
      <c r="J75" s="180"/>
      <c r="K75" s="180"/>
      <c r="L75" s="180"/>
      <c r="M75" s="180"/>
      <c r="N75" s="180"/>
      <c r="O75" s="180"/>
      <c r="P75" s="172" t="str">
        <f t="shared" si="9"/>
        <v/>
      </c>
      <c r="Q75" s="173" t="str">
        <f t="shared" si="10"/>
        <v/>
      </c>
      <c r="R75" s="174" t="str">
        <f t="shared" si="11"/>
        <v/>
      </c>
      <c r="S75" s="181"/>
      <c r="T75" s="180"/>
      <c r="U75" s="180"/>
      <c r="V75" s="180"/>
      <c r="W75" s="180"/>
      <c r="X75" s="180"/>
      <c r="Y75" s="180"/>
      <c r="Z75" s="180"/>
      <c r="AA75" s="180"/>
      <c r="AB75" s="180"/>
      <c r="AC75" s="172" t="str">
        <f t="shared" si="12"/>
        <v/>
      </c>
      <c r="AD75" s="173" t="str">
        <f t="shared" si="13"/>
        <v/>
      </c>
      <c r="AE75" s="174" t="str">
        <f t="shared" si="14"/>
        <v/>
      </c>
      <c r="AF75" s="182"/>
      <c r="AG75" s="173" t="str">
        <f t="shared" si="15"/>
        <v/>
      </c>
      <c r="AH75" s="174" t="str">
        <f t="shared" si="16"/>
        <v/>
      </c>
      <c r="AI75" s="177" t="str">
        <f t="shared" si="17"/>
        <v/>
      </c>
      <c r="AJ75" s="178" t="str">
        <f>IF(ISERROR(IF($AF75="","",VLOOKUP(AI75,TRANSMUTATION_TABLE,4,TRUE))),"",IF($AF75="","",VLOOKUP(AI75,TRANSMUTATION_TABLE,4,TRUE)))</f>
        <v/>
      </c>
      <c r="AL75" s="16"/>
      <c r="AN75" s="18"/>
    </row>
    <row r="76" s="13" customFormat="1" ht="18" customHeight="1" spans="1:40">
      <c r="A76" s="87">
        <v>14</v>
      </c>
      <c r="B76" s="112" t="str">
        <f>'INPUT DATA'!B76</f>
        <v>MANALO, HANNAH H.</v>
      </c>
      <c r="C76" s="88"/>
      <c r="D76" s="88"/>
      <c r="E76" s="91"/>
      <c r="F76" s="179"/>
      <c r="G76" s="180"/>
      <c r="H76" s="180"/>
      <c r="I76" s="180"/>
      <c r="J76" s="180"/>
      <c r="K76" s="180"/>
      <c r="L76" s="180"/>
      <c r="M76" s="180"/>
      <c r="N76" s="180"/>
      <c r="O76" s="180"/>
      <c r="P76" s="172" t="str">
        <f t="shared" si="9"/>
        <v/>
      </c>
      <c r="Q76" s="173" t="str">
        <f t="shared" si="10"/>
        <v/>
      </c>
      <c r="R76" s="174" t="str">
        <f t="shared" si="11"/>
        <v/>
      </c>
      <c r="S76" s="181"/>
      <c r="T76" s="180"/>
      <c r="U76" s="180"/>
      <c r="V76" s="180"/>
      <c r="W76" s="180"/>
      <c r="X76" s="180"/>
      <c r="Y76" s="180"/>
      <c r="Z76" s="180"/>
      <c r="AA76" s="180"/>
      <c r="AB76" s="180"/>
      <c r="AC76" s="172" t="str">
        <f t="shared" si="12"/>
        <v/>
      </c>
      <c r="AD76" s="173" t="str">
        <f t="shared" si="13"/>
        <v/>
      </c>
      <c r="AE76" s="174" t="str">
        <f t="shared" si="14"/>
        <v/>
      </c>
      <c r="AF76" s="182"/>
      <c r="AG76" s="173" t="str">
        <f t="shared" si="15"/>
        <v/>
      </c>
      <c r="AH76" s="174" t="str">
        <f t="shared" si="16"/>
        <v/>
      </c>
      <c r="AI76" s="177" t="str">
        <f t="shared" si="17"/>
        <v/>
      </c>
      <c r="AJ76" s="178" t="str">
        <f>IF(ISERROR(IF($AF76="","",VLOOKUP(AI76,TRANSMUTATION_TABLE,4,TRUE))),"",IF($AF76="","",VLOOKUP(AI76,TRANSMUTATION_TABLE,4,TRUE)))</f>
        <v/>
      </c>
      <c r="AL76" s="16"/>
      <c r="AN76" s="18"/>
    </row>
    <row r="77" s="13" customFormat="1" ht="18" customHeight="1" spans="1:40">
      <c r="A77" s="87">
        <v>15</v>
      </c>
      <c r="B77" s="112" t="str">
        <f>'INPUT DATA'!B77</f>
        <v>MERCADO, ELLAINE U.</v>
      </c>
      <c r="C77" s="88"/>
      <c r="D77" s="88"/>
      <c r="E77" s="91"/>
      <c r="F77" s="179"/>
      <c r="G77" s="180"/>
      <c r="H77" s="180"/>
      <c r="I77" s="180"/>
      <c r="J77" s="180"/>
      <c r="K77" s="180"/>
      <c r="L77" s="180"/>
      <c r="M77" s="180"/>
      <c r="N77" s="180"/>
      <c r="O77" s="180"/>
      <c r="P77" s="172" t="str">
        <f t="shared" si="9"/>
        <v/>
      </c>
      <c r="Q77" s="173" t="str">
        <f t="shared" si="10"/>
        <v/>
      </c>
      <c r="R77" s="174" t="str">
        <f t="shared" si="11"/>
        <v/>
      </c>
      <c r="S77" s="181"/>
      <c r="T77" s="180"/>
      <c r="U77" s="180"/>
      <c r="V77" s="180"/>
      <c r="W77" s="180"/>
      <c r="X77" s="180"/>
      <c r="Y77" s="180"/>
      <c r="Z77" s="180"/>
      <c r="AA77" s="180"/>
      <c r="AB77" s="180"/>
      <c r="AC77" s="172" t="str">
        <f t="shared" si="12"/>
        <v/>
      </c>
      <c r="AD77" s="173" t="str">
        <f t="shared" si="13"/>
        <v/>
      </c>
      <c r="AE77" s="174" t="str">
        <f t="shared" si="14"/>
        <v/>
      </c>
      <c r="AF77" s="182"/>
      <c r="AG77" s="173" t="str">
        <f t="shared" si="15"/>
        <v/>
      </c>
      <c r="AH77" s="174" t="str">
        <f t="shared" si="16"/>
        <v/>
      </c>
      <c r="AI77" s="177" t="str">
        <f t="shared" si="17"/>
        <v/>
      </c>
      <c r="AJ77" s="178" t="str">
        <f>IF(ISERROR(IF($AF77="","",VLOOKUP(AI77,TRANSMUTATION_TABLE,4,TRUE))),"",IF($AF77="","",VLOOKUP(AI77,TRANSMUTATION_TABLE,4,TRUE)))</f>
        <v/>
      </c>
      <c r="AL77" s="16"/>
      <c r="AN77" s="18"/>
    </row>
    <row r="78" s="13" customFormat="1" ht="18" customHeight="1" spans="1:40">
      <c r="A78" s="87">
        <v>16</v>
      </c>
      <c r="B78" s="79" t="str">
        <f>'INPUT DATA'!B78</f>
        <v>MORALES, BIANCA M.</v>
      </c>
      <c r="C78" s="88"/>
      <c r="D78" s="88"/>
      <c r="E78" s="91"/>
      <c r="F78" s="179"/>
      <c r="G78" s="180"/>
      <c r="H78" s="180"/>
      <c r="I78" s="180"/>
      <c r="J78" s="180"/>
      <c r="K78" s="180"/>
      <c r="L78" s="180"/>
      <c r="M78" s="180"/>
      <c r="N78" s="180"/>
      <c r="O78" s="180"/>
      <c r="P78" s="172" t="str">
        <f t="shared" si="9"/>
        <v/>
      </c>
      <c r="Q78" s="173" t="str">
        <f t="shared" si="10"/>
        <v/>
      </c>
      <c r="R78" s="174" t="str">
        <f t="shared" si="11"/>
        <v/>
      </c>
      <c r="S78" s="181"/>
      <c r="T78" s="180"/>
      <c r="U78" s="180"/>
      <c r="V78" s="180"/>
      <c r="W78" s="180"/>
      <c r="X78" s="180"/>
      <c r="Y78" s="180"/>
      <c r="Z78" s="180"/>
      <c r="AA78" s="180"/>
      <c r="AB78" s="180"/>
      <c r="AC78" s="172" t="str">
        <f t="shared" si="12"/>
        <v/>
      </c>
      <c r="AD78" s="173" t="str">
        <f t="shared" si="13"/>
        <v/>
      </c>
      <c r="AE78" s="174" t="str">
        <f t="shared" si="14"/>
        <v/>
      </c>
      <c r="AF78" s="182"/>
      <c r="AG78" s="173" t="str">
        <f t="shared" si="15"/>
        <v/>
      </c>
      <c r="AH78" s="174" t="str">
        <f t="shared" si="16"/>
        <v/>
      </c>
      <c r="AI78" s="177" t="str">
        <f t="shared" si="17"/>
        <v/>
      </c>
      <c r="AJ78" s="178" t="str">
        <f>IF(ISERROR(IF($AF78="","",VLOOKUP(AI78,TRANSMUTATION_TABLE,4,TRUE))),"",IF($AF78="","",VLOOKUP(AI78,TRANSMUTATION_TABLE,4,TRUE)))</f>
        <v/>
      </c>
      <c r="AL78" s="16"/>
      <c r="AN78" s="18"/>
    </row>
    <row r="79" s="13" customFormat="1" ht="18" customHeight="1" spans="1:40">
      <c r="A79" s="87">
        <v>17</v>
      </c>
      <c r="B79" s="79" t="str">
        <f>'INPUT DATA'!B79</f>
        <v>OCAMPO, ELLAINE D.</v>
      </c>
      <c r="C79" s="88"/>
      <c r="D79" s="88"/>
      <c r="E79" s="91"/>
      <c r="F79" s="179"/>
      <c r="G79" s="180"/>
      <c r="H79" s="180"/>
      <c r="I79" s="180"/>
      <c r="J79" s="180"/>
      <c r="K79" s="180"/>
      <c r="L79" s="180"/>
      <c r="M79" s="180"/>
      <c r="N79" s="180"/>
      <c r="O79" s="180"/>
      <c r="P79" s="172" t="str">
        <f t="shared" si="9"/>
        <v/>
      </c>
      <c r="Q79" s="173" t="str">
        <f t="shared" si="10"/>
        <v/>
      </c>
      <c r="R79" s="174" t="str">
        <f t="shared" si="11"/>
        <v/>
      </c>
      <c r="S79" s="181"/>
      <c r="T79" s="180"/>
      <c r="U79" s="180"/>
      <c r="V79" s="180"/>
      <c r="W79" s="180"/>
      <c r="X79" s="180"/>
      <c r="Y79" s="180"/>
      <c r="Z79" s="180"/>
      <c r="AA79" s="180"/>
      <c r="AB79" s="180"/>
      <c r="AC79" s="172" t="str">
        <f t="shared" si="12"/>
        <v/>
      </c>
      <c r="AD79" s="173" t="str">
        <f t="shared" si="13"/>
        <v/>
      </c>
      <c r="AE79" s="174" t="str">
        <f t="shared" si="14"/>
        <v/>
      </c>
      <c r="AF79" s="182"/>
      <c r="AG79" s="173" t="str">
        <f t="shared" si="15"/>
        <v/>
      </c>
      <c r="AH79" s="174" t="str">
        <f t="shared" si="16"/>
        <v/>
      </c>
      <c r="AI79" s="177" t="str">
        <f t="shared" si="17"/>
        <v/>
      </c>
      <c r="AJ79" s="178" t="str">
        <f>IF(ISERROR(IF($AF79="","",VLOOKUP(AI79,TRANSMUTATION_TABLE,4,TRUE))),"",IF($AF79="","",VLOOKUP(AI79,TRANSMUTATION_TABLE,4,TRUE)))</f>
        <v/>
      </c>
      <c r="AL79" s="16"/>
      <c r="AN79" s="18"/>
    </row>
    <row r="80" s="13" customFormat="1" ht="18" customHeight="1" spans="1:40">
      <c r="A80" s="87">
        <v>18</v>
      </c>
      <c r="B80" s="112" t="str">
        <f>'INPUT DATA'!B80</f>
        <v>OCAMPO, TRISHA Q.</v>
      </c>
      <c r="C80" s="88"/>
      <c r="D80" s="88"/>
      <c r="E80" s="91"/>
      <c r="F80" s="179"/>
      <c r="G80" s="180"/>
      <c r="H80" s="180"/>
      <c r="I80" s="180"/>
      <c r="J80" s="180"/>
      <c r="K80" s="180"/>
      <c r="L80" s="180"/>
      <c r="M80" s="180"/>
      <c r="N80" s="180"/>
      <c r="O80" s="180"/>
      <c r="P80" s="172" t="str">
        <f t="shared" si="9"/>
        <v/>
      </c>
      <c r="Q80" s="173" t="str">
        <f t="shared" si="10"/>
        <v/>
      </c>
      <c r="R80" s="174" t="str">
        <f t="shared" si="11"/>
        <v/>
      </c>
      <c r="S80" s="181"/>
      <c r="T80" s="180"/>
      <c r="U80" s="180"/>
      <c r="V80" s="180"/>
      <c r="W80" s="180"/>
      <c r="X80" s="180"/>
      <c r="Y80" s="180"/>
      <c r="Z80" s="180"/>
      <c r="AA80" s="180"/>
      <c r="AB80" s="180"/>
      <c r="AC80" s="172" t="str">
        <f t="shared" si="12"/>
        <v/>
      </c>
      <c r="AD80" s="173" t="str">
        <f t="shared" si="13"/>
        <v/>
      </c>
      <c r="AE80" s="174" t="str">
        <f t="shared" si="14"/>
        <v/>
      </c>
      <c r="AF80" s="182"/>
      <c r="AG80" s="173" t="str">
        <f t="shared" si="15"/>
        <v/>
      </c>
      <c r="AH80" s="174" t="str">
        <f t="shared" si="16"/>
        <v/>
      </c>
      <c r="AI80" s="177" t="str">
        <f t="shared" si="17"/>
        <v/>
      </c>
      <c r="AJ80" s="178" t="str">
        <f>IF(ISERROR(IF($AF80="","",VLOOKUP(AI80,TRANSMUTATION_TABLE,4,TRUE))),"",IF($AF80="","",VLOOKUP(AI80,TRANSMUTATION_TABLE,4,TRUE)))</f>
        <v/>
      </c>
      <c r="AL80" s="16"/>
      <c r="AN80" s="18"/>
    </row>
    <row r="81" s="13" customFormat="1" ht="18" customHeight="1" spans="1:40">
      <c r="A81" s="87">
        <v>19</v>
      </c>
      <c r="B81" s="112" t="str">
        <f>'INPUT DATA'!B81</f>
        <v>PANGANIBAN, BIANCA E.</v>
      </c>
      <c r="C81" s="88"/>
      <c r="D81" s="88"/>
      <c r="E81" s="91"/>
      <c r="F81" s="179"/>
      <c r="G81" s="180"/>
      <c r="H81" s="180"/>
      <c r="I81" s="180"/>
      <c r="J81" s="180"/>
      <c r="K81" s="180"/>
      <c r="L81" s="180"/>
      <c r="M81" s="180"/>
      <c r="N81" s="180"/>
      <c r="O81" s="180"/>
      <c r="P81" s="172" t="str">
        <f t="shared" si="9"/>
        <v/>
      </c>
      <c r="Q81" s="173" t="str">
        <f t="shared" si="10"/>
        <v/>
      </c>
      <c r="R81" s="174" t="str">
        <f t="shared" si="11"/>
        <v/>
      </c>
      <c r="S81" s="181"/>
      <c r="T81" s="180"/>
      <c r="U81" s="180"/>
      <c r="V81" s="180"/>
      <c r="W81" s="180"/>
      <c r="X81" s="180"/>
      <c r="Y81" s="180"/>
      <c r="Z81" s="180"/>
      <c r="AA81" s="180"/>
      <c r="AB81" s="180"/>
      <c r="AC81" s="172" t="str">
        <f t="shared" si="12"/>
        <v/>
      </c>
      <c r="AD81" s="173" t="str">
        <f t="shared" si="13"/>
        <v/>
      </c>
      <c r="AE81" s="174" t="str">
        <f t="shared" si="14"/>
        <v/>
      </c>
      <c r="AF81" s="182"/>
      <c r="AG81" s="173" t="str">
        <f t="shared" si="15"/>
        <v/>
      </c>
      <c r="AH81" s="174" t="str">
        <f t="shared" si="16"/>
        <v/>
      </c>
      <c r="AI81" s="177" t="str">
        <f t="shared" si="17"/>
        <v/>
      </c>
      <c r="AJ81" s="178" t="str">
        <f>IF(ISERROR(IF($AF81="","",VLOOKUP(AI81,TRANSMUTATION_TABLE,4,TRUE))),"",IF($AF81="","",VLOOKUP(AI81,TRANSMUTATION_TABLE,4,TRUE)))</f>
        <v/>
      </c>
      <c r="AL81" s="16"/>
      <c r="AN81" s="18"/>
    </row>
    <row r="82" s="13" customFormat="1" ht="18" customHeight="1" spans="1:40">
      <c r="A82" s="87">
        <v>20</v>
      </c>
      <c r="B82" s="79" t="str">
        <f>'INPUT DATA'!B82</f>
        <v>PANGANIBAN, SOFIA J.</v>
      </c>
      <c r="C82" s="88"/>
      <c r="D82" s="88"/>
      <c r="E82" s="91"/>
      <c r="F82" s="179"/>
      <c r="G82" s="180"/>
      <c r="H82" s="180"/>
      <c r="I82" s="180"/>
      <c r="J82" s="180"/>
      <c r="K82" s="180"/>
      <c r="L82" s="180"/>
      <c r="M82" s="180"/>
      <c r="N82" s="180"/>
      <c r="O82" s="180"/>
      <c r="P82" s="172" t="str">
        <f t="shared" si="9"/>
        <v/>
      </c>
      <c r="Q82" s="173" t="str">
        <f t="shared" si="10"/>
        <v/>
      </c>
      <c r="R82" s="174" t="str">
        <f t="shared" si="11"/>
        <v/>
      </c>
      <c r="S82" s="181"/>
      <c r="T82" s="180"/>
      <c r="U82" s="180"/>
      <c r="V82" s="180"/>
      <c r="W82" s="180"/>
      <c r="X82" s="180"/>
      <c r="Y82" s="180"/>
      <c r="Z82" s="180"/>
      <c r="AA82" s="180"/>
      <c r="AB82" s="180"/>
      <c r="AC82" s="172" t="str">
        <f t="shared" si="12"/>
        <v/>
      </c>
      <c r="AD82" s="173" t="str">
        <f t="shared" si="13"/>
        <v/>
      </c>
      <c r="AE82" s="174" t="str">
        <f t="shared" si="14"/>
        <v/>
      </c>
      <c r="AF82" s="182"/>
      <c r="AG82" s="173" t="str">
        <f t="shared" si="15"/>
        <v/>
      </c>
      <c r="AH82" s="174" t="str">
        <f t="shared" si="16"/>
        <v/>
      </c>
      <c r="AI82" s="177" t="str">
        <f t="shared" si="17"/>
        <v/>
      </c>
      <c r="AJ82" s="178" t="str">
        <f>IF(ISERROR(IF($AF82="","",VLOOKUP(AI82,TRANSMUTATION_TABLE,4,TRUE))),"",IF($AF82="","",VLOOKUP(AI82,TRANSMUTATION_TABLE,4,TRUE)))</f>
        <v/>
      </c>
      <c r="AL82" s="16"/>
      <c r="AN82" s="18"/>
    </row>
    <row r="83" s="13" customFormat="1" ht="18" customHeight="1" spans="1:40">
      <c r="A83" s="87">
        <v>21</v>
      </c>
      <c r="B83" s="79" t="str">
        <f>'INPUT DATA'!B83</f>
        <v>SALAZAR, ERICA L.</v>
      </c>
      <c r="C83" s="88"/>
      <c r="D83" s="88"/>
      <c r="E83" s="91"/>
      <c r="F83" s="179"/>
      <c r="G83" s="180"/>
      <c r="H83" s="180"/>
      <c r="I83" s="180"/>
      <c r="J83" s="180"/>
      <c r="K83" s="180"/>
      <c r="L83" s="180"/>
      <c r="M83" s="180"/>
      <c r="N83" s="180"/>
      <c r="O83" s="180"/>
      <c r="P83" s="172" t="str">
        <f t="shared" si="9"/>
        <v/>
      </c>
      <c r="Q83" s="173" t="str">
        <f t="shared" si="10"/>
        <v/>
      </c>
      <c r="R83" s="174" t="str">
        <f t="shared" si="11"/>
        <v/>
      </c>
      <c r="S83" s="181"/>
      <c r="T83" s="180"/>
      <c r="U83" s="180"/>
      <c r="V83" s="180"/>
      <c r="W83" s="180"/>
      <c r="X83" s="180"/>
      <c r="Y83" s="180"/>
      <c r="Z83" s="180"/>
      <c r="AA83" s="180"/>
      <c r="AB83" s="180"/>
      <c r="AC83" s="172" t="str">
        <f t="shared" si="12"/>
        <v/>
      </c>
      <c r="AD83" s="173" t="str">
        <f t="shared" si="13"/>
        <v/>
      </c>
      <c r="AE83" s="174" t="str">
        <f t="shared" si="14"/>
        <v/>
      </c>
      <c r="AF83" s="182"/>
      <c r="AG83" s="173" t="str">
        <f t="shared" si="15"/>
        <v/>
      </c>
      <c r="AH83" s="174" t="str">
        <f t="shared" si="16"/>
        <v/>
      </c>
      <c r="AI83" s="177" t="str">
        <f t="shared" si="17"/>
        <v/>
      </c>
      <c r="AJ83" s="178" t="str">
        <f>IF(ISERROR(IF($AF83="","",VLOOKUP(AI83,TRANSMUTATION_TABLE,4,TRUE))),"",IF($AF83="","",VLOOKUP(AI83,TRANSMUTATION_TABLE,4,TRUE)))</f>
        <v/>
      </c>
      <c r="AL83" s="16"/>
      <c r="AN83" s="18"/>
    </row>
    <row r="84" s="13" customFormat="1" ht="18" customHeight="1" spans="1:40">
      <c r="A84" s="87">
        <v>22</v>
      </c>
      <c r="B84" s="112" t="str">
        <f>'INPUT DATA'!B84</f>
        <v>SARMIENTO, CAMILLE F.</v>
      </c>
      <c r="C84" s="88"/>
      <c r="D84" s="88"/>
      <c r="E84" s="91"/>
      <c r="F84" s="179"/>
      <c r="G84" s="180"/>
      <c r="H84" s="180"/>
      <c r="I84" s="180"/>
      <c r="J84" s="180"/>
      <c r="K84" s="180"/>
      <c r="L84" s="180"/>
      <c r="M84" s="180"/>
      <c r="N84" s="180"/>
      <c r="O84" s="180"/>
      <c r="P84" s="172" t="str">
        <f t="shared" si="9"/>
        <v/>
      </c>
      <c r="Q84" s="173" t="str">
        <f t="shared" si="10"/>
        <v/>
      </c>
      <c r="R84" s="174" t="str">
        <f t="shared" si="11"/>
        <v/>
      </c>
      <c r="S84" s="181"/>
      <c r="T84" s="180"/>
      <c r="U84" s="180"/>
      <c r="V84" s="180"/>
      <c r="W84" s="180"/>
      <c r="X84" s="180"/>
      <c r="Y84" s="180"/>
      <c r="Z84" s="180"/>
      <c r="AA84" s="180"/>
      <c r="AB84" s="180"/>
      <c r="AC84" s="172" t="str">
        <f t="shared" si="12"/>
        <v/>
      </c>
      <c r="AD84" s="173" t="str">
        <f t="shared" si="13"/>
        <v/>
      </c>
      <c r="AE84" s="174" t="str">
        <f t="shared" si="14"/>
        <v/>
      </c>
      <c r="AF84" s="182"/>
      <c r="AG84" s="173" t="str">
        <f t="shared" si="15"/>
        <v/>
      </c>
      <c r="AH84" s="174" t="str">
        <f t="shared" si="16"/>
        <v/>
      </c>
      <c r="AI84" s="177" t="str">
        <f t="shared" si="17"/>
        <v/>
      </c>
      <c r="AJ84" s="178" t="str">
        <f>IF(ISERROR(IF($AF84="","",VLOOKUP(AI84,TRANSMUTATION_TABLE,4,TRUE))),"",IF($AF84="","",VLOOKUP(AI84,TRANSMUTATION_TABLE,4,TRUE)))</f>
        <v/>
      </c>
      <c r="AL84" s="16"/>
      <c r="AN84" s="18"/>
    </row>
    <row r="85" s="13" customFormat="1" ht="18" customHeight="1" spans="1:40">
      <c r="A85" s="87">
        <v>23</v>
      </c>
      <c r="B85" s="112">
        <f>'INPUT DATA'!B85</f>
        <v>0</v>
      </c>
      <c r="C85" s="88"/>
      <c r="D85" s="88"/>
      <c r="E85" s="91"/>
      <c r="F85" s="179"/>
      <c r="G85" s="180"/>
      <c r="H85" s="180"/>
      <c r="I85" s="180"/>
      <c r="J85" s="180"/>
      <c r="K85" s="180"/>
      <c r="L85" s="180"/>
      <c r="M85" s="180"/>
      <c r="N85" s="180"/>
      <c r="O85" s="180"/>
      <c r="P85" s="172" t="str">
        <f t="shared" si="9"/>
        <v/>
      </c>
      <c r="Q85" s="173" t="str">
        <f t="shared" si="10"/>
        <v/>
      </c>
      <c r="R85" s="174" t="str">
        <f t="shared" si="11"/>
        <v/>
      </c>
      <c r="S85" s="181"/>
      <c r="T85" s="180"/>
      <c r="U85" s="180"/>
      <c r="V85" s="180"/>
      <c r="W85" s="180"/>
      <c r="X85" s="180"/>
      <c r="Y85" s="180"/>
      <c r="Z85" s="180"/>
      <c r="AA85" s="180"/>
      <c r="AB85" s="180"/>
      <c r="AC85" s="172" t="str">
        <f t="shared" si="12"/>
        <v/>
      </c>
      <c r="AD85" s="173" t="str">
        <f t="shared" si="13"/>
        <v/>
      </c>
      <c r="AE85" s="174" t="str">
        <f t="shared" si="14"/>
        <v/>
      </c>
      <c r="AF85" s="182"/>
      <c r="AG85" s="173" t="str">
        <f t="shared" si="15"/>
        <v/>
      </c>
      <c r="AH85" s="174" t="str">
        <f t="shared" si="16"/>
        <v/>
      </c>
      <c r="AI85" s="177" t="str">
        <f t="shared" si="17"/>
        <v/>
      </c>
      <c r="AJ85" s="178" t="str">
        <f>IF(ISERROR(IF($AF85="","",VLOOKUP(AI85,TRANSMUTATION_TABLE,4,TRUE))),"",IF($AF85="","",VLOOKUP(AI85,TRANSMUTATION_TABLE,4,TRUE)))</f>
        <v/>
      </c>
      <c r="AL85" s="16"/>
      <c r="AN85" s="18"/>
    </row>
    <row r="86" s="13" customFormat="1" ht="18" customHeight="1" spans="1:40">
      <c r="A86" s="87">
        <v>24</v>
      </c>
      <c r="B86" s="79">
        <f>'INPUT DATA'!B86</f>
        <v>0</v>
      </c>
      <c r="C86" s="88"/>
      <c r="D86" s="88"/>
      <c r="E86" s="91"/>
      <c r="F86" s="179"/>
      <c r="G86" s="180"/>
      <c r="H86" s="180"/>
      <c r="I86" s="180"/>
      <c r="J86" s="180"/>
      <c r="K86" s="180"/>
      <c r="L86" s="180"/>
      <c r="M86" s="180"/>
      <c r="N86" s="180"/>
      <c r="O86" s="180"/>
      <c r="P86" s="172" t="str">
        <f t="shared" si="9"/>
        <v/>
      </c>
      <c r="Q86" s="173" t="str">
        <f t="shared" si="10"/>
        <v/>
      </c>
      <c r="R86" s="174" t="str">
        <f t="shared" si="11"/>
        <v/>
      </c>
      <c r="S86" s="181"/>
      <c r="T86" s="180"/>
      <c r="U86" s="180"/>
      <c r="V86" s="180"/>
      <c r="W86" s="180"/>
      <c r="X86" s="180"/>
      <c r="Y86" s="180"/>
      <c r="Z86" s="180"/>
      <c r="AA86" s="180"/>
      <c r="AB86" s="180"/>
      <c r="AC86" s="172" t="str">
        <f t="shared" si="12"/>
        <v/>
      </c>
      <c r="AD86" s="173" t="str">
        <f t="shared" si="13"/>
        <v/>
      </c>
      <c r="AE86" s="174" t="str">
        <f t="shared" si="14"/>
        <v/>
      </c>
      <c r="AF86" s="182"/>
      <c r="AG86" s="173" t="str">
        <f t="shared" si="15"/>
        <v/>
      </c>
      <c r="AH86" s="174" t="str">
        <f t="shared" si="16"/>
        <v/>
      </c>
      <c r="AI86" s="177" t="str">
        <f t="shared" si="17"/>
        <v/>
      </c>
      <c r="AJ86" s="178" t="str">
        <f>IF(ISERROR(IF($AF86="","",VLOOKUP(AI86,TRANSMUTATION_TABLE,4,TRUE))),"",IF($AF86="","",VLOOKUP(AI86,TRANSMUTATION_TABLE,4,TRUE)))</f>
        <v/>
      </c>
      <c r="AL86" s="16"/>
      <c r="AN86" s="18"/>
    </row>
    <row r="87" s="13" customFormat="1" ht="18" customHeight="1" spans="1:40">
      <c r="A87" s="87">
        <v>25</v>
      </c>
      <c r="B87" s="79">
        <f>'INPUT DATA'!B87</f>
        <v>0</v>
      </c>
      <c r="C87" s="88"/>
      <c r="D87" s="88"/>
      <c r="E87" s="91"/>
      <c r="F87" s="179"/>
      <c r="G87" s="180"/>
      <c r="H87" s="180"/>
      <c r="I87" s="180"/>
      <c r="J87" s="180"/>
      <c r="K87" s="180"/>
      <c r="L87" s="180"/>
      <c r="M87" s="180"/>
      <c r="N87" s="180"/>
      <c r="O87" s="180"/>
      <c r="P87" s="172" t="str">
        <f t="shared" si="9"/>
        <v/>
      </c>
      <c r="Q87" s="173" t="str">
        <f t="shared" si="10"/>
        <v/>
      </c>
      <c r="R87" s="174" t="str">
        <f t="shared" si="11"/>
        <v/>
      </c>
      <c r="S87" s="181"/>
      <c r="T87" s="180"/>
      <c r="U87" s="180"/>
      <c r="V87" s="180"/>
      <c r="W87" s="180"/>
      <c r="X87" s="180"/>
      <c r="Y87" s="180"/>
      <c r="Z87" s="180"/>
      <c r="AA87" s="180"/>
      <c r="AB87" s="180"/>
      <c r="AC87" s="172" t="str">
        <f t="shared" si="12"/>
        <v/>
      </c>
      <c r="AD87" s="173" t="str">
        <f t="shared" si="13"/>
        <v/>
      </c>
      <c r="AE87" s="174" t="str">
        <f t="shared" si="14"/>
        <v/>
      </c>
      <c r="AF87" s="182"/>
      <c r="AG87" s="173" t="str">
        <f t="shared" si="15"/>
        <v/>
      </c>
      <c r="AH87" s="174" t="str">
        <f t="shared" si="16"/>
        <v/>
      </c>
      <c r="AI87" s="177" t="str">
        <f t="shared" si="17"/>
        <v/>
      </c>
      <c r="AJ87" s="178" t="str">
        <f>IF(ISERROR(IF($AF87="","",VLOOKUP(AI87,TRANSMUTATION_TABLE,4,TRUE))),"",IF($AF87="","",VLOOKUP(AI87,TRANSMUTATION_TABLE,4,TRUE)))</f>
        <v/>
      </c>
      <c r="AL87" s="16"/>
      <c r="AN87" s="18"/>
    </row>
    <row r="88" s="13" customFormat="1" ht="18" customHeight="1" spans="1:40">
      <c r="A88" s="87">
        <v>26</v>
      </c>
      <c r="B88" s="112">
        <f>'INPUT DATA'!B88</f>
        <v>0</v>
      </c>
      <c r="C88" s="88"/>
      <c r="D88" s="88"/>
      <c r="E88" s="91"/>
      <c r="F88" s="179"/>
      <c r="G88" s="180"/>
      <c r="H88" s="180"/>
      <c r="I88" s="180"/>
      <c r="J88" s="180"/>
      <c r="K88" s="180"/>
      <c r="L88" s="180"/>
      <c r="M88" s="180"/>
      <c r="N88" s="180"/>
      <c r="O88" s="180"/>
      <c r="P88" s="172" t="str">
        <f t="shared" si="9"/>
        <v/>
      </c>
      <c r="Q88" s="173" t="str">
        <f t="shared" si="10"/>
        <v/>
      </c>
      <c r="R88" s="174" t="str">
        <f t="shared" si="11"/>
        <v/>
      </c>
      <c r="S88" s="181"/>
      <c r="T88" s="180"/>
      <c r="U88" s="180"/>
      <c r="V88" s="180"/>
      <c r="W88" s="180"/>
      <c r="X88" s="180"/>
      <c r="Y88" s="180"/>
      <c r="Z88" s="180"/>
      <c r="AA88" s="180"/>
      <c r="AB88" s="180"/>
      <c r="AC88" s="172" t="str">
        <f t="shared" si="12"/>
        <v/>
      </c>
      <c r="AD88" s="173" t="str">
        <f t="shared" si="13"/>
        <v/>
      </c>
      <c r="AE88" s="174" t="str">
        <f t="shared" si="14"/>
        <v/>
      </c>
      <c r="AF88" s="182"/>
      <c r="AG88" s="173" t="str">
        <f t="shared" si="15"/>
        <v/>
      </c>
      <c r="AH88" s="174" t="str">
        <f t="shared" si="16"/>
        <v/>
      </c>
      <c r="AI88" s="177" t="str">
        <f t="shared" si="17"/>
        <v/>
      </c>
      <c r="AJ88" s="178" t="str">
        <f>IF(ISERROR(IF($AF88="","",VLOOKUP(AI88,TRANSMUTATION_TABLE,4,TRUE))),"",IF($AF88="","",VLOOKUP(AI88,TRANSMUTATION_TABLE,4,TRUE)))</f>
        <v/>
      </c>
      <c r="AL88" s="16"/>
      <c r="AN88" s="18"/>
    </row>
    <row r="89" s="13" customFormat="1" ht="18" customHeight="1" spans="1:40">
      <c r="A89" s="87">
        <v>27</v>
      </c>
      <c r="B89" s="112">
        <f>'INPUT DATA'!B89</f>
        <v>0</v>
      </c>
      <c r="C89" s="88"/>
      <c r="D89" s="88"/>
      <c r="E89" s="91"/>
      <c r="F89" s="179"/>
      <c r="G89" s="180"/>
      <c r="H89" s="180"/>
      <c r="I89" s="180"/>
      <c r="J89" s="180"/>
      <c r="K89" s="180"/>
      <c r="L89" s="180"/>
      <c r="M89" s="180"/>
      <c r="N89" s="180"/>
      <c r="O89" s="180"/>
      <c r="P89" s="172" t="str">
        <f t="shared" si="9"/>
        <v/>
      </c>
      <c r="Q89" s="173" t="str">
        <f t="shared" si="10"/>
        <v/>
      </c>
      <c r="R89" s="174" t="str">
        <f t="shared" si="11"/>
        <v/>
      </c>
      <c r="S89" s="181"/>
      <c r="T89" s="180"/>
      <c r="U89" s="180"/>
      <c r="V89" s="180"/>
      <c r="W89" s="180"/>
      <c r="X89" s="180"/>
      <c r="Y89" s="180"/>
      <c r="Z89" s="180"/>
      <c r="AA89" s="180"/>
      <c r="AB89" s="180"/>
      <c r="AC89" s="172" t="str">
        <f t="shared" si="12"/>
        <v/>
      </c>
      <c r="AD89" s="173" t="str">
        <f t="shared" si="13"/>
        <v/>
      </c>
      <c r="AE89" s="174" t="str">
        <f t="shared" si="14"/>
        <v/>
      </c>
      <c r="AF89" s="182"/>
      <c r="AG89" s="173" t="str">
        <f t="shared" si="15"/>
        <v/>
      </c>
      <c r="AH89" s="174" t="str">
        <f t="shared" si="16"/>
        <v/>
      </c>
      <c r="AI89" s="177" t="str">
        <f t="shared" si="17"/>
        <v/>
      </c>
      <c r="AJ89" s="178" t="str">
        <f>IF(ISERROR(IF($AF89="","",VLOOKUP(AI89,TRANSMUTATION_TABLE,4,TRUE))),"",IF($AF89="","",VLOOKUP(AI89,TRANSMUTATION_TABLE,4,TRUE)))</f>
        <v/>
      </c>
      <c r="AL89" s="16"/>
      <c r="AN89" s="18"/>
    </row>
    <row r="90" s="13" customFormat="1" ht="18" customHeight="1" spans="1:40">
      <c r="A90" s="87">
        <v>28</v>
      </c>
      <c r="B90" s="79">
        <f>'INPUT DATA'!B90</f>
        <v>0</v>
      </c>
      <c r="C90" s="88"/>
      <c r="D90" s="88"/>
      <c r="E90" s="91"/>
      <c r="F90" s="179"/>
      <c r="G90" s="180"/>
      <c r="H90" s="180"/>
      <c r="I90" s="180"/>
      <c r="J90" s="180"/>
      <c r="K90" s="180"/>
      <c r="L90" s="180"/>
      <c r="M90" s="180"/>
      <c r="N90" s="180"/>
      <c r="O90" s="180"/>
      <c r="P90" s="172" t="str">
        <f t="shared" si="9"/>
        <v/>
      </c>
      <c r="Q90" s="173" t="str">
        <f t="shared" si="10"/>
        <v/>
      </c>
      <c r="R90" s="174" t="str">
        <f t="shared" si="11"/>
        <v/>
      </c>
      <c r="S90" s="181"/>
      <c r="T90" s="180"/>
      <c r="U90" s="180"/>
      <c r="V90" s="180"/>
      <c r="W90" s="180"/>
      <c r="X90" s="180"/>
      <c r="Y90" s="180"/>
      <c r="Z90" s="180"/>
      <c r="AA90" s="180"/>
      <c r="AB90" s="180"/>
      <c r="AC90" s="172" t="str">
        <f t="shared" si="12"/>
        <v/>
      </c>
      <c r="AD90" s="173" t="str">
        <f t="shared" si="13"/>
        <v/>
      </c>
      <c r="AE90" s="174" t="str">
        <f t="shared" si="14"/>
        <v/>
      </c>
      <c r="AF90" s="182"/>
      <c r="AG90" s="173" t="str">
        <f t="shared" si="15"/>
        <v/>
      </c>
      <c r="AH90" s="174" t="str">
        <f t="shared" si="16"/>
        <v/>
      </c>
      <c r="AI90" s="177" t="str">
        <f t="shared" si="17"/>
        <v/>
      </c>
      <c r="AJ90" s="178" t="str">
        <f>IF(ISERROR(IF($AF90="","",VLOOKUP(AI90,TRANSMUTATION_TABLE,4,TRUE))),"",IF($AF90="","",VLOOKUP(AI90,TRANSMUTATION_TABLE,4,TRUE)))</f>
        <v/>
      </c>
      <c r="AL90" s="16"/>
      <c r="AN90" s="18"/>
    </row>
    <row r="91" s="13" customFormat="1" ht="18" customHeight="1" spans="1:40">
      <c r="A91" s="87">
        <v>29</v>
      </c>
      <c r="B91" s="79">
        <f>'INPUT DATA'!B91</f>
        <v>0</v>
      </c>
      <c r="C91" s="88"/>
      <c r="D91" s="88"/>
      <c r="E91" s="91"/>
      <c r="F91" s="179"/>
      <c r="G91" s="180"/>
      <c r="H91" s="180"/>
      <c r="I91" s="180"/>
      <c r="J91" s="180"/>
      <c r="K91" s="180"/>
      <c r="L91" s="180"/>
      <c r="M91" s="180"/>
      <c r="N91" s="180"/>
      <c r="O91" s="180"/>
      <c r="P91" s="172" t="str">
        <f t="shared" si="9"/>
        <v/>
      </c>
      <c r="Q91" s="173" t="str">
        <f t="shared" si="10"/>
        <v/>
      </c>
      <c r="R91" s="174" t="str">
        <f t="shared" si="11"/>
        <v/>
      </c>
      <c r="S91" s="181"/>
      <c r="T91" s="180"/>
      <c r="U91" s="180"/>
      <c r="V91" s="180"/>
      <c r="W91" s="180"/>
      <c r="X91" s="180"/>
      <c r="Y91" s="180"/>
      <c r="Z91" s="180"/>
      <c r="AA91" s="180"/>
      <c r="AB91" s="180"/>
      <c r="AC91" s="172" t="str">
        <f t="shared" si="12"/>
        <v/>
      </c>
      <c r="AD91" s="173" t="str">
        <f t="shared" si="13"/>
        <v/>
      </c>
      <c r="AE91" s="174" t="str">
        <f t="shared" si="14"/>
        <v/>
      </c>
      <c r="AF91" s="182"/>
      <c r="AG91" s="173" t="str">
        <f t="shared" si="15"/>
        <v/>
      </c>
      <c r="AH91" s="174" t="str">
        <f t="shared" si="16"/>
        <v/>
      </c>
      <c r="AI91" s="177" t="str">
        <f t="shared" si="17"/>
        <v/>
      </c>
      <c r="AJ91" s="178" t="str">
        <f>IF(ISERROR(IF($AF91="","",VLOOKUP(AI91,TRANSMUTATION_TABLE,4,TRUE))),"",IF($AF91="","",VLOOKUP(AI91,TRANSMUTATION_TABLE,4,TRUE)))</f>
        <v/>
      </c>
      <c r="AL91" s="16"/>
      <c r="AN91" s="18"/>
    </row>
    <row r="92" s="13" customFormat="1" ht="18" customHeight="1" spans="1:40">
      <c r="A92" s="87">
        <v>30</v>
      </c>
      <c r="B92" s="112">
        <f>'INPUT DATA'!B92</f>
        <v>0</v>
      </c>
      <c r="C92" s="88"/>
      <c r="D92" s="88"/>
      <c r="E92" s="91"/>
      <c r="F92" s="179"/>
      <c r="G92" s="180"/>
      <c r="H92" s="180"/>
      <c r="I92" s="180"/>
      <c r="J92" s="180"/>
      <c r="K92" s="180"/>
      <c r="L92" s="180"/>
      <c r="M92" s="180"/>
      <c r="N92" s="180"/>
      <c r="O92" s="180"/>
      <c r="P92" s="172" t="str">
        <f t="shared" si="9"/>
        <v/>
      </c>
      <c r="Q92" s="173" t="str">
        <f t="shared" si="10"/>
        <v/>
      </c>
      <c r="R92" s="174" t="str">
        <f t="shared" si="11"/>
        <v/>
      </c>
      <c r="S92" s="181"/>
      <c r="T92" s="180"/>
      <c r="U92" s="180"/>
      <c r="V92" s="180"/>
      <c r="W92" s="180"/>
      <c r="X92" s="180"/>
      <c r="Y92" s="180"/>
      <c r="Z92" s="180"/>
      <c r="AA92" s="180"/>
      <c r="AB92" s="180"/>
      <c r="AC92" s="172" t="str">
        <f t="shared" si="12"/>
        <v/>
      </c>
      <c r="AD92" s="173" t="str">
        <f t="shared" si="13"/>
        <v/>
      </c>
      <c r="AE92" s="174" t="str">
        <f t="shared" si="14"/>
        <v/>
      </c>
      <c r="AF92" s="182"/>
      <c r="AG92" s="173" t="str">
        <f t="shared" si="15"/>
        <v/>
      </c>
      <c r="AH92" s="174" t="str">
        <f t="shared" si="16"/>
        <v/>
      </c>
      <c r="AI92" s="177" t="str">
        <f t="shared" si="17"/>
        <v/>
      </c>
      <c r="AJ92" s="178" t="str">
        <f>IF(ISERROR(IF($AF92="","",VLOOKUP(AI92,TRANSMUTATION_TABLE,4,TRUE))),"",IF($AF92="","",VLOOKUP(AI92,TRANSMUTATION_TABLE,4,TRUE)))</f>
        <v/>
      </c>
      <c r="AL92" s="16"/>
      <c r="AN92" s="18"/>
    </row>
    <row r="93" s="13" customFormat="1" ht="18" customHeight="1" spans="1:40">
      <c r="A93" s="87">
        <v>31</v>
      </c>
      <c r="B93" s="112">
        <f>'INPUT DATA'!B93</f>
        <v>0</v>
      </c>
      <c r="C93" s="88"/>
      <c r="D93" s="88"/>
      <c r="E93" s="91"/>
      <c r="F93" s="179"/>
      <c r="G93" s="180"/>
      <c r="H93" s="180"/>
      <c r="I93" s="180"/>
      <c r="J93" s="180"/>
      <c r="K93" s="180"/>
      <c r="L93" s="180"/>
      <c r="M93" s="180"/>
      <c r="N93" s="180"/>
      <c r="O93" s="180"/>
      <c r="P93" s="172" t="str">
        <f t="shared" si="9"/>
        <v/>
      </c>
      <c r="Q93" s="173" t="str">
        <f t="shared" si="10"/>
        <v/>
      </c>
      <c r="R93" s="174" t="str">
        <f t="shared" si="11"/>
        <v/>
      </c>
      <c r="S93" s="181"/>
      <c r="T93" s="180"/>
      <c r="U93" s="180"/>
      <c r="V93" s="180"/>
      <c r="W93" s="180"/>
      <c r="X93" s="180"/>
      <c r="Y93" s="180"/>
      <c r="Z93" s="180"/>
      <c r="AA93" s="180"/>
      <c r="AB93" s="180"/>
      <c r="AC93" s="172" t="str">
        <f t="shared" si="12"/>
        <v/>
      </c>
      <c r="AD93" s="173" t="str">
        <f t="shared" si="13"/>
        <v/>
      </c>
      <c r="AE93" s="174" t="str">
        <f t="shared" si="14"/>
        <v/>
      </c>
      <c r="AF93" s="182"/>
      <c r="AG93" s="173" t="str">
        <f t="shared" si="15"/>
        <v/>
      </c>
      <c r="AH93" s="174" t="str">
        <f t="shared" si="16"/>
        <v/>
      </c>
      <c r="AI93" s="177" t="str">
        <f t="shared" si="17"/>
        <v/>
      </c>
      <c r="AJ93" s="178" t="str">
        <f>IF(ISERROR(IF($AF93="","",VLOOKUP(AI93,TRANSMUTATION_TABLE,4,TRUE))),"",IF($AF93="","",VLOOKUP(AI93,TRANSMUTATION_TABLE,4,TRUE)))</f>
        <v/>
      </c>
      <c r="AL93" s="16"/>
      <c r="AN93" s="18"/>
    </row>
    <row r="94" s="13" customFormat="1" ht="18" customHeight="1" spans="1:40">
      <c r="A94" s="87">
        <v>32</v>
      </c>
      <c r="B94" s="79">
        <f>'INPUT DATA'!B94</f>
        <v>0</v>
      </c>
      <c r="C94" s="88"/>
      <c r="D94" s="88"/>
      <c r="E94" s="91"/>
      <c r="F94" s="179"/>
      <c r="G94" s="180"/>
      <c r="H94" s="180"/>
      <c r="I94" s="180"/>
      <c r="J94" s="180"/>
      <c r="K94" s="180"/>
      <c r="L94" s="180"/>
      <c r="M94" s="180"/>
      <c r="N94" s="180"/>
      <c r="O94" s="180"/>
      <c r="P94" s="172" t="str">
        <f t="shared" si="9"/>
        <v/>
      </c>
      <c r="Q94" s="173" t="str">
        <f t="shared" si="10"/>
        <v/>
      </c>
      <c r="R94" s="174" t="str">
        <f t="shared" si="11"/>
        <v/>
      </c>
      <c r="S94" s="181"/>
      <c r="T94" s="180"/>
      <c r="U94" s="180"/>
      <c r="V94" s="180"/>
      <c r="W94" s="180"/>
      <c r="X94" s="180"/>
      <c r="Y94" s="180"/>
      <c r="Z94" s="180"/>
      <c r="AA94" s="180"/>
      <c r="AB94" s="180"/>
      <c r="AC94" s="172" t="str">
        <f t="shared" si="12"/>
        <v/>
      </c>
      <c r="AD94" s="173" t="str">
        <f t="shared" si="13"/>
        <v/>
      </c>
      <c r="AE94" s="174" t="str">
        <f t="shared" si="14"/>
        <v/>
      </c>
      <c r="AF94" s="182"/>
      <c r="AG94" s="173" t="str">
        <f t="shared" si="15"/>
        <v/>
      </c>
      <c r="AH94" s="174" t="str">
        <f t="shared" si="16"/>
        <v/>
      </c>
      <c r="AI94" s="177" t="str">
        <f t="shared" si="17"/>
        <v/>
      </c>
      <c r="AJ94" s="178" t="str">
        <f>IF(ISERROR(IF($AF94="","",VLOOKUP(AI94,TRANSMUTATION_TABLE,4,TRUE))),"",IF($AF94="","",VLOOKUP(AI94,TRANSMUTATION_TABLE,4,TRUE)))</f>
        <v/>
      </c>
      <c r="AL94" s="16"/>
      <c r="AN94" s="18"/>
    </row>
    <row r="95" s="13" customFormat="1" ht="18" customHeight="1" spans="1:40">
      <c r="A95" s="87">
        <v>33</v>
      </c>
      <c r="B95" s="79">
        <f>'INPUT DATA'!B95</f>
        <v>0</v>
      </c>
      <c r="C95" s="88"/>
      <c r="D95" s="88"/>
      <c r="E95" s="91"/>
      <c r="F95" s="179"/>
      <c r="G95" s="180"/>
      <c r="H95" s="180"/>
      <c r="I95" s="180"/>
      <c r="J95" s="180"/>
      <c r="K95" s="180"/>
      <c r="L95" s="180"/>
      <c r="M95" s="180"/>
      <c r="N95" s="180"/>
      <c r="O95" s="180"/>
      <c r="P95" s="172" t="str">
        <f t="shared" si="9"/>
        <v/>
      </c>
      <c r="Q95" s="173" t="str">
        <f t="shared" si="10"/>
        <v/>
      </c>
      <c r="R95" s="174" t="str">
        <f t="shared" si="11"/>
        <v/>
      </c>
      <c r="S95" s="181"/>
      <c r="T95" s="180"/>
      <c r="U95" s="180"/>
      <c r="V95" s="180"/>
      <c r="W95" s="180"/>
      <c r="X95" s="180"/>
      <c r="Y95" s="180"/>
      <c r="Z95" s="180"/>
      <c r="AA95" s="180"/>
      <c r="AB95" s="180"/>
      <c r="AC95" s="172" t="str">
        <f t="shared" si="12"/>
        <v/>
      </c>
      <c r="AD95" s="173" t="str">
        <f t="shared" si="13"/>
        <v/>
      </c>
      <c r="AE95" s="174" t="str">
        <f t="shared" si="14"/>
        <v/>
      </c>
      <c r="AF95" s="182"/>
      <c r="AG95" s="173" t="str">
        <f t="shared" si="15"/>
        <v/>
      </c>
      <c r="AH95" s="174" t="str">
        <f t="shared" si="16"/>
        <v/>
      </c>
      <c r="AI95" s="177" t="str">
        <f t="shared" si="17"/>
        <v/>
      </c>
      <c r="AJ95" s="178" t="str">
        <f>IF(ISERROR(IF($AF95="","",VLOOKUP(AI95,TRANSMUTATION_TABLE,4,TRUE))),"",IF($AF95="","",VLOOKUP(AI95,TRANSMUTATION_TABLE,4,TRUE)))</f>
        <v/>
      </c>
      <c r="AL95" s="16"/>
      <c r="AN95" s="18"/>
    </row>
    <row r="96" s="13" customFormat="1" ht="18" customHeight="1" spans="1:40">
      <c r="A96" s="87">
        <v>34</v>
      </c>
      <c r="B96" s="112">
        <f>'INPUT DATA'!B96</f>
        <v>0</v>
      </c>
      <c r="C96" s="88"/>
      <c r="D96" s="88"/>
      <c r="E96" s="91"/>
      <c r="F96" s="179"/>
      <c r="G96" s="180"/>
      <c r="H96" s="180"/>
      <c r="I96" s="180"/>
      <c r="J96" s="180"/>
      <c r="K96" s="180"/>
      <c r="L96" s="180"/>
      <c r="M96" s="180"/>
      <c r="N96" s="180"/>
      <c r="O96" s="180"/>
      <c r="P96" s="172" t="str">
        <f t="shared" si="9"/>
        <v/>
      </c>
      <c r="Q96" s="173" t="str">
        <f t="shared" si="10"/>
        <v/>
      </c>
      <c r="R96" s="174" t="str">
        <f t="shared" si="11"/>
        <v/>
      </c>
      <c r="S96" s="181"/>
      <c r="T96" s="180"/>
      <c r="U96" s="180"/>
      <c r="V96" s="180"/>
      <c r="W96" s="180"/>
      <c r="X96" s="180"/>
      <c r="Y96" s="180"/>
      <c r="Z96" s="180"/>
      <c r="AA96" s="180"/>
      <c r="AB96" s="180"/>
      <c r="AC96" s="172" t="str">
        <f t="shared" si="12"/>
        <v/>
      </c>
      <c r="AD96" s="173" t="str">
        <f t="shared" si="13"/>
        <v/>
      </c>
      <c r="AE96" s="174" t="str">
        <f t="shared" si="14"/>
        <v/>
      </c>
      <c r="AF96" s="182"/>
      <c r="AG96" s="173" t="str">
        <f t="shared" si="15"/>
        <v/>
      </c>
      <c r="AH96" s="174" t="str">
        <f t="shared" si="16"/>
        <v/>
      </c>
      <c r="AI96" s="177" t="str">
        <f t="shared" si="17"/>
        <v/>
      </c>
      <c r="AJ96" s="178" t="str">
        <f>IF(ISERROR(IF($AF96="","",VLOOKUP(AI96,TRANSMUTATION_TABLE,4,TRUE))),"",IF($AF96="","",VLOOKUP(AI96,TRANSMUTATION_TABLE,4,TRUE)))</f>
        <v/>
      </c>
      <c r="AL96" s="16"/>
      <c r="AN96" s="18"/>
    </row>
    <row r="97" s="13" customFormat="1" ht="18" customHeight="1" spans="1:40">
      <c r="A97" s="87">
        <v>35</v>
      </c>
      <c r="B97" s="112">
        <f>'INPUT DATA'!B97</f>
        <v>0</v>
      </c>
      <c r="C97" s="88"/>
      <c r="D97" s="88"/>
      <c r="E97" s="91"/>
      <c r="F97" s="179"/>
      <c r="G97" s="180"/>
      <c r="H97" s="180"/>
      <c r="I97" s="180"/>
      <c r="J97" s="180"/>
      <c r="K97" s="180"/>
      <c r="L97" s="180"/>
      <c r="M97" s="180"/>
      <c r="N97" s="180"/>
      <c r="O97" s="180"/>
      <c r="P97" s="172" t="str">
        <f t="shared" si="9"/>
        <v/>
      </c>
      <c r="Q97" s="173" t="str">
        <f t="shared" si="10"/>
        <v/>
      </c>
      <c r="R97" s="174" t="str">
        <f t="shared" si="11"/>
        <v/>
      </c>
      <c r="S97" s="181"/>
      <c r="T97" s="180"/>
      <c r="U97" s="180"/>
      <c r="V97" s="180"/>
      <c r="W97" s="180"/>
      <c r="X97" s="180"/>
      <c r="Y97" s="180"/>
      <c r="Z97" s="180"/>
      <c r="AA97" s="180"/>
      <c r="AB97" s="180"/>
      <c r="AC97" s="172" t="str">
        <f t="shared" si="12"/>
        <v/>
      </c>
      <c r="AD97" s="173" t="str">
        <f t="shared" si="13"/>
        <v/>
      </c>
      <c r="AE97" s="174" t="str">
        <f t="shared" si="14"/>
        <v/>
      </c>
      <c r="AF97" s="182"/>
      <c r="AG97" s="173" t="str">
        <f t="shared" si="15"/>
        <v/>
      </c>
      <c r="AH97" s="174" t="str">
        <f t="shared" si="16"/>
        <v/>
      </c>
      <c r="AI97" s="177" t="str">
        <f t="shared" si="17"/>
        <v/>
      </c>
      <c r="AJ97" s="178" t="str">
        <f>IF(ISERROR(IF($AF97="","",VLOOKUP(AI97,TRANSMUTATION_TABLE,4,TRUE))),"",IF($AF97="","",VLOOKUP(AI97,TRANSMUTATION_TABLE,4,TRUE)))</f>
        <v/>
      </c>
      <c r="AL97" s="16"/>
      <c r="AN97" s="18"/>
    </row>
    <row r="98" s="13" customFormat="1" ht="18" customHeight="1" spans="1:40">
      <c r="A98" s="87">
        <v>36</v>
      </c>
      <c r="B98" s="79">
        <f>'INPUT DATA'!B98</f>
        <v>0</v>
      </c>
      <c r="C98" s="88"/>
      <c r="D98" s="88"/>
      <c r="E98" s="91"/>
      <c r="F98" s="179"/>
      <c r="G98" s="180"/>
      <c r="H98" s="180"/>
      <c r="I98" s="180"/>
      <c r="J98" s="180"/>
      <c r="K98" s="180"/>
      <c r="L98" s="180"/>
      <c r="M98" s="180"/>
      <c r="N98" s="180"/>
      <c r="O98" s="180"/>
      <c r="P98" s="172" t="str">
        <f t="shared" si="9"/>
        <v/>
      </c>
      <c r="Q98" s="173" t="str">
        <f t="shared" si="10"/>
        <v/>
      </c>
      <c r="R98" s="174" t="str">
        <f t="shared" si="11"/>
        <v/>
      </c>
      <c r="S98" s="181"/>
      <c r="T98" s="180"/>
      <c r="U98" s="180"/>
      <c r="V98" s="180"/>
      <c r="W98" s="180"/>
      <c r="X98" s="180"/>
      <c r="Y98" s="180"/>
      <c r="Z98" s="180"/>
      <c r="AA98" s="180"/>
      <c r="AB98" s="180"/>
      <c r="AC98" s="172" t="str">
        <f t="shared" si="12"/>
        <v/>
      </c>
      <c r="AD98" s="173" t="str">
        <f t="shared" si="13"/>
        <v/>
      </c>
      <c r="AE98" s="174" t="str">
        <f t="shared" si="14"/>
        <v/>
      </c>
      <c r="AF98" s="182"/>
      <c r="AG98" s="173" t="str">
        <f t="shared" si="15"/>
        <v/>
      </c>
      <c r="AH98" s="174" t="str">
        <f t="shared" si="16"/>
        <v/>
      </c>
      <c r="AI98" s="177" t="str">
        <f t="shared" si="17"/>
        <v/>
      </c>
      <c r="AJ98" s="178" t="str">
        <f>IF(ISERROR(IF($AF98="","",VLOOKUP(AI98,TRANSMUTATION_TABLE,4,TRUE))),"",IF($AF98="","",VLOOKUP(AI98,TRANSMUTATION_TABLE,4,TRUE)))</f>
        <v/>
      </c>
      <c r="AL98" s="16"/>
      <c r="AN98" s="18"/>
    </row>
    <row r="99" s="13" customFormat="1" ht="18" customHeight="1" spans="1:40">
      <c r="A99" s="87">
        <v>37</v>
      </c>
      <c r="B99" s="79">
        <f>'INPUT DATA'!B99</f>
        <v>0</v>
      </c>
      <c r="C99" s="88"/>
      <c r="D99" s="88"/>
      <c r="E99" s="91"/>
      <c r="F99" s="179"/>
      <c r="G99" s="180"/>
      <c r="H99" s="180"/>
      <c r="I99" s="180"/>
      <c r="J99" s="180"/>
      <c r="K99" s="180"/>
      <c r="L99" s="180"/>
      <c r="M99" s="180"/>
      <c r="N99" s="180"/>
      <c r="O99" s="180"/>
      <c r="P99" s="172" t="str">
        <f t="shared" si="9"/>
        <v/>
      </c>
      <c r="Q99" s="173" t="str">
        <f t="shared" si="10"/>
        <v/>
      </c>
      <c r="R99" s="174" t="str">
        <f t="shared" si="11"/>
        <v/>
      </c>
      <c r="S99" s="181"/>
      <c r="T99" s="180"/>
      <c r="U99" s="180"/>
      <c r="V99" s="180"/>
      <c r="W99" s="180"/>
      <c r="X99" s="180"/>
      <c r="Y99" s="180"/>
      <c r="Z99" s="180"/>
      <c r="AA99" s="180"/>
      <c r="AB99" s="180"/>
      <c r="AC99" s="172" t="str">
        <f t="shared" si="12"/>
        <v/>
      </c>
      <c r="AD99" s="173" t="str">
        <f t="shared" si="13"/>
        <v/>
      </c>
      <c r="AE99" s="174" t="str">
        <f t="shared" si="14"/>
        <v/>
      </c>
      <c r="AF99" s="182"/>
      <c r="AG99" s="173" t="str">
        <f t="shared" si="15"/>
        <v/>
      </c>
      <c r="AH99" s="174" t="str">
        <f t="shared" si="16"/>
        <v/>
      </c>
      <c r="AI99" s="177" t="str">
        <f t="shared" si="17"/>
        <v/>
      </c>
      <c r="AJ99" s="178" t="str">
        <f>IF(ISERROR(IF($AF99="","",VLOOKUP(AI99,TRANSMUTATION_TABLE,4,TRUE))),"",IF($AF99="","",VLOOKUP(AI99,TRANSMUTATION_TABLE,4,TRUE)))</f>
        <v/>
      </c>
      <c r="AL99" s="16"/>
      <c r="AN99" s="18"/>
    </row>
    <row r="100" s="13" customFormat="1" ht="18" customHeight="1" spans="1:40">
      <c r="A100" s="87">
        <v>38</v>
      </c>
      <c r="B100" s="112">
        <f>'INPUT DATA'!B100</f>
        <v>0</v>
      </c>
      <c r="C100" s="88"/>
      <c r="D100" s="88"/>
      <c r="E100" s="91"/>
      <c r="F100" s="179"/>
      <c r="G100" s="180"/>
      <c r="H100" s="180"/>
      <c r="I100" s="180"/>
      <c r="J100" s="180"/>
      <c r="K100" s="180"/>
      <c r="L100" s="180"/>
      <c r="M100" s="180"/>
      <c r="N100" s="180"/>
      <c r="O100" s="180"/>
      <c r="P100" s="172" t="str">
        <f t="shared" si="9"/>
        <v/>
      </c>
      <c r="Q100" s="173" t="str">
        <f t="shared" si="10"/>
        <v/>
      </c>
      <c r="R100" s="174" t="str">
        <f t="shared" si="11"/>
        <v/>
      </c>
      <c r="S100" s="181"/>
      <c r="T100" s="180"/>
      <c r="U100" s="180"/>
      <c r="V100" s="180"/>
      <c r="W100" s="180"/>
      <c r="X100" s="180"/>
      <c r="Y100" s="180"/>
      <c r="Z100" s="180"/>
      <c r="AA100" s="180"/>
      <c r="AB100" s="180"/>
      <c r="AC100" s="172" t="str">
        <f t="shared" si="12"/>
        <v/>
      </c>
      <c r="AD100" s="173" t="str">
        <f t="shared" si="13"/>
        <v/>
      </c>
      <c r="AE100" s="174" t="str">
        <f t="shared" si="14"/>
        <v/>
      </c>
      <c r="AF100" s="182"/>
      <c r="AG100" s="173" t="str">
        <f t="shared" si="15"/>
        <v/>
      </c>
      <c r="AH100" s="174" t="str">
        <f t="shared" si="16"/>
        <v/>
      </c>
      <c r="AI100" s="177" t="str">
        <f t="shared" si="17"/>
        <v/>
      </c>
      <c r="AJ100" s="178" t="str">
        <f>IF(ISERROR(IF($AF100="","",VLOOKUP(AI100,TRANSMUTATION_TABLE,4,TRUE))),"",IF($AF100="","",VLOOKUP(AI100,TRANSMUTATION_TABLE,4,TRUE)))</f>
        <v/>
      </c>
      <c r="AL100" s="16"/>
      <c r="AN100" s="18"/>
    </row>
    <row r="101" s="13" customFormat="1" ht="18" customHeight="1" spans="1:40">
      <c r="A101" s="87">
        <v>39</v>
      </c>
      <c r="B101" s="112">
        <f>'INPUT DATA'!B101</f>
        <v>0</v>
      </c>
      <c r="C101" s="88"/>
      <c r="D101" s="88"/>
      <c r="E101" s="91"/>
      <c r="F101" s="179"/>
      <c r="G101" s="180"/>
      <c r="H101" s="180"/>
      <c r="I101" s="180"/>
      <c r="J101" s="180"/>
      <c r="K101" s="180"/>
      <c r="L101" s="180"/>
      <c r="M101" s="180"/>
      <c r="N101" s="180"/>
      <c r="O101" s="180"/>
      <c r="P101" s="172" t="str">
        <f t="shared" si="9"/>
        <v/>
      </c>
      <c r="Q101" s="173" t="str">
        <f t="shared" si="10"/>
        <v/>
      </c>
      <c r="R101" s="174" t="str">
        <f t="shared" si="11"/>
        <v/>
      </c>
      <c r="S101" s="181"/>
      <c r="T101" s="180"/>
      <c r="U101" s="180"/>
      <c r="V101" s="180"/>
      <c r="W101" s="180"/>
      <c r="X101" s="180"/>
      <c r="Y101" s="180"/>
      <c r="Z101" s="180"/>
      <c r="AA101" s="180"/>
      <c r="AB101" s="180"/>
      <c r="AC101" s="172" t="str">
        <f t="shared" si="12"/>
        <v/>
      </c>
      <c r="AD101" s="173" t="str">
        <f t="shared" si="13"/>
        <v/>
      </c>
      <c r="AE101" s="174" t="str">
        <f t="shared" si="14"/>
        <v/>
      </c>
      <c r="AF101" s="182"/>
      <c r="AG101" s="173" t="str">
        <f t="shared" si="15"/>
        <v/>
      </c>
      <c r="AH101" s="174" t="str">
        <f t="shared" si="16"/>
        <v/>
      </c>
      <c r="AI101" s="177" t="str">
        <f t="shared" si="17"/>
        <v/>
      </c>
      <c r="AJ101" s="178" t="str">
        <f>IF(ISERROR(IF($AF101="","",VLOOKUP(AI101,TRANSMUTATION_TABLE,4,TRUE))),"",IF($AF101="","",VLOOKUP(AI101,TRANSMUTATION_TABLE,4,TRUE)))</f>
        <v/>
      </c>
      <c r="AL101" s="16"/>
      <c r="AN101" s="18"/>
    </row>
    <row r="102" s="13" customFormat="1" ht="18" customHeight="1" spans="1:40">
      <c r="A102" s="87">
        <v>40</v>
      </c>
      <c r="B102" s="79">
        <f>'INPUT DATA'!B102</f>
        <v>0</v>
      </c>
      <c r="C102" s="88"/>
      <c r="D102" s="88"/>
      <c r="E102" s="91"/>
      <c r="F102" s="179"/>
      <c r="G102" s="180"/>
      <c r="H102" s="180"/>
      <c r="I102" s="180"/>
      <c r="J102" s="180"/>
      <c r="K102" s="180"/>
      <c r="L102" s="180"/>
      <c r="M102" s="180"/>
      <c r="N102" s="180"/>
      <c r="O102" s="180"/>
      <c r="P102" s="172" t="str">
        <f t="shared" si="9"/>
        <v/>
      </c>
      <c r="Q102" s="173" t="str">
        <f t="shared" si="10"/>
        <v/>
      </c>
      <c r="R102" s="174" t="str">
        <f t="shared" si="11"/>
        <v/>
      </c>
      <c r="S102" s="181"/>
      <c r="T102" s="180"/>
      <c r="U102" s="180"/>
      <c r="V102" s="180"/>
      <c r="W102" s="180"/>
      <c r="X102" s="180"/>
      <c r="Y102" s="180"/>
      <c r="Z102" s="180"/>
      <c r="AA102" s="180"/>
      <c r="AB102" s="180"/>
      <c r="AC102" s="172" t="str">
        <f t="shared" si="12"/>
        <v/>
      </c>
      <c r="AD102" s="173" t="str">
        <f t="shared" si="13"/>
        <v/>
      </c>
      <c r="AE102" s="174" t="str">
        <f t="shared" si="14"/>
        <v/>
      </c>
      <c r="AF102" s="182"/>
      <c r="AG102" s="173" t="str">
        <f t="shared" si="15"/>
        <v/>
      </c>
      <c r="AH102" s="174" t="str">
        <f t="shared" si="16"/>
        <v/>
      </c>
      <c r="AI102" s="177" t="str">
        <f t="shared" si="17"/>
        <v/>
      </c>
      <c r="AJ102" s="178" t="str">
        <f>IF(ISERROR(IF($AF102="","",VLOOKUP(AI102,TRANSMUTATION_TABLE,4,TRUE))),"",IF($AF102="","",VLOOKUP(AI102,TRANSMUTATION_TABLE,4,TRUE)))</f>
        <v/>
      </c>
      <c r="AL102" s="16"/>
      <c r="AN102" s="18"/>
    </row>
    <row r="103" s="13" customFormat="1" ht="18" customHeight="1" spans="1:40">
      <c r="A103" s="87">
        <v>41</v>
      </c>
      <c r="B103" s="79">
        <f>'INPUT DATA'!B103</f>
        <v>0</v>
      </c>
      <c r="C103" s="88"/>
      <c r="D103" s="88"/>
      <c r="E103" s="91"/>
      <c r="F103" s="179"/>
      <c r="G103" s="180"/>
      <c r="H103" s="180"/>
      <c r="I103" s="180"/>
      <c r="J103" s="180"/>
      <c r="K103" s="180"/>
      <c r="L103" s="180"/>
      <c r="M103" s="180"/>
      <c r="N103" s="180"/>
      <c r="O103" s="180"/>
      <c r="P103" s="172" t="str">
        <f t="shared" si="9"/>
        <v/>
      </c>
      <c r="Q103" s="173" t="str">
        <f t="shared" si="10"/>
        <v/>
      </c>
      <c r="R103" s="174" t="str">
        <f t="shared" si="11"/>
        <v/>
      </c>
      <c r="S103" s="181"/>
      <c r="T103" s="180"/>
      <c r="U103" s="180"/>
      <c r="V103" s="180"/>
      <c r="W103" s="180"/>
      <c r="X103" s="180"/>
      <c r="Y103" s="180"/>
      <c r="Z103" s="180"/>
      <c r="AA103" s="180"/>
      <c r="AB103" s="180"/>
      <c r="AC103" s="172" t="str">
        <f t="shared" si="12"/>
        <v/>
      </c>
      <c r="AD103" s="173" t="str">
        <f t="shared" si="13"/>
        <v/>
      </c>
      <c r="AE103" s="174" t="str">
        <f t="shared" si="14"/>
        <v/>
      </c>
      <c r="AF103" s="182"/>
      <c r="AG103" s="173" t="str">
        <f t="shared" si="15"/>
        <v/>
      </c>
      <c r="AH103" s="174" t="str">
        <f t="shared" si="16"/>
        <v/>
      </c>
      <c r="AI103" s="177" t="str">
        <f t="shared" si="17"/>
        <v/>
      </c>
      <c r="AJ103" s="178" t="str">
        <f>IF(ISERROR(IF($AF103="","",VLOOKUP(AI103,TRANSMUTATION_TABLE,4,TRUE))),"",IF($AF103="","",VLOOKUP(AI103,TRANSMUTATION_TABLE,4,TRUE)))</f>
        <v/>
      </c>
      <c r="AL103" s="16"/>
      <c r="AN103" s="18"/>
    </row>
    <row r="104" s="13" customFormat="1" ht="18" customHeight="1" spans="1:40">
      <c r="A104" s="87">
        <v>42</v>
      </c>
      <c r="B104" s="112">
        <f>'INPUT DATA'!B104</f>
        <v>0</v>
      </c>
      <c r="C104" s="88"/>
      <c r="D104" s="88"/>
      <c r="E104" s="91"/>
      <c r="F104" s="179"/>
      <c r="G104" s="180"/>
      <c r="H104" s="180"/>
      <c r="I104" s="180"/>
      <c r="J104" s="180"/>
      <c r="K104" s="180"/>
      <c r="L104" s="180"/>
      <c r="M104" s="180"/>
      <c r="N104" s="180"/>
      <c r="O104" s="180"/>
      <c r="P104" s="172" t="str">
        <f t="shared" si="9"/>
        <v/>
      </c>
      <c r="Q104" s="173" t="str">
        <f t="shared" si="10"/>
        <v/>
      </c>
      <c r="R104" s="174" t="str">
        <f t="shared" si="11"/>
        <v/>
      </c>
      <c r="S104" s="181"/>
      <c r="T104" s="180"/>
      <c r="U104" s="180"/>
      <c r="V104" s="180"/>
      <c r="W104" s="180"/>
      <c r="X104" s="180"/>
      <c r="Y104" s="180"/>
      <c r="Z104" s="180"/>
      <c r="AA104" s="180"/>
      <c r="AB104" s="180"/>
      <c r="AC104" s="172" t="str">
        <f t="shared" si="12"/>
        <v/>
      </c>
      <c r="AD104" s="173" t="str">
        <f t="shared" si="13"/>
        <v/>
      </c>
      <c r="AE104" s="174" t="str">
        <f t="shared" si="14"/>
        <v/>
      </c>
      <c r="AF104" s="182"/>
      <c r="AG104" s="173" t="str">
        <f t="shared" si="15"/>
        <v/>
      </c>
      <c r="AH104" s="174" t="str">
        <f t="shared" si="16"/>
        <v/>
      </c>
      <c r="AI104" s="177" t="str">
        <f t="shared" si="17"/>
        <v/>
      </c>
      <c r="AJ104" s="178" t="str">
        <f>IF(ISERROR(IF($AF104="","",VLOOKUP(AI104,TRANSMUTATION_TABLE,4,TRUE))),"",IF($AF104="","",VLOOKUP(AI104,TRANSMUTATION_TABLE,4,TRUE)))</f>
        <v/>
      </c>
      <c r="AL104" s="16"/>
      <c r="AN104" s="18"/>
    </row>
    <row r="105" s="13" customFormat="1" ht="18" customHeight="1" spans="1:40">
      <c r="A105" s="87">
        <v>43</v>
      </c>
      <c r="B105" s="112">
        <f>'INPUT DATA'!B105</f>
        <v>0</v>
      </c>
      <c r="C105" s="88"/>
      <c r="D105" s="88"/>
      <c r="E105" s="91"/>
      <c r="F105" s="179"/>
      <c r="G105" s="180"/>
      <c r="H105" s="180"/>
      <c r="I105" s="180"/>
      <c r="J105" s="180"/>
      <c r="K105" s="180"/>
      <c r="L105" s="180"/>
      <c r="M105" s="180"/>
      <c r="N105" s="180"/>
      <c r="O105" s="180"/>
      <c r="P105" s="172" t="str">
        <f t="shared" si="9"/>
        <v/>
      </c>
      <c r="Q105" s="173" t="str">
        <f t="shared" si="10"/>
        <v/>
      </c>
      <c r="R105" s="174" t="str">
        <f t="shared" si="11"/>
        <v/>
      </c>
      <c r="S105" s="181"/>
      <c r="T105" s="180"/>
      <c r="U105" s="180"/>
      <c r="V105" s="180"/>
      <c r="W105" s="180"/>
      <c r="X105" s="180"/>
      <c r="Y105" s="180"/>
      <c r="Z105" s="180"/>
      <c r="AA105" s="180"/>
      <c r="AB105" s="180"/>
      <c r="AC105" s="172" t="str">
        <f t="shared" si="12"/>
        <v/>
      </c>
      <c r="AD105" s="173" t="str">
        <f t="shared" si="13"/>
        <v/>
      </c>
      <c r="AE105" s="174" t="str">
        <f t="shared" si="14"/>
        <v/>
      </c>
      <c r="AF105" s="182"/>
      <c r="AG105" s="173" t="str">
        <f t="shared" si="15"/>
        <v/>
      </c>
      <c r="AH105" s="174" t="str">
        <f t="shared" si="16"/>
        <v/>
      </c>
      <c r="AI105" s="177" t="str">
        <f t="shared" si="17"/>
        <v/>
      </c>
      <c r="AJ105" s="178" t="str">
        <f>IF(ISERROR(IF($AF105="","",VLOOKUP(AI105,TRANSMUTATION_TABLE,4,TRUE))),"",IF($AF105="","",VLOOKUP(AI105,TRANSMUTATION_TABLE,4,TRUE)))</f>
        <v/>
      </c>
      <c r="AL105" s="16"/>
      <c r="AN105" s="18"/>
    </row>
    <row r="106" s="13" customFormat="1" ht="18" customHeight="1" spans="1:40">
      <c r="A106" s="87">
        <v>44</v>
      </c>
      <c r="B106" s="79">
        <f>'INPUT DATA'!B106</f>
        <v>0</v>
      </c>
      <c r="C106" s="88"/>
      <c r="D106" s="88"/>
      <c r="E106" s="91"/>
      <c r="F106" s="179"/>
      <c r="G106" s="180"/>
      <c r="H106" s="180"/>
      <c r="I106" s="180"/>
      <c r="J106" s="180"/>
      <c r="K106" s="180"/>
      <c r="L106" s="180"/>
      <c r="M106" s="180"/>
      <c r="N106" s="180"/>
      <c r="O106" s="180"/>
      <c r="P106" s="172" t="str">
        <f t="shared" si="9"/>
        <v/>
      </c>
      <c r="Q106" s="173" t="str">
        <f t="shared" si="10"/>
        <v/>
      </c>
      <c r="R106" s="174" t="str">
        <f t="shared" si="11"/>
        <v/>
      </c>
      <c r="S106" s="181"/>
      <c r="T106" s="180"/>
      <c r="U106" s="180"/>
      <c r="V106" s="180"/>
      <c r="W106" s="180"/>
      <c r="X106" s="180"/>
      <c r="Y106" s="180"/>
      <c r="Z106" s="180"/>
      <c r="AA106" s="180"/>
      <c r="AB106" s="180"/>
      <c r="AC106" s="172" t="str">
        <f t="shared" si="12"/>
        <v/>
      </c>
      <c r="AD106" s="173" t="str">
        <f t="shared" si="13"/>
        <v/>
      </c>
      <c r="AE106" s="174" t="str">
        <f t="shared" si="14"/>
        <v/>
      </c>
      <c r="AF106" s="182"/>
      <c r="AG106" s="173" t="str">
        <f t="shared" si="15"/>
        <v/>
      </c>
      <c r="AH106" s="174" t="str">
        <f t="shared" si="16"/>
        <v/>
      </c>
      <c r="AI106" s="177" t="str">
        <f t="shared" si="17"/>
        <v/>
      </c>
      <c r="AJ106" s="178" t="str">
        <f>IF(ISERROR(IF($AF106="","",VLOOKUP(AI106,TRANSMUTATION_TABLE,4,TRUE))),"",IF($AF106="","",VLOOKUP(AI106,TRANSMUTATION_TABLE,4,TRUE)))</f>
        <v/>
      </c>
      <c r="AL106" s="16"/>
      <c r="AN106" s="18"/>
    </row>
    <row r="107" s="13" customFormat="1" ht="18" customHeight="1" spans="1:40">
      <c r="A107" s="87">
        <v>45</v>
      </c>
      <c r="B107" s="79">
        <f>'INPUT DATA'!B107</f>
        <v>0</v>
      </c>
      <c r="C107" s="88"/>
      <c r="D107" s="88"/>
      <c r="E107" s="91"/>
      <c r="F107" s="179"/>
      <c r="G107" s="180"/>
      <c r="H107" s="180"/>
      <c r="I107" s="180"/>
      <c r="J107" s="180"/>
      <c r="K107" s="180"/>
      <c r="L107" s="180"/>
      <c r="M107" s="180"/>
      <c r="N107" s="180"/>
      <c r="O107" s="180"/>
      <c r="P107" s="172" t="str">
        <f t="shared" si="9"/>
        <v/>
      </c>
      <c r="Q107" s="173" t="str">
        <f t="shared" si="10"/>
        <v/>
      </c>
      <c r="R107" s="174" t="str">
        <f t="shared" si="11"/>
        <v/>
      </c>
      <c r="S107" s="181"/>
      <c r="T107" s="180"/>
      <c r="U107" s="180"/>
      <c r="V107" s="180"/>
      <c r="W107" s="180"/>
      <c r="X107" s="180"/>
      <c r="Y107" s="180"/>
      <c r="Z107" s="180"/>
      <c r="AA107" s="180"/>
      <c r="AB107" s="180"/>
      <c r="AC107" s="172" t="str">
        <f t="shared" si="12"/>
        <v/>
      </c>
      <c r="AD107" s="173" t="str">
        <f t="shared" si="13"/>
        <v/>
      </c>
      <c r="AE107" s="174" t="str">
        <f t="shared" si="14"/>
        <v/>
      </c>
      <c r="AF107" s="182"/>
      <c r="AG107" s="173" t="str">
        <f t="shared" si="15"/>
        <v/>
      </c>
      <c r="AH107" s="174" t="str">
        <f t="shared" si="16"/>
        <v/>
      </c>
      <c r="AI107" s="177" t="str">
        <f t="shared" si="17"/>
        <v/>
      </c>
      <c r="AJ107" s="178" t="str">
        <f>IF(ISERROR(IF($AF107="","",VLOOKUP(AI107,TRANSMUTATION_TABLE,4,TRUE))),"",IF($AF107="","",VLOOKUP(AI107,TRANSMUTATION_TABLE,4,TRUE)))</f>
        <v/>
      </c>
      <c r="AL107" s="16"/>
      <c r="AN107" s="18"/>
    </row>
    <row r="108" s="13" customFormat="1" ht="18" customHeight="1" spans="1:40">
      <c r="A108" s="87">
        <v>46</v>
      </c>
      <c r="B108" s="112">
        <f>'INPUT DATA'!B108</f>
        <v>0</v>
      </c>
      <c r="C108" s="88"/>
      <c r="D108" s="88"/>
      <c r="E108" s="91"/>
      <c r="F108" s="179"/>
      <c r="G108" s="180"/>
      <c r="H108" s="180"/>
      <c r="I108" s="180"/>
      <c r="J108" s="180"/>
      <c r="K108" s="180"/>
      <c r="L108" s="180"/>
      <c r="M108" s="180"/>
      <c r="N108" s="180"/>
      <c r="O108" s="180"/>
      <c r="P108" s="172" t="str">
        <f t="shared" si="9"/>
        <v/>
      </c>
      <c r="Q108" s="173" t="str">
        <f t="shared" si="10"/>
        <v/>
      </c>
      <c r="R108" s="174" t="str">
        <f t="shared" si="11"/>
        <v/>
      </c>
      <c r="S108" s="181"/>
      <c r="T108" s="180"/>
      <c r="U108" s="180"/>
      <c r="V108" s="180"/>
      <c r="W108" s="180"/>
      <c r="X108" s="180"/>
      <c r="Y108" s="180"/>
      <c r="Z108" s="180"/>
      <c r="AA108" s="180"/>
      <c r="AB108" s="180"/>
      <c r="AC108" s="172" t="str">
        <f t="shared" si="12"/>
        <v/>
      </c>
      <c r="AD108" s="173" t="str">
        <f t="shared" si="13"/>
        <v/>
      </c>
      <c r="AE108" s="174" t="str">
        <f t="shared" si="14"/>
        <v/>
      </c>
      <c r="AF108" s="182"/>
      <c r="AG108" s="173" t="str">
        <f t="shared" si="15"/>
        <v/>
      </c>
      <c r="AH108" s="174" t="str">
        <f t="shared" si="16"/>
        <v/>
      </c>
      <c r="AI108" s="177" t="str">
        <f t="shared" si="17"/>
        <v/>
      </c>
      <c r="AJ108" s="178" t="str">
        <f>IF(ISERROR(IF($AF108="","",VLOOKUP(AI108,TRANSMUTATION_TABLE,4,TRUE))),"",IF($AF108="","",VLOOKUP(AI108,TRANSMUTATION_TABLE,4,TRUE)))</f>
        <v/>
      </c>
      <c r="AL108" s="16"/>
      <c r="AN108" s="18"/>
    </row>
    <row r="109" s="13" customFormat="1" ht="18" customHeight="1" spans="1:40">
      <c r="A109" s="87">
        <v>47</v>
      </c>
      <c r="B109" s="112">
        <f>'INPUT DATA'!B109</f>
        <v>0</v>
      </c>
      <c r="C109" s="88"/>
      <c r="D109" s="88"/>
      <c r="E109" s="91"/>
      <c r="F109" s="179"/>
      <c r="G109" s="180"/>
      <c r="H109" s="180"/>
      <c r="I109" s="180"/>
      <c r="J109" s="180"/>
      <c r="K109" s="180"/>
      <c r="L109" s="180"/>
      <c r="M109" s="180"/>
      <c r="N109" s="180"/>
      <c r="O109" s="180"/>
      <c r="P109" s="172" t="str">
        <f t="shared" si="9"/>
        <v/>
      </c>
      <c r="Q109" s="173" t="str">
        <f t="shared" si="10"/>
        <v/>
      </c>
      <c r="R109" s="174" t="str">
        <f t="shared" si="11"/>
        <v/>
      </c>
      <c r="S109" s="181"/>
      <c r="T109" s="180"/>
      <c r="U109" s="180"/>
      <c r="V109" s="180"/>
      <c r="W109" s="180"/>
      <c r="X109" s="180"/>
      <c r="Y109" s="180"/>
      <c r="Z109" s="180"/>
      <c r="AA109" s="180"/>
      <c r="AB109" s="180"/>
      <c r="AC109" s="172" t="str">
        <f t="shared" si="12"/>
        <v/>
      </c>
      <c r="AD109" s="173" t="str">
        <f t="shared" si="13"/>
        <v/>
      </c>
      <c r="AE109" s="174" t="str">
        <f t="shared" si="14"/>
        <v/>
      </c>
      <c r="AF109" s="182"/>
      <c r="AG109" s="173" t="str">
        <f t="shared" si="15"/>
        <v/>
      </c>
      <c r="AH109" s="174" t="str">
        <f t="shared" si="16"/>
        <v/>
      </c>
      <c r="AI109" s="177" t="str">
        <f t="shared" si="17"/>
        <v/>
      </c>
      <c r="AJ109" s="178" t="str">
        <f>IF(ISERROR(IF($AF109="","",VLOOKUP(AI109,TRANSMUTATION_TABLE,4,TRUE))),"",IF($AF109="","",VLOOKUP(AI109,TRANSMUTATION_TABLE,4,TRUE)))</f>
        <v/>
      </c>
      <c r="AL109" s="16"/>
      <c r="AN109" s="18"/>
    </row>
    <row r="110" s="13" customFormat="1" ht="18" customHeight="1" spans="1:40">
      <c r="A110" s="87">
        <v>48</v>
      </c>
      <c r="B110" s="79">
        <f>'INPUT DATA'!B110</f>
        <v>0</v>
      </c>
      <c r="C110" s="88"/>
      <c r="D110" s="88"/>
      <c r="E110" s="91"/>
      <c r="F110" s="179"/>
      <c r="G110" s="180"/>
      <c r="H110" s="180"/>
      <c r="I110" s="180"/>
      <c r="J110" s="180"/>
      <c r="K110" s="180"/>
      <c r="L110" s="180"/>
      <c r="M110" s="180"/>
      <c r="N110" s="180"/>
      <c r="O110" s="180"/>
      <c r="P110" s="172" t="str">
        <f t="shared" si="9"/>
        <v/>
      </c>
      <c r="Q110" s="173" t="str">
        <f t="shared" si="10"/>
        <v/>
      </c>
      <c r="R110" s="174" t="str">
        <f t="shared" si="11"/>
        <v/>
      </c>
      <c r="S110" s="181"/>
      <c r="T110" s="180"/>
      <c r="U110" s="180"/>
      <c r="V110" s="180"/>
      <c r="W110" s="180"/>
      <c r="X110" s="180"/>
      <c r="Y110" s="180"/>
      <c r="Z110" s="180"/>
      <c r="AA110" s="180"/>
      <c r="AB110" s="180"/>
      <c r="AC110" s="172" t="str">
        <f t="shared" si="12"/>
        <v/>
      </c>
      <c r="AD110" s="173" t="str">
        <f t="shared" si="13"/>
        <v/>
      </c>
      <c r="AE110" s="174" t="str">
        <f t="shared" si="14"/>
        <v/>
      </c>
      <c r="AF110" s="182"/>
      <c r="AG110" s="173" t="str">
        <f t="shared" si="15"/>
        <v/>
      </c>
      <c r="AH110" s="174" t="str">
        <f t="shared" si="16"/>
        <v/>
      </c>
      <c r="AI110" s="177" t="str">
        <f t="shared" si="17"/>
        <v/>
      </c>
      <c r="AJ110" s="178" t="str">
        <f>IF(ISERROR(IF($AF110="","",VLOOKUP(AI110,TRANSMUTATION_TABLE,4,TRUE))),"",IF($AF110="","",VLOOKUP(AI110,TRANSMUTATION_TABLE,4,TRUE)))</f>
        <v/>
      </c>
      <c r="AL110" s="16"/>
      <c r="AN110" s="18"/>
    </row>
    <row r="111" s="13" customFormat="1" ht="18" customHeight="1" spans="1:40">
      <c r="A111" s="87">
        <v>49</v>
      </c>
      <c r="B111" s="79">
        <f>'INPUT DATA'!B111</f>
        <v>0</v>
      </c>
      <c r="C111" s="88"/>
      <c r="D111" s="88"/>
      <c r="E111" s="91"/>
      <c r="F111" s="179"/>
      <c r="G111" s="180"/>
      <c r="H111" s="180"/>
      <c r="I111" s="180"/>
      <c r="J111" s="180"/>
      <c r="K111" s="180"/>
      <c r="L111" s="180"/>
      <c r="M111" s="180"/>
      <c r="N111" s="180"/>
      <c r="O111" s="180"/>
      <c r="P111" s="172" t="str">
        <f t="shared" si="9"/>
        <v/>
      </c>
      <c r="Q111" s="173" t="str">
        <f t="shared" si="10"/>
        <v/>
      </c>
      <c r="R111" s="174" t="str">
        <f t="shared" si="11"/>
        <v/>
      </c>
      <c r="S111" s="181"/>
      <c r="T111" s="180"/>
      <c r="U111" s="180"/>
      <c r="V111" s="180"/>
      <c r="W111" s="180"/>
      <c r="X111" s="180"/>
      <c r="Y111" s="180"/>
      <c r="Z111" s="180"/>
      <c r="AA111" s="180"/>
      <c r="AB111" s="180"/>
      <c r="AC111" s="172" t="str">
        <f t="shared" si="12"/>
        <v/>
      </c>
      <c r="AD111" s="173" t="str">
        <f t="shared" si="13"/>
        <v/>
      </c>
      <c r="AE111" s="174" t="str">
        <f t="shared" si="14"/>
        <v/>
      </c>
      <c r="AF111" s="182"/>
      <c r="AG111" s="173" t="str">
        <f t="shared" si="15"/>
        <v/>
      </c>
      <c r="AH111" s="174" t="str">
        <f t="shared" si="16"/>
        <v/>
      </c>
      <c r="AI111" s="177" t="str">
        <f t="shared" si="17"/>
        <v/>
      </c>
      <c r="AJ111" s="178" t="str">
        <f>IF(ISERROR(IF($AF111="","",VLOOKUP(AI111,TRANSMUTATION_TABLE,4,TRUE))),"",IF($AF111="","",VLOOKUP(AI111,TRANSMUTATION_TABLE,4,TRUE)))</f>
        <v/>
      </c>
      <c r="AN111" s="18"/>
    </row>
    <row r="112" s="13" customFormat="1" ht="18" customHeight="1" spans="1:40">
      <c r="A112" s="113">
        <v>50</v>
      </c>
      <c r="B112" s="114">
        <f>'INPUT DATA'!B112</f>
        <v>0</v>
      </c>
      <c r="C112" s="115"/>
      <c r="D112" s="115"/>
      <c r="E112" s="116"/>
      <c r="F112" s="199"/>
      <c r="G112" s="200"/>
      <c r="H112" s="200"/>
      <c r="I112" s="200"/>
      <c r="J112" s="200"/>
      <c r="K112" s="200"/>
      <c r="L112" s="200"/>
      <c r="M112" s="200"/>
      <c r="N112" s="200"/>
      <c r="O112" s="200"/>
      <c r="P112" s="201" t="str">
        <f t="shared" si="9"/>
        <v/>
      </c>
      <c r="Q112" s="202" t="str">
        <f t="shared" si="10"/>
        <v/>
      </c>
      <c r="R112" s="203" t="str">
        <f t="shared" si="11"/>
        <v/>
      </c>
      <c r="S112" s="204"/>
      <c r="T112" s="200"/>
      <c r="U112" s="200"/>
      <c r="V112" s="200"/>
      <c r="W112" s="200"/>
      <c r="X112" s="200"/>
      <c r="Y112" s="200"/>
      <c r="Z112" s="200"/>
      <c r="AA112" s="200"/>
      <c r="AB112" s="200"/>
      <c r="AC112" s="201" t="str">
        <f t="shared" si="12"/>
        <v/>
      </c>
      <c r="AD112" s="202" t="str">
        <f t="shared" si="13"/>
        <v/>
      </c>
      <c r="AE112" s="203" t="str">
        <f t="shared" si="14"/>
        <v/>
      </c>
      <c r="AF112" s="205"/>
      <c r="AG112" s="202" t="str">
        <f t="shared" si="15"/>
        <v/>
      </c>
      <c r="AH112" s="203" t="str">
        <f t="shared" si="16"/>
        <v/>
      </c>
      <c r="AI112" s="206" t="str">
        <f t="shared" si="17"/>
        <v/>
      </c>
      <c r="AJ112" s="207" t="str">
        <f>IF(ISERROR(IF($AF112="","",VLOOKUP(AI112,TRANSMUTATION_TABLE,4,TRUE))),"",IF($AF112="","",VLOOKUP(AI112,TRANSMUTATION_TABLE,4,TRUE)))</f>
        <v/>
      </c>
      <c r="AN112" s="18"/>
    </row>
    <row r="119" s="16" customFormat="1" spans="17:56">
      <c r="Q119" s="17"/>
      <c r="R119" s="17"/>
      <c r="AD119" s="17"/>
      <c r="AE119" s="17"/>
      <c r="AG119" s="17"/>
      <c r="AH119" s="17"/>
      <c r="AI119" s="17"/>
      <c r="AJ119" s="14"/>
      <c r="AN119" s="14"/>
      <c r="AO119" s="14"/>
      <c r="AP119" s="14"/>
      <c r="AQ119" s="14"/>
      <c r="AR119" s="14"/>
      <c r="AS119" s="14"/>
      <c r="AT119" s="14"/>
      <c r="AU119" s="14"/>
      <c r="AV119" s="14"/>
      <c r="AW119" s="14"/>
      <c r="AX119" s="14"/>
      <c r="AY119" s="14"/>
      <c r="AZ119" s="14"/>
      <c r="BA119" s="14"/>
      <c r="BB119" s="14"/>
      <c r="BC119" s="14"/>
      <c r="BD119" s="14"/>
    </row>
  </sheetData>
  <sheetProtection sheet="1" objects="1" scenarios="1"/>
  <mergeCells count="45">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AN9:BF9"/>
    <mergeCell ref="B10:E10"/>
    <mergeCell ref="B11:E11"/>
    <mergeCell ref="AN12:BF12"/>
    <mergeCell ref="AN13:BF13"/>
    <mergeCell ref="AN14:BF14"/>
    <mergeCell ref="AN15:BF15"/>
    <mergeCell ref="AN16:BF16"/>
    <mergeCell ref="AN17:BF17"/>
    <mergeCell ref="AN18:BF18"/>
    <mergeCell ref="AN19:BF19"/>
    <mergeCell ref="AN20:BF20"/>
    <mergeCell ref="AN21:BF21"/>
    <mergeCell ref="AN22:BF22"/>
    <mergeCell ref="AN23:BF23"/>
    <mergeCell ref="AN24:BF24"/>
    <mergeCell ref="AN25:BF25"/>
    <mergeCell ref="B62:E62"/>
    <mergeCell ref="AI9:AI10"/>
    <mergeCell ref="AJ9:AJ10"/>
    <mergeCell ref="A1:AJ2"/>
  </mergeCells>
  <dataValidations count="62">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12:A61 C12:E61"/>
    <dataValidation allowBlank="1" showInputMessage="1" showErrorMessage="1" prompt="Either encode Highest Possible Score or Empty" sqref="F10:O10 S10:AB10"/>
    <dataValidation allowBlank="1" showInputMessage="1" showErrorMessage="1" prompt="Written Works' Total Highest Possible Score" sqref="P10"/>
    <dataValidation allowBlank="1" showInputMessage="1" showErrorMessage="1" prompt="Written Works' Percentage Score" sqref="Q10"/>
    <dataValidation allowBlank="1" showInputMessage="1" showErrorMessage="1" prompt="Written Works' Weighted Score" sqref="R10"/>
    <dataValidation allowBlank="1" showInputMessage="1" showErrorMessage="1" prompt="Performance Tasks' Total Highest Possible Score" sqref="AC10"/>
    <dataValidation allowBlank="1" showInputMessage="1" showErrorMessage="1" prompt="Performance Tasks' Percentage Score" sqref="AD10"/>
    <dataValidation allowBlank="1" showInputMessage="1" showErrorMessage="1" prompt="Performance Tasks' Weighted Score" sqref="AE10"/>
    <dataValidation allowBlank="1" showInputMessage="1" showErrorMessage="1" prompt="Encode Quarterly Assessment's Highest Possible Score" sqref="AF10"/>
    <dataValidation allowBlank="1" showInputMessage="1" showErrorMessage="1" prompt="Quarterly Assessment's Percentage Score" sqref="AG10"/>
    <dataValidation allowBlank="1" showInputMessage="1" showErrorMessage="1" prompt="Quarterly Assessment's Weighted Score" sqref="AH10"/>
    <dataValidation allowBlank="1" showInputMessage="1" showErrorMessage="1" prompt="EITHER WRITE YOUR OWN HPS OR EMPTY" sqref="JB10:JK10 JO10:JX10 SX10:TG10 TK10:TT10 ACT10:ADC10 ADG10:ADP10 AMP10:AMY10 ANC10:ANL10 AWL10:AWU10 AWY10:AXH10 BGH10:BGQ10 BGU10:BHD10 BQD10:BQM10 BQQ10:BQZ10 BZZ10:CAI10 CAM10:CAV10 CJV10:CKE10 CKI10:CKR10 CTR10:CUA10 CUE10:CUN10 DDN10:DDW10 DEA10:DEJ10 DNJ10:DNS10 DNW10:DOF10 DXF10:DXO10 DXS10:DYB10 EHB10:EHK10 EHO10:EHX10 EQX10:ERG10 ERK10:ERT10 FAT10:FBC10 FBG10:FBP10 FKP10:FKY10 FLC10:FLL10 FUL10:FUU10 FUY10:FVH10 GEH10:GEQ10 GEU10:GFD10 GOD10:GOM10 GOQ10:GOZ10 GXZ10:GYI10 GYM10:GYV10 HHV10:HIE10 HII10:HIR10 HRR10:HSA10 HSE10:HSN10 IBN10:IBW10 ICA10:ICJ10 ILJ10:ILS10 ILW10:IMF10 IVF10:IVO10 IVS10:IWB10 JFB10:JFK10 JFO10:JFX10 JOX10:JPG10 JPK10:JPT10 JYT10:JZC10 JZG10:JZP10 KIP10:KIY10 KJC10:KJL10 KSL10:KSU10 KSY10:KTH10 LCH10:LCQ10 LCU10:LDD10 LMD10:LMM10 LMQ10:LMZ10 LVZ10:LWI10 LWM10:LWV10 MFV10:MGE10 MGI10:MGR10 MPR10:MQA10 MQE10:MQN10 MZN10:MZW10 NAA10:NAJ10 NJJ10:NJS10 NJW10:NKF10 NTF10:NTO10 NTS10:NUB10 ODB10:ODK10 ODO10:ODX10 OMX10:ONG10 ONK10:ONT10 OWT10:OXC10 OXG10:OXP10 PGP10:PGY10 PHC10:PHL10 PQL10:PQU10 PQY10:PRH10 QAH10:QAQ10 QAU10:QBD10 QKD10:QKM10 QKQ10:QKZ10 QTZ10:QUI10 QUM10:QUV10 RDV10:REE10 REI10:RER10 RNR10:ROA10 ROE10:RON10 RXN10:RXW10 RYA10:RYJ10 SHJ10:SHS10 SHW10:SIF10 SRF10:SRO10 SRS10:SSB10 TBB10:TBK10 TBO10:TBX10 TKX10:TLG10 TLK10:TLT10 TUT10:TVC10 TVG10:TVP10 UEP10:UEY10 UFC10:UFL10 UOL10:UOU10 UOY10:UPH10 UYH10:UYQ10 UYU10:UZD10 VID10:VIM10 VIQ10:VIZ10 VRZ10:VSI10 VSM10:VSV10 WBV10:WCE10 WCI10:WCR10 WLR10:WMA10 WME10:WMN10 WVN10:WVW10 WWA10:WWJ10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Percentage Score" sqref="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allowBlank="1" showInputMessage="1" showErrorMessage="1" prompt="Performance Tasks Total Highest Possible Score" sqref="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Percentage Score" sqref="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KA10 TW10 ADS10 ANO10 AXK10 BHG10 BRC10 CAY10 CKU10 CUQ10 DEM10 DOI10 DYE10 EIA10 ERW10 FBS10 FLO10 FVK10 GFG10 GPC10 GYY10 HIU10 HSQ10 ICM10 IMI10 IWE10 JGA10 JPW10 JZS10 KJO10 KTK10 LDG10 LNC10 LWY10 MGU10 MQQ10 NAM10 NKI10 NUE10 OEA10 ONW10 OXS10 PHO10 PRK10 QBG10 QLC10 QUY10 REU10 ROQ10 RYM10 SII10 SSE10 TCA10 TLW10 TVS10 UFO10 UPK10 UZG10 VJC10 VSY10 WCU10 WMQ10 WWM10 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allowBlank="1" showInputMessage="1" showErrorMessage="1" prompt="Quarterly Assessment Percentage Score" sqref="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KD10 TZ10 ADV10 ANR10 AXN10 BHJ10 BRF10 CBB10 CKX10 CUT10 DEP10 DOL10 DYH10 EID10 ERZ10 FBV10 FLR10 FVN10 GFJ10 GPF10 GZB10 HIX10 HST10 ICP10 IML10 IWH10 JGD10 JPZ10 JZV10 KJR10 KTN10 LDJ10 LNF10 LXB10 MGX10 MQT10 NAP10 NKL10 NUH10 OED10 ONZ10 OXV10 PHR10 PRN10 QBJ10 QLF10 QVB10 REX10 ROT10 RYP10 SIL10 SSH10 TCD10 TLZ10 TVV10 UFR10 UPN10 UZJ10 VJF10 VTB10 WCX10 WMT10 WWP10 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PS" prompt="Encode learner's raw score." sqref="F12:F61 F63:F112 S12:AB61 S63:AB112 G12:O61 G63:O112">
      <formula1>F$10</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prompt="Written Works' Percentage Score" sqref="Q12:Q61 Q63:Q112"/>
    <dataValidation allowBlank="1" showInputMessage="1" prompt="Written Works' Weighted Score" sqref="R12:R61 R63:R11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prompt="Performance Tasks' Percentage Score" sqref="AD12:AD61 AD63:AD112"/>
    <dataValidation allowBlank="1" showInputMessage="1" prompt="Performance Tasks' Weighted Score" sqref="AE12:AE61 AE63:AE112"/>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prompt="Quarterly Assessment's Percentage Score" sqref="AG12:AG61 AG63:AG112"/>
    <dataValidation allowBlank="1" showInputMessage="1" prompt="Quarterly Assessment's Weighted Score" sqref="AH12:AH61 AH63:AH112"/>
    <dataValidation allowBlank="1" showInputMessage="1" prompt="INITIAL GRADE" sqref="AI12:AI61 AI63:AI112"/>
    <dataValidation allowBlank="1" showInputMessage="1" prompt="QUARTERLY GRADE (TRANSMUTED GRADE)" sqref="AJ12:AJ61 AJ63:AJ112"/>
  </dataValidations>
  <printOptions horizontalCentered="1"/>
  <pageMargins left="0.4" right="0.4" top="0.5" bottom="0.5" header="0.3" footer="0.3"/>
  <pageSetup paperSize="9" scale="65" orientation="landscape" verticalDpi="300"/>
  <headerFooter/>
  <rowBreaks count="1" manualBreakCount="1">
    <brk id="61" max="35" man="1"/>
  </rowBreaks>
  <colBreaks count="1" manualBreakCount="1">
    <brk id="36" max="1048575" man="1"/>
  </col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F119"/>
  <sheetViews>
    <sheetView showGridLines="0" workbookViewId="0">
      <selection activeCell="A1" sqref="A1:AJ3"/>
    </sheetView>
  </sheetViews>
  <sheetFormatPr defaultColWidth="4.71296296296296" defaultRowHeight="13.8"/>
  <cols>
    <col min="1" max="1" width="4.13888888888889" style="16" customWidth="1"/>
    <col min="2" max="2" width="28.712962962963" style="16" customWidth="1"/>
    <col min="3" max="5" width="3.28703703703704" style="16" customWidth="1"/>
    <col min="6" max="15" width="4.42592592592593" style="16" customWidth="1"/>
    <col min="16" max="16" width="6.28703703703704" style="16" customWidth="1"/>
    <col min="17" max="18" width="7.13888888888889" style="17" customWidth="1"/>
    <col min="19" max="28" width="4.42592592592593" style="16" customWidth="1"/>
    <col min="29" max="29" width="6.28703703703704" style="16" customWidth="1"/>
    <col min="30" max="31" width="7.13888888888889" style="17" customWidth="1"/>
    <col min="32" max="32" width="6.28703703703704" style="16" customWidth="1"/>
    <col min="33" max="34" width="7.13888888888889" style="17" customWidth="1"/>
    <col min="35" max="35" width="10.287037037037" style="17" customWidth="1"/>
    <col min="36" max="36" width="10.287037037037" style="14" customWidth="1"/>
    <col min="37" max="39" width="4.71296296296296" style="13" customWidth="1"/>
    <col min="40" max="56" width="4.71296296296296" style="18" customWidth="1"/>
    <col min="57" max="256" width="4.71296296296296" style="13" customWidth="1"/>
    <col min="257" max="257" width="4.13888888888889" style="13" customWidth="1"/>
    <col min="258" max="258" width="28.712962962963" style="13" customWidth="1"/>
    <col min="259" max="271" width="3.28703703703704" style="13" customWidth="1"/>
    <col min="272" max="272" width="4.71296296296296" style="13" customWidth="1"/>
    <col min="273" max="274" width="5.71296296296296" style="13" customWidth="1"/>
    <col min="275" max="284" width="3.28703703703704" style="13" customWidth="1"/>
    <col min="285" max="285" width="4.13888888888889" style="13" customWidth="1"/>
    <col min="286" max="287" width="5.71296296296296" style="13" customWidth="1"/>
    <col min="288" max="288" width="8.71296296296296" style="13" customWidth="1"/>
    <col min="289" max="292" width="5.71296296296296" style="13" customWidth="1"/>
    <col min="293" max="512" width="4.71296296296296" style="13" customWidth="1"/>
    <col min="513" max="513" width="4.13888888888889" style="13" customWidth="1"/>
    <col min="514" max="514" width="28.712962962963" style="13" customWidth="1"/>
    <col min="515" max="527" width="3.28703703703704" style="13" customWidth="1"/>
    <col min="528" max="528" width="4.71296296296296" style="13" customWidth="1"/>
    <col min="529" max="530" width="5.71296296296296" style="13" customWidth="1"/>
    <col min="531" max="540" width="3.28703703703704" style="13" customWidth="1"/>
    <col min="541" max="541" width="4.13888888888889" style="13" customWidth="1"/>
    <col min="542" max="543" width="5.71296296296296" style="13" customWidth="1"/>
    <col min="544" max="544" width="8.71296296296296" style="13" customWidth="1"/>
    <col min="545" max="548" width="5.71296296296296" style="13" customWidth="1"/>
    <col min="549" max="768" width="4.71296296296296" style="13" customWidth="1"/>
    <col min="769" max="769" width="4.13888888888889" style="13" customWidth="1"/>
    <col min="770" max="770" width="28.712962962963" style="13" customWidth="1"/>
    <col min="771" max="783" width="3.28703703703704" style="13" customWidth="1"/>
    <col min="784" max="784" width="4.71296296296296" style="13" customWidth="1"/>
    <col min="785" max="786" width="5.71296296296296" style="13" customWidth="1"/>
    <col min="787" max="796" width="3.28703703703704" style="13" customWidth="1"/>
    <col min="797" max="797" width="4.13888888888889" style="13" customWidth="1"/>
    <col min="798" max="799" width="5.71296296296296" style="13" customWidth="1"/>
    <col min="800" max="800" width="8.71296296296296" style="13" customWidth="1"/>
    <col min="801" max="804" width="5.71296296296296" style="13" customWidth="1"/>
    <col min="805" max="1024" width="4.71296296296296" style="13" customWidth="1"/>
    <col min="1025" max="1025" width="4.13888888888889" style="13" customWidth="1"/>
    <col min="1026" max="1026" width="28.712962962963" style="13" customWidth="1"/>
    <col min="1027" max="1039" width="3.28703703703704" style="13" customWidth="1"/>
    <col min="1040" max="1040" width="4.71296296296296" style="13" customWidth="1"/>
    <col min="1041" max="1042" width="5.71296296296296" style="13" customWidth="1"/>
    <col min="1043" max="1052" width="3.28703703703704" style="13" customWidth="1"/>
    <col min="1053" max="1053" width="4.13888888888889" style="13" customWidth="1"/>
    <col min="1054" max="1055" width="5.71296296296296" style="13" customWidth="1"/>
    <col min="1056" max="1056" width="8.71296296296296" style="13" customWidth="1"/>
    <col min="1057" max="1060" width="5.71296296296296" style="13" customWidth="1"/>
    <col min="1061" max="1280" width="4.71296296296296" style="13" customWidth="1"/>
    <col min="1281" max="1281" width="4.13888888888889" style="13" customWidth="1"/>
    <col min="1282" max="1282" width="28.712962962963" style="13" customWidth="1"/>
    <col min="1283" max="1295" width="3.28703703703704" style="13" customWidth="1"/>
    <col min="1296" max="1296" width="4.71296296296296" style="13" customWidth="1"/>
    <col min="1297" max="1298" width="5.71296296296296" style="13" customWidth="1"/>
    <col min="1299" max="1308" width="3.28703703703704" style="13" customWidth="1"/>
    <col min="1309" max="1309" width="4.13888888888889" style="13" customWidth="1"/>
    <col min="1310" max="1311" width="5.71296296296296" style="13" customWidth="1"/>
    <col min="1312" max="1312" width="8.71296296296296" style="13" customWidth="1"/>
    <col min="1313" max="1316" width="5.71296296296296" style="13" customWidth="1"/>
    <col min="1317" max="1536" width="4.71296296296296" style="13" customWidth="1"/>
    <col min="1537" max="1537" width="4.13888888888889" style="13" customWidth="1"/>
    <col min="1538" max="1538" width="28.712962962963" style="13" customWidth="1"/>
    <col min="1539" max="1551" width="3.28703703703704" style="13" customWidth="1"/>
    <col min="1552" max="1552" width="4.71296296296296" style="13" customWidth="1"/>
    <col min="1553" max="1554" width="5.71296296296296" style="13" customWidth="1"/>
    <col min="1555" max="1564" width="3.28703703703704" style="13" customWidth="1"/>
    <col min="1565" max="1565" width="4.13888888888889" style="13" customWidth="1"/>
    <col min="1566" max="1567" width="5.71296296296296" style="13" customWidth="1"/>
    <col min="1568" max="1568" width="8.71296296296296" style="13" customWidth="1"/>
    <col min="1569" max="1572" width="5.71296296296296" style="13" customWidth="1"/>
    <col min="1573" max="1792" width="4.71296296296296" style="13" customWidth="1"/>
    <col min="1793" max="1793" width="4.13888888888889" style="13" customWidth="1"/>
    <col min="1794" max="1794" width="28.712962962963" style="13" customWidth="1"/>
    <col min="1795" max="1807" width="3.28703703703704" style="13" customWidth="1"/>
    <col min="1808" max="1808" width="4.71296296296296" style="13" customWidth="1"/>
    <col min="1809" max="1810" width="5.71296296296296" style="13" customWidth="1"/>
    <col min="1811" max="1820" width="3.28703703703704" style="13" customWidth="1"/>
    <col min="1821" max="1821" width="4.13888888888889" style="13" customWidth="1"/>
    <col min="1822" max="1823" width="5.71296296296296" style="13" customWidth="1"/>
    <col min="1824" max="1824" width="8.71296296296296" style="13" customWidth="1"/>
    <col min="1825" max="1828" width="5.71296296296296" style="13" customWidth="1"/>
    <col min="1829" max="2048" width="4.71296296296296" style="13" customWidth="1"/>
    <col min="2049" max="2049" width="4.13888888888889" style="13" customWidth="1"/>
    <col min="2050" max="2050" width="28.712962962963" style="13" customWidth="1"/>
    <col min="2051" max="2063" width="3.28703703703704" style="13" customWidth="1"/>
    <col min="2064" max="2064" width="4.71296296296296" style="13" customWidth="1"/>
    <col min="2065" max="2066" width="5.71296296296296" style="13" customWidth="1"/>
    <col min="2067" max="2076" width="3.28703703703704" style="13" customWidth="1"/>
    <col min="2077" max="2077" width="4.13888888888889" style="13" customWidth="1"/>
    <col min="2078" max="2079" width="5.71296296296296" style="13" customWidth="1"/>
    <col min="2080" max="2080" width="8.71296296296296" style="13" customWidth="1"/>
    <col min="2081" max="2084" width="5.71296296296296" style="13" customWidth="1"/>
    <col min="2085" max="2304" width="4.71296296296296" style="13" customWidth="1"/>
    <col min="2305" max="2305" width="4.13888888888889" style="13" customWidth="1"/>
    <col min="2306" max="2306" width="28.712962962963" style="13" customWidth="1"/>
    <col min="2307" max="2319" width="3.28703703703704" style="13" customWidth="1"/>
    <col min="2320" max="2320" width="4.71296296296296" style="13" customWidth="1"/>
    <col min="2321" max="2322" width="5.71296296296296" style="13" customWidth="1"/>
    <col min="2323" max="2332" width="3.28703703703704" style="13" customWidth="1"/>
    <col min="2333" max="2333" width="4.13888888888889" style="13" customWidth="1"/>
    <col min="2334" max="2335" width="5.71296296296296" style="13" customWidth="1"/>
    <col min="2336" max="2336" width="8.71296296296296" style="13" customWidth="1"/>
    <col min="2337" max="2340" width="5.71296296296296" style="13" customWidth="1"/>
    <col min="2341" max="2560" width="4.71296296296296" style="13" customWidth="1"/>
    <col min="2561" max="2561" width="4.13888888888889" style="13" customWidth="1"/>
    <col min="2562" max="2562" width="28.712962962963" style="13" customWidth="1"/>
    <col min="2563" max="2575" width="3.28703703703704" style="13" customWidth="1"/>
    <col min="2576" max="2576" width="4.71296296296296" style="13" customWidth="1"/>
    <col min="2577" max="2578" width="5.71296296296296" style="13" customWidth="1"/>
    <col min="2579" max="2588" width="3.28703703703704" style="13" customWidth="1"/>
    <col min="2589" max="2589" width="4.13888888888889" style="13" customWidth="1"/>
    <col min="2590" max="2591" width="5.71296296296296" style="13" customWidth="1"/>
    <col min="2592" max="2592" width="8.71296296296296" style="13" customWidth="1"/>
    <col min="2593" max="2596" width="5.71296296296296" style="13" customWidth="1"/>
    <col min="2597" max="2816" width="4.71296296296296" style="13" customWidth="1"/>
    <col min="2817" max="2817" width="4.13888888888889" style="13" customWidth="1"/>
    <col min="2818" max="2818" width="28.712962962963" style="13" customWidth="1"/>
    <col min="2819" max="2831" width="3.28703703703704" style="13" customWidth="1"/>
    <col min="2832" max="2832" width="4.71296296296296" style="13" customWidth="1"/>
    <col min="2833" max="2834" width="5.71296296296296" style="13" customWidth="1"/>
    <col min="2835" max="2844" width="3.28703703703704" style="13" customWidth="1"/>
    <col min="2845" max="2845" width="4.13888888888889" style="13" customWidth="1"/>
    <col min="2846" max="2847" width="5.71296296296296" style="13" customWidth="1"/>
    <col min="2848" max="2848" width="8.71296296296296" style="13" customWidth="1"/>
    <col min="2849" max="2852" width="5.71296296296296" style="13" customWidth="1"/>
    <col min="2853" max="3072" width="4.71296296296296" style="13" customWidth="1"/>
    <col min="3073" max="3073" width="4.13888888888889" style="13" customWidth="1"/>
    <col min="3074" max="3074" width="28.712962962963" style="13" customWidth="1"/>
    <col min="3075" max="3087" width="3.28703703703704" style="13" customWidth="1"/>
    <col min="3088" max="3088" width="4.71296296296296" style="13" customWidth="1"/>
    <col min="3089" max="3090" width="5.71296296296296" style="13" customWidth="1"/>
    <col min="3091" max="3100" width="3.28703703703704" style="13" customWidth="1"/>
    <col min="3101" max="3101" width="4.13888888888889" style="13" customWidth="1"/>
    <col min="3102" max="3103" width="5.71296296296296" style="13" customWidth="1"/>
    <col min="3104" max="3104" width="8.71296296296296" style="13" customWidth="1"/>
    <col min="3105" max="3108" width="5.71296296296296" style="13" customWidth="1"/>
    <col min="3109" max="3328" width="4.71296296296296" style="13" customWidth="1"/>
    <col min="3329" max="3329" width="4.13888888888889" style="13" customWidth="1"/>
    <col min="3330" max="3330" width="28.712962962963" style="13" customWidth="1"/>
    <col min="3331" max="3343" width="3.28703703703704" style="13" customWidth="1"/>
    <col min="3344" max="3344" width="4.71296296296296" style="13" customWidth="1"/>
    <col min="3345" max="3346" width="5.71296296296296" style="13" customWidth="1"/>
    <col min="3347" max="3356" width="3.28703703703704" style="13" customWidth="1"/>
    <col min="3357" max="3357" width="4.13888888888889" style="13" customWidth="1"/>
    <col min="3358" max="3359" width="5.71296296296296" style="13" customWidth="1"/>
    <col min="3360" max="3360" width="8.71296296296296" style="13" customWidth="1"/>
    <col min="3361" max="3364" width="5.71296296296296" style="13" customWidth="1"/>
    <col min="3365" max="3584" width="4.71296296296296" style="13" customWidth="1"/>
    <col min="3585" max="3585" width="4.13888888888889" style="13" customWidth="1"/>
    <col min="3586" max="3586" width="28.712962962963" style="13" customWidth="1"/>
    <col min="3587" max="3599" width="3.28703703703704" style="13" customWidth="1"/>
    <col min="3600" max="3600" width="4.71296296296296" style="13" customWidth="1"/>
    <col min="3601" max="3602" width="5.71296296296296" style="13" customWidth="1"/>
    <col min="3603" max="3612" width="3.28703703703704" style="13" customWidth="1"/>
    <col min="3613" max="3613" width="4.13888888888889" style="13" customWidth="1"/>
    <col min="3614" max="3615" width="5.71296296296296" style="13" customWidth="1"/>
    <col min="3616" max="3616" width="8.71296296296296" style="13" customWidth="1"/>
    <col min="3617" max="3620" width="5.71296296296296" style="13" customWidth="1"/>
    <col min="3621" max="3840" width="4.71296296296296" style="13" customWidth="1"/>
    <col min="3841" max="3841" width="4.13888888888889" style="13" customWidth="1"/>
    <col min="3842" max="3842" width="28.712962962963" style="13" customWidth="1"/>
    <col min="3843" max="3855" width="3.28703703703704" style="13" customWidth="1"/>
    <col min="3856" max="3856" width="4.71296296296296" style="13" customWidth="1"/>
    <col min="3857" max="3858" width="5.71296296296296" style="13" customWidth="1"/>
    <col min="3859" max="3868" width="3.28703703703704" style="13" customWidth="1"/>
    <col min="3869" max="3869" width="4.13888888888889" style="13" customWidth="1"/>
    <col min="3870" max="3871" width="5.71296296296296" style="13" customWidth="1"/>
    <col min="3872" max="3872" width="8.71296296296296" style="13" customWidth="1"/>
    <col min="3873" max="3876" width="5.71296296296296" style="13" customWidth="1"/>
    <col min="3877" max="4096" width="4.71296296296296" style="13" customWidth="1"/>
    <col min="4097" max="4097" width="4.13888888888889" style="13" customWidth="1"/>
    <col min="4098" max="4098" width="28.712962962963" style="13" customWidth="1"/>
    <col min="4099" max="4111" width="3.28703703703704" style="13" customWidth="1"/>
    <col min="4112" max="4112" width="4.71296296296296" style="13" customWidth="1"/>
    <col min="4113" max="4114" width="5.71296296296296" style="13" customWidth="1"/>
    <col min="4115" max="4124" width="3.28703703703704" style="13" customWidth="1"/>
    <col min="4125" max="4125" width="4.13888888888889" style="13" customWidth="1"/>
    <col min="4126" max="4127" width="5.71296296296296" style="13" customWidth="1"/>
    <col min="4128" max="4128" width="8.71296296296296" style="13" customWidth="1"/>
    <col min="4129" max="4132" width="5.71296296296296" style="13" customWidth="1"/>
    <col min="4133" max="4352" width="4.71296296296296" style="13" customWidth="1"/>
    <col min="4353" max="4353" width="4.13888888888889" style="13" customWidth="1"/>
    <col min="4354" max="4354" width="28.712962962963" style="13" customWidth="1"/>
    <col min="4355" max="4367" width="3.28703703703704" style="13" customWidth="1"/>
    <col min="4368" max="4368" width="4.71296296296296" style="13" customWidth="1"/>
    <col min="4369" max="4370" width="5.71296296296296" style="13" customWidth="1"/>
    <col min="4371" max="4380" width="3.28703703703704" style="13" customWidth="1"/>
    <col min="4381" max="4381" width="4.13888888888889" style="13" customWidth="1"/>
    <col min="4382" max="4383" width="5.71296296296296" style="13" customWidth="1"/>
    <col min="4384" max="4384" width="8.71296296296296" style="13" customWidth="1"/>
    <col min="4385" max="4388" width="5.71296296296296" style="13" customWidth="1"/>
    <col min="4389" max="4608" width="4.71296296296296" style="13" customWidth="1"/>
    <col min="4609" max="4609" width="4.13888888888889" style="13" customWidth="1"/>
    <col min="4610" max="4610" width="28.712962962963" style="13" customWidth="1"/>
    <col min="4611" max="4623" width="3.28703703703704" style="13" customWidth="1"/>
    <col min="4624" max="4624" width="4.71296296296296" style="13" customWidth="1"/>
    <col min="4625" max="4626" width="5.71296296296296" style="13" customWidth="1"/>
    <col min="4627" max="4636" width="3.28703703703704" style="13" customWidth="1"/>
    <col min="4637" max="4637" width="4.13888888888889" style="13" customWidth="1"/>
    <col min="4638" max="4639" width="5.71296296296296" style="13" customWidth="1"/>
    <col min="4640" max="4640" width="8.71296296296296" style="13" customWidth="1"/>
    <col min="4641" max="4644" width="5.71296296296296" style="13" customWidth="1"/>
    <col min="4645" max="4864" width="4.71296296296296" style="13" customWidth="1"/>
    <col min="4865" max="4865" width="4.13888888888889" style="13" customWidth="1"/>
    <col min="4866" max="4866" width="28.712962962963" style="13" customWidth="1"/>
    <col min="4867" max="4879" width="3.28703703703704" style="13" customWidth="1"/>
    <col min="4880" max="4880" width="4.71296296296296" style="13" customWidth="1"/>
    <col min="4881" max="4882" width="5.71296296296296" style="13" customWidth="1"/>
    <col min="4883" max="4892" width="3.28703703703704" style="13" customWidth="1"/>
    <col min="4893" max="4893" width="4.13888888888889" style="13" customWidth="1"/>
    <col min="4894" max="4895" width="5.71296296296296" style="13" customWidth="1"/>
    <col min="4896" max="4896" width="8.71296296296296" style="13" customWidth="1"/>
    <col min="4897" max="4900" width="5.71296296296296" style="13" customWidth="1"/>
    <col min="4901" max="5120" width="4.71296296296296" style="13" customWidth="1"/>
    <col min="5121" max="5121" width="4.13888888888889" style="13" customWidth="1"/>
    <col min="5122" max="5122" width="28.712962962963" style="13" customWidth="1"/>
    <col min="5123" max="5135" width="3.28703703703704" style="13" customWidth="1"/>
    <col min="5136" max="5136" width="4.71296296296296" style="13" customWidth="1"/>
    <col min="5137" max="5138" width="5.71296296296296" style="13" customWidth="1"/>
    <col min="5139" max="5148" width="3.28703703703704" style="13" customWidth="1"/>
    <col min="5149" max="5149" width="4.13888888888889" style="13" customWidth="1"/>
    <col min="5150" max="5151" width="5.71296296296296" style="13" customWidth="1"/>
    <col min="5152" max="5152" width="8.71296296296296" style="13" customWidth="1"/>
    <col min="5153" max="5156" width="5.71296296296296" style="13" customWidth="1"/>
    <col min="5157" max="5376" width="4.71296296296296" style="13" customWidth="1"/>
    <col min="5377" max="5377" width="4.13888888888889" style="13" customWidth="1"/>
    <col min="5378" max="5378" width="28.712962962963" style="13" customWidth="1"/>
    <col min="5379" max="5391" width="3.28703703703704" style="13" customWidth="1"/>
    <col min="5392" max="5392" width="4.71296296296296" style="13" customWidth="1"/>
    <col min="5393" max="5394" width="5.71296296296296" style="13" customWidth="1"/>
    <col min="5395" max="5404" width="3.28703703703704" style="13" customWidth="1"/>
    <col min="5405" max="5405" width="4.13888888888889" style="13" customWidth="1"/>
    <col min="5406" max="5407" width="5.71296296296296" style="13" customWidth="1"/>
    <col min="5408" max="5408" width="8.71296296296296" style="13" customWidth="1"/>
    <col min="5409" max="5412" width="5.71296296296296" style="13" customWidth="1"/>
    <col min="5413" max="5632" width="4.71296296296296" style="13" customWidth="1"/>
    <col min="5633" max="5633" width="4.13888888888889" style="13" customWidth="1"/>
    <col min="5634" max="5634" width="28.712962962963" style="13" customWidth="1"/>
    <col min="5635" max="5647" width="3.28703703703704" style="13" customWidth="1"/>
    <col min="5648" max="5648" width="4.71296296296296" style="13" customWidth="1"/>
    <col min="5649" max="5650" width="5.71296296296296" style="13" customWidth="1"/>
    <col min="5651" max="5660" width="3.28703703703704" style="13" customWidth="1"/>
    <col min="5661" max="5661" width="4.13888888888889" style="13" customWidth="1"/>
    <col min="5662" max="5663" width="5.71296296296296" style="13" customWidth="1"/>
    <col min="5664" max="5664" width="8.71296296296296" style="13" customWidth="1"/>
    <col min="5665" max="5668" width="5.71296296296296" style="13" customWidth="1"/>
    <col min="5669" max="5888" width="4.71296296296296" style="13" customWidth="1"/>
    <col min="5889" max="5889" width="4.13888888888889" style="13" customWidth="1"/>
    <col min="5890" max="5890" width="28.712962962963" style="13" customWidth="1"/>
    <col min="5891" max="5903" width="3.28703703703704" style="13" customWidth="1"/>
    <col min="5904" max="5904" width="4.71296296296296" style="13" customWidth="1"/>
    <col min="5905" max="5906" width="5.71296296296296" style="13" customWidth="1"/>
    <col min="5907" max="5916" width="3.28703703703704" style="13" customWidth="1"/>
    <col min="5917" max="5917" width="4.13888888888889" style="13" customWidth="1"/>
    <col min="5918" max="5919" width="5.71296296296296" style="13" customWidth="1"/>
    <col min="5920" max="5920" width="8.71296296296296" style="13" customWidth="1"/>
    <col min="5921" max="5924" width="5.71296296296296" style="13" customWidth="1"/>
    <col min="5925" max="6144" width="4.71296296296296" style="13" customWidth="1"/>
    <col min="6145" max="6145" width="4.13888888888889" style="13" customWidth="1"/>
    <col min="6146" max="6146" width="28.712962962963" style="13" customWidth="1"/>
    <col min="6147" max="6159" width="3.28703703703704" style="13" customWidth="1"/>
    <col min="6160" max="6160" width="4.71296296296296" style="13" customWidth="1"/>
    <col min="6161" max="6162" width="5.71296296296296" style="13" customWidth="1"/>
    <col min="6163" max="6172" width="3.28703703703704" style="13" customWidth="1"/>
    <col min="6173" max="6173" width="4.13888888888889" style="13" customWidth="1"/>
    <col min="6174" max="6175" width="5.71296296296296" style="13" customWidth="1"/>
    <col min="6176" max="6176" width="8.71296296296296" style="13" customWidth="1"/>
    <col min="6177" max="6180" width="5.71296296296296" style="13" customWidth="1"/>
    <col min="6181" max="6400" width="4.71296296296296" style="13" customWidth="1"/>
    <col min="6401" max="6401" width="4.13888888888889" style="13" customWidth="1"/>
    <col min="6402" max="6402" width="28.712962962963" style="13" customWidth="1"/>
    <col min="6403" max="6415" width="3.28703703703704" style="13" customWidth="1"/>
    <col min="6416" max="6416" width="4.71296296296296" style="13" customWidth="1"/>
    <col min="6417" max="6418" width="5.71296296296296" style="13" customWidth="1"/>
    <col min="6419" max="6428" width="3.28703703703704" style="13" customWidth="1"/>
    <col min="6429" max="6429" width="4.13888888888889" style="13" customWidth="1"/>
    <col min="6430" max="6431" width="5.71296296296296" style="13" customWidth="1"/>
    <col min="6432" max="6432" width="8.71296296296296" style="13" customWidth="1"/>
    <col min="6433" max="6436" width="5.71296296296296" style="13" customWidth="1"/>
    <col min="6437" max="6656" width="4.71296296296296" style="13" customWidth="1"/>
    <col min="6657" max="6657" width="4.13888888888889" style="13" customWidth="1"/>
    <col min="6658" max="6658" width="28.712962962963" style="13" customWidth="1"/>
    <col min="6659" max="6671" width="3.28703703703704" style="13" customWidth="1"/>
    <col min="6672" max="6672" width="4.71296296296296" style="13" customWidth="1"/>
    <col min="6673" max="6674" width="5.71296296296296" style="13" customWidth="1"/>
    <col min="6675" max="6684" width="3.28703703703704" style="13" customWidth="1"/>
    <col min="6685" max="6685" width="4.13888888888889" style="13" customWidth="1"/>
    <col min="6686" max="6687" width="5.71296296296296" style="13" customWidth="1"/>
    <col min="6688" max="6688" width="8.71296296296296" style="13" customWidth="1"/>
    <col min="6689" max="6692" width="5.71296296296296" style="13" customWidth="1"/>
    <col min="6693" max="6912" width="4.71296296296296" style="13" customWidth="1"/>
    <col min="6913" max="6913" width="4.13888888888889" style="13" customWidth="1"/>
    <col min="6914" max="6914" width="28.712962962963" style="13" customWidth="1"/>
    <col min="6915" max="6927" width="3.28703703703704" style="13" customWidth="1"/>
    <col min="6928" max="6928" width="4.71296296296296" style="13" customWidth="1"/>
    <col min="6929" max="6930" width="5.71296296296296" style="13" customWidth="1"/>
    <col min="6931" max="6940" width="3.28703703703704" style="13" customWidth="1"/>
    <col min="6941" max="6941" width="4.13888888888889" style="13" customWidth="1"/>
    <col min="6942" max="6943" width="5.71296296296296" style="13" customWidth="1"/>
    <col min="6944" max="6944" width="8.71296296296296" style="13" customWidth="1"/>
    <col min="6945" max="6948" width="5.71296296296296" style="13" customWidth="1"/>
    <col min="6949" max="7168" width="4.71296296296296" style="13" customWidth="1"/>
    <col min="7169" max="7169" width="4.13888888888889" style="13" customWidth="1"/>
    <col min="7170" max="7170" width="28.712962962963" style="13" customWidth="1"/>
    <col min="7171" max="7183" width="3.28703703703704" style="13" customWidth="1"/>
    <col min="7184" max="7184" width="4.71296296296296" style="13" customWidth="1"/>
    <col min="7185" max="7186" width="5.71296296296296" style="13" customWidth="1"/>
    <col min="7187" max="7196" width="3.28703703703704" style="13" customWidth="1"/>
    <col min="7197" max="7197" width="4.13888888888889" style="13" customWidth="1"/>
    <col min="7198" max="7199" width="5.71296296296296" style="13" customWidth="1"/>
    <col min="7200" max="7200" width="8.71296296296296" style="13" customWidth="1"/>
    <col min="7201" max="7204" width="5.71296296296296" style="13" customWidth="1"/>
    <col min="7205" max="7424" width="4.71296296296296" style="13" customWidth="1"/>
    <col min="7425" max="7425" width="4.13888888888889" style="13" customWidth="1"/>
    <col min="7426" max="7426" width="28.712962962963" style="13" customWidth="1"/>
    <col min="7427" max="7439" width="3.28703703703704" style="13" customWidth="1"/>
    <col min="7440" max="7440" width="4.71296296296296" style="13" customWidth="1"/>
    <col min="7441" max="7442" width="5.71296296296296" style="13" customWidth="1"/>
    <col min="7443" max="7452" width="3.28703703703704" style="13" customWidth="1"/>
    <col min="7453" max="7453" width="4.13888888888889" style="13" customWidth="1"/>
    <col min="7454" max="7455" width="5.71296296296296" style="13" customWidth="1"/>
    <col min="7456" max="7456" width="8.71296296296296" style="13" customWidth="1"/>
    <col min="7457" max="7460" width="5.71296296296296" style="13" customWidth="1"/>
    <col min="7461" max="7680" width="4.71296296296296" style="13" customWidth="1"/>
    <col min="7681" max="7681" width="4.13888888888889" style="13" customWidth="1"/>
    <col min="7682" max="7682" width="28.712962962963" style="13" customWidth="1"/>
    <col min="7683" max="7695" width="3.28703703703704" style="13" customWidth="1"/>
    <col min="7696" max="7696" width="4.71296296296296" style="13" customWidth="1"/>
    <col min="7697" max="7698" width="5.71296296296296" style="13" customWidth="1"/>
    <col min="7699" max="7708" width="3.28703703703704" style="13" customWidth="1"/>
    <col min="7709" max="7709" width="4.13888888888889" style="13" customWidth="1"/>
    <col min="7710" max="7711" width="5.71296296296296" style="13" customWidth="1"/>
    <col min="7712" max="7712" width="8.71296296296296" style="13" customWidth="1"/>
    <col min="7713" max="7716" width="5.71296296296296" style="13" customWidth="1"/>
    <col min="7717" max="7936" width="4.71296296296296" style="13" customWidth="1"/>
    <col min="7937" max="7937" width="4.13888888888889" style="13" customWidth="1"/>
    <col min="7938" max="7938" width="28.712962962963" style="13" customWidth="1"/>
    <col min="7939" max="7951" width="3.28703703703704" style="13" customWidth="1"/>
    <col min="7952" max="7952" width="4.71296296296296" style="13" customWidth="1"/>
    <col min="7953" max="7954" width="5.71296296296296" style="13" customWidth="1"/>
    <col min="7955" max="7964" width="3.28703703703704" style="13" customWidth="1"/>
    <col min="7965" max="7965" width="4.13888888888889" style="13" customWidth="1"/>
    <col min="7966" max="7967" width="5.71296296296296" style="13" customWidth="1"/>
    <col min="7968" max="7968" width="8.71296296296296" style="13" customWidth="1"/>
    <col min="7969" max="7972" width="5.71296296296296" style="13" customWidth="1"/>
    <col min="7973" max="8192" width="4.71296296296296" style="13" customWidth="1"/>
    <col min="8193" max="8193" width="4.13888888888889" style="13" customWidth="1"/>
    <col min="8194" max="8194" width="28.712962962963" style="13" customWidth="1"/>
    <col min="8195" max="8207" width="3.28703703703704" style="13" customWidth="1"/>
    <col min="8208" max="8208" width="4.71296296296296" style="13" customWidth="1"/>
    <col min="8209" max="8210" width="5.71296296296296" style="13" customWidth="1"/>
    <col min="8211" max="8220" width="3.28703703703704" style="13" customWidth="1"/>
    <col min="8221" max="8221" width="4.13888888888889" style="13" customWidth="1"/>
    <col min="8222" max="8223" width="5.71296296296296" style="13" customWidth="1"/>
    <col min="8224" max="8224" width="8.71296296296296" style="13" customWidth="1"/>
    <col min="8225" max="8228" width="5.71296296296296" style="13" customWidth="1"/>
    <col min="8229" max="8448" width="4.71296296296296" style="13" customWidth="1"/>
    <col min="8449" max="8449" width="4.13888888888889" style="13" customWidth="1"/>
    <col min="8450" max="8450" width="28.712962962963" style="13" customWidth="1"/>
    <col min="8451" max="8463" width="3.28703703703704" style="13" customWidth="1"/>
    <col min="8464" max="8464" width="4.71296296296296" style="13" customWidth="1"/>
    <col min="8465" max="8466" width="5.71296296296296" style="13" customWidth="1"/>
    <col min="8467" max="8476" width="3.28703703703704" style="13" customWidth="1"/>
    <col min="8477" max="8477" width="4.13888888888889" style="13" customWidth="1"/>
    <col min="8478" max="8479" width="5.71296296296296" style="13" customWidth="1"/>
    <col min="8480" max="8480" width="8.71296296296296" style="13" customWidth="1"/>
    <col min="8481" max="8484" width="5.71296296296296" style="13" customWidth="1"/>
    <col min="8485" max="8704" width="4.71296296296296" style="13" customWidth="1"/>
    <col min="8705" max="8705" width="4.13888888888889" style="13" customWidth="1"/>
    <col min="8706" max="8706" width="28.712962962963" style="13" customWidth="1"/>
    <col min="8707" max="8719" width="3.28703703703704" style="13" customWidth="1"/>
    <col min="8720" max="8720" width="4.71296296296296" style="13" customWidth="1"/>
    <col min="8721" max="8722" width="5.71296296296296" style="13" customWidth="1"/>
    <col min="8723" max="8732" width="3.28703703703704" style="13" customWidth="1"/>
    <col min="8733" max="8733" width="4.13888888888889" style="13" customWidth="1"/>
    <col min="8734" max="8735" width="5.71296296296296" style="13" customWidth="1"/>
    <col min="8736" max="8736" width="8.71296296296296" style="13" customWidth="1"/>
    <col min="8737" max="8740" width="5.71296296296296" style="13" customWidth="1"/>
    <col min="8741" max="8960" width="4.71296296296296" style="13" customWidth="1"/>
    <col min="8961" max="8961" width="4.13888888888889" style="13" customWidth="1"/>
    <col min="8962" max="8962" width="28.712962962963" style="13" customWidth="1"/>
    <col min="8963" max="8975" width="3.28703703703704" style="13" customWidth="1"/>
    <col min="8976" max="8976" width="4.71296296296296" style="13" customWidth="1"/>
    <col min="8977" max="8978" width="5.71296296296296" style="13" customWidth="1"/>
    <col min="8979" max="8988" width="3.28703703703704" style="13" customWidth="1"/>
    <col min="8989" max="8989" width="4.13888888888889" style="13" customWidth="1"/>
    <col min="8990" max="8991" width="5.71296296296296" style="13" customWidth="1"/>
    <col min="8992" max="8992" width="8.71296296296296" style="13" customWidth="1"/>
    <col min="8993" max="8996" width="5.71296296296296" style="13" customWidth="1"/>
    <col min="8997" max="9216" width="4.71296296296296" style="13" customWidth="1"/>
    <col min="9217" max="9217" width="4.13888888888889" style="13" customWidth="1"/>
    <col min="9218" max="9218" width="28.712962962963" style="13" customWidth="1"/>
    <col min="9219" max="9231" width="3.28703703703704" style="13" customWidth="1"/>
    <col min="9232" max="9232" width="4.71296296296296" style="13" customWidth="1"/>
    <col min="9233" max="9234" width="5.71296296296296" style="13" customWidth="1"/>
    <col min="9235" max="9244" width="3.28703703703704" style="13" customWidth="1"/>
    <col min="9245" max="9245" width="4.13888888888889" style="13" customWidth="1"/>
    <col min="9246" max="9247" width="5.71296296296296" style="13" customWidth="1"/>
    <col min="9248" max="9248" width="8.71296296296296" style="13" customWidth="1"/>
    <col min="9249" max="9252" width="5.71296296296296" style="13" customWidth="1"/>
    <col min="9253" max="9472" width="4.71296296296296" style="13" customWidth="1"/>
    <col min="9473" max="9473" width="4.13888888888889" style="13" customWidth="1"/>
    <col min="9474" max="9474" width="28.712962962963" style="13" customWidth="1"/>
    <col min="9475" max="9487" width="3.28703703703704" style="13" customWidth="1"/>
    <col min="9488" max="9488" width="4.71296296296296" style="13" customWidth="1"/>
    <col min="9489" max="9490" width="5.71296296296296" style="13" customWidth="1"/>
    <col min="9491" max="9500" width="3.28703703703704" style="13" customWidth="1"/>
    <col min="9501" max="9501" width="4.13888888888889" style="13" customWidth="1"/>
    <col min="9502" max="9503" width="5.71296296296296" style="13" customWidth="1"/>
    <col min="9504" max="9504" width="8.71296296296296" style="13" customWidth="1"/>
    <col min="9505" max="9508" width="5.71296296296296" style="13" customWidth="1"/>
    <col min="9509" max="9728" width="4.71296296296296" style="13" customWidth="1"/>
    <col min="9729" max="9729" width="4.13888888888889" style="13" customWidth="1"/>
    <col min="9730" max="9730" width="28.712962962963" style="13" customWidth="1"/>
    <col min="9731" max="9743" width="3.28703703703704" style="13" customWidth="1"/>
    <col min="9744" max="9744" width="4.71296296296296" style="13" customWidth="1"/>
    <col min="9745" max="9746" width="5.71296296296296" style="13" customWidth="1"/>
    <col min="9747" max="9756" width="3.28703703703704" style="13" customWidth="1"/>
    <col min="9757" max="9757" width="4.13888888888889" style="13" customWidth="1"/>
    <col min="9758" max="9759" width="5.71296296296296" style="13" customWidth="1"/>
    <col min="9760" max="9760" width="8.71296296296296" style="13" customWidth="1"/>
    <col min="9761" max="9764" width="5.71296296296296" style="13" customWidth="1"/>
    <col min="9765" max="9984" width="4.71296296296296" style="13" customWidth="1"/>
    <col min="9985" max="9985" width="4.13888888888889" style="13" customWidth="1"/>
    <col min="9986" max="9986" width="28.712962962963" style="13" customWidth="1"/>
    <col min="9987" max="9999" width="3.28703703703704" style="13" customWidth="1"/>
    <col min="10000" max="10000" width="4.71296296296296" style="13" customWidth="1"/>
    <col min="10001" max="10002" width="5.71296296296296" style="13" customWidth="1"/>
    <col min="10003" max="10012" width="3.28703703703704" style="13" customWidth="1"/>
    <col min="10013" max="10013" width="4.13888888888889" style="13" customWidth="1"/>
    <col min="10014" max="10015" width="5.71296296296296" style="13" customWidth="1"/>
    <col min="10016" max="10016" width="8.71296296296296" style="13" customWidth="1"/>
    <col min="10017" max="10020" width="5.71296296296296" style="13" customWidth="1"/>
    <col min="10021" max="10240" width="4.71296296296296" style="13" customWidth="1"/>
    <col min="10241" max="10241" width="4.13888888888889" style="13" customWidth="1"/>
    <col min="10242" max="10242" width="28.712962962963" style="13" customWidth="1"/>
    <col min="10243" max="10255" width="3.28703703703704" style="13" customWidth="1"/>
    <col min="10256" max="10256" width="4.71296296296296" style="13" customWidth="1"/>
    <col min="10257" max="10258" width="5.71296296296296" style="13" customWidth="1"/>
    <col min="10259" max="10268" width="3.28703703703704" style="13" customWidth="1"/>
    <col min="10269" max="10269" width="4.13888888888889" style="13" customWidth="1"/>
    <col min="10270" max="10271" width="5.71296296296296" style="13" customWidth="1"/>
    <col min="10272" max="10272" width="8.71296296296296" style="13" customWidth="1"/>
    <col min="10273" max="10276" width="5.71296296296296" style="13" customWidth="1"/>
    <col min="10277" max="10496" width="4.71296296296296" style="13" customWidth="1"/>
    <col min="10497" max="10497" width="4.13888888888889" style="13" customWidth="1"/>
    <col min="10498" max="10498" width="28.712962962963" style="13" customWidth="1"/>
    <col min="10499" max="10511" width="3.28703703703704" style="13" customWidth="1"/>
    <col min="10512" max="10512" width="4.71296296296296" style="13" customWidth="1"/>
    <col min="10513" max="10514" width="5.71296296296296" style="13" customWidth="1"/>
    <col min="10515" max="10524" width="3.28703703703704" style="13" customWidth="1"/>
    <col min="10525" max="10525" width="4.13888888888889" style="13" customWidth="1"/>
    <col min="10526" max="10527" width="5.71296296296296" style="13" customWidth="1"/>
    <col min="10528" max="10528" width="8.71296296296296" style="13" customWidth="1"/>
    <col min="10529" max="10532" width="5.71296296296296" style="13" customWidth="1"/>
    <col min="10533" max="10752" width="4.71296296296296" style="13" customWidth="1"/>
    <col min="10753" max="10753" width="4.13888888888889" style="13" customWidth="1"/>
    <col min="10754" max="10754" width="28.712962962963" style="13" customWidth="1"/>
    <col min="10755" max="10767" width="3.28703703703704" style="13" customWidth="1"/>
    <col min="10768" max="10768" width="4.71296296296296" style="13" customWidth="1"/>
    <col min="10769" max="10770" width="5.71296296296296" style="13" customWidth="1"/>
    <col min="10771" max="10780" width="3.28703703703704" style="13" customWidth="1"/>
    <col min="10781" max="10781" width="4.13888888888889" style="13" customWidth="1"/>
    <col min="10782" max="10783" width="5.71296296296296" style="13" customWidth="1"/>
    <col min="10784" max="10784" width="8.71296296296296" style="13" customWidth="1"/>
    <col min="10785" max="10788" width="5.71296296296296" style="13" customWidth="1"/>
    <col min="10789" max="11008" width="4.71296296296296" style="13" customWidth="1"/>
    <col min="11009" max="11009" width="4.13888888888889" style="13" customWidth="1"/>
    <col min="11010" max="11010" width="28.712962962963" style="13" customWidth="1"/>
    <col min="11011" max="11023" width="3.28703703703704" style="13" customWidth="1"/>
    <col min="11024" max="11024" width="4.71296296296296" style="13" customWidth="1"/>
    <col min="11025" max="11026" width="5.71296296296296" style="13" customWidth="1"/>
    <col min="11027" max="11036" width="3.28703703703704" style="13" customWidth="1"/>
    <col min="11037" max="11037" width="4.13888888888889" style="13" customWidth="1"/>
    <col min="11038" max="11039" width="5.71296296296296" style="13" customWidth="1"/>
    <col min="11040" max="11040" width="8.71296296296296" style="13" customWidth="1"/>
    <col min="11041" max="11044" width="5.71296296296296" style="13" customWidth="1"/>
    <col min="11045" max="11264" width="4.71296296296296" style="13" customWidth="1"/>
    <col min="11265" max="11265" width="4.13888888888889" style="13" customWidth="1"/>
    <col min="11266" max="11266" width="28.712962962963" style="13" customWidth="1"/>
    <col min="11267" max="11279" width="3.28703703703704" style="13" customWidth="1"/>
    <col min="11280" max="11280" width="4.71296296296296" style="13" customWidth="1"/>
    <col min="11281" max="11282" width="5.71296296296296" style="13" customWidth="1"/>
    <col min="11283" max="11292" width="3.28703703703704" style="13" customWidth="1"/>
    <col min="11293" max="11293" width="4.13888888888889" style="13" customWidth="1"/>
    <col min="11294" max="11295" width="5.71296296296296" style="13" customWidth="1"/>
    <col min="11296" max="11296" width="8.71296296296296" style="13" customWidth="1"/>
    <col min="11297" max="11300" width="5.71296296296296" style="13" customWidth="1"/>
    <col min="11301" max="11520" width="4.71296296296296" style="13" customWidth="1"/>
    <col min="11521" max="11521" width="4.13888888888889" style="13" customWidth="1"/>
    <col min="11522" max="11522" width="28.712962962963" style="13" customWidth="1"/>
    <col min="11523" max="11535" width="3.28703703703704" style="13" customWidth="1"/>
    <col min="11536" max="11536" width="4.71296296296296" style="13" customWidth="1"/>
    <col min="11537" max="11538" width="5.71296296296296" style="13" customWidth="1"/>
    <col min="11539" max="11548" width="3.28703703703704" style="13" customWidth="1"/>
    <col min="11549" max="11549" width="4.13888888888889" style="13" customWidth="1"/>
    <col min="11550" max="11551" width="5.71296296296296" style="13" customWidth="1"/>
    <col min="11552" max="11552" width="8.71296296296296" style="13" customWidth="1"/>
    <col min="11553" max="11556" width="5.71296296296296" style="13" customWidth="1"/>
    <col min="11557" max="11776" width="4.71296296296296" style="13" customWidth="1"/>
    <col min="11777" max="11777" width="4.13888888888889" style="13" customWidth="1"/>
    <col min="11778" max="11778" width="28.712962962963" style="13" customWidth="1"/>
    <col min="11779" max="11791" width="3.28703703703704" style="13" customWidth="1"/>
    <col min="11792" max="11792" width="4.71296296296296" style="13" customWidth="1"/>
    <col min="11793" max="11794" width="5.71296296296296" style="13" customWidth="1"/>
    <col min="11795" max="11804" width="3.28703703703704" style="13" customWidth="1"/>
    <col min="11805" max="11805" width="4.13888888888889" style="13" customWidth="1"/>
    <col min="11806" max="11807" width="5.71296296296296" style="13" customWidth="1"/>
    <col min="11808" max="11808" width="8.71296296296296" style="13" customWidth="1"/>
    <col min="11809" max="11812" width="5.71296296296296" style="13" customWidth="1"/>
    <col min="11813" max="12032" width="4.71296296296296" style="13" customWidth="1"/>
    <col min="12033" max="12033" width="4.13888888888889" style="13" customWidth="1"/>
    <col min="12034" max="12034" width="28.712962962963" style="13" customWidth="1"/>
    <col min="12035" max="12047" width="3.28703703703704" style="13" customWidth="1"/>
    <col min="12048" max="12048" width="4.71296296296296" style="13" customWidth="1"/>
    <col min="12049" max="12050" width="5.71296296296296" style="13" customWidth="1"/>
    <col min="12051" max="12060" width="3.28703703703704" style="13" customWidth="1"/>
    <col min="12061" max="12061" width="4.13888888888889" style="13" customWidth="1"/>
    <col min="12062" max="12063" width="5.71296296296296" style="13" customWidth="1"/>
    <col min="12064" max="12064" width="8.71296296296296" style="13" customWidth="1"/>
    <col min="12065" max="12068" width="5.71296296296296" style="13" customWidth="1"/>
    <col min="12069" max="12288" width="4.71296296296296" style="13" customWidth="1"/>
    <col min="12289" max="12289" width="4.13888888888889" style="13" customWidth="1"/>
    <col min="12290" max="12290" width="28.712962962963" style="13" customWidth="1"/>
    <col min="12291" max="12303" width="3.28703703703704" style="13" customWidth="1"/>
    <col min="12304" max="12304" width="4.71296296296296" style="13" customWidth="1"/>
    <col min="12305" max="12306" width="5.71296296296296" style="13" customWidth="1"/>
    <col min="12307" max="12316" width="3.28703703703704" style="13" customWidth="1"/>
    <col min="12317" max="12317" width="4.13888888888889" style="13" customWidth="1"/>
    <col min="12318" max="12319" width="5.71296296296296" style="13" customWidth="1"/>
    <col min="12320" max="12320" width="8.71296296296296" style="13" customWidth="1"/>
    <col min="12321" max="12324" width="5.71296296296296" style="13" customWidth="1"/>
    <col min="12325" max="12544" width="4.71296296296296" style="13" customWidth="1"/>
    <col min="12545" max="12545" width="4.13888888888889" style="13" customWidth="1"/>
    <col min="12546" max="12546" width="28.712962962963" style="13" customWidth="1"/>
    <col min="12547" max="12559" width="3.28703703703704" style="13" customWidth="1"/>
    <col min="12560" max="12560" width="4.71296296296296" style="13" customWidth="1"/>
    <col min="12561" max="12562" width="5.71296296296296" style="13" customWidth="1"/>
    <col min="12563" max="12572" width="3.28703703703704" style="13" customWidth="1"/>
    <col min="12573" max="12573" width="4.13888888888889" style="13" customWidth="1"/>
    <col min="12574" max="12575" width="5.71296296296296" style="13" customWidth="1"/>
    <col min="12576" max="12576" width="8.71296296296296" style="13" customWidth="1"/>
    <col min="12577" max="12580" width="5.71296296296296" style="13" customWidth="1"/>
    <col min="12581" max="12800" width="4.71296296296296" style="13" customWidth="1"/>
    <col min="12801" max="12801" width="4.13888888888889" style="13" customWidth="1"/>
    <col min="12802" max="12802" width="28.712962962963" style="13" customWidth="1"/>
    <col min="12803" max="12815" width="3.28703703703704" style="13" customWidth="1"/>
    <col min="12816" max="12816" width="4.71296296296296" style="13" customWidth="1"/>
    <col min="12817" max="12818" width="5.71296296296296" style="13" customWidth="1"/>
    <col min="12819" max="12828" width="3.28703703703704" style="13" customWidth="1"/>
    <col min="12829" max="12829" width="4.13888888888889" style="13" customWidth="1"/>
    <col min="12830" max="12831" width="5.71296296296296" style="13" customWidth="1"/>
    <col min="12832" max="12832" width="8.71296296296296" style="13" customWidth="1"/>
    <col min="12833" max="12836" width="5.71296296296296" style="13" customWidth="1"/>
    <col min="12837" max="13056" width="4.71296296296296" style="13" customWidth="1"/>
    <col min="13057" max="13057" width="4.13888888888889" style="13" customWidth="1"/>
    <col min="13058" max="13058" width="28.712962962963" style="13" customWidth="1"/>
    <col min="13059" max="13071" width="3.28703703703704" style="13" customWidth="1"/>
    <col min="13072" max="13072" width="4.71296296296296" style="13" customWidth="1"/>
    <col min="13073" max="13074" width="5.71296296296296" style="13" customWidth="1"/>
    <col min="13075" max="13084" width="3.28703703703704" style="13" customWidth="1"/>
    <col min="13085" max="13085" width="4.13888888888889" style="13" customWidth="1"/>
    <col min="13086" max="13087" width="5.71296296296296" style="13" customWidth="1"/>
    <col min="13088" max="13088" width="8.71296296296296" style="13" customWidth="1"/>
    <col min="13089" max="13092" width="5.71296296296296" style="13" customWidth="1"/>
    <col min="13093" max="13312" width="4.71296296296296" style="13" customWidth="1"/>
    <col min="13313" max="13313" width="4.13888888888889" style="13" customWidth="1"/>
    <col min="13314" max="13314" width="28.712962962963" style="13" customWidth="1"/>
    <col min="13315" max="13327" width="3.28703703703704" style="13" customWidth="1"/>
    <col min="13328" max="13328" width="4.71296296296296" style="13" customWidth="1"/>
    <col min="13329" max="13330" width="5.71296296296296" style="13" customWidth="1"/>
    <col min="13331" max="13340" width="3.28703703703704" style="13" customWidth="1"/>
    <col min="13341" max="13341" width="4.13888888888889" style="13" customWidth="1"/>
    <col min="13342" max="13343" width="5.71296296296296" style="13" customWidth="1"/>
    <col min="13344" max="13344" width="8.71296296296296" style="13" customWidth="1"/>
    <col min="13345" max="13348" width="5.71296296296296" style="13" customWidth="1"/>
    <col min="13349" max="13568" width="4.71296296296296" style="13" customWidth="1"/>
    <col min="13569" max="13569" width="4.13888888888889" style="13" customWidth="1"/>
    <col min="13570" max="13570" width="28.712962962963" style="13" customWidth="1"/>
    <col min="13571" max="13583" width="3.28703703703704" style="13" customWidth="1"/>
    <col min="13584" max="13584" width="4.71296296296296" style="13" customWidth="1"/>
    <col min="13585" max="13586" width="5.71296296296296" style="13" customWidth="1"/>
    <col min="13587" max="13596" width="3.28703703703704" style="13" customWidth="1"/>
    <col min="13597" max="13597" width="4.13888888888889" style="13" customWidth="1"/>
    <col min="13598" max="13599" width="5.71296296296296" style="13" customWidth="1"/>
    <col min="13600" max="13600" width="8.71296296296296" style="13" customWidth="1"/>
    <col min="13601" max="13604" width="5.71296296296296" style="13" customWidth="1"/>
    <col min="13605" max="13824" width="4.71296296296296" style="13" customWidth="1"/>
    <col min="13825" max="13825" width="4.13888888888889" style="13" customWidth="1"/>
    <col min="13826" max="13826" width="28.712962962963" style="13" customWidth="1"/>
    <col min="13827" max="13839" width="3.28703703703704" style="13" customWidth="1"/>
    <col min="13840" max="13840" width="4.71296296296296" style="13" customWidth="1"/>
    <col min="13841" max="13842" width="5.71296296296296" style="13" customWidth="1"/>
    <col min="13843" max="13852" width="3.28703703703704" style="13" customWidth="1"/>
    <col min="13853" max="13853" width="4.13888888888889" style="13" customWidth="1"/>
    <col min="13854" max="13855" width="5.71296296296296" style="13" customWidth="1"/>
    <col min="13856" max="13856" width="8.71296296296296" style="13" customWidth="1"/>
    <col min="13857" max="13860" width="5.71296296296296" style="13" customWidth="1"/>
    <col min="13861" max="14080" width="4.71296296296296" style="13" customWidth="1"/>
    <col min="14081" max="14081" width="4.13888888888889" style="13" customWidth="1"/>
    <col min="14082" max="14082" width="28.712962962963" style="13" customWidth="1"/>
    <col min="14083" max="14095" width="3.28703703703704" style="13" customWidth="1"/>
    <col min="14096" max="14096" width="4.71296296296296" style="13" customWidth="1"/>
    <col min="14097" max="14098" width="5.71296296296296" style="13" customWidth="1"/>
    <col min="14099" max="14108" width="3.28703703703704" style="13" customWidth="1"/>
    <col min="14109" max="14109" width="4.13888888888889" style="13" customWidth="1"/>
    <col min="14110" max="14111" width="5.71296296296296" style="13" customWidth="1"/>
    <col min="14112" max="14112" width="8.71296296296296" style="13" customWidth="1"/>
    <col min="14113" max="14116" width="5.71296296296296" style="13" customWidth="1"/>
    <col min="14117" max="14336" width="4.71296296296296" style="13" customWidth="1"/>
    <col min="14337" max="14337" width="4.13888888888889" style="13" customWidth="1"/>
    <col min="14338" max="14338" width="28.712962962963" style="13" customWidth="1"/>
    <col min="14339" max="14351" width="3.28703703703704" style="13" customWidth="1"/>
    <col min="14352" max="14352" width="4.71296296296296" style="13" customWidth="1"/>
    <col min="14353" max="14354" width="5.71296296296296" style="13" customWidth="1"/>
    <col min="14355" max="14364" width="3.28703703703704" style="13" customWidth="1"/>
    <col min="14365" max="14365" width="4.13888888888889" style="13" customWidth="1"/>
    <col min="14366" max="14367" width="5.71296296296296" style="13" customWidth="1"/>
    <col min="14368" max="14368" width="8.71296296296296" style="13" customWidth="1"/>
    <col min="14369" max="14372" width="5.71296296296296" style="13" customWidth="1"/>
    <col min="14373" max="14592" width="4.71296296296296" style="13" customWidth="1"/>
    <col min="14593" max="14593" width="4.13888888888889" style="13" customWidth="1"/>
    <col min="14594" max="14594" width="28.712962962963" style="13" customWidth="1"/>
    <col min="14595" max="14607" width="3.28703703703704" style="13" customWidth="1"/>
    <col min="14608" max="14608" width="4.71296296296296" style="13" customWidth="1"/>
    <col min="14609" max="14610" width="5.71296296296296" style="13" customWidth="1"/>
    <col min="14611" max="14620" width="3.28703703703704" style="13" customWidth="1"/>
    <col min="14621" max="14621" width="4.13888888888889" style="13" customWidth="1"/>
    <col min="14622" max="14623" width="5.71296296296296" style="13" customWidth="1"/>
    <col min="14624" max="14624" width="8.71296296296296" style="13" customWidth="1"/>
    <col min="14625" max="14628" width="5.71296296296296" style="13" customWidth="1"/>
    <col min="14629" max="14848" width="4.71296296296296" style="13" customWidth="1"/>
    <col min="14849" max="14849" width="4.13888888888889" style="13" customWidth="1"/>
    <col min="14850" max="14850" width="28.712962962963" style="13" customWidth="1"/>
    <col min="14851" max="14863" width="3.28703703703704" style="13" customWidth="1"/>
    <col min="14864" max="14864" width="4.71296296296296" style="13" customWidth="1"/>
    <col min="14865" max="14866" width="5.71296296296296" style="13" customWidth="1"/>
    <col min="14867" max="14876" width="3.28703703703704" style="13" customWidth="1"/>
    <col min="14877" max="14877" width="4.13888888888889" style="13" customWidth="1"/>
    <col min="14878" max="14879" width="5.71296296296296" style="13" customWidth="1"/>
    <col min="14880" max="14880" width="8.71296296296296" style="13" customWidth="1"/>
    <col min="14881" max="14884" width="5.71296296296296" style="13" customWidth="1"/>
    <col min="14885" max="15104" width="4.71296296296296" style="13" customWidth="1"/>
    <col min="15105" max="15105" width="4.13888888888889" style="13" customWidth="1"/>
    <col min="15106" max="15106" width="28.712962962963" style="13" customWidth="1"/>
    <col min="15107" max="15119" width="3.28703703703704" style="13" customWidth="1"/>
    <col min="15120" max="15120" width="4.71296296296296" style="13" customWidth="1"/>
    <col min="15121" max="15122" width="5.71296296296296" style="13" customWidth="1"/>
    <col min="15123" max="15132" width="3.28703703703704" style="13" customWidth="1"/>
    <col min="15133" max="15133" width="4.13888888888889" style="13" customWidth="1"/>
    <col min="15134" max="15135" width="5.71296296296296" style="13" customWidth="1"/>
    <col min="15136" max="15136" width="8.71296296296296" style="13" customWidth="1"/>
    <col min="15137" max="15140" width="5.71296296296296" style="13" customWidth="1"/>
    <col min="15141" max="15360" width="4.71296296296296" style="13" customWidth="1"/>
    <col min="15361" max="15361" width="4.13888888888889" style="13" customWidth="1"/>
    <col min="15362" max="15362" width="28.712962962963" style="13" customWidth="1"/>
    <col min="15363" max="15375" width="3.28703703703704" style="13" customWidth="1"/>
    <col min="15376" max="15376" width="4.71296296296296" style="13" customWidth="1"/>
    <col min="15377" max="15378" width="5.71296296296296" style="13" customWidth="1"/>
    <col min="15379" max="15388" width="3.28703703703704" style="13" customWidth="1"/>
    <col min="15389" max="15389" width="4.13888888888889" style="13" customWidth="1"/>
    <col min="15390" max="15391" width="5.71296296296296" style="13" customWidth="1"/>
    <col min="15392" max="15392" width="8.71296296296296" style="13" customWidth="1"/>
    <col min="15393" max="15396" width="5.71296296296296" style="13" customWidth="1"/>
    <col min="15397" max="15616" width="4.71296296296296" style="13" customWidth="1"/>
    <col min="15617" max="15617" width="4.13888888888889" style="13" customWidth="1"/>
    <col min="15618" max="15618" width="28.712962962963" style="13" customWidth="1"/>
    <col min="15619" max="15631" width="3.28703703703704" style="13" customWidth="1"/>
    <col min="15632" max="15632" width="4.71296296296296" style="13" customWidth="1"/>
    <col min="15633" max="15634" width="5.71296296296296" style="13" customWidth="1"/>
    <col min="15635" max="15644" width="3.28703703703704" style="13" customWidth="1"/>
    <col min="15645" max="15645" width="4.13888888888889" style="13" customWidth="1"/>
    <col min="15646" max="15647" width="5.71296296296296" style="13" customWidth="1"/>
    <col min="15648" max="15648" width="8.71296296296296" style="13" customWidth="1"/>
    <col min="15649" max="15652" width="5.71296296296296" style="13" customWidth="1"/>
    <col min="15653" max="15872" width="4.71296296296296" style="13" customWidth="1"/>
    <col min="15873" max="15873" width="4.13888888888889" style="13" customWidth="1"/>
    <col min="15874" max="15874" width="28.712962962963" style="13" customWidth="1"/>
    <col min="15875" max="15887" width="3.28703703703704" style="13" customWidth="1"/>
    <col min="15888" max="15888" width="4.71296296296296" style="13" customWidth="1"/>
    <col min="15889" max="15890" width="5.71296296296296" style="13" customWidth="1"/>
    <col min="15891" max="15900" width="3.28703703703704" style="13" customWidth="1"/>
    <col min="15901" max="15901" width="4.13888888888889" style="13" customWidth="1"/>
    <col min="15902" max="15903" width="5.71296296296296" style="13" customWidth="1"/>
    <col min="15904" max="15904" width="8.71296296296296" style="13" customWidth="1"/>
    <col min="15905" max="15908" width="5.71296296296296" style="13" customWidth="1"/>
    <col min="15909" max="16128" width="4.71296296296296" style="13" customWidth="1"/>
    <col min="16129" max="16129" width="4.13888888888889" style="13" customWidth="1"/>
    <col min="16130" max="16130" width="28.712962962963" style="13" customWidth="1"/>
    <col min="16131" max="16143" width="3.28703703703704" style="13" customWidth="1"/>
    <col min="16144" max="16144" width="4.71296296296296" style="13" customWidth="1"/>
    <col min="16145" max="16146" width="5.71296296296296" style="13" customWidth="1"/>
    <col min="16147" max="16156" width="3.28703703703704" style="13" customWidth="1"/>
    <col min="16157" max="16157" width="4.13888888888889" style="13" customWidth="1"/>
    <col min="16158" max="16159" width="5.71296296296296" style="13" customWidth="1"/>
    <col min="16160" max="16160" width="8.71296296296296" style="13" customWidth="1"/>
    <col min="16161" max="16164" width="5.71296296296296" style="13" customWidth="1"/>
    <col min="16165" max="16384" width="4.71296296296296" style="13" customWidth="1"/>
  </cols>
  <sheetData>
    <row r="1" ht="15" customHeight="1" spans="1:58">
      <c r="A1" s="19" t="s">
        <v>103</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row>
    <row r="2" ht="15" customHeight="1" spans="1:58">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row>
    <row r="3" ht="15" customHeight="1" spans="1:58">
      <c r="A3" s="122" t="s">
        <v>104</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row>
    <row r="4" ht="21" customHeight="1" spans="1:58">
      <c r="B4" s="23"/>
      <c r="C4" s="36" t="s">
        <v>1</v>
      </c>
      <c r="D4" s="20"/>
      <c r="E4" s="20"/>
      <c r="F4" s="20"/>
      <c r="G4" s="26">
        <f>'INPUT DATA'!G4</f>
        <v>0</v>
      </c>
      <c r="H4" s="27"/>
      <c r="I4" s="27"/>
      <c r="J4" s="28"/>
      <c r="K4" s="29"/>
      <c r="L4" s="123" t="s">
        <v>2</v>
      </c>
      <c r="M4" s="7"/>
      <c r="N4" s="7"/>
      <c r="O4" s="26">
        <f>'INPUT DATA'!O4</f>
        <v>0</v>
      </c>
      <c r="P4" s="27"/>
      <c r="Q4" s="27"/>
      <c r="R4" s="28"/>
      <c r="S4" s="124"/>
      <c r="T4" s="32"/>
      <c r="U4" s="33"/>
      <c r="V4" s="33"/>
      <c r="W4" s="33"/>
      <c r="X4" s="34"/>
      <c r="Y4" s="33"/>
      <c r="Z4" s="33"/>
      <c r="AA4" s="33"/>
      <c r="AB4" s="33"/>
      <c r="AC4" s="33"/>
      <c r="AD4" s="125"/>
      <c r="AE4" s="126"/>
      <c r="AF4" s="124"/>
      <c r="AG4" s="124"/>
      <c r="AH4" s="124"/>
      <c r="AI4" s="124"/>
      <c r="AJ4" s="35"/>
      <c r="AK4" s="35"/>
      <c r="AL4" s="35"/>
      <c r="AM4" s="35"/>
      <c r="AN4" s="35"/>
    </row>
    <row r="5" ht="21" customHeight="1" spans="1:58">
      <c r="B5" s="36" t="s">
        <v>3</v>
      </c>
      <c r="C5" s="20"/>
      <c r="D5" s="20"/>
      <c r="E5" s="20"/>
      <c r="F5" s="20"/>
      <c r="G5" s="26" t="str">
        <f>'INPUT DATA'!G5</f>
        <v>ARMS DEMO NATIONAL HIGH SCHOOL</v>
      </c>
      <c r="H5" s="27"/>
      <c r="I5" s="27"/>
      <c r="J5" s="27"/>
      <c r="K5" s="27"/>
      <c r="L5" s="27"/>
      <c r="M5" s="27"/>
      <c r="N5" s="27"/>
      <c r="O5" s="27"/>
      <c r="P5" s="27"/>
      <c r="Q5" s="27"/>
      <c r="R5" s="28"/>
      <c r="S5" s="29"/>
      <c r="T5" s="32" t="s">
        <v>5</v>
      </c>
      <c r="U5" s="33"/>
      <c r="V5" s="33"/>
      <c r="W5" s="33"/>
      <c r="X5" s="38"/>
      <c r="Y5" s="27"/>
      <c r="Z5" s="27"/>
      <c r="AA5" s="27"/>
      <c r="AB5" s="27"/>
      <c r="AC5" s="28"/>
      <c r="AD5" s="127" t="s">
        <v>7</v>
      </c>
      <c r="AE5" s="20"/>
      <c r="AF5" s="25"/>
      <c r="AG5" s="37" t="str">
        <f>'INPUT DATA'!AG5</f>
        <v>2026-2027</v>
      </c>
      <c r="AH5" s="27"/>
      <c r="AI5" s="28"/>
      <c r="AJ5" s="128"/>
      <c r="AK5" s="35"/>
      <c r="AL5" s="35"/>
      <c r="AM5" s="35"/>
      <c r="AN5" s="35"/>
    </row>
    <row r="6" ht="15.75" customHeight="1"/>
    <row r="7" s="13" customFormat="1" ht="23.25" customHeight="1" spans="1:58">
      <c r="A7" s="41" t="s">
        <v>116</v>
      </c>
      <c r="B7" s="46"/>
      <c r="C7" s="46"/>
      <c r="D7" s="46"/>
      <c r="E7" s="102"/>
      <c r="F7" s="45" t="s">
        <v>9</v>
      </c>
      <c r="G7" s="46"/>
      <c r="H7" s="46"/>
      <c r="I7" s="46"/>
      <c r="J7" s="46"/>
      <c r="K7" s="47" t="str">
        <f>'INPUT DATA'!K7</f>
        <v>GRADE 7 - ILANG-ILANG</v>
      </c>
      <c r="L7" s="48"/>
      <c r="M7" s="48"/>
      <c r="N7" s="48"/>
      <c r="O7" s="48"/>
      <c r="P7" s="49"/>
      <c r="Q7" s="129" t="s">
        <v>11</v>
      </c>
      <c r="R7" s="46"/>
      <c r="S7" s="47" t="str">
        <f>'INPUT DATA'!S7</f>
        <v>MARIA SANTOS</v>
      </c>
      <c r="T7" s="48"/>
      <c r="U7" s="48"/>
      <c r="V7" s="48"/>
      <c r="W7" s="48"/>
      <c r="X7" s="48"/>
      <c r="Y7" s="48"/>
      <c r="Z7" s="48"/>
      <c r="AA7" s="48"/>
      <c r="AB7" s="49"/>
      <c r="AC7" s="130" t="s">
        <v>13</v>
      </c>
      <c r="AD7" s="46"/>
      <c r="AE7" s="46"/>
      <c r="AF7" s="46"/>
      <c r="AG7" s="47" t="str">
        <f>'INPUT DATA'!AG7</f>
        <v>MATHEMATICS</v>
      </c>
      <c r="AH7" s="48"/>
      <c r="AI7" s="48"/>
      <c r="AJ7" s="49"/>
      <c r="AN7" s="18"/>
      <c r="AO7" s="18"/>
      <c r="AP7" s="18"/>
      <c r="AQ7" s="18"/>
      <c r="AR7" s="18"/>
      <c r="AS7" s="18"/>
      <c r="AT7" s="18"/>
      <c r="AU7" s="18"/>
      <c r="AV7" s="18"/>
      <c r="AW7" s="18"/>
      <c r="AX7" s="18"/>
      <c r="AY7" s="18"/>
      <c r="AZ7" s="18"/>
      <c r="BA7" s="18"/>
      <c r="BB7" s="18"/>
      <c r="BC7" s="18"/>
      <c r="BD7" s="18"/>
    </row>
    <row r="8" s="14" customFormat="1" ht="55.5" customHeight="1" spans="1:58">
      <c r="A8" s="131"/>
      <c r="B8" s="132" t="s">
        <v>15</v>
      </c>
      <c r="C8" s="43"/>
      <c r="D8" s="43"/>
      <c r="E8" s="44"/>
      <c r="F8" s="133" t="s">
        <v>106</v>
      </c>
      <c r="G8" s="46"/>
      <c r="H8" s="46"/>
      <c r="I8" s="46"/>
      <c r="J8" s="46"/>
      <c r="K8" s="46"/>
      <c r="L8" s="46"/>
      <c r="M8" s="46"/>
      <c r="N8" s="46"/>
      <c r="O8" s="46"/>
      <c r="P8" s="46"/>
      <c r="Q8" s="46"/>
      <c r="R8" s="134"/>
      <c r="S8" s="135" t="s">
        <v>107</v>
      </c>
      <c r="T8" s="46"/>
      <c r="U8" s="46"/>
      <c r="V8" s="46"/>
      <c r="W8" s="46"/>
      <c r="X8" s="46"/>
      <c r="Y8" s="46"/>
      <c r="Z8" s="46"/>
      <c r="AA8" s="46"/>
      <c r="AB8" s="46"/>
      <c r="AC8" s="46"/>
      <c r="AD8" s="46"/>
      <c r="AE8" s="134"/>
      <c r="AF8" s="136" t="s">
        <v>108</v>
      </c>
      <c r="AG8" s="46"/>
      <c r="AH8" s="134"/>
      <c r="AI8" s="137" t="s">
        <v>109</v>
      </c>
      <c r="AJ8" s="138" t="s">
        <v>110</v>
      </c>
    </row>
    <row r="9" s="52" customFormat="1" ht="18" customHeight="1" spans="1:58">
      <c r="A9" s="139"/>
      <c r="B9" s="140"/>
      <c r="C9" s="140"/>
      <c r="D9" s="140"/>
      <c r="E9" s="141"/>
      <c r="F9" s="142">
        <v>1</v>
      </c>
      <c r="G9" s="143">
        <v>2</v>
      </c>
      <c r="H9" s="143">
        <v>3</v>
      </c>
      <c r="I9" s="143">
        <v>4</v>
      </c>
      <c r="J9" s="143">
        <v>5</v>
      </c>
      <c r="K9" s="143">
        <v>6</v>
      </c>
      <c r="L9" s="143">
        <v>7</v>
      </c>
      <c r="M9" s="143">
        <v>8</v>
      </c>
      <c r="N9" s="143">
        <v>9</v>
      </c>
      <c r="O9" s="144">
        <v>10</v>
      </c>
      <c r="P9" s="139" t="s">
        <v>111</v>
      </c>
      <c r="Q9" s="145" t="s">
        <v>112</v>
      </c>
      <c r="R9" s="146" t="s">
        <v>113</v>
      </c>
      <c r="S9" s="147">
        <v>1</v>
      </c>
      <c r="T9" s="143">
        <v>2</v>
      </c>
      <c r="U9" s="143">
        <v>3</v>
      </c>
      <c r="V9" s="143">
        <v>4</v>
      </c>
      <c r="W9" s="143">
        <v>5</v>
      </c>
      <c r="X9" s="143">
        <v>6</v>
      </c>
      <c r="Y9" s="143">
        <v>7</v>
      </c>
      <c r="Z9" s="143">
        <v>8</v>
      </c>
      <c r="AA9" s="143">
        <v>9</v>
      </c>
      <c r="AB9" s="144">
        <v>10</v>
      </c>
      <c r="AC9" s="139" t="s">
        <v>111</v>
      </c>
      <c r="AD9" s="145" t="s">
        <v>112</v>
      </c>
      <c r="AE9" s="146" t="s">
        <v>113</v>
      </c>
      <c r="AF9" s="52">
        <v>1</v>
      </c>
      <c r="AG9" s="145" t="s">
        <v>112</v>
      </c>
      <c r="AH9" s="146" t="s">
        <v>113</v>
      </c>
      <c r="AI9" s="148" t="s">
        <v>114</v>
      </c>
      <c r="AJ9" s="149" t="s">
        <v>114</v>
      </c>
      <c r="AN9" s="51"/>
      <c r="AO9" s="20"/>
      <c r="AP9" s="20"/>
      <c r="AQ9" s="20"/>
      <c r="AR9" s="20"/>
      <c r="AS9" s="20"/>
      <c r="AT9" s="20"/>
      <c r="AU9" s="20"/>
      <c r="AV9" s="20"/>
      <c r="AW9" s="20"/>
      <c r="AX9" s="20"/>
      <c r="AY9" s="20"/>
      <c r="AZ9" s="20"/>
      <c r="BA9" s="20"/>
      <c r="BB9" s="20"/>
      <c r="BC9" s="20"/>
      <c r="BD9" s="20"/>
      <c r="BE9" s="20"/>
      <c r="BF9" s="20"/>
    </row>
    <row r="10" s="15" customFormat="1" ht="18" customHeight="1" spans="1:58">
      <c r="A10" s="150"/>
      <c r="B10" s="151" t="s">
        <v>115</v>
      </c>
      <c r="C10" s="46"/>
      <c r="D10" s="46"/>
      <c r="E10" s="102"/>
      <c r="F10" s="152">
        <v>20</v>
      </c>
      <c r="G10" s="153">
        <v>20</v>
      </c>
      <c r="H10" s="153">
        <v>15</v>
      </c>
      <c r="I10" s="153">
        <v>25</v>
      </c>
      <c r="J10" s="153">
        <v>20</v>
      </c>
      <c r="K10" s="153"/>
      <c r="L10" s="153"/>
      <c r="M10" s="153"/>
      <c r="N10" s="153"/>
      <c r="O10" s="153"/>
      <c r="P10" s="154">
        <f>IF(COUNT($F10:$O10)=0,"",SUM($F10:$O10))</f>
        <v>100</v>
      </c>
      <c r="Q10" s="155">
        <v>100</v>
      </c>
      <c r="R10" s="156">
        <v>0.4</v>
      </c>
      <c r="S10" s="152">
        <v>50</v>
      </c>
      <c r="T10" s="153">
        <v>40</v>
      </c>
      <c r="U10" s="153">
        <v>50</v>
      </c>
      <c r="V10" s="153">
        <v>60</v>
      </c>
      <c r="W10" s="153"/>
      <c r="X10" s="153"/>
      <c r="Y10" s="153"/>
      <c r="Z10" s="153"/>
      <c r="AA10" s="153"/>
      <c r="AB10" s="153"/>
      <c r="AC10" s="154">
        <f>IF(COUNT($S10:$AB10)=0,"",SUM($S10:$AB10))</f>
        <v>200</v>
      </c>
      <c r="AD10" s="155">
        <v>100</v>
      </c>
      <c r="AE10" s="156">
        <v>0.4</v>
      </c>
      <c r="AF10" s="157">
        <v>50</v>
      </c>
      <c r="AG10" s="155">
        <v>100</v>
      </c>
      <c r="AH10" s="156">
        <v>0.2</v>
      </c>
      <c r="AI10" s="158"/>
      <c r="AJ10" s="159"/>
      <c r="AN10" s="18"/>
      <c r="AO10" s="18"/>
      <c r="AP10" s="18"/>
      <c r="AQ10" s="18"/>
      <c r="AR10" s="18"/>
      <c r="AS10" s="18"/>
      <c r="AT10" s="18"/>
      <c r="AU10" s="18"/>
      <c r="AV10" s="18"/>
      <c r="AW10" s="18"/>
      <c r="AX10" s="18"/>
      <c r="AY10" s="18"/>
      <c r="AZ10" s="18"/>
      <c r="BA10" s="18"/>
      <c r="BB10" s="18"/>
      <c r="BC10" s="18"/>
      <c r="BD10" s="18"/>
      <c r="BE10" s="18"/>
      <c r="BF10" s="18"/>
    </row>
    <row r="11" s="15" customFormat="1" ht="18" customHeight="1" spans="1:58">
      <c r="A11" s="74"/>
      <c r="B11" s="101" t="s">
        <v>16</v>
      </c>
      <c r="C11" s="46"/>
      <c r="D11" s="46"/>
      <c r="E11" s="102"/>
      <c r="F11" s="160"/>
      <c r="G11" s="161"/>
      <c r="H11" s="161"/>
      <c r="I11" s="161"/>
      <c r="J11" s="161"/>
      <c r="K11" s="161"/>
      <c r="L11" s="161"/>
      <c r="M11" s="161"/>
      <c r="N11" s="161"/>
      <c r="O11" s="162"/>
      <c r="P11" s="163"/>
      <c r="Q11" s="164"/>
      <c r="R11" s="165"/>
      <c r="S11" s="166"/>
      <c r="T11" s="161"/>
      <c r="U11" s="161"/>
      <c r="V11" s="161"/>
      <c r="W11" s="161"/>
      <c r="X11" s="161"/>
      <c r="Y11" s="161"/>
      <c r="Z11" s="161"/>
      <c r="AA11" s="161"/>
      <c r="AB11" s="162"/>
      <c r="AC11" s="163"/>
      <c r="AD11" s="164"/>
      <c r="AE11" s="165"/>
      <c r="AF11" s="167"/>
      <c r="AG11" s="164"/>
      <c r="AH11" s="165"/>
      <c r="AI11" s="168"/>
      <c r="AJ11" s="169"/>
      <c r="AN11" s="18"/>
      <c r="AO11" s="18"/>
      <c r="AP11" s="18"/>
      <c r="AQ11" s="18"/>
      <c r="AR11" s="18"/>
      <c r="AS11" s="18"/>
      <c r="AT11" s="18"/>
      <c r="AU11" s="18"/>
      <c r="AV11" s="18"/>
      <c r="AW11" s="18"/>
      <c r="AX11" s="18"/>
      <c r="AY11" s="18"/>
      <c r="AZ11" s="18"/>
      <c r="BA11" s="18"/>
      <c r="BB11" s="18"/>
      <c r="BC11" s="18"/>
      <c r="BD11" s="18"/>
      <c r="BE11" s="18"/>
      <c r="BF11" s="18"/>
    </row>
    <row r="12" ht="18" customHeight="1" spans="1:58">
      <c r="A12" s="78">
        <v>1</v>
      </c>
      <c r="B12" s="79" t="str">
        <f>'INPUT DATA'!B12</f>
        <v>BAUTISTA, KYLE Z.</v>
      </c>
      <c r="C12" s="80"/>
      <c r="D12" s="80"/>
      <c r="E12" s="109"/>
      <c r="F12" s="170">
        <v>14</v>
      </c>
      <c r="G12" s="171">
        <v>12</v>
      </c>
      <c r="H12" s="171">
        <v>12</v>
      </c>
      <c r="I12" s="171">
        <v>19</v>
      </c>
      <c r="J12" s="171">
        <v>16</v>
      </c>
      <c r="K12" s="171"/>
      <c r="L12" s="171"/>
      <c r="M12" s="171"/>
      <c r="N12" s="171"/>
      <c r="O12" s="171"/>
      <c r="P12" s="172">
        <f t="shared" ref="P12:P61" si="0">IF(COUNT($F12:$O12)=0,"",SUM($F12:$O12))</f>
        <v>73</v>
      </c>
      <c r="Q12" s="173">
        <f t="shared" ref="Q12:Q61" si="1">IF(ISERROR(IF($P12="","",ROUND(($P12/$P$10)*$Q$10,2))),"",IF($P12="","",ROUND(($P12/$P$10)*$Q$10,2)))</f>
        <v>73</v>
      </c>
      <c r="R12" s="174">
        <f t="shared" ref="R12:R61" si="2">IF($Q12="","",ROUND($Q12*$R$10,2))</f>
        <v>29.2</v>
      </c>
      <c r="S12" s="175">
        <v>33</v>
      </c>
      <c r="T12" s="171">
        <v>26</v>
      </c>
      <c r="U12" s="171">
        <v>31</v>
      </c>
      <c r="V12" s="171">
        <v>38</v>
      </c>
      <c r="W12" s="171"/>
      <c r="X12" s="171"/>
      <c r="Y12" s="171"/>
      <c r="Z12" s="171"/>
      <c r="AA12" s="171"/>
      <c r="AB12" s="171"/>
      <c r="AC12" s="172">
        <f t="shared" ref="AC12:AC61" si="3">IF(COUNT($S12:$AB12)=0,"",SUM($S12:$AB12))</f>
        <v>128</v>
      </c>
      <c r="AD12" s="173">
        <f t="shared" ref="AD12:AD61" si="4">IF(ISERROR(IF($AC12="","",ROUND(($AC12/$AC$10)*$AD$10,2))),"",IF($AC12="","",ROUND(($AC12/$AC$10)*$AD$10,2)))</f>
        <v>64</v>
      </c>
      <c r="AE12" s="174">
        <f t="shared" ref="AE12:AE61" si="5">IF($AD12="","",ROUND($AD12*$AE$10,2))</f>
        <v>25.6</v>
      </c>
      <c r="AF12" s="176">
        <v>31</v>
      </c>
      <c r="AG12" s="173">
        <f t="shared" ref="AG12:AG61" si="6">IF(ISERROR(IF($AF12="","",ROUND(($AF12/$AF$10)*$AG$10,2))),"",IF($AF12="","",ROUND(($AF12/$AF$10)*$AG$10,2)))</f>
        <v>62</v>
      </c>
      <c r="AH12" s="174">
        <f t="shared" ref="AH12:AH61" si="7">IF($AG12="","",ROUND($AG12*$AH$10,2))</f>
        <v>12.4</v>
      </c>
      <c r="AI12" s="177">
        <f t="shared" ref="AI12:AI61" si="8">IF(ISERROR(IF($AF12="","",ROUND(SUM($R12,$AE12,$AH12),2))),"",IF($AF12="","",ROUND(SUM($R12,$AE12,$AH12),2)))</f>
        <v>67.2</v>
      </c>
      <c r="AJ12" s="178">
        <f>IF(ISERROR(IF($AF12="","",VLOOKUP(AI12,TRANSMUTATION_TABLE,4,TRUE))),"",IF($AF12="","",VLOOKUP(AI12,TRANSMUTATION_TABLE,4,TRUE)))</f>
        <v>79</v>
      </c>
      <c r="AL12" s="16"/>
      <c r="AN12" s="15"/>
      <c r="AO12" s="20"/>
      <c r="AP12" s="20"/>
      <c r="AQ12" s="20"/>
      <c r="AR12" s="20"/>
      <c r="AS12" s="20"/>
      <c r="AT12" s="20"/>
      <c r="AU12" s="20"/>
      <c r="AV12" s="20"/>
      <c r="AW12" s="20"/>
      <c r="AX12" s="20"/>
      <c r="AY12" s="20"/>
      <c r="AZ12" s="20"/>
      <c r="BA12" s="20"/>
      <c r="BB12" s="20"/>
      <c r="BC12" s="20"/>
      <c r="BD12" s="20"/>
      <c r="BE12" s="20"/>
      <c r="BF12" s="20"/>
    </row>
    <row r="13" ht="18" customHeight="1" spans="1:58">
      <c r="A13" s="87">
        <v>2</v>
      </c>
      <c r="B13" s="112" t="str">
        <f>'INPUT DATA'!B13</f>
        <v>FLORES, JEROME C.</v>
      </c>
      <c r="C13" s="88"/>
      <c r="D13" s="88"/>
      <c r="E13" s="91"/>
      <c r="F13" s="179">
        <v>16</v>
      </c>
      <c r="G13" s="180">
        <v>18</v>
      </c>
      <c r="H13" s="180">
        <v>13</v>
      </c>
      <c r="I13" s="180">
        <v>20</v>
      </c>
      <c r="J13" s="180">
        <v>16</v>
      </c>
      <c r="K13" s="180"/>
      <c r="L13" s="180"/>
      <c r="M13" s="180"/>
      <c r="N13" s="180"/>
      <c r="O13" s="180"/>
      <c r="P13" s="172">
        <f t="shared" si="0"/>
        <v>83</v>
      </c>
      <c r="Q13" s="173">
        <f t="shared" si="1"/>
        <v>83</v>
      </c>
      <c r="R13" s="174">
        <f t="shared" si="2"/>
        <v>33.2</v>
      </c>
      <c r="S13" s="181">
        <v>40</v>
      </c>
      <c r="T13" s="180">
        <v>30</v>
      </c>
      <c r="U13" s="180">
        <v>43</v>
      </c>
      <c r="V13" s="180">
        <v>47</v>
      </c>
      <c r="W13" s="180"/>
      <c r="X13" s="180"/>
      <c r="Y13" s="180"/>
      <c r="Z13" s="180"/>
      <c r="AA13" s="180"/>
      <c r="AB13" s="180"/>
      <c r="AC13" s="172">
        <f t="shared" si="3"/>
        <v>160</v>
      </c>
      <c r="AD13" s="173">
        <f t="shared" si="4"/>
        <v>80</v>
      </c>
      <c r="AE13" s="174">
        <f t="shared" si="5"/>
        <v>32</v>
      </c>
      <c r="AF13" s="182">
        <v>39</v>
      </c>
      <c r="AG13" s="173">
        <f t="shared" si="6"/>
        <v>78</v>
      </c>
      <c r="AH13" s="174">
        <f t="shared" si="7"/>
        <v>15.6</v>
      </c>
      <c r="AI13" s="177">
        <f t="shared" si="8"/>
        <v>80.8</v>
      </c>
      <c r="AJ13" s="178">
        <f>IF(ISERROR(IF($AF13="","",VLOOKUP(AI13,TRANSMUTATION_TABLE,4,TRUE))),"",IF($AF13="","",VLOOKUP(AI13,TRANSMUTATION_TABLE,4,TRUE)))</f>
        <v>88</v>
      </c>
      <c r="AL13" s="16"/>
      <c r="AN13" s="15"/>
      <c r="AO13" s="20"/>
      <c r="AP13" s="20"/>
      <c r="AQ13" s="20"/>
      <c r="AR13" s="20"/>
      <c r="AS13" s="20"/>
      <c r="AT13" s="20"/>
      <c r="AU13" s="20"/>
      <c r="AV13" s="20"/>
      <c r="AW13" s="20"/>
      <c r="AX13" s="20"/>
      <c r="AY13" s="20"/>
      <c r="AZ13" s="20"/>
      <c r="BA13" s="20"/>
      <c r="BB13" s="20"/>
      <c r="BC13" s="20"/>
      <c r="BD13" s="20"/>
      <c r="BE13" s="20"/>
      <c r="BF13" s="20"/>
    </row>
    <row r="14" ht="18" customHeight="1" spans="1:58">
      <c r="A14" s="87">
        <v>3</v>
      </c>
      <c r="B14" s="112" t="str">
        <f>'INPUT DATA'!B14</f>
        <v>GONZALES, FRANCIS L.</v>
      </c>
      <c r="C14" s="88"/>
      <c r="D14" s="88"/>
      <c r="E14" s="91"/>
      <c r="F14" s="179">
        <v>18</v>
      </c>
      <c r="G14" s="180">
        <v>20</v>
      </c>
      <c r="H14" s="180">
        <v>15</v>
      </c>
      <c r="I14" s="180">
        <v>23</v>
      </c>
      <c r="J14" s="180">
        <v>17</v>
      </c>
      <c r="K14" s="180"/>
      <c r="L14" s="180"/>
      <c r="M14" s="180"/>
      <c r="N14" s="180"/>
      <c r="O14" s="180"/>
      <c r="P14" s="172">
        <f t="shared" si="0"/>
        <v>93</v>
      </c>
      <c r="Q14" s="173">
        <f t="shared" si="1"/>
        <v>93</v>
      </c>
      <c r="R14" s="174">
        <f t="shared" si="2"/>
        <v>37.2</v>
      </c>
      <c r="S14" s="181">
        <v>43</v>
      </c>
      <c r="T14" s="180">
        <v>35</v>
      </c>
      <c r="U14" s="180">
        <v>48</v>
      </c>
      <c r="V14" s="180">
        <v>55</v>
      </c>
      <c r="W14" s="180"/>
      <c r="X14" s="180"/>
      <c r="Y14" s="180"/>
      <c r="Z14" s="180"/>
      <c r="AA14" s="180"/>
      <c r="AB14" s="180"/>
      <c r="AC14" s="172">
        <f t="shared" si="3"/>
        <v>181</v>
      </c>
      <c r="AD14" s="173">
        <f t="shared" si="4"/>
        <v>90.5</v>
      </c>
      <c r="AE14" s="174">
        <f t="shared" si="5"/>
        <v>36.2</v>
      </c>
      <c r="AF14" s="182">
        <v>44</v>
      </c>
      <c r="AG14" s="173">
        <f t="shared" si="6"/>
        <v>88</v>
      </c>
      <c r="AH14" s="174">
        <f t="shared" si="7"/>
        <v>17.6</v>
      </c>
      <c r="AI14" s="177">
        <f t="shared" si="8"/>
        <v>91</v>
      </c>
      <c r="AJ14" s="178">
        <f>IF(ISERROR(IF($AF14="","",VLOOKUP(AI14,TRANSMUTATION_TABLE,4,TRUE))),"",IF($AF14="","",VLOOKUP(AI14,TRANSMUTATION_TABLE,4,TRUE)))</f>
        <v>94</v>
      </c>
      <c r="AL14" s="16"/>
      <c r="AN14" s="15"/>
      <c r="AO14" s="20"/>
      <c r="AP14" s="20"/>
      <c r="AQ14" s="20"/>
      <c r="AR14" s="20"/>
      <c r="AS14" s="20"/>
      <c r="AT14" s="20"/>
      <c r="AU14" s="20"/>
      <c r="AV14" s="20"/>
      <c r="AW14" s="20"/>
      <c r="AX14" s="20"/>
      <c r="AY14" s="20"/>
      <c r="AZ14" s="20"/>
      <c r="BA14" s="20"/>
      <c r="BB14" s="20"/>
      <c r="BC14" s="20"/>
      <c r="BD14" s="20"/>
      <c r="BE14" s="20"/>
      <c r="BF14" s="20"/>
    </row>
    <row r="15" ht="18" customHeight="1" spans="1:58">
      <c r="A15" s="87">
        <v>4</v>
      </c>
      <c r="B15" s="79" t="str">
        <f>'INPUT DATA'!B15</f>
        <v>IGNACIO, CHRISTIAN D.</v>
      </c>
      <c r="C15" s="88"/>
      <c r="D15" s="88"/>
      <c r="E15" s="91"/>
      <c r="F15" s="179">
        <v>11</v>
      </c>
      <c r="G15" s="180">
        <v>11</v>
      </c>
      <c r="H15" s="180">
        <v>7</v>
      </c>
      <c r="I15" s="180">
        <v>13</v>
      </c>
      <c r="J15" s="180">
        <v>11</v>
      </c>
      <c r="K15" s="180"/>
      <c r="L15" s="180"/>
      <c r="M15" s="180"/>
      <c r="N15" s="180"/>
      <c r="O15" s="180"/>
      <c r="P15" s="172">
        <f t="shared" si="0"/>
        <v>53</v>
      </c>
      <c r="Q15" s="173">
        <f t="shared" si="1"/>
        <v>53</v>
      </c>
      <c r="R15" s="174">
        <f t="shared" si="2"/>
        <v>21.2</v>
      </c>
      <c r="S15" s="181">
        <v>28</v>
      </c>
      <c r="T15" s="180">
        <v>23</v>
      </c>
      <c r="U15" s="180">
        <v>29</v>
      </c>
      <c r="V15" s="180">
        <v>38</v>
      </c>
      <c r="W15" s="180"/>
      <c r="X15" s="180"/>
      <c r="Y15" s="180"/>
      <c r="Z15" s="180"/>
      <c r="AA15" s="180"/>
      <c r="AB15" s="180"/>
      <c r="AC15" s="172">
        <f t="shared" si="3"/>
        <v>118</v>
      </c>
      <c r="AD15" s="173">
        <f t="shared" si="4"/>
        <v>59</v>
      </c>
      <c r="AE15" s="174">
        <f t="shared" si="5"/>
        <v>23.6</v>
      </c>
      <c r="AF15" s="182">
        <v>27</v>
      </c>
      <c r="AG15" s="173">
        <f t="shared" si="6"/>
        <v>54</v>
      </c>
      <c r="AH15" s="174">
        <f t="shared" si="7"/>
        <v>10.8</v>
      </c>
      <c r="AI15" s="177">
        <f t="shared" si="8"/>
        <v>55.6</v>
      </c>
      <c r="AJ15" s="178">
        <f>IF(ISERROR(IF($AF15="","",VLOOKUP(AI15,TRANSMUTATION_TABLE,4,TRUE))),"",IF($AF15="","",VLOOKUP(AI15,TRANSMUTATION_TABLE,4,TRUE)))</f>
        <v>73</v>
      </c>
      <c r="AL15" s="16"/>
      <c r="AN15" s="15"/>
      <c r="AO15" s="20"/>
      <c r="AP15" s="20"/>
      <c r="AQ15" s="20"/>
      <c r="AR15" s="20"/>
      <c r="AS15" s="20"/>
      <c r="AT15" s="20"/>
      <c r="AU15" s="20"/>
      <c r="AV15" s="20"/>
      <c r="AW15" s="20"/>
      <c r="AX15" s="20"/>
      <c r="AY15" s="20"/>
      <c r="AZ15" s="20"/>
      <c r="BA15" s="20"/>
      <c r="BB15" s="20"/>
      <c r="BC15" s="20"/>
      <c r="BD15" s="20"/>
      <c r="BE15" s="20"/>
      <c r="BF15" s="20"/>
    </row>
    <row r="16" ht="18" customHeight="1" spans="1:58">
      <c r="A16" s="87">
        <v>5</v>
      </c>
      <c r="B16" s="79" t="str">
        <f>'INPUT DATA'!B16</f>
        <v>LUMAPAS, JERICHO T.</v>
      </c>
      <c r="C16" s="88"/>
      <c r="D16" s="88"/>
      <c r="E16" s="91"/>
      <c r="F16" s="179">
        <v>11</v>
      </c>
      <c r="G16" s="180">
        <v>11</v>
      </c>
      <c r="H16" s="180">
        <v>9</v>
      </c>
      <c r="I16" s="180">
        <v>15</v>
      </c>
      <c r="J16" s="180">
        <v>11</v>
      </c>
      <c r="K16" s="180"/>
      <c r="L16" s="180"/>
      <c r="M16" s="180"/>
      <c r="N16" s="180"/>
      <c r="O16" s="180"/>
      <c r="P16" s="172">
        <f t="shared" si="0"/>
        <v>57</v>
      </c>
      <c r="Q16" s="173">
        <f t="shared" si="1"/>
        <v>57</v>
      </c>
      <c r="R16" s="174">
        <f t="shared" si="2"/>
        <v>22.8</v>
      </c>
      <c r="S16" s="181">
        <v>27</v>
      </c>
      <c r="T16" s="180">
        <v>26</v>
      </c>
      <c r="U16" s="180">
        <v>31</v>
      </c>
      <c r="V16" s="180">
        <v>37</v>
      </c>
      <c r="W16" s="180"/>
      <c r="X16" s="180"/>
      <c r="Y16" s="180"/>
      <c r="Z16" s="180"/>
      <c r="AA16" s="180"/>
      <c r="AB16" s="180"/>
      <c r="AC16" s="172">
        <f t="shared" si="3"/>
        <v>121</v>
      </c>
      <c r="AD16" s="173">
        <f t="shared" si="4"/>
        <v>60.5</v>
      </c>
      <c r="AE16" s="174">
        <f t="shared" si="5"/>
        <v>24.2</v>
      </c>
      <c r="AF16" s="182">
        <v>32</v>
      </c>
      <c r="AG16" s="173">
        <f t="shared" si="6"/>
        <v>64</v>
      </c>
      <c r="AH16" s="174">
        <f t="shared" si="7"/>
        <v>12.8</v>
      </c>
      <c r="AI16" s="177">
        <f t="shared" si="8"/>
        <v>59.8</v>
      </c>
      <c r="AJ16" s="178">
        <f>IF(ISERROR(IF($AF16="","",VLOOKUP(AI16,TRANSMUTATION_TABLE,4,TRUE))),"",IF($AF16="","",VLOOKUP(AI16,TRANSMUTATION_TABLE,4,TRUE)))</f>
        <v>74</v>
      </c>
      <c r="AL16" s="16"/>
      <c r="AN16" s="15"/>
      <c r="AO16" s="20"/>
      <c r="AP16" s="20"/>
      <c r="AQ16" s="20"/>
      <c r="AR16" s="20"/>
      <c r="AS16" s="20"/>
      <c r="AT16" s="20"/>
      <c r="AU16" s="20"/>
      <c r="AV16" s="20"/>
      <c r="AW16" s="20"/>
      <c r="AX16" s="20"/>
      <c r="AY16" s="20"/>
      <c r="AZ16" s="20"/>
      <c r="BA16" s="20"/>
      <c r="BB16" s="20"/>
      <c r="BC16" s="20"/>
      <c r="BD16" s="20"/>
      <c r="BE16" s="20"/>
      <c r="BF16" s="20"/>
    </row>
    <row r="17" ht="18" customHeight="1" spans="1:58">
      <c r="A17" s="87">
        <v>6</v>
      </c>
      <c r="B17" s="112" t="str">
        <f>'INPUT DATA'!B17</f>
        <v>MENDOZA, EMMANUEL R.</v>
      </c>
      <c r="C17" s="88"/>
      <c r="D17" s="88"/>
      <c r="E17" s="91"/>
      <c r="F17" s="179">
        <v>16</v>
      </c>
      <c r="G17" s="180">
        <v>17</v>
      </c>
      <c r="H17" s="180">
        <v>13</v>
      </c>
      <c r="I17" s="180">
        <v>23</v>
      </c>
      <c r="J17" s="180">
        <v>18</v>
      </c>
      <c r="K17" s="180"/>
      <c r="L17" s="180"/>
      <c r="M17" s="180"/>
      <c r="N17" s="180"/>
      <c r="O17" s="180"/>
      <c r="P17" s="172">
        <f t="shared" si="0"/>
        <v>87</v>
      </c>
      <c r="Q17" s="173">
        <f t="shared" si="1"/>
        <v>87</v>
      </c>
      <c r="R17" s="174">
        <f t="shared" si="2"/>
        <v>34.8</v>
      </c>
      <c r="S17" s="181">
        <v>45</v>
      </c>
      <c r="T17" s="180">
        <v>35</v>
      </c>
      <c r="U17" s="180">
        <v>43</v>
      </c>
      <c r="V17" s="180">
        <v>58</v>
      </c>
      <c r="W17" s="180"/>
      <c r="X17" s="180"/>
      <c r="Y17" s="180"/>
      <c r="Z17" s="180"/>
      <c r="AA17" s="180"/>
      <c r="AB17" s="180"/>
      <c r="AC17" s="172">
        <f t="shared" si="3"/>
        <v>181</v>
      </c>
      <c r="AD17" s="173">
        <f t="shared" si="4"/>
        <v>90.5</v>
      </c>
      <c r="AE17" s="174">
        <f t="shared" si="5"/>
        <v>36.2</v>
      </c>
      <c r="AF17" s="182">
        <v>49</v>
      </c>
      <c r="AG17" s="173">
        <f t="shared" si="6"/>
        <v>98</v>
      </c>
      <c r="AH17" s="174">
        <f t="shared" si="7"/>
        <v>19.6</v>
      </c>
      <c r="AI17" s="177">
        <f t="shared" si="8"/>
        <v>90.6</v>
      </c>
      <c r="AJ17" s="178">
        <f>IF(ISERROR(IF($AF17="","",VLOOKUP(AI17,TRANSMUTATION_TABLE,4,TRUE))),"",IF($AF17="","",VLOOKUP(AI17,TRANSMUTATION_TABLE,4,TRUE)))</f>
        <v>94</v>
      </c>
      <c r="AL17" s="16"/>
      <c r="AN17" s="15"/>
      <c r="AO17" s="20"/>
      <c r="AP17" s="20"/>
      <c r="AQ17" s="20"/>
      <c r="AR17" s="20"/>
      <c r="AS17" s="20"/>
      <c r="AT17" s="20"/>
      <c r="AU17" s="20"/>
      <c r="AV17" s="20"/>
      <c r="AW17" s="20"/>
      <c r="AX17" s="20"/>
      <c r="AY17" s="20"/>
      <c r="AZ17" s="20"/>
      <c r="BA17" s="20"/>
      <c r="BB17" s="20"/>
      <c r="BC17" s="20"/>
      <c r="BD17" s="20"/>
      <c r="BE17" s="20"/>
      <c r="BF17" s="20"/>
    </row>
    <row r="18" ht="18" customHeight="1" spans="1:58">
      <c r="A18" s="87">
        <v>7</v>
      </c>
      <c r="B18" s="112" t="str">
        <f>'INPUT DATA'!B18</f>
        <v>MENDOZA, JUAN MIGUEL O.</v>
      </c>
      <c r="C18" s="88"/>
      <c r="D18" s="88"/>
      <c r="E18" s="91"/>
      <c r="F18" s="179">
        <v>15</v>
      </c>
      <c r="G18" s="180">
        <v>14</v>
      </c>
      <c r="H18" s="180">
        <v>12</v>
      </c>
      <c r="I18" s="180">
        <v>18</v>
      </c>
      <c r="J18" s="180">
        <v>16</v>
      </c>
      <c r="K18" s="180"/>
      <c r="L18" s="180"/>
      <c r="M18" s="180"/>
      <c r="N18" s="180"/>
      <c r="O18" s="180"/>
      <c r="P18" s="172">
        <f t="shared" si="0"/>
        <v>75</v>
      </c>
      <c r="Q18" s="173">
        <f t="shared" si="1"/>
        <v>75</v>
      </c>
      <c r="R18" s="174">
        <f t="shared" si="2"/>
        <v>30</v>
      </c>
      <c r="S18" s="181">
        <v>36</v>
      </c>
      <c r="T18" s="180">
        <v>30</v>
      </c>
      <c r="U18" s="180">
        <v>41</v>
      </c>
      <c r="V18" s="180">
        <v>44</v>
      </c>
      <c r="W18" s="180"/>
      <c r="X18" s="180"/>
      <c r="Y18" s="180"/>
      <c r="Z18" s="180"/>
      <c r="AA18" s="180"/>
      <c r="AB18" s="180"/>
      <c r="AC18" s="172">
        <f t="shared" si="3"/>
        <v>151</v>
      </c>
      <c r="AD18" s="173">
        <f t="shared" si="4"/>
        <v>75.5</v>
      </c>
      <c r="AE18" s="174">
        <f t="shared" si="5"/>
        <v>30.2</v>
      </c>
      <c r="AF18" s="182"/>
      <c r="AG18" s="173" t="str">
        <f t="shared" si="6"/>
        <v/>
      </c>
      <c r="AH18" s="174" t="str">
        <f t="shared" si="7"/>
        <v/>
      </c>
      <c r="AI18" s="177" t="str">
        <f t="shared" si="8"/>
        <v/>
      </c>
      <c r="AJ18" s="178" t="str">
        <f>IF(ISERROR(IF($AF18="","",VLOOKUP(AI18,TRANSMUTATION_TABLE,4,TRUE))),"",IF($AF18="","",VLOOKUP(AI18,TRANSMUTATION_TABLE,4,TRUE)))</f>
        <v/>
      </c>
      <c r="AL18" s="16"/>
      <c r="AN18" s="15"/>
      <c r="AO18" s="20"/>
      <c r="AP18" s="20"/>
      <c r="AQ18" s="20"/>
      <c r="AR18" s="20"/>
      <c r="AS18" s="20"/>
      <c r="AT18" s="20"/>
      <c r="AU18" s="20"/>
      <c r="AV18" s="20"/>
      <c r="AW18" s="20"/>
      <c r="AX18" s="20"/>
      <c r="AY18" s="20"/>
      <c r="AZ18" s="20"/>
      <c r="BA18" s="20"/>
      <c r="BB18" s="20"/>
      <c r="BC18" s="20"/>
      <c r="BD18" s="20"/>
      <c r="BE18" s="20"/>
      <c r="BF18" s="20"/>
    </row>
    <row r="19" ht="18" customHeight="1" spans="1:58">
      <c r="A19" s="87">
        <v>8</v>
      </c>
      <c r="B19" s="79" t="str">
        <f>'INPUT DATA'!B19</f>
        <v>MORALES, KYLE P.</v>
      </c>
      <c r="C19" s="88"/>
      <c r="D19" s="88">
        <v>0</v>
      </c>
      <c r="E19" s="91"/>
      <c r="F19" s="179">
        <v>15</v>
      </c>
      <c r="G19" s="180">
        <v>15</v>
      </c>
      <c r="H19" s="180">
        <v>13</v>
      </c>
      <c r="I19" s="180">
        <v>19</v>
      </c>
      <c r="J19" s="180">
        <v>17</v>
      </c>
      <c r="K19" s="180"/>
      <c r="L19" s="180"/>
      <c r="M19" s="180"/>
      <c r="N19" s="180"/>
      <c r="O19" s="180"/>
      <c r="P19" s="172">
        <f t="shared" si="0"/>
        <v>79</v>
      </c>
      <c r="Q19" s="173">
        <f t="shared" si="1"/>
        <v>79</v>
      </c>
      <c r="R19" s="174">
        <f t="shared" si="2"/>
        <v>31.6</v>
      </c>
      <c r="S19" s="181">
        <v>38</v>
      </c>
      <c r="T19" s="180">
        <v>31</v>
      </c>
      <c r="U19" s="180">
        <v>40</v>
      </c>
      <c r="V19" s="180">
        <v>46</v>
      </c>
      <c r="W19" s="180"/>
      <c r="X19" s="180"/>
      <c r="Y19" s="180"/>
      <c r="Z19" s="180"/>
      <c r="AA19" s="180"/>
      <c r="AB19" s="180"/>
      <c r="AC19" s="172">
        <f t="shared" si="3"/>
        <v>155</v>
      </c>
      <c r="AD19" s="173">
        <f t="shared" si="4"/>
        <v>77.5</v>
      </c>
      <c r="AE19" s="174">
        <f t="shared" si="5"/>
        <v>31</v>
      </c>
      <c r="AF19" s="182">
        <v>40</v>
      </c>
      <c r="AG19" s="173">
        <f t="shared" si="6"/>
        <v>80</v>
      </c>
      <c r="AH19" s="174">
        <f t="shared" si="7"/>
        <v>16</v>
      </c>
      <c r="AI19" s="177">
        <f t="shared" si="8"/>
        <v>78.6</v>
      </c>
      <c r="AJ19" s="178">
        <f>IF(ISERROR(IF($AF19="","",VLOOKUP(AI19,TRANSMUTATION_TABLE,4,TRUE))),"",IF($AF19="","",VLOOKUP(AI19,TRANSMUTATION_TABLE,4,TRUE)))</f>
        <v>86</v>
      </c>
      <c r="AL19" s="16"/>
      <c r="AN19" s="15"/>
      <c r="AO19" s="20"/>
      <c r="AP19" s="20"/>
      <c r="AQ19" s="20"/>
      <c r="AR19" s="20"/>
      <c r="AS19" s="20"/>
      <c r="AT19" s="20"/>
      <c r="AU19" s="20"/>
      <c r="AV19" s="20"/>
      <c r="AW19" s="20"/>
      <c r="AX19" s="20"/>
      <c r="AY19" s="20"/>
      <c r="AZ19" s="20"/>
      <c r="BA19" s="20"/>
      <c r="BB19" s="20"/>
      <c r="BC19" s="20"/>
      <c r="BD19" s="20"/>
      <c r="BE19" s="20"/>
      <c r="BF19" s="20"/>
    </row>
    <row r="20" ht="18" customHeight="1" spans="1:58">
      <c r="A20" s="87">
        <v>9</v>
      </c>
      <c r="B20" s="79" t="str">
        <f>'INPUT DATA'!B20</f>
        <v>NAVARRO, MARK ANTHONY T.</v>
      </c>
      <c r="C20" s="88"/>
      <c r="D20" s="88"/>
      <c r="E20" s="91"/>
      <c r="F20" s="179">
        <v>12</v>
      </c>
      <c r="G20" s="180">
        <v>13</v>
      </c>
      <c r="H20" s="180">
        <v>9</v>
      </c>
      <c r="I20" s="180">
        <v>16</v>
      </c>
      <c r="J20" s="180">
        <v>14</v>
      </c>
      <c r="K20" s="180"/>
      <c r="L20" s="180"/>
      <c r="M20" s="180"/>
      <c r="N20" s="180"/>
      <c r="O20" s="180"/>
      <c r="P20" s="172">
        <f t="shared" si="0"/>
        <v>64</v>
      </c>
      <c r="Q20" s="173">
        <f t="shared" si="1"/>
        <v>64</v>
      </c>
      <c r="R20" s="174">
        <f t="shared" si="2"/>
        <v>25.6</v>
      </c>
      <c r="S20" s="181">
        <v>36</v>
      </c>
      <c r="T20" s="180">
        <v>30</v>
      </c>
      <c r="U20" s="180">
        <v>35</v>
      </c>
      <c r="V20" s="180">
        <v>41</v>
      </c>
      <c r="W20" s="180"/>
      <c r="X20" s="180"/>
      <c r="Y20" s="180"/>
      <c r="Z20" s="180"/>
      <c r="AA20" s="180"/>
      <c r="AB20" s="180"/>
      <c r="AC20" s="172">
        <f t="shared" si="3"/>
        <v>142</v>
      </c>
      <c r="AD20" s="173">
        <f t="shared" si="4"/>
        <v>71</v>
      </c>
      <c r="AE20" s="174">
        <f t="shared" si="5"/>
        <v>28.4</v>
      </c>
      <c r="AF20" s="182">
        <v>33</v>
      </c>
      <c r="AG20" s="173">
        <f t="shared" si="6"/>
        <v>66</v>
      </c>
      <c r="AH20" s="174">
        <f t="shared" si="7"/>
        <v>13.2</v>
      </c>
      <c r="AI20" s="177">
        <f t="shared" si="8"/>
        <v>67.2</v>
      </c>
      <c r="AJ20" s="178">
        <f>IF(ISERROR(IF($AF20="","",VLOOKUP(AI20,TRANSMUTATION_TABLE,4,TRUE))),"",IF($AF20="","",VLOOKUP(AI20,TRANSMUTATION_TABLE,4,TRUE)))</f>
        <v>79</v>
      </c>
      <c r="AL20" s="16"/>
      <c r="AN20" s="15"/>
      <c r="AO20" s="20"/>
      <c r="AP20" s="20"/>
      <c r="AQ20" s="20"/>
      <c r="AR20" s="20"/>
      <c r="AS20" s="20"/>
      <c r="AT20" s="20"/>
      <c r="AU20" s="20"/>
      <c r="AV20" s="20"/>
      <c r="AW20" s="20"/>
      <c r="AX20" s="20"/>
      <c r="AY20" s="20"/>
      <c r="AZ20" s="20"/>
      <c r="BA20" s="20"/>
      <c r="BB20" s="20"/>
      <c r="BC20" s="20"/>
      <c r="BD20" s="20"/>
      <c r="BE20" s="20"/>
      <c r="BF20" s="20"/>
    </row>
    <row r="21" ht="18" customHeight="1" spans="1:58">
      <c r="A21" s="87">
        <v>10</v>
      </c>
      <c r="B21" s="112" t="str">
        <f>'INPUT DATA'!B21</f>
        <v>OCAMPO JR., CHRISTIAN U.</v>
      </c>
      <c r="C21" s="88"/>
      <c r="D21" s="88"/>
      <c r="E21" s="91"/>
      <c r="F21" s="179">
        <v>14</v>
      </c>
      <c r="G21" s="180">
        <v>14</v>
      </c>
      <c r="H21" s="180">
        <v>11</v>
      </c>
      <c r="I21" s="180">
        <v>19</v>
      </c>
      <c r="J21" s="180">
        <v>14</v>
      </c>
      <c r="K21" s="180"/>
      <c r="L21" s="180"/>
      <c r="M21" s="180"/>
      <c r="N21" s="180"/>
      <c r="O21" s="180"/>
      <c r="P21" s="172">
        <f t="shared" si="0"/>
        <v>72</v>
      </c>
      <c r="Q21" s="173">
        <f t="shared" si="1"/>
        <v>72</v>
      </c>
      <c r="R21" s="174">
        <f t="shared" si="2"/>
        <v>28.8</v>
      </c>
      <c r="S21" s="181">
        <v>40</v>
      </c>
      <c r="T21" s="180">
        <v>30</v>
      </c>
      <c r="U21" s="180">
        <v>36</v>
      </c>
      <c r="V21" s="180">
        <v>49</v>
      </c>
      <c r="W21" s="180"/>
      <c r="X21" s="180"/>
      <c r="Y21" s="180"/>
      <c r="Z21" s="180"/>
      <c r="AA21" s="180"/>
      <c r="AB21" s="180"/>
      <c r="AC21" s="172">
        <f t="shared" si="3"/>
        <v>155</v>
      </c>
      <c r="AD21" s="173">
        <f t="shared" si="4"/>
        <v>77.5</v>
      </c>
      <c r="AE21" s="174">
        <f t="shared" si="5"/>
        <v>31</v>
      </c>
      <c r="AF21" s="182">
        <v>33</v>
      </c>
      <c r="AG21" s="173">
        <f t="shared" si="6"/>
        <v>66</v>
      </c>
      <c r="AH21" s="174">
        <f t="shared" si="7"/>
        <v>13.2</v>
      </c>
      <c r="AI21" s="177">
        <f t="shared" si="8"/>
        <v>73</v>
      </c>
      <c r="AJ21" s="178">
        <f>IF(ISERROR(IF($AF21="","",VLOOKUP(AI21,TRANSMUTATION_TABLE,4,TRUE))),"",IF($AF21="","",VLOOKUP(AI21,TRANSMUTATION_TABLE,4,TRUE)))</f>
        <v>83</v>
      </c>
      <c r="AL21" s="16"/>
      <c r="AN21" s="15"/>
      <c r="AO21" s="20"/>
      <c r="AP21" s="20"/>
      <c r="AQ21" s="20"/>
      <c r="AR21" s="20"/>
      <c r="AS21" s="20"/>
      <c r="AT21" s="20"/>
      <c r="AU21" s="20"/>
      <c r="AV21" s="20"/>
      <c r="AW21" s="20"/>
      <c r="AX21" s="20"/>
      <c r="AY21" s="20"/>
      <c r="AZ21" s="20"/>
      <c r="BA21" s="20"/>
      <c r="BB21" s="20"/>
      <c r="BC21" s="20"/>
      <c r="BD21" s="20"/>
      <c r="BE21" s="20"/>
      <c r="BF21" s="20"/>
    </row>
    <row r="22" ht="18" customHeight="1" spans="1:58">
      <c r="A22" s="87">
        <v>11</v>
      </c>
      <c r="B22" s="112" t="str">
        <f>'INPUT DATA'!B22</f>
        <v>PANGANIBAN, DOMINIC C.</v>
      </c>
      <c r="C22" s="88"/>
      <c r="D22" s="88">
        <v>0</v>
      </c>
      <c r="E22" s="91"/>
      <c r="F22" s="179">
        <v>13</v>
      </c>
      <c r="G22" s="180">
        <v>14</v>
      </c>
      <c r="H22" s="180">
        <v>9</v>
      </c>
      <c r="I22" s="180">
        <v>19</v>
      </c>
      <c r="J22" s="180">
        <v>12</v>
      </c>
      <c r="K22" s="180"/>
      <c r="L22" s="180"/>
      <c r="M22" s="180"/>
      <c r="N22" s="180"/>
      <c r="O22" s="180"/>
      <c r="P22" s="172">
        <f t="shared" si="0"/>
        <v>67</v>
      </c>
      <c r="Q22" s="173">
        <f t="shared" si="1"/>
        <v>67</v>
      </c>
      <c r="R22" s="174">
        <f t="shared" si="2"/>
        <v>26.8</v>
      </c>
      <c r="S22" s="181">
        <v>33</v>
      </c>
      <c r="T22" s="180">
        <v>27</v>
      </c>
      <c r="U22" s="180">
        <v>36</v>
      </c>
      <c r="V22" s="180">
        <v>38</v>
      </c>
      <c r="W22" s="180"/>
      <c r="X22" s="180"/>
      <c r="Y22" s="180"/>
      <c r="Z22" s="180"/>
      <c r="AA22" s="180"/>
      <c r="AB22" s="180"/>
      <c r="AC22" s="172">
        <f t="shared" si="3"/>
        <v>134</v>
      </c>
      <c r="AD22" s="173">
        <f t="shared" si="4"/>
        <v>67</v>
      </c>
      <c r="AE22" s="174">
        <f t="shared" si="5"/>
        <v>26.8</v>
      </c>
      <c r="AF22" s="182">
        <v>31</v>
      </c>
      <c r="AG22" s="173">
        <f t="shared" si="6"/>
        <v>62</v>
      </c>
      <c r="AH22" s="174">
        <f t="shared" si="7"/>
        <v>12.4</v>
      </c>
      <c r="AI22" s="177">
        <f t="shared" si="8"/>
        <v>66</v>
      </c>
      <c r="AJ22" s="178">
        <f>IF(ISERROR(IF($AF22="","",VLOOKUP(AI22,TRANSMUTATION_TABLE,4,TRUE))),"",IF($AF22="","",VLOOKUP(AI22,TRANSMUTATION_TABLE,4,TRUE)))</f>
        <v>78</v>
      </c>
      <c r="AL22" s="16"/>
      <c r="AO22" s="20"/>
      <c r="AP22" s="20"/>
      <c r="AQ22" s="20"/>
      <c r="AR22" s="20"/>
      <c r="AS22" s="20"/>
      <c r="AT22" s="20"/>
      <c r="AU22" s="20"/>
      <c r="AV22" s="20"/>
      <c r="AW22" s="20"/>
      <c r="AX22" s="20"/>
      <c r="AY22" s="20"/>
      <c r="AZ22" s="20"/>
      <c r="BA22" s="20"/>
      <c r="BB22" s="20"/>
      <c r="BC22" s="20"/>
      <c r="BD22" s="20"/>
      <c r="BE22" s="20"/>
      <c r="BF22" s="20"/>
    </row>
    <row r="23" ht="18" customHeight="1" spans="1:58">
      <c r="A23" s="87">
        <v>12</v>
      </c>
      <c r="B23" s="79" t="str">
        <f>'INPUT DATA'!B23</f>
        <v>RAMOS, FRANCIS H.</v>
      </c>
      <c r="C23" s="88"/>
      <c r="D23" s="88"/>
      <c r="E23" s="91"/>
      <c r="F23" s="179">
        <v>18</v>
      </c>
      <c r="G23" s="180">
        <v>17</v>
      </c>
      <c r="H23" s="180">
        <v>14</v>
      </c>
      <c r="I23" s="180">
        <v>21</v>
      </c>
      <c r="J23" s="180">
        <v>17</v>
      </c>
      <c r="K23" s="180"/>
      <c r="L23" s="180"/>
      <c r="M23" s="180"/>
      <c r="N23" s="180"/>
      <c r="O23" s="180"/>
      <c r="P23" s="172">
        <f t="shared" si="0"/>
        <v>87</v>
      </c>
      <c r="Q23" s="173">
        <f t="shared" si="1"/>
        <v>87</v>
      </c>
      <c r="R23" s="174">
        <f t="shared" si="2"/>
        <v>34.8</v>
      </c>
      <c r="S23" s="181">
        <v>43</v>
      </c>
      <c r="T23" s="180">
        <v>32</v>
      </c>
      <c r="U23" s="180">
        <v>46</v>
      </c>
      <c r="V23" s="180">
        <v>47</v>
      </c>
      <c r="W23" s="180"/>
      <c r="X23" s="180"/>
      <c r="Y23" s="180"/>
      <c r="Z23" s="180"/>
      <c r="AA23" s="180"/>
      <c r="AB23" s="180"/>
      <c r="AC23" s="172">
        <f t="shared" si="3"/>
        <v>168</v>
      </c>
      <c r="AD23" s="173">
        <f t="shared" si="4"/>
        <v>84</v>
      </c>
      <c r="AE23" s="174">
        <f t="shared" si="5"/>
        <v>33.6</v>
      </c>
      <c r="AF23" s="182">
        <v>39</v>
      </c>
      <c r="AG23" s="173">
        <f t="shared" si="6"/>
        <v>78</v>
      </c>
      <c r="AH23" s="174">
        <f t="shared" si="7"/>
        <v>15.6</v>
      </c>
      <c r="AI23" s="177">
        <f t="shared" si="8"/>
        <v>84</v>
      </c>
      <c r="AJ23" s="178">
        <f>IF(ISERROR(IF($AF23="","",VLOOKUP(AI23,TRANSMUTATION_TABLE,4,TRUE))),"",IF($AF23="","",VLOOKUP(AI23,TRANSMUTATION_TABLE,4,TRUE)))</f>
        <v>90</v>
      </c>
      <c r="AL23" s="16"/>
      <c r="AN23" s="92"/>
      <c r="AO23" s="20"/>
      <c r="AP23" s="20"/>
      <c r="AQ23" s="20"/>
      <c r="AR23" s="20"/>
      <c r="AS23" s="20"/>
      <c r="AT23" s="20"/>
      <c r="AU23" s="20"/>
      <c r="AV23" s="20"/>
      <c r="AW23" s="20"/>
      <c r="AX23" s="20"/>
      <c r="AY23" s="20"/>
      <c r="AZ23" s="20"/>
      <c r="BA23" s="20"/>
      <c r="BB23" s="20"/>
      <c r="BC23" s="20"/>
      <c r="BD23" s="20"/>
      <c r="BE23" s="20"/>
      <c r="BF23" s="20"/>
    </row>
    <row r="24" ht="18" customHeight="1" spans="1:58">
      <c r="A24" s="87">
        <v>13</v>
      </c>
      <c r="B24" s="79" t="str">
        <f>'INPUT DATA'!B24</f>
        <v>RAMOS JR., KYLE R.</v>
      </c>
      <c r="C24" s="88"/>
      <c r="D24" s="88"/>
      <c r="E24" s="91"/>
      <c r="F24" s="179">
        <v>18</v>
      </c>
      <c r="G24" s="180">
        <v>17</v>
      </c>
      <c r="H24" s="180">
        <v>15</v>
      </c>
      <c r="I24" s="180">
        <v>22</v>
      </c>
      <c r="J24" s="180">
        <v>18</v>
      </c>
      <c r="K24" s="180"/>
      <c r="L24" s="180"/>
      <c r="M24" s="180"/>
      <c r="N24" s="180"/>
      <c r="O24" s="180"/>
      <c r="P24" s="172">
        <f t="shared" si="0"/>
        <v>90</v>
      </c>
      <c r="Q24" s="173">
        <f t="shared" si="1"/>
        <v>90</v>
      </c>
      <c r="R24" s="174">
        <f t="shared" si="2"/>
        <v>36</v>
      </c>
      <c r="S24" s="181">
        <v>42</v>
      </c>
      <c r="T24" s="180">
        <v>34</v>
      </c>
      <c r="U24" s="180">
        <v>46</v>
      </c>
      <c r="V24" s="180">
        <v>57</v>
      </c>
      <c r="W24" s="180"/>
      <c r="X24" s="180"/>
      <c r="Y24" s="180"/>
      <c r="Z24" s="180"/>
      <c r="AA24" s="180"/>
      <c r="AB24" s="180"/>
      <c r="AC24" s="172">
        <f t="shared" si="3"/>
        <v>179</v>
      </c>
      <c r="AD24" s="173">
        <f t="shared" si="4"/>
        <v>89.5</v>
      </c>
      <c r="AE24" s="174">
        <f t="shared" si="5"/>
        <v>35.8</v>
      </c>
      <c r="AF24" s="182">
        <v>43</v>
      </c>
      <c r="AG24" s="173">
        <f t="shared" si="6"/>
        <v>86</v>
      </c>
      <c r="AH24" s="174">
        <f t="shared" si="7"/>
        <v>17.2</v>
      </c>
      <c r="AI24" s="177">
        <f t="shared" si="8"/>
        <v>89</v>
      </c>
      <c r="AJ24" s="178">
        <f>IF(ISERROR(IF($AF24="","",VLOOKUP(AI24,TRANSMUTATION_TABLE,4,TRUE))),"",IF($AF24="","",VLOOKUP(AI24,TRANSMUTATION_TABLE,4,TRUE)))</f>
        <v>93</v>
      </c>
      <c r="AL24" s="16"/>
      <c r="AN24" s="92"/>
      <c r="AO24" s="20"/>
      <c r="AP24" s="20"/>
      <c r="AQ24" s="20"/>
      <c r="AR24" s="20"/>
      <c r="AS24" s="20"/>
      <c r="AT24" s="20"/>
      <c r="AU24" s="20"/>
      <c r="AV24" s="20"/>
      <c r="AW24" s="20"/>
      <c r="AX24" s="20"/>
      <c r="AY24" s="20"/>
      <c r="AZ24" s="20"/>
      <c r="BA24" s="20"/>
      <c r="BB24" s="20"/>
      <c r="BC24" s="20"/>
      <c r="BD24" s="20"/>
      <c r="BE24" s="20"/>
      <c r="BF24" s="20"/>
    </row>
    <row r="25" ht="18" customHeight="1" spans="1:58">
      <c r="A25" s="87">
        <v>14</v>
      </c>
      <c r="B25" s="112" t="str">
        <f>'INPUT DATA'!B25</f>
        <v>SANTOS, KYLE A.</v>
      </c>
      <c r="C25" s="88"/>
      <c r="D25" s="88"/>
      <c r="E25" s="91"/>
      <c r="F25" s="179">
        <v>18</v>
      </c>
      <c r="G25" s="180">
        <v>18</v>
      </c>
      <c r="H25" s="180">
        <v>14</v>
      </c>
      <c r="I25" s="180">
        <v>21</v>
      </c>
      <c r="J25" s="180">
        <v>16</v>
      </c>
      <c r="K25" s="180"/>
      <c r="L25" s="180"/>
      <c r="M25" s="180"/>
      <c r="N25" s="180"/>
      <c r="O25" s="180"/>
      <c r="P25" s="172">
        <f t="shared" si="0"/>
        <v>87</v>
      </c>
      <c r="Q25" s="173">
        <f t="shared" si="1"/>
        <v>87</v>
      </c>
      <c r="R25" s="174">
        <f t="shared" si="2"/>
        <v>34.8</v>
      </c>
      <c r="S25" s="181">
        <v>39</v>
      </c>
      <c r="T25" s="180">
        <v>37</v>
      </c>
      <c r="U25" s="180">
        <v>40</v>
      </c>
      <c r="V25" s="180">
        <v>49</v>
      </c>
      <c r="W25" s="180"/>
      <c r="X25" s="180"/>
      <c r="Y25" s="180"/>
      <c r="Z25" s="180"/>
      <c r="AA25" s="180"/>
      <c r="AB25" s="180"/>
      <c r="AC25" s="172">
        <f t="shared" si="3"/>
        <v>165</v>
      </c>
      <c r="AD25" s="173">
        <f t="shared" si="4"/>
        <v>82.5</v>
      </c>
      <c r="AE25" s="174">
        <f t="shared" si="5"/>
        <v>33</v>
      </c>
      <c r="AF25" s="182">
        <v>44</v>
      </c>
      <c r="AG25" s="173">
        <f t="shared" si="6"/>
        <v>88</v>
      </c>
      <c r="AH25" s="174">
        <f t="shared" si="7"/>
        <v>17.6</v>
      </c>
      <c r="AI25" s="177">
        <f t="shared" si="8"/>
        <v>85.4</v>
      </c>
      <c r="AJ25" s="178">
        <f>IF(ISERROR(IF($AF25="","",VLOOKUP(AI25,TRANSMUTATION_TABLE,4,TRUE))),"",IF($AF25="","",VLOOKUP(AI25,TRANSMUTATION_TABLE,4,TRUE)))</f>
        <v>90</v>
      </c>
      <c r="AL25" s="16"/>
      <c r="AN25" s="92"/>
      <c r="AO25" s="20"/>
      <c r="AP25" s="20"/>
      <c r="AQ25" s="20"/>
      <c r="AR25" s="20"/>
      <c r="AS25" s="20"/>
      <c r="AT25" s="20"/>
      <c r="AU25" s="20"/>
      <c r="AV25" s="20"/>
      <c r="AW25" s="20"/>
      <c r="AX25" s="20"/>
      <c r="AY25" s="20"/>
      <c r="AZ25" s="20"/>
      <c r="BA25" s="20"/>
      <c r="BB25" s="20"/>
      <c r="BC25" s="20"/>
      <c r="BD25" s="20"/>
      <c r="BE25" s="20"/>
      <c r="BF25" s="20"/>
    </row>
    <row r="26" ht="18" customHeight="1" spans="1:58">
      <c r="A26" s="87">
        <v>15</v>
      </c>
      <c r="B26" s="112" t="str">
        <f>'INPUT DATA'!B26</f>
        <v>TOLENTINO, CARLO O.</v>
      </c>
      <c r="C26" s="88"/>
      <c r="D26" s="88"/>
      <c r="E26" s="91"/>
      <c r="F26" s="179">
        <v>18</v>
      </c>
      <c r="G26" s="180">
        <v>17</v>
      </c>
      <c r="H26" s="180">
        <v>12</v>
      </c>
      <c r="I26" s="180">
        <v>23</v>
      </c>
      <c r="J26" s="180">
        <v>15</v>
      </c>
      <c r="K26" s="180"/>
      <c r="L26" s="180"/>
      <c r="M26" s="180"/>
      <c r="N26" s="180"/>
      <c r="O26" s="180"/>
      <c r="P26" s="172">
        <f t="shared" si="0"/>
        <v>85</v>
      </c>
      <c r="Q26" s="173">
        <f t="shared" si="1"/>
        <v>85</v>
      </c>
      <c r="R26" s="174">
        <f t="shared" si="2"/>
        <v>34</v>
      </c>
      <c r="S26" s="181">
        <v>41</v>
      </c>
      <c r="T26" s="180">
        <v>37</v>
      </c>
      <c r="U26" s="180">
        <v>40</v>
      </c>
      <c r="V26" s="180">
        <v>55</v>
      </c>
      <c r="W26" s="180"/>
      <c r="X26" s="180"/>
      <c r="Y26" s="180"/>
      <c r="Z26" s="180"/>
      <c r="AA26" s="180"/>
      <c r="AB26" s="180"/>
      <c r="AC26" s="172">
        <f t="shared" si="3"/>
        <v>173</v>
      </c>
      <c r="AD26" s="173">
        <f t="shared" si="4"/>
        <v>86.5</v>
      </c>
      <c r="AE26" s="174">
        <f t="shared" si="5"/>
        <v>34.6</v>
      </c>
      <c r="AF26" s="182">
        <v>43</v>
      </c>
      <c r="AG26" s="173">
        <f t="shared" si="6"/>
        <v>86</v>
      </c>
      <c r="AH26" s="174">
        <f t="shared" si="7"/>
        <v>17.2</v>
      </c>
      <c r="AI26" s="177">
        <f t="shared" si="8"/>
        <v>85.8</v>
      </c>
      <c r="AJ26" s="178">
        <f>IF(ISERROR(IF($AF26="","",VLOOKUP(AI26,TRANSMUTATION_TABLE,4,TRUE))),"",IF($AF26="","",VLOOKUP(AI26,TRANSMUTATION_TABLE,4,TRUE)))</f>
        <v>91</v>
      </c>
      <c r="AL26" s="16"/>
    </row>
    <row r="27" ht="18" customHeight="1" spans="1:58">
      <c r="A27" s="87">
        <v>16</v>
      </c>
      <c r="B27" s="79" t="str">
        <f>'INPUT DATA'!B27</f>
        <v>TOLENTINO, JEROME H.</v>
      </c>
      <c r="C27" s="88"/>
      <c r="D27" s="88"/>
      <c r="E27" s="91"/>
      <c r="F27" s="179">
        <v>17</v>
      </c>
      <c r="G27" s="180">
        <v>16</v>
      </c>
      <c r="H27" s="180">
        <v>13</v>
      </c>
      <c r="I27" s="180">
        <v>18</v>
      </c>
      <c r="J27" s="180">
        <v>16</v>
      </c>
      <c r="K27" s="180"/>
      <c r="L27" s="180"/>
      <c r="M27" s="180"/>
      <c r="N27" s="180"/>
      <c r="O27" s="180"/>
      <c r="P27" s="172">
        <f t="shared" si="0"/>
        <v>80</v>
      </c>
      <c r="Q27" s="173">
        <f t="shared" si="1"/>
        <v>80</v>
      </c>
      <c r="R27" s="174">
        <f t="shared" si="2"/>
        <v>32</v>
      </c>
      <c r="S27" s="181">
        <v>43</v>
      </c>
      <c r="T27" s="180">
        <v>34</v>
      </c>
      <c r="U27" s="180">
        <v>42</v>
      </c>
      <c r="V27" s="180">
        <v>51</v>
      </c>
      <c r="W27" s="180"/>
      <c r="X27" s="180"/>
      <c r="Y27" s="180"/>
      <c r="Z27" s="180"/>
      <c r="AA27" s="180"/>
      <c r="AB27" s="180"/>
      <c r="AC27" s="172">
        <f t="shared" si="3"/>
        <v>170</v>
      </c>
      <c r="AD27" s="173">
        <f t="shared" si="4"/>
        <v>85</v>
      </c>
      <c r="AE27" s="174">
        <f t="shared" si="5"/>
        <v>34</v>
      </c>
      <c r="AF27" s="182">
        <v>39</v>
      </c>
      <c r="AG27" s="173">
        <f t="shared" si="6"/>
        <v>78</v>
      </c>
      <c r="AH27" s="174">
        <f t="shared" si="7"/>
        <v>15.6</v>
      </c>
      <c r="AI27" s="177">
        <f t="shared" si="8"/>
        <v>81.6</v>
      </c>
      <c r="AJ27" s="178">
        <f>IF(ISERROR(IF($AF27="","",VLOOKUP(AI27,TRANSMUTATION_TABLE,4,TRUE))),"",IF($AF27="","",VLOOKUP(AI27,TRANSMUTATION_TABLE,4,TRUE)))</f>
        <v>88</v>
      </c>
      <c r="AL27" s="16"/>
    </row>
    <row r="28" ht="18" customHeight="1" spans="1:58">
      <c r="A28" s="87">
        <v>17</v>
      </c>
      <c r="B28" s="79" t="str">
        <f>'INPUT DATA'!B28</f>
        <v>TORRES, EMMANUEL A.</v>
      </c>
      <c r="C28" s="88"/>
      <c r="D28" s="88"/>
      <c r="E28" s="91"/>
      <c r="F28" s="179">
        <v>16</v>
      </c>
      <c r="G28" s="180">
        <v>17</v>
      </c>
      <c r="H28" s="180">
        <v>11</v>
      </c>
      <c r="I28" s="180">
        <v>19</v>
      </c>
      <c r="J28" s="180">
        <v>15</v>
      </c>
      <c r="K28" s="180"/>
      <c r="L28" s="180"/>
      <c r="M28" s="180"/>
      <c r="N28" s="180"/>
      <c r="O28" s="180"/>
      <c r="P28" s="172">
        <f t="shared" si="0"/>
        <v>78</v>
      </c>
      <c r="Q28" s="173">
        <f t="shared" si="1"/>
        <v>78</v>
      </c>
      <c r="R28" s="174">
        <f t="shared" si="2"/>
        <v>31.2</v>
      </c>
      <c r="S28" s="181">
        <v>37</v>
      </c>
      <c r="T28" s="180">
        <v>34</v>
      </c>
      <c r="U28" s="180">
        <v>40</v>
      </c>
      <c r="V28" s="180">
        <v>44</v>
      </c>
      <c r="W28" s="180"/>
      <c r="X28" s="180"/>
      <c r="Y28" s="180"/>
      <c r="Z28" s="180"/>
      <c r="AA28" s="180"/>
      <c r="AB28" s="180"/>
      <c r="AC28" s="172">
        <f t="shared" si="3"/>
        <v>155</v>
      </c>
      <c r="AD28" s="173">
        <f t="shared" si="4"/>
        <v>77.5</v>
      </c>
      <c r="AE28" s="174">
        <f t="shared" si="5"/>
        <v>31</v>
      </c>
      <c r="AF28" s="182">
        <v>43</v>
      </c>
      <c r="AG28" s="173">
        <f t="shared" si="6"/>
        <v>86</v>
      </c>
      <c r="AH28" s="174">
        <f t="shared" si="7"/>
        <v>17.2</v>
      </c>
      <c r="AI28" s="177">
        <f t="shared" si="8"/>
        <v>79.4</v>
      </c>
      <c r="AJ28" s="178">
        <f>IF(ISERROR(IF($AF28="","",VLOOKUP(AI28,TRANSMUTATION_TABLE,4,TRUE))),"",IF($AF28="","",VLOOKUP(AI28,TRANSMUTATION_TABLE,4,TRUE)))</f>
        <v>87</v>
      </c>
      <c r="AL28" s="16"/>
    </row>
    <row r="29" ht="18" customHeight="1" spans="1:58">
      <c r="A29" s="87">
        <v>18</v>
      </c>
      <c r="B29" s="112" t="str">
        <f>'INPUT DATA'!B29</f>
        <v>VILLANUEVA, BENEDICT Q.</v>
      </c>
      <c r="C29" s="88"/>
      <c r="D29" s="88"/>
      <c r="E29" s="91"/>
      <c r="F29" s="179">
        <v>16</v>
      </c>
      <c r="G29" s="180">
        <v>16</v>
      </c>
      <c r="H29" s="180">
        <v>11</v>
      </c>
      <c r="I29" s="180">
        <v>18</v>
      </c>
      <c r="J29" s="180">
        <v>16</v>
      </c>
      <c r="K29" s="180"/>
      <c r="L29" s="180"/>
      <c r="M29" s="180"/>
      <c r="N29" s="180"/>
      <c r="O29" s="180"/>
      <c r="P29" s="172">
        <f t="shared" si="0"/>
        <v>77</v>
      </c>
      <c r="Q29" s="173">
        <f t="shared" si="1"/>
        <v>77</v>
      </c>
      <c r="R29" s="174">
        <f t="shared" si="2"/>
        <v>30.8</v>
      </c>
      <c r="S29" s="181">
        <v>42</v>
      </c>
      <c r="T29" s="180">
        <v>33</v>
      </c>
      <c r="U29" s="180">
        <v>42</v>
      </c>
      <c r="V29" s="180">
        <v>47</v>
      </c>
      <c r="W29" s="180"/>
      <c r="X29" s="180"/>
      <c r="Y29" s="180"/>
      <c r="Z29" s="180"/>
      <c r="AA29" s="180"/>
      <c r="AB29" s="180"/>
      <c r="AC29" s="172">
        <f t="shared" si="3"/>
        <v>164</v>
      </c>
      <c r="AD29" s="173">
        <f t="shared" si="4"/>
        <v>82</v>
      </c>
      <c r="AE29" s="174">
        <f t="shared" si="5"/>
        <v>32.8</v>
      </c>
      <c r="AF29" s="182">
        <v>39</v>
      </c>
      <c r="AG29" s="173">
        <f t="shared" si="6"/>
        <v>78</v>
      </c>
      <c r="AH29" s="174">
        <f t="shared" si="7"/>
        <v>15.6</v>
      </c>
      <c r="AI29" s="177">
        <f t="shared" si="8"/>
        <v>79.2</v>
      </c>
      <c r="AJ29" s="178">
        <f>IF(ISERROR(IF($AF29="","",VLOOKUP(AI29,TRANSMUTATION_TABLE,4,TRUE))),"",IF($AF29="","",VLOOKUP(AI29,TRANSMUTATION_TABLE,4,TRUE)))</f>
        <v>87</v>
      </c>
      <c r="AL29" s="16"/>
    </row>
    <row r="30" ht="18" customHeight="1" spans="1:58">
      <c r="A30" s="87">
        <v>19</v>
      </c>
      <c r="B30" s="112" t="str">
        <f>'INPUT DATA'!B30</f>
        <v>VILLANUEVA, NATHANIEL P.</v>
      </c>
      <c r="C30" s="88"/>
      <c r="D30" s="88"/>
      <c r="E30" s="91"/>
      <c r="F30" s="179">
        <v>14</v>
      </c>
      <c r="G30" s="180">
        <v>14</v>
      </c>
      <c r="H30" s="180">
        <v>11</v>
      </c>
      <c r="I30" s="180">
        <v>18</v>
      </c>
      <c r="J30" s="180">
        <v>15</v>
      </c>
      <c r="K30" s="180"/>
      <c r="L30" s="180"/>
      <c r="M30" s="180"/>
      <c r="N30" s="180"/>
      <c r="O30" s="180"/>
      <c r="P30" s="172">
        <f t="shared" si="0"/>
        <v>72</v>
      </c>
      <c r="Q30" s="173">
        <f t="shared" si="1"/>
        <v>72</v>
      </c>
      <c r="R30" s="174">
        <f t="shared" si="2"/>
        <v>28.8</v>
      </c>
      <c r="S30" s="181">
        <v>32</v>
      </c>
      <c r="T30" s="180">
        <v>28</v>
      </c>
      <c r="U30" s="180">
        <v>30</v>
      </c>
      <c r="V30" s="180">
        <v>39</v>
      </c>
      <c r="W30" s="180"/>
      <c r="X30" s="180"/>
      <c r="Y30" s="180"/>
      <c r="Z30" s="180"/>
      <c r="AA30" s="180"/>
      <c r="AB30" s="180"/>
      <c r="AC30" s="172">
        <f t="shared" si="3"/>
        <v>129</v>
      </c>
      <c r="AD30" s="173">
        <f t="shared" si="4"/>
        <v>64.5</v>
      </c>
      <c r="AE30" s="174">
        <f t="shared" si="5"/>
        <v>25.8</v>
      </c>
      <c r="AF30" s="182">
        <v>35</v>
      </c>
      <c r="AG30" s="173">
        <f t="shared" si="6"/>
        <v>70</v>
      </c>
      <c r="AH30" s="174">
        <f t="shared" si="7"/>
        <v>14</v>
      </c>
      <c r="AI30" s="177">
        <f t="shared" si="8"/>
        <v>68.6</v>
      </c>
      <c r="AJ30" s="178">
        <f>IF(ISERROR(IF($AF30="","",VLOOKUP(AI30,TRANSMUTATION_TABLE,4,TRUE))),"",IF($AF30="","",VLOOKUP(AI30,TRANSMUTATION_TABLE,4,TRUE)))</f>
        <v>80</v>
      </c>
      <c r="AL30" s="16"/>
    </row>
    <row r="31" ht="18" customHeight="1" spans="1:58">
      <c r="A31" s="87">
        <v>20</v>
      </c>
      <c r="B31" s="79" t="str">
        <f>'INPUT DATA'!B31</f>
        <v>YBANEZ, JOSHUA V.</v>
      </c>
      <c r="C31" s="88"/>
      <c r="D31" s="88"/>
      <c r="E31" s="91"/>
      <c r="F31" s="179">
        <v>13</v>
      </c>
      <c r="G31" s="180">
        <v>11</v>
      </c>
      <c r="H31" s="180">
        <v>8</v>
      </c>
      <c r="I31" s="180">
        <v>14</v>
      </c>
      <c r="J31" s="180">
        <v>12</v>
      </c>
      <c r="K31" s="180"/>
      <c r="L31" s="180"/>
      <c r="M31" s="180"/>
      <c r="N31" s="180"/>
      <c r="O31" s="180"/>
      <c r="P31" s="172">
        <f t="shared" si="0"/>
        <v>58</v>
      </c>
      <c r="Q31" s="173">
        <f t="shared" si="1"/>
        <v>58</v>
      </c>
      <c r="R31" s="174">
        <f t="shared" si="2"/>
        <v>23.2</v>
      </c>
      <c r="S31" s="181">
        <v>25</v>
      </c>
      <c r="T31" s="180">
        <v>25</v>
      </c>
      <c r="U31" s="180">
        <v>30</v>
      </c>
      <c r="V31" s="180">
        <v>34</v>
      </c>
      <c r="W31" s="180"/>
      <c r="X31" s="180"/>
      <c r="Y31" s="180"/>
      <c r="Z31" s="180"/>
      <c r="AA31" s="180"/>
      <c r="AB31" s="180"/>
      <c r="AC31" s="172">
        <f t="shared" si="3"/>
        <v>114</v>
      </c>
      <c r="AD31" s="173">
        <f t="shared" si="4"/>
        <v>57</v>
      </c>
      <c r="AE31" s="174">
        <f t="shared" si="5"/>
        <v>22.8</v>
      </c>
      <c r="AF31" s="182">
        <v>26</v>
      </c>
      <c r="AG31" s="173">
        <f t="shared" si="6"/>
        <v>52</v>
      </c>
      <c r="AH31" s="174">
        <f t="shared" si="7"/>
        <v>10.4</v>
      </c>
      <c r="AI31" s="177">
        <f t="shared" si="8"/>
        <v>56.4</v>
      </c>
      <c r="AJ31" s="178">
        <f>IF(ISERROR(IF($AF31="","",VLOOKUP(AI31,TRANSMUTATION_TABLE,4,TRUE))),"",IF($AF31="","",VLOOKUP(AI31,TRANSMUTATION_TABLE,4,TRUE)))</f>
        <v>74</v>
      </c>
      <c r="AL31" s="16"/>
    </row>
    <row r="32" ht="18" customHeight="1" spans="1:58">
      <c r="A32" s="87">
        <v>21</v>
      </c>
      <c r="B32" s="79">
        <f>'INPUT DATA'!B32</f>
        <v>0</v>
      </c>
      <c r="C32" s="88"/>
      <c r="D32" s="88"/>
      <c r="E32" s="91"/>
      <c r="F32" s="179"/>
      <c r="G32" s="180"/>
      <c r="H32" s="180"/>
      <c r="I32" s="180"/>
      <c r="J32" s="180"/>
      <c r="K32" s="180"/>
      <c r="L32" s="180"/>
      <c r="M32" s="180"/>
      <c r="N32" s="180"/>
      <c r="O32" s="180"/>
      <c r="P32" s="172" t="str">
        <f t="shared" si="0"/>
        <v/>
      </c>
      <c r="Q32" s="173" t="str">
        <f t="shared" si="1"/>
        <v/>
      </c>
      <c r="R32" s="174" t="str">
        <f t="shared" si="2"/>
        <v/>
      </c>
      <c r="S32" s="181"/>
      <c r="T32" s="180"/>
      <c r="U32" s="180"/>
      <c r="V32" s="180"/>
      <c r="W32" s="180"/>
      <c r="X32" s="180"/>
      <c r="Y32" s="180"/>
      <c r="Z32" s="180"/>
      <c r="AA32" s="180"/>
      <c r="AB32" s="180"/>
      <c r="AC32" s="172" t="str">
        <f t="shared" si="3"/>
        <v/>
      </c>
      <c r="AD32" s="173" t="str">
        <f t="shared" si="4"/>
        <v/>
      </c>
      <c r="AE32" s="174" t="str">
        <f t="shared" si="5"/>
        <v/>
      </c>
      <c r="AF32" s="182"/>
      <c r="AG32" s="173" t="str">
        <f t="shared" si="6"/>
        <v/>
      </c>
      <c r="AH32" s="174" t="str">
        <f t="shared" si="7"/>
        <v/>
      </c>
      <c r="AI32" s="177" t="str">
        <f t="shared" si="8"/>
        <v/>
      </c>
      <c r="AJ32" s="178" t="str">
        <f>IF(ISERROR(IF($AF32="","",VLOOKUP(AI32,TRANSMUTATION_TABLE,4,TRUE))),"",IF($AF32="","",VLOOKUP(AI32,TRANSMUTATION_TABLE,4,TRUE)))</f>
        <v/>
      </c>
      <c r="AL32" s="16"/>
    </row>
    <row r="33" s="13" customFormat="1" ht="18" customHeight="1" spans="1:40">
      <c r="A33" s="87">
        <v>22</v>
      </c>
      <c r="B33" s="112">
        <f>'INPUT DATA'!B33</f>
        <v>0</v>
      </c>
      <c r="C33" s="88"/>
      <c r="D33" s="88"/>
      <c r="E33" s="91"/>
      <c r="F33" s="179"/>
      <c r="G33" s="180"/>
      <c r="H33" s="180"/>
      <c r="I33" s="180"/>
      <c r="J33" s="180"/>
      <c r="K33" s="180"/>
      <c r="L33" s="180"/>
      <c r="M33" s="180"/>
      <c r="N33" s="180"/>
      <c r="O33" s="180"/>
      <c r="P33" s="172" t="str">
        <f t="shared" si="0"/>
        <v/>
      </c>
      <c r="Q33" s="173" t="str">
        <f t="shared" si="1"/>
        <v/>
      </c>
      <c r="R33" s="174" t="str">
        <f t="shared" si="2"/>
        <v/>
      </c>
      <c r="S33" s="181"/>
      <c r="T33" s="180"/>
      <c r="U33" s="180"/>
      <c r="V33" s="180"/>
      <c r="W33" s="180"/>
      <c r="X33" s="180"/>
      <c r="Y33" s="180"/>
      <c r="Z33" s="180"/>
      <c r="AA33" s="180"/>
      <c r="AB33" s="180"/>
      <c r="AC33" s="172" t="str">
        <f t="shared" si="3"/>
        <v/>
      </c>
      <c r="AD33" s="173" t="str">
        <f t="shared" si="4"/>
        <v/>
      </c>
      <c r="AE33" s="174" t="str">
        <f t="shared" si="5"/>
        <v/>
      </c>
      <c r="AF33" s="182"/>
      <c r="AG33" s="173" t="str">
        <f t="shared" si="6"/>
        <v/>
      </c>
      <c r="AH33" s="174" t="str">
        <f t="shared" si="7"/>
        <v/>
      </c>
      <c r="AI33" s="177" t="str">
        <f t="shared" si="8"/>
        <v/>
      </c>
      <c r="AJ33" s="178" t="str">
        <f>IF(ISERROR(IF($AF33="","",VLOOKUP(AI33,TRANSMUTATION_TABLE,4,TRUE))),"",IF($AF33="","",VLOOKUP(AI33,TRANSMUTATION_TABLE,4,TRUE)))</f>
        <v/>
      </c>
      <c r="AL33" s="16"/>
      <c r="AN33" s="18"/>
    </row>
    <row r="34" s="13" customFormat="1" ht="18" customHeight="1" spans="1:40">
      <c r="A34" s="87">
        <v>23</v>
      </c>
      <c r="B34" s="112">
        <f>'INPUT DATA'!B34</f>
        <v>0</v>
      </c>
      <c r="C34" s="88"/>
      <c r="D34" s="88"/>
      <c r="E34" s="91"/>
      <c r="F34" s="179"/>
      <c r="G34" s="180"/>
      <c r="H34" s="180"/>
      <c r="I34" s="180"/>
      <c r="J34" s="180"/>
      <c r="K34" s="180"/>
      <c r="L34" s="180"/>
      <c r="M34" s="180"/>
      <c r="N34" s="180"/>
      <c r="O34" s="180"/>
      <c r="P34" s="172" t="str">
        <f t="shared" si="0"/>
        <v/>
      </c>
      <c r="Q34" s="173" t="str">
        <f t="shared" si="1"/>
        <v/>
      </c>
      <c r="R34" s="174" t="str">
        <f t="shared" si="2"/>
        <v/>
      </c>
      <c r="S34" s="181"/>
      <c r="T34" s="180"/>
      <c r="U34" s="180"/>
      <c r="V34" s="180"/>
      <c r="W34" s="180"/>
      <c r="X34" s="180"/>
      <c r="Y34" s="180"/>
      <c r="Z34" s="180"/>
      <c r="AA34" s="180"/>
      <c r="AB34" s="180"/>
      <c r="AC34" s="172" t="str">
        <f t="shared" si="3"/>
        <v/>
      </c>
      <c r="AD34" s="173" t="str">
        <f t="shared" si="4"/>
        <v/>
      </c>
      <c r="AE34" s="174" t="str">
        <f t="shared" si="5"/>
        <v/>
      </c>
      <c r="AF34" s="182"/>
      <c r="AG34" s="173" t="str">
        <f t="shared" si="6"/>
        <v/>
      </c>
      <c r="AH34" s="174" t="str">
        <f t="shared" si="7"/>
        <v/>
      </c>
      <c r="AI34" s="177" t="str">
        <f t="shared" si="8"/>
        <v/>
      </c>
      <c r="AJ34" s="178" t="str">
        <f>IF(ISERROR(IF($AF34="","",VLOOKUP(AI34,TRANSMUTATION_TABLE,4,TRUE))),"",IF($AF34="","",VLOOKUP(AI34,TRANSMUTATION_TABLE,4,TRUE)))</f>
        <v/>
      </c>
      <c r="AL34" s="16"/>
      <c r="AN34" s="18"/>
    </row>
    <row r="35" s="13" customFormat="1" ht="18" customHeight="1" spans="1:40">
      <c r="A35" s="87">
        <v>24</v>
      </c>
      <c r="B35" s="79">
        <f>'INPUT DATA'!B35</f>
        <v>0</v>
      </c>
      <c r="C35" s="88"/>
      <c r="D35" s="88"/>
      <c r="E35" s="91"/>
      <c r="F35" s="179"/>
      <c r="G35" s="180"/>
      <c r="H35" s="180"/>
      <c r="I35" s="180"/>
      <c r="J35" s="180"/>
      <c r="K35" s="180"/>
      <c r="L35" s="180"/>
      <c r="M35" s="180"/>
      <c r="N35" s="180"/>
      <c r="O35" s="180"/>
      <c r="P35" s="172" t="str">
        <f t="shared" si="0"/>
        <v/>
      </c>
      <c r="Q35" s="173" t="str">
        <f t="shared" si="1"/>
        <v/>
      </c>
      <c r="R35" s="174" t="str">
        <f t="shared" si="2"/>
        <v/>
      </c>
      <c r="S35" s="181"/>
      <c r="T35" s="180"/>
      <c r="U35" s="180"/>
      <c r="V35" s="180"/>
      <c r="W35" s="180"/>
      <c r="X35" s="180"/>
      <c r="Y35" s="180"/>
      <c r="Z35" s="180"/>
      <c r="AA35" s="180"/>
      <c r="AB35" s="180"/>
      <c r="AC35" s="172" t="str">
        <f t="shared" si="3"/>
        <v/>
      </c>
      <c r="AD35" s="173" t="str">
        <f t="shared" si="4"/>
        <v/>
      </c>
      <c r="AE35" s="174" t="str">
        <f t="shared" si="5"/>
        <v/>
      </c>
      <c r="AF35" s="182"/>
      <c r="AG35" s="173" t="str">
        <f t="shared" si="6"/>
        <v/>
      </c>
      <c r="AH35" s="174" t="str">
        <f t="shared" si="7"/>
        <v/>
      </c>
      <c r="AI35" s="177" t="str">
        <f t="shared" si="8"/>
        <v/>
      </c>
      <c r="AJ35" s="178" t="str">
        <f>IF(ISERROR(IF($AF35="","",VLOOKUP(AI35,TRANSMUTATION_TABLE,4,TRUE))),"",IF($AF35="","",VLOOKUP(AI35,TRANSMUTATION_TABLE,4,TRUE)))</f>
        <v/>
      </c>
      <c r="AL35" s="16"/>
      <c r="AN35" s="18"/>
    </row>
    <row r="36" s="13" customFormat="1" ht="18" customHeight="1" spans="1:40">
      <c r="A36" s="87">
        <v>25</v>
      </c>
      <c r="B36" s="79">
        <f>'INPUT DATA'!B36</f>
        <v>0</v>
      </c>
      <c r="C36" s="88"/>
      <c r="D36" s="88"/>
      <c r="E36" s="91"/>
      <c r="F36" s="179"/>
      <c r="G36" s="180"/>
      <c r="H36" s="180"/>
      <c r="I36" s="180"/>
      <c r="J36" s="180"/>
      <c r="K36" s="180"/>
      <c r="L36" s="180"/>
      <c r="M36" s="180"/>
      <c r="N36" s="180"/>
      <c r="O36" s="180"/>
      <c r="P36" s="172" t="str">
        <f t="shared" si="0"/>
        <v/>
      </c>
      <c r="Q36" s="173" t="str">
        <f t="shared" si="1"/>
        <v/>
      </c>
      <c r="R36" s="174" t="str">
        <f t="shared" si="2"/>
        <v/>
      </c>
      <c r="S36" s="181"/>
      <c r="T36" s="180"/>
      <c r="U36" s="180"/>
      <c r="V36" s="180"/>
      <c r="W36" s="180"/>
      <c r="X36" s="180"/>
      <c r="Y36" s="180"/>
      <c r="Z36" s="180"/>
      <c r="AA36" s="180"/>
      <c r="AB36" s="180"/>
      <c r="AC36" s="172" t="str">
        <f t="shared" si="3"/>
        <v/>
      </c>
      <c r="AD36" s="173" t="str">
        <f t="shared" si="4"/>
        <v/>
      </c>
      <c r="AE36" s="174" t="str">
        <f t="shared" si="5"/>
        <v/>
      </c>
      <c r="AF36" s="182"/>
      <c r="AG36" s="173" t="str">
        <f t="shared" si="6"/>
        <v/>
      </c>
      <c r="AH36" s="174" t="str">
        <f t="shared" si="7"/>
        <v/>
      </c>
      <c r="AI36" s="177" t="str">
        <f t="shared" si="8"/>
        <v/>
      </c>
      <c r="AJ36" s="178" t="str">
        <f>IF(ISERROR(IF($AF36="","",VLOOKUP(AI36,TRANSMUTATION_TABLE,4,TRUE))),"",IF($AF36="","",VLOOKUP(AI36,TRANSMUTATION_TABLE,4,TRUE)))</f>
        <v/>
      </c>
      <c r="AL36" s="16"/>
      <c r="AN36" s="18"/>
    </row>
    <row r="37" s="13" customFormat="1" ht="18" customHeight="1" spans="1:40">
      <c r="A37" s="87">
        <v>26</v>
      </c>
      <c r="B37" s="112">
        <f>'INPUT DATA'!B37</f>
        <v>0</v>
      </c>
      <c r="C37" s="88"/>
      <c r="D37" s="88"/>
      <c r="E37" s="91"/>
      <c r="F37" s="179"/>
      <c r="G37" s="180"/>
      <c r="H37" s="180"/>
      <c r="I37" s="180"/>
      <c r="J37" s="180"/>
      <c r="K37" s="180"/>
      <c r="L37" s="180"/>
      <c r="M37" s="180"/>
      <c r="N37" s="180"/>
      <c r="O37" s="180"/>
      <c r="P37" s="172" t="str">
        <f t="shared" si="0"/>
        <v/>
      </c>
      <c r="Q37" s="173" t="str">
        <f t="shared" si="1"/>
        <v/>
      </c>
      <c r="R37" s="174" t="str">
        <f t="shared" si="2"/>
        <v/>
      </c>
      <c r="S37" s="181"/>
      <c r="T37" s="180"/>
      <c r="U37" s="180"/>
      <c r="V37" s="180"/>
      <c r="W37" s="180"/>
      <c r="X37" s="180"/>
      <c r="Y37" s="180"/>
      <c r="Z37" s="180"/>
      <c r="AA37" s="180"/>
      <c r="AB37" s="180"/>
      <c r="AC37" s="172" t="str">
        <f t="shared" si="3"/>
        <v/>
      </c>
      <c r="AD37" s="173" t="str">
        <f t="shared" si="4"/>
        <v/>
      </c>
      <c r="AE37" s="174" t="str">
        <f t="shared" si="5"/>
        <v/>
      </c>
      <c r="AF37" s="182"/>
      <c r="AG37" s="173" t="str">
        <f t="shared" si="6"/>
        <v/>
      </c>
      <c r="AH37" s="174" t="str">
        <f t="shared" si="7"/>
        <v/>
      </c>
      <c r="AI37" s="177" t="str">
        <f t="shared" si="8"/>
        <v/>
      </c>
      <c r="AJ37" s="178" t="str">
        <f>IF(ISERROR(IF($AF37="","",VLOOKUP(AI37,TRANSMUTATION_TABLE,4,TRUE))),"",IF($AF37="","",VLOOKUP(AI37,TRANSMUTATION_TABLE,4,TRUE)))</f>
        <v/>
      </c>
      <c r="AL37" s="16"/>
      <c r="AN37" s="18"/>
    </row>
    <row r="38" s="13" customFormat="1" ht="18" customHeight="1" spans="1:40">
      <c r="A38" s="87">
        <v>27</v>
      </c>
      <c r="B38" s="112">
        <f>'INPUT DATA'!B38</f>
        <v>0</v>
      </c>
      <c r="C38" s="88"/>
      <c r="D38" s="88"/>
      <c r="E38" s="91"/>
      <c r="F38" s="179"/>
      <c r="G38" s="180"/>
      <c r="H38" s="180"/>
      <c r="I38" s="180"/>
      <c r="J38" s="180"/>
      <c r="K38" s="180"/>
      <c r="L38" s="180"/>
      <c r="M38" s="180"/>
      <c r="N38" s="180"/>
      <c r="O38" s="180"/>
      <c r="P38" s="172" t="str">
        <f t="shared" si="0"/>
        <v/>
      </c>
      <c r="Q38" s="173" t="str">
        <f t="shared" si="1"/>
        <v/>
      </c>
      <c r="R38" s="174" t="str">
        <f t="shared" si="2"/>
        <v/>
      </c>
      <c r="S38" s="181"/>
      <c r="T38" s="180"/>
      <c r="U38" s="180"/>
      <c r="V38" s="180"/>
      <c r="W38" s="180"/>
      <c r="X38" s="180"/>
      <c r="Y38" s="180"/>
      <c r="Z38" s="180"/>
      <c r="AA38" s="180"/>
      <c r="AB38" s="180"/>
      <c r="AC38" s="172" t="str">
        <f t="shared" si="3"/>
        <v/>
      </c>
      <c r="AD38" s="173" t="str">
        <f t="shared" si="4"/>
        <v/>
      </c>
      <c r="AE38" s="174" t="str">
        <f t="shared" si="5"/>
        <v/>
      </c>
      <c r="AF38" s="182"/>
      <c r="AG38" s="173" t="str">
        <f t="shared" si="6"/>
        <v/>
      </c>
      <c r="AH38" s="174" t="str">
        <f t="shared" si="7"/>
        <v/>
      </c>
      <c r="AI38" s="177" t="str">
        <f t="shared" si="8"/>
        <v/>
      </c>
      <c r="AJ38" s="178" t="str">
        <f>IF(ISERROR(IF($AF38="","",VLOOKUP(AI38,TRANSMUTATION_TABLE,4,TRUE))),"",IF($AF38="","",VLOOKUP(AI38,TRANSMUTATION_TABLE,4,TRUE)))</f>
        <v/>
      </c>
      <c r="AL38" s="16"/>
      <c r="AN38" s="18"/>
    </row>
    <row r="39" s="13" customFormat="1" ht="18" customHeight="1" spans="1:40">
      <c r="A39" s="87">
        <v>28</v>
      </c>
      <c r="B39" s="79">
        <f>'INPUT DATA'!B39</f>
        <v>0</v>
      </c>
      <c r="C39" s="88"/>
      <c r="D39" s="88"/>
      <c r="E39" s="91"/>
      <c r="F39" s="179"/>
      <c r="G39" s="180"/>
      <c r="H39" s="180"/>
      <c r="I39" s="180"/>
      <c r="J39" s="180"/>
      <c r="K39" s="180"/>
      <c r="L39" s="180"/>
      <c r="M39" s="180"/>
      <c r="N39" s="180"/>
      <c r="O39" s="180"/>
      <c r="P39" s="172" t="str">
        <f t="shared" si="0"/>
        <v/>
      </c>
      <c r="Q39" s="173" t="str">
        <f t="shared" si="1"/>
        <v/>
      </c>
      <c r="R39" s="174" t="str">
        <f t="shared" si="2"/>
        <v/>
      </c>
      <c r="S39" s="181"/>
      <c r="T39" s="180"/>
      <c r="U39" s="180"/>
      <c r="V39" s="180"/>
      <c r="W39" s="180"/>
      <c r="X39" s="180"/>
      <c r="Y39" s="180"/>
      <c r="Z39" s="180"/>
      <c r="AA39" s="180"/>
      <c r="AB39" s="180"/>
      <c r="AC39" s="172" t="str">
        <f t="shared" si="3"/>
        <v/>
      </c>
      <c r="AD39" s="173" t="str">
        <f t="shared" si="4"/>
        <v/>
      </c>
      <c r="AE39" s="174" t="str">
        <f t="shared" si="5"/>
        <v/>
      </c>
      <c r="AF39" s="182"/>
      <c r="AG39" s="173" t="str">
        <f t="shared" si="6"/>
        <v/>
      </c>
      <c r="AH39" s="174" t="str">
        <f t="shared" si="7"/>
        <v/>
      </c>
      <c r="AI39" s="177" t="str">
        <f t="shared" si="8"/>
        <v/>
      </c>
      <c r="AJ39" s="178" t="str">
        <f>IF(ISERROR(IF($AF39="","",VLOOKUP(AI39,TRANSMUTATION_TABLE,4,TRUE))),"",IF($AF39="","",VLOOKUP(AI39,TRANSMUTATION_TABLE,4,TRUE)))</f>
        <v/>
      </c>
      <c r="AL39" s="16"/>
      <c r="AN39" s="18"/>
    </row>
    <row r="40" s="13" customFormat="1" ht="18" customHeight="1" spans="1:40">
      <c r="A40" s="87">
        <v>29</v>
      </c>
      <c r="B40" s="79">
        <f>'INPUT DATA'!B40</f>
        <v>0</v>
      </c>
      <c r="C40" s="88"/>
      <c r="D40" s="88"/>
      <c r="E40" s="91"/>
      <c r="F40" s="179"/>
      <c r="G40" s="180"/>
      <c r="H40" s="180"/>
      <c r="I40" s="180"/>
      <c r="J40" s="180"/>
      <c r="K40" s="180"/>
      <c r="L40" s="180"/>
      <c r="M40" s="180"/>
      <c r="N40" s="180"/>
      <c r="O40" s="180"/>
      <c r="P40" s="172" t="str">
        <f t="shared" si="0"/>
        <v/>
      </c>
      <c r="Q40" s="173" t="str">
        <f t="shared" si="1"/>
        <v/>
      </c>
      <c r="R40" s="174" t="str">
        <f t="shared" si="2"/>
        <v/>
      </c>
      <c r="S40" s="181"/>
      <c r="T40" s="180"/>
      <c r="U40" s="180"/>
      <c r="V40" s="180"/>
      <c r="W40" s="180"/>
      <c r="X40" s="180"/>
      <c r="Y40" s="180"/>
      <c r="Z40" s="180"/>
      <c r="AA40" s="180"/>
      <c r="AB40" s="180"/>
      <c r="AC40" s="172" t="str">
        <f t="shared" si="3"/>
        <v/>
      </c>
      <c r="AD40" s="173" t="str">
        <f t="shared" si="4"/>
        <v/>
      </c>
      <c r="AE40" s="174" t="str">
        <f t="shared" si="5"/>
        <v/>
      </c>
      <c r="AF40" s="182"/>
      <c r="AG40" s="173" t="str">
        <f t="shared" si="6"/>
        <v/>
      </c>
      <c r="AH40" s="174" t="str">
        <f t="shared" si="7"/>
        <v/>
      </c>
      <c r="AI40" s="177" t="str">
        <f t="shared" si="8"/>
        <v/>
      </c>
      <c r="AJ40" s="178" t="str">
        <f>IF(ISERROR(IF($AF40="","",VLOOKUP(AI40,TRANSMUTATION_TABLE,4,TRUE))),"",IF($AF40="","",VLOOKUP(AI40,TRANSMUTATION_TABLE,4,TRUE)))</f>
        <v/>
      </c>
      <c r="AL40" s="16"/>
      <c r="AN40" s="18"/>
    </row>
    <row r="41" s="13" customFormat="1" ht="18" customHeight="1" spans="1:40">
      <c r="A41" s="87">
        <v>30</v>
      </c>
      <c r="B41" s="112">
        <f>'INPUT DATA'!B41</f>
        <v>0</v>
      </c>
      <c r="C41" s="88"/>
      <c r="D41" s="88"/>
      <c r="E41" s="91"/>
      <c r="F41" s="179"/>
      <c r="G41" s="180"/>
      <c r="H41" s="180"/>
      <c r="I41" s="180"/>
      <c r="J41" s="180"/>
      <c r="K41" s="180"/>
      <c r="L41" s="180"/>
      <c r="M41" s="180"/>
      <c r="N41" s="180"/>
      <c r="O41" s="180"/>
      <c r="P41" s="172" t="str">
        <f t="shared" si="0"/>
        <v/>
      </c>
      <c r="Q41" s="173" t="str">
        <f t="shared" si="1"/>
        <v/>
      </c>
      <c r="R41" s="174" t="str">
        <f t="shared" si="2"/>
        <v/>
      </c>
      <c r="S41" s="181"/>
      <c r="T41" s="180"/>
      <c r="U41" s="180"/>
      <c r="V41" s="180"/>
      <c r="W41" s="180"/>
      <c r="X41" s="180"/>
      <c r="Y41" s="180"/>
      <c r="Z41" s="180"/>
      <c r="AA41" s="180"/>
      <c r="AB41" s="180"/>
      <c r="AC41" s="172" t="str">
        <f t="shared" si="3"/>
        <v/>
      </c>
      <c r="AD41" s="173" t="str">
        <f t="shared" si="4"/>
        <v/>
      </c>
      <c r="AE41" s="174" t="str">
        <f t="shared" si="5"/>
        <v/>
      </c>
      <c r="AF41" s="182"/>
      <c r="AG41" s="173" t="str">
        <f t="shared" si="6"/>
        <v/>
      </c>
      <c r="AH41" s="174" t="str">
        <f t="shared" si="7"/>
        <v/>
      </c>
      <c r="AI41" s="177" t="str">
        <f t="shared" si="8"/>
        <v/>
      </c>
      <c r="AJ41" s="178" t="str">
        <f>IF(ISERROR(IF($AF41="","",VLOOKUP(AI41,TRANSMUTATION_TABLE,4,TRUE))),"",IF($AF41="","",VLOOKUP(AI41,TRANSMUTATION_TABLE,4,TRUE)))</f>
        <v/>
      </c>
      <c r="AL41" s="16"/>
      <c r="AN41" s="18"/>
    </row>
    <row r="42" s="13" customFormat="1" ht="18" customHeight="1" spans="1:40">
      <c r="A42" s="87">
        <v>31</v>
      </c>
      <c r="B42" s="112">
        <f>'INPUT DATA'!B42</f>
        <v>0</v>
      </c>
      <c r="C42" s="88"/>
      <c r="D42" s="88"/>
      <c r="E42" s="91"/>
      <c r="F42" s="179"/>
      <c r="G42" s="180"/>
      <c r="H42" s="180"/>
      <c r="I42" s="180"/>
      <c r="J42" s="180"/>
      <c r="K42" s="180"/>
      <c r="L42" s="180"/>
      <c r="M42" s="180"/>
      <c r="N42" s="180"/>
      <c r="O42" s="180"/>
      <c r="P42" s="172" t="str">
        <f t="shared" si="0"/>
        <v/>
      </c>
      <c r="Q42" s="173" t="str">
        <f t="shared" si="1"/>
        <v/>
      </c>
      <c r="R42" s="174" t="str">
        <f t="shared" si="2"/>
        <v/>
      </c>
      <c r="S42" s="181"/>
      <c r="T42" s="180"/>
      <c r="U42" s="180"/>
      <c r="V42" s="180"/>
      <c r="W42" s="180"/>
      <c r="X42" s="180"/>
      <c r="Y42" s="180"/>
      <c r="Z42" s="180"/>
      <c r="AA42" s="180"/>
      <c r="AB42" s="180"/>
      <c r="AC42" s="172" t="str">
        <f t="shared" si="3"/>
        <v/>
      </c>
      <c r="AD42" s="173" t="str">
        <f t="shared" si="4"/>
        <v/>
      </c>
      <c r="AE42" s="174" t="str">
        <f t="shared" si="5"/>
        <v/>
      </c>
      <c r="AF42" s="182"/>
      <c r="AG42" s="173" t="str">
        <f t="shared" si="6"/>
        <v/>
      </c>
      <c r="AH42" s="174" t="str">
        <f t="shared" si="7"/>
        <v/>
      </c>
      <c r="AI42" s="177" t="str">
        <f t="shared" si="8"/>
        <v/>
      </c>
      <c r="AJ42" s="178" t="str">
        <f>IF(ISERROR(IF($AF42="","",VLOOKUP(AI42,TRANSMUTATION_TABLE,4,TRUE))),"",IF($AF42="","",VLOOKUP(AI42,TRANSMUTATION_TABLE,4,TRUE)))</f>
        <v/>
      </c>
      <c r="AL42" s="16"/>
      <c r="AN42" s="18"/>
    </row>
    <row r="43" s="13" customFormat="1" ht="18" customHeight="1" spans="1:40">
      <c r="A43" s="87">
        <v>32</v>
      </c>
      <c r="B43" s="79">
        <f>'INPUT DATA'!B43</f>
        <v>0</v>
      </c>
      <c r="C43" s="88"/>
      <c r="D43" s="88"/>
      <c r="E43" s="91"/>
      <c r="F43" s="179"/>
      <c r="G43" s="180"/>
      <c r="H43" s="180"/>
      <c r="I43" s="180"/>
      <c r="J43" s="180"/>
      <c r="K43" s="180"/>
      <c r="L43" s="180"/>
      <c r="M43" s="180"/>
      <c r="N43" s="180"/>
      <c r="O43" s="180"/>
      <c r="P43" s="172" t="str">
        <f t="shared" si="0"/>
        <v/>
      </c>
      <c r="Q43" s="173" t="str">
        <f t="shared" si="1"/>
        <v/>
      </c>
      <c r="R43" s="174" t="str">
        <f t="shared" si="2"/>
        <v/>
      </c>
      <c r="S43" s="181"/>
      <c r="T43" s="180"/>
      <c r="U43" s="180"/>
      <c r="V43" s="180"/>
      <c r="W43" s="180"/>
      <c r="X43" s="180"/>
      <c r="Y43" s="180"/>
      <c r="Z43" s="180"/>
      <c r="AA43" s="180"/>
      <c r="AB43" s="180"/>
      <c r="AC43" s="172" t="str">
        <f t="shared" si="3"/>
        <v/>
      </c>
      <c r="AD43" s="173" t="str">
        <f t="shared" si="4"/>
        <v/>
      </c>
      <c r="AE43" s="174" t="str">
        <f t="shared" si="5"/>
        <v/>
      </c>
      <c r="AF43" s="182"/>
      <c r="AG43" s="173" t="str">
        <f t="shared" si="6"/>
        <v/>
      </c>
      <c r="AH43" s="174" t="str">
        <f t="shared" si="7"/>
        <v/>
      </c>
      <c r="AI43" s="177" t="str">
        <f t="shared" si="8"/>
        <v/>
      </c>
      <c r="AJ43" s="178" t="str">
        <f>IF(ISERROR(IF($AF43="","",VLOOKUP(AI43,TRANSMUTATION_TABLE,4,TRUE))),"",IF($AF43="","",VLOOKUP(AI43,TRANSMUTATION_TABLE,4,TRUE)))</f>
        <v/>
      </c>
      <c r="AL43" s="16"/>
      <c r="AN43" s="18"/>
    </row>
    <row r="44" s="13" customFormat="1" ht="18" customHeight="1" spans="1:40">
      <c r="A44" s="87">
        <v>33</v>
      </c>
      <c r="B44" s="79">
        <f>'INPUT DATA'!B44</f>
        <v>0</v>
      </c>
      <c r="C44" s="88"/>
      <c r="D44" s="88"/>
      <c r="E44" s="91"/>
      <c r="F44" s="179"/>
      <c r="G44" s="180"/>
      <c r="H44" s="180"/>
      <c r="I44" s="180"/>
      <c r="J44" s="180"/>
      <c r="K44" s="180"/>
      <c r="L44" s="180"/>
      <c r="M44" s="180"/>
      <c r="N44" s="180"/>
      <c r="O44" s="180"/>
      <c r="P44" s="172" t="str">
        <f t="shared" si="0"/>
        <v/>
      </c>
      <c r="Q44" s="173" t="str">
        <f t="shared" si="1"/>
        <v/>
      </c>
      <c r="R44" s="174" t="str">
        <f t="shared" si="2"/>
        <v/>
      </c>
      <c r="S44" s="181"/>
      <c r="T44" s="180"/>
      <c r="U44" s="180"/>
      <c r="V44" s="180"/>
      <c r="W44" s="180"/>
      <c r="X44" s="180"/>
      <c r="Y44" s="180"/>
      <c r="Z44" s="180"/>
      <c r="AA44" s="180"/>
      <c r="AB44" s="180"/>
      <c r="AC44" s="172" t="str">
        <f t="shared" si="3"/>
        <v/>
      </c>
      <c r="AD44" s="173" t="str">
        <f t="shared" si="4"/>
        <v/>
      </c>
      <c r="AE44" s="174" t="str">
        <f t="shared" si="5"/>
        <v/>
      </c>
      <c r="AF44" s="182"/>
      <c r="AG44" s="173" t="str">
        <f t="shared" si="6"/>
        <v/>
      </c>
      <c r="AH44" s="174" t="str">
        <f t="shared" si="7"/>
        <v/>
      </c>
      <c r="AI44" s="177" t="str">
        <f t="shared" si="8"/>
        <v/>
      </c>
      <c r="AJ44" s="178" t="str">
        <f>IF(ISERROR(IF($AF44="","",VLOOKUP(AI44,TRANSMUTATION_TABLE,4,TRUE))),"",IF($AF44="","",VLOOKUP(AI44,TRANSMUTATION_TABLE,4,TRUE)))</f>
        <v/>
      </c>
      <c r="AL44" s="16"/>
      <c r="AN44" s="18"/>
    </row>
    <row r="45" s="13" customFormat="1" ht="18" customHeight="1" spans="1:40">
      <c r="A45" s="87">
        <v>34</v>
      </c>
      <c r="B45" s="112">
        <f>'INPUT DATA'!B45</f>
        <v>0</v>
      </c>
      <c r="C45" s="88"/>
      <c r="D45" s="88"/>
      <c r="E45" s="91"/>
      <c r="F45" s="179"/>
      <c r="G45" s="180"/>
      <c r="H45" s="180"/>
      <c r="I45" s="180"/>
      <c r="J45" s="180"/>
      <c r="K45" s="180"/>
      <c r="L45" s="180"/>
      <c r="M45" s="180"/>
      <c r="N45" s="180"/>
      <c r="O45" s="180"/>
      <c r="P45" s="172" t="str">
        <f t="shared" si="0"/>
        <v/>
      </c>
      <c r="Q45" s="173" t="str">
        <f t="shared" si="1"/>
        <v/>
      </c>
      <c r="R45" s="174" t="str">
        <f t="shared" si="2"/>
        <v/>
      </c>
      <c r="S45" s="181"/>
      <c r="T45" s="180"/>
      <c r="U45" s="180"/>
      <c r="V45" s="180"/>
      <c r="W45" s="180"/>
      <c r="X45" s="180"/>
      <c r="Y45" s="180"/>
      <c r="Z45" s="180"/>
      <c r="AA45" s="180"/>
      <c r="AB45" s="180"/>
      <c r="AC45" s="172" t="str">
        <f t="shared" si="3"/>
        <v/>
      </c>
      <c r="AD45" s="173" t="str">
        <f t="shared" si="4"/>
        <v/>
      </c>
      <c r="AE45" s="174" t="str">
        <f t="shared" si="5"/>
        <v/>
      </c>
      <c r="AF45" s="182"/>
      <c r="AG45" s="173" t="str">
        <f t="shared" si="6"/>
        <v/>
      </c>
      <c r="AH45" s="174" t="str">
        <f t="shared" si="7"/>
        <v/>
      </c>
      <c r="AI45" s="177" t="str">
        <f t="shared" si="8"/>
        <v/>
      </c>
      <c r="AJ45" s="178" t="str">
        <f>IF(ISERROR(IF($AF45="","",VLOOKUP(AI45,TRANSMUTATION_TABLE,4,TRUE))),"",IF($AF45="","",VLOOKUP(AI45,TRANSMUTATION_TABLE,4,TRUE)))</f>
        <v/>
      </c>
      <c r="AL45" s="16"/>
      <c r="AN45" s="18"/>
    </row>
    <row r="46" s="13" customFormat="1" ht="18" customHeight="1" spans="1:40">
      <c r="A46" s="87">
        <v>35</v>
      </c>
      <c r="B46" s="112">
        <f>'INPUT DATA'!B46</f>
        <v>0</v>
      </c>
      <c r="C46" s="88"/>
      <c r="D46" s="88"/>
      <c r="E46" s="91"/>
      <c r="F46" s="179"/>
      <c r="G46" s="180"/>
      <c r="H46" s="180"/>
      <c r="I46" s="180"/>
      <c r="J46" s="180"/>
      <c r="K46" s="180"/>
      <c r="L46" s="180"/>
      <c r="M46" s="180"/>
      <c r="N46" s="180"/>
      <c r="O46" s="180"/>
      <c r="P46" s="172" t="str">
        <f t="shared" si="0"/>
        <v/>
      </c>
      <c r="Q46" s="173" t="str">
        <f t="shared" si="1"/>
        <v/>
      </c>
      <c r="R46" s="174" t="str">
        <f t="shared" si="2"/>
        <v/>
      </c>
      <c r="S46" s="181"/>
      <c r="T46" s="180"/>
      <c r="U46" s="180"/>
      <c r="V46" s="180"/>
      <c r="W46" s="180"/>
      <c r="X46" s="180"/>
      <c r="Y46" s="180"/>
      <c r="Z46" s="180"/>
      <c r="AA46" s="180"/>
      <c r="AB46" s="180"/>
      <c r="AC46" s="172" t="str">
        <f t="shared" si="3"/>
        <v/>
      </c>
      <c r="AD46" s="173" t="str">
        <f t="shared" si="4"/>
        <v/>
      </c>
      <c r="AE46" s="174" t="str">
        <f t="shared" si="5"/>
        <v/>
      </c>
      <c r="AF46" s="182"/>
      <c r="AG46" s="173" t="str">
        <f t="shared" si="6"/>
        <v/>
      </c>
      <c r="AH46" s="174" t="str">
        <f t="shared" si="7"/>
        <v/>
      </c>
      <c r="AI46" s="177" t="str">
        <f t="shared" si="8"/>
        <v/>
      </c>
      <c r="AJ46" s="178" t="str">
        <f>IF(ISERROR(IF($AF46="","",VLOOKUP(AI46,TRANSMUTATION_TABLE,4,TRUE))),"",IF($AF46="","",VLOOKUP(AI46,TRANSMUTATION_TABLE,4,TRUE)))</f>
        <v/>
      </c>
      <c r="AL46" s="16"/>
      <c r="AN46" s="18"/>
    </row>
    <row r="47" s="13" customFormat="1" ht="18" customHeight="1" spans="1:40">
      <c r="A47" s="87">
        <v>36</v>
      </c>
      <c r="B47" s="79">
        <f>'INPUT DATA'!B47</f>
        <v>0</v>
      </c>
      <c r="C47" s="88"/>
      <c r="D47" s="88"/>
      <c r="E47" s="91"/>
      <c r="F47" s="179"/>
      <c r="G47" s="180"/>
      <c r="H47" s="180"/>
      <c r="I47" s="180"/>
      <c r="J47" s="180"/>
      <c r="K47" s="180"/>
      <c r="L47" s="180"/>
      <c r="M47" s="180"/>
      <c r="N47" s="180"/>
      <c r="O47" s="180"/>
      <c r="P47" s="172" t="str">
        <f t="shared" si="0"/>
        <v/>
      </c>
      <c r="Q47" s="173" t="str">
        <f t="shared" si="1"/>
        <v/>
      </c>
      <c r="R47" s="174" t="str">
        <f t="shared" si="2"/>
        <v/>
      </c>
      <c r="S47" s="181"/>
      <c r="T47" s="180"/>
      <c r="U47" s="180"/>
      <c r="V47" s="180"/>
      <c r="W47" s="180"/>
      <c r="X47" s="180"/>
      <c r="Y47" s="180"/>
      <c r="Z47" s="180"/>
      <c r="AA47" s="180"/>
      <c r="AB47" s="180"/>
      <c r="AC47" s="172" t="str">
        <f t="shared" si="3"/>
        <v/>
      </c>
      <c r="AD47" s="173" t="str">
        <f t="shared" si="4"/>
        <v/>
      </c>
      <c r="AE47" s="174" t="str">
        <f t="shared" si="5"/>
        <v/>
      </c>
      <c r="AF47" s="182"/>
      <c r="AG47" s="173" t="str">
        <f t="shared" si="6"/>
        <v/>
      </c>
      <c r="AH47" s="174" t="str">
        <f t="shared" si="7"/>
        <v/>
      </c>
      <c r="AI47" s="177" t="str">
        <f t="shared" si="8"/>
        <v/>
      </c>
      <c r="AJ47" s="178" t="str">
        <f>IF(ISERROR(IF($AF47="","",VLOOKUP(AI47,TRANSMUTATION_TABLE,4,TRUE))),"",IF($AF47="","",VLOOKUP(AI47,TRANSMUTATION_TABLE,4,TRUE)))</f>
        <v/>
      </c>
      <c r="AL47" s="16"/>
      <c r="AN47" s="18"/>
    </row>
    <row r="48" s="13" customFormat="1" ht="18" customHeight="1" spans="1:40">
      <c r="A48" s="87">
        <v>37</v>
      </c>
      <c r="B48" s="79">
        <f>'INPUT DATA'!B48</f>
        <v>0</v>
      </c>
      <c r="C48" s="88"/>
      <c r="D48" s="88"/>
      <c r="E48" s="91"/>
      <c r="F48" s="179"/>
      <c r="G48" s="180"/>
      <c r="H48" s="180"/>
      <c r="I48" s="180"/>
      <c r="J48" s="180"/>
      <c r="K48" s="180"/>
      <c r="L48" s="180"/>
      <c r="M48" s="180"/>
      <c r="N48" s="180"/>
      <c r="O48" s="180"/>
      <c r="P48" s="172" t="str">
        <f t="shared" si="0"/>
        <v/>
      </c>
      <c r="Q48" s="173" t="str">
        <f t="shared" si="1"/>
        <v/>
      </c>
      <c r="R48" s="174" t="str">
        <f t="shared" si="2"/>
        <v/>
      </c>
      <c r="S48" s="181"/>
      <c r="T48" s="180"/>
      <c r="U48" s="180"/>
      <c r="V48" s="180"/>
      <c r="W48" s="180"/>
      <c r="X48" s="180"/>
      <c r="Y48" s="180"/>
      <c r="Z48" s="180"/>
      <c r="AA48" s="180"/>
      <c r="AB48" s="180"/>
      <c r="AC48" s="172" t="str">
        <f t="shared" si="3"/>
        <v/>
      </c>
      <c r="AD48" s="173" t="str">
        <f t="shared" si="4"/>
        <v/>
      </c>
      <c r="AE48" s="174" t="str">
        <f t="shared" si="5"/>
        <v/>
      </c>
      <c r="AF48" s="182"/>
      <c r="AG48" s="173" t="str">
        <f t="shared" si="6"/>
        <v/>
      </c>
      <c r="AH48" s="174" t="str">
        <f t="shared" si="7"/>
        <v/>
      </c>
      <c r="AI48" s="177" t="str">
        <f t="shared" si="8"/>
        <v/>
      </c>
      <c r="AJ48" s="178" t="str">
        <f>IF(ISERROR(IF($AF48="","",VLOOKUP(AI48,TRANSMUTATION_TABLE,4,TRUE))),"",IF($AF48="","",VLOOKUP(AI48,TRANSMUTATION_TABLE,4,TRUE)))</f>
        <v/>
      </c>
      <c r="AL48" s="16"/>
      <c r="AN48" s="18"/>
    </row>
    <row r="49" s="13" customFormat="1" ht="18" customHeight="1" spans="1:40">
      <c r="A49" s="87">
        <v>38</v>
      </c>
      <c r="B49" s="112">
        <f>'INPUT DATA'!B49</f>
        <v>0</v>
      </c>
      <c r="C49" s="88"/>
      <c r="D49" s="88"/>
      <c r="E49" s="91"/>
      <c r="F49" s="179"/>
      <c r="G49" s="180"/>
      <c r="H49" s="180"/>
      <c r="I49" s="180"/>
      <c r="J49" s="180"/>
      <c r="K49" s="180"/>
      <c r="L49" s="180"/>
      <c r="M49" s="180"/>
      <c r="N49" s="180"/>
      <c r="O49" s="180"/>
      <c r="P49" s="172" t="str">
        <f t="shared" si="0"/>
        <v/>
      </c>
      <c r="Q49" s="173" t="str">
        <f t="shared" si="1"/>
        <v/>
      </c>
      <c r="R49" s="174" t="str">
        <f t="shared" si="2"/>
        <v/>
      </c>
      <c r="S49" s="181"/>
      <c r="T49" s="180"/>
      <c r="U49" s="180"/>
      <c r="V49" s="180"/>
      <c r="W49" s="180"/>
      <c r="X49" s="180"/>
      <c r="Y49" s="180"/>
      <c r="Z49" s="180"/>
      <c r="AA49" s="180"/>
      <c r="AB49" s="180"/>
      <c r="AC49" s="172" t="str">
        <f t="shared" si="3"/>
        <v/>
      </c>
      <c r="AD49" s="173" t="str">
        <f t="shared" si="4"/>
        <v/>
      </c>
      <c r="AE49" s="174" t="str">
        <f t="shared" si="5"/>
        <v/>
      </c>
      <c r="AF49" s="182"/>
      <c r="AG49" s="173" t="str">
        <f t="shared" si="6"/>
        <v/>
      </c>
      <c r="AH49" s="174" t="str">
        <f t="shared" si="7"/>
        <v/>
      </c>
      <c r="AI49" s="177" t="str">
        <f t="shared" si="8"/>
        <v/>
      </c>
      <c r="AJ49" s="178" t="str">
        <f>IF(ISERROR(IF($AF49="","",VLOOKUP(AI49,TRANSMUTATION_TABLE,4,TRUE))),"",IF($AF49="","",VLOOKUP(AI49,TRANSMUTATION_TABLE,4,TRUE)))</f>
        <v/>
      </c>
      <c r="AL49" s="16"/>
      <c r="AN49" s="18"/>
    </row>
    <row r="50" s="13" customFormat="1" ht="18" customHeight="1" spans="1:40">
      <c r="A50" s="87">
        <v>39</v>
      </c>
      <c r="B50" s="112">
        <f>'INPUT DATA'!B50</f>
        <v>0</v>
      </c>
      <c r="C50" s="88"/>
      <c r="D50" s="88"/>
      <c r="E50" s="91"/>
      <c r="F50" s="179"/>
      <c r="G50" s="180"/>
      <c r="H50" s="180"/>
      <c r="I50" s="180"/>
      <c r="J50" s="180"/>
      <c r="K50" s="180"/>
      <c r="L50" s="180"/>
      <c r="M50" s="180"/>
      <c r="N50" s="180"/>
      <c r="O50" s="180"/>
      <c r="P50" s="172" t="str">
        <f t="shared" si="0"/>
        <v/>
      </c>
      <c r="Q50" s="173" t="str">
        <f t="shared" si="1"/>
        <v/>
      </c>
      <c r="R50" s="174" t="str">
        <f t="shared" si="2"/>
        <v/>
      </c>
      <c r="S50" s="181"/>
      <c r="T50" s="180"/>
      <c r="U50" s="180"/>
      <c r="V50" s="180"/>
      <c r="W50" s="180"/>
      <c r="X50" s="180"/>
      <c r="Y50" s="180"/>
      <c r="Z50" s="180"/>
      <c r="AA50" s="180"/>
      <c r="AB50" s="180"/>
      <c r="AC50" s="172" t="str">
        <f t="shared" si="3"/>
        <v/>
      </c>
      <c r="AD50" s="173" t="str">
        <f t="shared" si="4"/>
        <v/>
      </c>
      <c r="AE50" s="174" t="str">
        <f t="shared" si="5"/>
        <v/>
      </c>
      <c r="AF50" s="182"/>
      <c r="AG50" s="173" t="str">
        <f t="shared" si="6"/>
        <v/>
      </c>
      <c r="AH50" s="174" t="str">
        <f t="shared" si="7"/>
        <v/>
      </c>
      <c r="AI50" s="177" t="str">
        <f t="shared" si="8"/>
        <v/>
      </c>
      <c r="AJ50" s="178" t="str">
        <f>IF(ISERROR(IF($AF50="","",VLOOKUP(AI50,TRANSMUTATION_TABLE,4,TRUE))),"",IF($AF50="","",VLOOKUP(AI50,TRANSMUTATION_TABLE,4,TRUE)))</f>
        <v/>
      </c>
      <c r="AL50" s="16"/>
      <c r="AN50" s="18"/>
    </row>
    <row r="51" s="13" customFormat="1" ht="18" customHeight="1" spans="1:40">
      <c r="A51" s="87">
        <v>40</v>
      </c>
      <c r="B51" s="79">
        <f>'INPUT DATA'!B51</f>
        <v>0</v>
      </c>
      <c r="C51" s="88"/>
      <c r="D51" s="88"/>
      <c r="E51" s="91"/>
      <c r="F51" s="179"/>
      <c r="G51" s="180"/>
      <c r="H51" s="180"/>
      <c r="I51" s="180"/>
      <c r="J51" s="180"/>
      <c r="K51" s="180"/>
      <c r="L51" s="180"/>
      <c r="M51" s="180"/>
      <c r="N51" s="180"/>
      <c r="O51" s="180"/>
      <c r="P51" s="172" t="str">
        <f t="shared" si="0"/>
        <v/>
      </c>
      <c r="Q51" s="173" t="str">
        <f t="shared" si="1"/>
        <v/>
      </c>
      <c r="R51" s="174" t="str">
        <f t="shared" si="2"/>
        <v/>
      </c>
      <c r="S51" s="181"/>
      <c r="T51" s="180"/>
      <c r="U51" s="180"/>
      <c r="V51" s="180"/>
      <c r="W51" s="180"/>
      <c r="X51" s="180"/>
      <c r="Y51" s="180"/>
      <c r="Z51" s="180"/>
      <c r="AA51" s="180"/>
      <c r="AB51" s="180"/>
      <c r="AC51" s="172" t="str">
        <f t="shared" si="3"/>
        <v/>
      </c>
      <c r="AD51" s="173" t="str">
        <f t="shared" si="4"/>
        <v/>
      </c>
      <c r="AE51" s="174" t="str">
        <f t="shared" si="5"/>
        <v/>
      </c>
      <c r="AF51" s="182"/>
      <c r="AG51" s="173" t="str">
        <f t="shared" si="6"/>
        <v/>
      </c>
      <c r="AH51" s="174" t="str">
        <f t="shared" si="7"/>
        <v/>
      </c>
      <c r="AI51" s="177" t="str">
        <f t="shared" si="8"/>
        <v/>
      </c>
      <c r="AJ51" s="178" t="str">
        <f>IF(ISERROR(IF($AF51="","",VLOOKUP(AI51,TRANSMUTATION_TABLE,4,TRUE))),"",IF($AF51="","",VLOOKUP(AI51,TRANSMUTATION_TABLE,4,TRUE)))</f>
        <v/>
      </c>
      <c r="AL51" s="16"/>
      <c r="AN51" s="18"/>
    </row>
    <row r="52" s="13" customFormat="1" ht="18" customHeight="1" spans="1:40">
      <c r="A52" s="87">
        <v>41</v>
      </c>
      <c r="B52" s="79">
        <f>'INPUT DATA'!B52</f>
        <v>0</v>
      </c>
      <c r="C52" s="88"/>
      <c r="D52" s="88"/>
      <c r="E52" s="91"/>
      <c r="F52" s="179"/>
      <c r="G52" s="180"/>
      <c r="H52" s="180"/>
      <c r="I52" s="180"/>
      <c r="J52" s="180"/>
      <c r="K52" s="180"/>
      <c r="L52" s="180"/>
      <c r="M52" s="180"/>
      <c r="N52" s="180"/>
      <c r="O52" s="180"/>
      <c r="P52" s="172" t="str">
        <f t="shared" si="0"/>
        <v/>
      </c>
      <c r="Q52" s="173" t="str">
        <f t="shared" si="1"/>
        <v/>
      </c>
      <c r="R52" s="174" t="str">
        <f t="shared" si="2"/>
        <v/>
      </c>
      <c r="S52" s="181"/>
      <c r="T52" s="180"/>
      <c r="U52" s="180"/>
      <c r="V52" s="180"/>
      <c r="W52" s="180"/>
      <c r="X52" s="180"/>
      <c r="Y52" s="180"/>
      <c r="Z52" s="180"/>
      <c r="AA52" s="180"/>
      <c r="AB52" s="180"/>
      <c r="AC52" s="172" t="str">
        <f t="shared" si="3"/>
        <v/>
      </c>
      <c r="AD52" s="173" t="str">
        <f t="shared" si="4"/>
        <v/>
      </c>
      <c r="AE52" s="174" t="str">
        <f t="shared" si="5"/>
        <v/>
      </c>
      <c r="AF52" s="182"/>
      <c r="AG52" s="173" t="str">
        <f t="shared" si="6"/>
        <v/>
      </c>
      <c r="AH52" s="174" t="str">
        <f t="shared" si="7"/>
        <v/>
      </c>
      <c r="AI52" s="177" t="str">
        <f t="shared" si="8"/>
        <v/>
      </c>
      <c r="AJ52" s="178" t="str">
        <f>IF(ISERROR(IF($AF52="","",VLOOKUP(AI52,TRANSMUTATION_TABLE,4,TRUE))),"",IF($AF52="","",VLOOKUP(AI52,TRANSMUTATION_TABLE,4,TRUE)))</f>
        <v/>
      </c>
      <c r="AL52" s="16"/>
      <c r="AN52" s="18"/>
    </row>
    <row r="53" s="13" customFormat="1" ht="18" customHeight="1" spans="1:40">
      <c r="A53" s="87">
        <v>42</v>
      </c>
      <c r="B53" s="112">
        <f>'INPUT DATA'!B53</f>
        <v>0</v>
      </c>
      <c r="C53" s="88"/>
      <c r="D53" s="88"/>
      <c r="E53" s="91"/>
      <c r="F53" s="179"/>
      <c r="G53" s="180"/>
      <c r="H53" s="180"/>
      <c r="I53" s="180"/>
      <c r="J53" s="180"/>
      <c r="K53" s="180"/>
      <c r="L53" s="180"/>
      <c r="M53" s="180"/>
      <c r="N53" s="180"/>
      <c r="O53" s="180"/>
      <c r="P53" s="172" t="str">
        <f t="shared" si="0"/>
        <v/>
      </c>
      <c r="Q53" s="173" t="str">
        <f t="shared" si="1"/>
        <v/>
      </c>
      <c r="R53" s="174" t="str">
        <f t="shared" si="2"/>
        <v/>
      </c>
      <c r="S53" s="181"/>
      <c r="T53" s="180"/>
      <c r="U53" s="180"/>
      <c r="V53" s="180"/>
      <c r="W53" s="180"/>
      <c r="X53" s="180"/>
      <c r="Y53" s="180"/>
      <c r="Z53" s="180"/>
      <c r="AA53" s="180"/>
      <c r="AB53" s="180"/>
      <c r="AC53" s="172" t="str">
        <f t="shared" si="3"/>
        <v/>
      </c>
      <c r="AD53" s="173" t="str">
        <f t="shared" si="4"/>
        <v/>
      </c>
      <c r="AE53" s="174" t="str">
        <f t="shared" si="5"/>
        <v/>
      </c>
      <c r="AF53" s="182"/>
      <c r="AG53" s="173" t="str">
        <f t="shared" si="6"/>
        <v/>
      </c>
      <c r="AH53" s="174" t="str">
        <f t="shared" si="7"/>
        <v/>
      </c>
      <c r="AI53" s="177" t="str">
        <f t="shared" si="8"/>
        <v/>
      </c>
      <c r="AJ53" s="178" t="str">
        <f>IF(ISERROR(IF($AF53="","",VLOOKUP(AI53,TRANSMUTATION_TABLE,4,TRUE))),"",IF($AF53="","",VLOOKUP(AI53,TRANSMUTATION_TABLE,4,TRUE)))</f>
        <v/>
      </c>
      <c r="AL53" s="16"/>
      <c r="AN53" s="18"/>
    </row>
    <row r="54" s="13" customFormat="1" ht="18" customHeight="1" spans="1:40">
      <c r="A54" s="87">
        <v>43</v>
      </c>
      <c r="B54" s="112">
        <f>'INPUT DATA'!B54</f>
        <v>0</v>
      </c>
      <c r="C54" s="88"/>
      <c r="D54" s="88"/>
      <c r="E54" s="91"/>
      <c r="F54" s="179"/>
      <c r="G54" s="180"/>
      <c r="H54" s="180"/>
      <c r="I54" s="180"/>
      <c r="J54" s="180"/>
      <c r="K54" s="180"/>
      <c r="L54" s="180"/>
      <c r="M54" s="180"/>
      <c r="N54" s="180"/>
      <c r="O54" s="180"/>
      <c r="P54" s="172" t="str">
        <f t="shared" si="0"/>
        <v/>
      </c>
      <c r="Q54" s="173" t="str">
        <f t="shared" si="1"/>
        <v/>
      </c>
      <c r="R54" s="174" t="str">
        <f t="shared" si="2"/>
        <v/>
      </c>
      <c r="S54" s="181"/>
      <c r="T54" s="180"/>
      <c r="U54" s="180"/>
      <c r="V54" s="180"/>
      <c r="W54" s="180"/>
      <c r="X54" s="180"/>
      <c r="Y54" s="180"/>
      <c r="Z54" s="180"/>
      <c r="AA54" s="180"/>
      <c r="AB54" s="180"/>
      <c r="AC54" s="172" t="str">
        <f t="shared" si="3"/>
        <v/>
      </c>
      <c r="AD54" s="173" t="str">
        <f t="shared" si="4"/>
        <v/>
      </c>
      <c r="AE54" s="174" t="str">
        <f t="shared" si="5"/>
        <v/>
      </c>
      <c r="AF54" s="182"/>
      <c r="AG54" s="173" t="str">
        <f t="shared" si="6"/>
        <v/>
      </c>
      <c r="AH54" s="174" t="str">
        <f t="shared" si="7"/>
        <v/>
      </c>
      <c r="AI54" s="177" t="str">
        <f t="shared" si="8"/>
        <v/>
      </c>
      <c r="AJ54" s="178" t="str">
        <f>IF(ISERROR(IF($AF54="","",VLOOKUP(AI54,TRANSMUTATION_TABLE,4,TRUE))),"",IF($AF54="","",VLOOKUP(AI54,TRANSMUTATION_TABLE,4,TRUE)))</f>
        <v/>
      </c>
      <c r="AL54" s="16"/>
      <c r="AN54" s="18"/>
    </row>
    <row r="55" s="13" customFormat="1" ht="18" customHeight="1" spans="1:40">
      <c r="A55" s="87">
        <v>44</v>
      </c>
      <c r="B55" s="79">
        <f>'INPUT DATA'!B55</f>
        <v>0</v>
      </c>
      <c r="C55" s="88"/>
      <c r="D55" s="88"/>
      <c r="E55" s="91"/>
      <c r="F55" s="179"/>
      <c r="G55" s="180"/>
      <c r="H55" s="180"/>
      <c r="I55" s="180"/>
      <c r="J55" s="180"/>
      <c r="K55" s="180"/>
      <c r="L55" s="180"/>
      <c r="M55" s="180"/>
      <c r="N55" s="180"/>
      <c r="O55" s="180"/>
      <c r="P55" s="172" t="str">
        <f t="shared" si="0"/>
        <v/>
      </c>
      <c r="Q55" s="173" t="str">
        <f t="shared" si="1"/>
        <v/>
      </c>
      <c r="R55" s="174" t="str">
        <f t="shared" si="2"/>
        <v/>
      </c>
      <c r="S55" s="181"/>
      <c r="T55" s="180"/>
      <c r="U55" s="180"/>
      <c r="V55" s="180"/>
      <c r="W55" s="180"/>
      <c r="X55" s="180"/>
      <c r="Y55" s="180"/>
      <c r="Z55" s="180"/>
      <c r="AA55" s="180"/>
      <c r="AB55" s="180"/>
      <c r="AC55" s="172" t="str">
        <f t="shared" si="3"/>
        <v/>
      </c>
      <c r="AD55" s="173" t="str">
        <f t="shared" si="4"/>
        <v/>
      </c>
      <c r="AE55" s="174" t="str">
        <f t="shared" si="5"/>
        <v/>
      </c>
      <c r="AF55" s="182"/>
      <c r="AG55" s="173" t="str">
        <f t="shared" si="6"/>
        <v/>
      </c>
      <c r="AH55" s="174" t="str">
        <f t="shared" si="7"/>
        <v/>
      </c>
      <c r="AI55" s="177" t="str">
        <f t="shared" si="8"/>
        <v/>
      </c>
      <c r="AJ55" s="178" t="str">
        <f>IF(ISERROR(IF($AF55="","",VLOOKUP(AI55,TRANSMUTATION_TABLE,4,TRUE))),"",IF($AF55="","",VLOOKUP(AI55,TRANSMUTATION_TABLE,4,TRUE)))</f>
        <v/>
      </c>
      <c r="AL55" s="16"/>
      <c r="AN55" s="18"/>
    </row>
    <row r="56" s="13" customFormat="1" ht="18" customHeight="1" spans="1:40">
      <c r="A56" s="87">
        <v>45</v>
      </c>
      <c r="B56" s="79">
        <f>'INPUT DATA'!B56</f>
        <v>0</v>
      </c>
      <c r="C56" s="88"/>
      <c r="D56" s="88"/>
      <c r="E56" s="91"/>
      <c r="F56" s="179"/>
      <c r="G56" s="180"/>
      <c r="H56" s="180"/>
      <c r="I56" s="180"/>
      <c r="J56" s="180"/>
      <c r="K56" s="180"/>
      <c r="L56" s="180"/>
      <c r="M56" s="180"/>
      <c r="N56" s="180"/>
      <c r="O56" s="180"/>
      <c r="P56" s="172" t="str">
        <f t="shared" si="0"/>
        <v/>
      </c>
      <c r="Q56" s="173" t="str">
        <f t="shared" si="1"/>
        <v/>
      </c>
      <c r="R56" s="174" t="str">
        <f t="shared" si="2"/>
        <v/>
      </c>
      <c r="S56" s="181"/>
      <c r="T56" s="180"/>
      <c r="U56" s="180"/>
      <c r="V56" s="180"/>
      <c r="W56" s="180"/>
      <c r="X56" s="180"/>
      <c r="Y56" s="180"/>
      <c r="Z56" s="180"/>
      <c r="AA56" s="180"/>
      <c r="AB56" s="180"/>
      <c r="AC56" s="172" t="str">
        <f t="shared" si="3"/>
        <v/>
      </c>
      <c r="AD56" s="173" t="str">
        <f t="shared" si="4"/>
        <v/>
      </c>
      <c r="AE56" s="174" t="str">
        <f t="shared" si="5"/>
        <v/>
      </c>
      <c r="AF56" s="182"/>
      <c r="AG56" s="173" t="str">
        <f t="shared" si="6"/>
        <v/>
      </c>
      <c r="AH56" s="174" t="str">
        <f t="shared" si="7"/>
        <v/>
      </c>
      <c r="AI56" s="177" t="str">
        <f t="shared" si="8"/>
        <v/>
      </c>
      <c r="AJ56" s="178" t="str">
        <f>IF(ISERROR(IF($AF56="","",VLOOKUP(AI56,TRANSMUTATION_TABLE,4,TRUE))),"",IF($AF56="","",VLOOKUP(AI56,TRANSMUTATION_TABLE,4,TRUE)))</f>
        <v/>
      </c>
      <c r="AL56" s="16"/>
      <c r="AN56" s="18"/>
    </row>
    <row r="57" s="13" customFormat="1" ht="18" customHeight="1" spans="1:40">
      <c r="A57" s="87">
        <v>46</v>
      </c>
      <c r="B57" s="112">
        <f>'INPUT DATA'!B57</f>
        <v>0</v>
      </c>
      <c r="C57" s="88"/>
      <c r="D57" s="88"/>
      <c r="E57" s="91"/>
      <c r="F57" s="179"/>
      <c r="G57" s="180"/>
      <c r="H57" s="180"/>
      <c r="I57" s="180"/>
      <c r="J57" s="180"/>
      <c r="K57" s="180"/>
      <c r="L57" s="180"/>
      <c r="M57" s="180"/>
      <c r="N57" s="180"/>
      <c r="O57" s="180"/>
      <c r="P57" s="172" t="str">
        <f t="shared" si="0"/>
        <v/>
      </c>
      <c r="Q57" s="173" t="str">
        <f t="shared" si="1"/>
        <v/>
      </c>
      <c r="R57" s="174" t="str">
        <f t="shared" si="2"/>
        <v/>
      </c>
      <c r="S57" s="181"/>
      <c r="T57" s="180"/>
      <c r="U57" s="180"/>
      <c r="V57" s="180"/>
      <c r="W57" s="180"/>
      <c r="X57" s="180"/>
      <c r="Y57" s="180"/>
      <c r="Z57" s="180"/>
      <c r="AA57" s="180"/>
      <c r="AB57" s="180"/>
      <c r="AC57" s="172" t="str">
        <f t="shared" si="3"/>
        <v/>
      </c>
      <c r="AD57" s="173" t="str">
        <f t="shared" si="4"/>
        <v/>
      </c>
      <c r="AE57" s="174" t="str">
        <f t="shared" si="5"/>
        <v/>
      </c>
      <c r="AF57" s="182"/>
      <c r="AG57" s="173" t="str">
        <f t="shared" si="6"/>
        <v/>
      </c>
      <c r="AH57" s="174" t="str">
        <f t="shared" si="7"/>
        <v/>
      </c>
      <c r="AI57" s="177" t="str">
        <f t="shared" si="8"/>
        <v/>
      </c>
      <c r="AJ57" s="178" t="str">
        <f>IF(ISERROR(IF($AF57="","",VLOOKUP(AI57,TRANSMUTATION_TABLE,4,TRUE))),"",IF($AF57="","",VLOOKUP(AI57,TRANSMUTATION_TABLE,4,TRUE)))</f>
        <v/>
      </c>
      <c r="AL57" s="16"/>
      <c r="AN57" s="18"/>
    </row>
    <row r="58" s="13" customFormat="1" ht="18" customHeight="1" spans="1:40">
      <c r="A58" s="87">
        <v>47</v>
      </c>
      <c r="B58" s="112">
        <f>'INPUT DATA'!B58</f>
        <v>0</v>
      </c>
      <c r="C58" s="88"/>
      <c r="D58" s="88"/>
      <c r="E58" s="91"/>
      <c r="F58" s="179"/>
      <c r="G58" s="180"/>
      <c r="H58" s="180"/>
      <c r="I58" s="180"/>
      <c r="J58" s="180"/>
      <c r="K58" s="180"/>
      <c r="L58" s="180"/>
      <c r="M58" s="180"/>
      <c r="N58" s="180"/>
      <c r="O58" s="180"/>
      <c r="P58" s="172" t="str">
        <f t="shared" si="0"/>
        <v/>
      </c>
      <c r="Q58" s="173" t="str">
        <f t="shared" si="1"/>
        <v/>
      </c>
      <c r="R58" s="174" t="str">
        <f t="shared" si="2"/>
        <v/>
      </c>
      <c r="S58" s="181"/>
      <c r="T58" s="180"/>
      <c r="U58" s="180"/>
      <c r="V58" s="180"/>
      <c r="W58" s="180"/>
      <c r="X58" s="180"/>
      <c r="Y58" s="180"/>
      <c r="Z58" s="180"/>
      <c r="AA58" s="180"/>
      <c r="AB58" s="180"/>
      <c r="AC58" s="172" t="str">
        <f t="shared" si="3"/>
        <v/>
      </c>
      <c r="AD58" s="173" t="str">
        <f t="shared" si="4"/>
        <v/>
      </c>
      <c r="AE58" s="174" t="str">
        <f t="shared" si="5"/>
        <v/>
      </c>
      <c r="AF58" s="182"/>
      <c r="AG58" s="173" t="str">
        <f t="shared" si="6"/>
        <v/>
      </c>
      <c r="AH58" s="174" t="str">
        <f t="shared" si="7"/>
        <v/>
      </c>
      <c r="AI58" s="177" t="str">
        <f t="shared" si="8"/>
        <v/>
      </c>
      <c r="AJ58" s="178" t="str">
        <f>IF(ISERROR(IF($AF58="","",VLOOKUP(AI58,TRANSMUTATION_TABLE,4,TRUE))),"",IF($AF58="","",VLOOKUP(AI58,TRANSMUTATION_TABLE,4,TRUE)))</f>
        <v/>
      </c>
      <c r="AL58" s="16"/>
      <c r="AN58" s="18"/>
    </row>
    <row r="59" s="13" customFormat="1" ht="18" customHeight="1" spans="1:40">
      <c r="A59" s="87">
        <v>48</v>
      </c>
      <c r="B59" s="79">
        <f>'INPUT DATA'!B59</f>
        <v>0</v>
      </c>
      <c r="C59" s="88"/>
      <c r="D59" s="88"/>
      <c r="E59" s="91"/>
      <c r="F59" s="179"/>
      <c r="G59" s="180"/>
      <c r="H59" s="180"/>
      <c r="I59" s="180"/>
      <c r="J59" s="180"/>
      <c r="K59" s="180"/>
      <c r="L59" s="180"/>
      <c r="M59" s="180"/>
      <c r="N59" s="180"/>
      <c r="O59" s="180"/>
      <c r="P59" s="172" t="str">
        <f t="shared" si="0"/>
        <v/>
      </c>
      <c r="Q59" s="173" t="str">
        <f t="shared" si="1"/>
        <v/>
      </c>
      <c r="R59" s="174" t="str">
        <f t="shared" si="2"/>
        <v/>
      </c>
      <c r="S59" s="181"/>
      <c r="T59" s="180"/>
      <c r="U59" s="180"/>
      <c r="V59" s="180"/>
      <c r="W59" s="180"/>
      <c r="X59" s="180"/>
      <c r="Y59" s="180"/>
      <c r="Z59" s="180"/>
      <c r="AA59" s="180"/>
      <c r="AB59" s="180"/>
      <c r="AC59" s="172" t="str">
        <f t="shared" si="3"/>
        <v/>
      </c>
      <c r="AD59" s="173" t="str">
        <f t="shared" si="4"/>
        <v/>
      </c>
      <c r="AE59" s="174" t="str">
        <f t="shared" si="5"/>
        <v/>
      </c>
      <c r="AF59" s="182"/>
      <c r="AG59" s="173" t="str">
        <f t="shared" si="6"/>
        <v/>
      </c>
      <c r="AH59" s="174" t="str">
        <f t="shared" si="7"/>
        <v/>
      </c>
      <c r="AI59" s="177" t="str">
        <f t="shared" si="8"/>
        <v/>
      </c>
      <c r="AJ59" s="178" t="str">
        <f>IF(ISERROR(IF($AF59="","",VLOOKUP(AI59,TRANSMUTATION_TABLE,4,TRUE))),"",IF($AF59="","",VLOOKUP(AI59,TRANSMUTATION_TABLE,4,TRUE)))</f>
        <v/>
      </c>
      <c r="AL59" s="16"/>
      <c r="AN59" s="18"/>
    </row>
    <row r="60" s="13" customFormat="1" ht="18" customHeight="1" spans="1:40">
      <c r="A60" s="87">
        <v>49</v>
      </c>
      <c r="B60" s="79">
        <f>'INPUT DATA'!B60</f>
        <v>0</v>
      </c>
      <c r="C60" s="88"/>
      <c r="D60" s="88"/>
      <c r="E60" s="91"/>
      <c r="F60" s="179"/>
      <c r="G60" s="180"/>
      <c r="H60" s="180"/>
      <c r="I60" s="180"/>
      <c r="J60" s="180"/>
      <c r="K60" s="180"/>
      <c r="L60" s="180"/>
      <c r="M60" s="180"/>
      <c r="N60" s="180"/>
      <c r="O60" s="180"/>
      <c r="P60" s="172" t="str">
        <f t="shared" si="0"/>
        <v/>
      </c>
      <c r="Q60" s="173" t="str">
        <f t="shared" si="1"/>
        <v/>
      </c>
      <c r="R60" s="174" t="str">
        <f t="shared" si="2"/>
        <v/>
      </c>
      <c r="S60" s="181"/>
      <c r="T60" s="180"/>
      <c r="U60" s="180"/>
      <c r="V60" s="180"/>
      <c r="W60" s="180"/>
      <c r="X60" s="180"/>
      <c r="Y60" s="180"/>
      <c r="Z60" s="180"/>
      <c r="AA60" s="180"/>
      <c r="AB60" s="180"/>
      <c r="AC60" s="172" t="str">
        <f t="shared" si="3"/>
        <v/>
      </c>
      <c r="AD60" s="173" t="str">
        <f t="shared" si="4"/>
        <v/>
      </c>
      <c r="AE60" s="174" t="str">
        <f t="shared" si="5"/>
        <v/>
      </c>
      <c r="AF60" s="182"/>
      <c r="AG60" s="173" t="str">
        <f t="shared" si="6"/>
        <v/>
      </c>
      <c r="AH60" s="174" t="str">
        <f t="shared" si="7"/>
        <v/>
      </c>
      <c r="AI60" s="177" t="str">
        <f t="shared" si="8"/>
        <v/>
      </c>
      <c r="AJ60" s="178" t="str">
        <f>IF(ISERROR(IF($AF60="","",VLOOKUP(AI60,TRANSMUTATION_TABLE,4,TRUE))),"",IF($AF60="","",VLOOKUP(AI60,TRANSMUTATION_TABLE,4,TRUE)))</f>
        <v/>
      </c>
      <c r="AL60" s="16"/>
      <c r="AN60" s="18"/>
    </row>
    <row r="61" s="13" customFormat="1" ht="18" customHeight="1" spans="1:40">
      <c r="A61" s="93">
        <v>50</v>
      </c>
      <c r="B61" s="183">
        <f>'INPUT DATA'!B61</f>
        <v>0</v>
      </c>
      <c r="C61" s="94"/>
      <c r="D61" s="94"/>
      <c r="E61" s="95"/>
      <c r="F61" s="184"/>
      <c r="G61" s="185"/>
      <c r="H61" s="185"/>
      <c r="I61" s="185"/>
      <c r="J61" s="185"/>
      <c r="K61" s="185"/>
      <c r="L61" s="185"/>
      <c r="M61" s="185"/>
      <c r="N61" s="185"/>
      <c r="O61" s="185"/>
      <c r="P61" s="186" t="str">
        <f t="shared" si="0"/>
        <v/>
      </c>
      <c r="Q61" s="187" t="str">
        <f t="shared" si="1"/>
        <v/>
      </c>
      <c r="R61" s="188" t="str">
        <f t="shared" si="2"/>
        <v/>
      </c>
      <c r="S61" s="189"/>
      <c r="T61" s="185"/>
      <c r="U61" s="185"/>
      <c r="V61" s="185"/>
      <c r="W61" s="185"/>
      <c r="X61" s="185"/>
      <c r="Y61" s="185"/>
      <c r="Z61" s="185"/>
      <c r="AA61" s="185"/>
      <c r="AB61" s="185"/>
      <c r="AC61" s="186" t="str">
        <f t="shared" si="3"/>
        <v/>
      </c>
      <c r="AD61" s="187" t="str">
        <f t="shared" si="4"/>
        <v/>
      </c>
      <c r="AE61" s="188" t="str">
        <f t="shared" si="5"/>
        <v/>
      </c>
      <c r="AF61" s="190"/>
      <c r="AG61" s="187" t="str">
        <f t="shared" si="6"/>
        <v/>
      </c>
      <c r="AH61" s="188" t="str">
        <f t="shared" si="7"/>
        <v/>
      </c>
      <c r="AI61" s="191" t="str">
        <f t="shared" si="8"/>
        <v/>
      </c>
      <c r="AJ61" s="192" t="str">
        <f>IF(ISERROR(IF($AF61="","",VLOOKUP(AI61,TRANSMUTATION_TABLE,4,TRUE))),"",IF($AF61="","",VLOOKUP(AI61,TRANSMUTATION_TABLE,4,TRUE)))</f>
        <v/>
      </c>
      <c r="AL61" s="16"/>
      <c r="AN61" s="18"/>
    </row>
    <row r="62" s="13" customFormat="1" ht="18" customHeight="1" spans="1:40">
      <c r="A62" s="74"/>
      <c r="B62" s="101" t="s">
        <v>58</v>
      </c>
      <c r="C62" s="46"/>
      <c r="D62" s="46"/>
      <c r="E62" s="102"/>
      <c r="F62" s="193"/>
      <c r="G62" s="194"/>
      <c r="H62" s="194"/>
      <c r="I62" s="194"/>
      <c r="J62" s="194"/>
      <c r="K62" s="194"/>
      <c r="L62" s="194"/>
      <c r="M62" s="194"/>
      <c r="N62" s="194"/>
      <c r="O62" s="195"/>
      <c r="P62" s="196"/>
      <c r="Q62" s="196"/>
      <c r="R62" s="197"/>
      <c r="S62" s="198"/>
      <c r="T62" s="194"/>
      <c r="U62" s="194"/>
      <c r="V62" s="194"/>
      <c r="W62" s="194"/>
      <c r="X62" s="194"/>
      <c r="Y62" s="194"/>
      <c r="Z62" s="194"/>
      <c r="AA62" s="194"/>
      <c r="AB62" s="195"/>
      <c r="AC62" s="196"/>
      <c r="AD62" s="197"/>
      <c r="AE62" s="196"/>
      <c r="AF62" s="197"/>
      <c r="AG62" s="164"/>
      <c r="AH62" s="165"/>
      <c r="AI62" s="168"/>
      <c r="AJ62" s="169"/>
      <c r="AL62" s="16"/>
      <c r="AN62" s="18"/>
    </row>
    <row r="63" s="13" customFormat="1" ht="18" customHeight="1" spans="1:40">
      <c r="A63" s="78">
        <v>1</v>
      </c>
      <c r="B63" s="79" t="str">
        <f>'INPUT DATA'!B63</f>
        <v>AQUINO, ANGELICA U.</v>
      </c>
      <c r="C63" s="80"/>
      <c r="D63" s="80"/>
      <c r="E63" s="109"/>
      <c r="F63" s="170">
        <v>15</v>
      </c>
      <c r="G63" s="171">
        <v>15</v>
      </c>
      <c r="H63" s="171">
        <v>13</v>
      </c>
      <c r="I63" s="171">
        <v>20</v>
      </c>
      <c r="J63" s="171">
        <v>17</v>
      </c>
      <c r="K63" s="171"/>
      <c r="L63" s="171"/>
      <c r="M63" s="171"/>
      <c r="N63" s="171"/>
      <c r="O63" s="171"/>
      <c r="P63" s="172">
        <f t="shared" ref="P63:P112" si="9">IF(COUNT($F63:$O63)=0,"",SUM($F63:$O63))</f>
        <v>80</v>
      </c>
      <c r="Q63" s="173">
        <f t="shared" ref="Q63:Q112" si="10">IF(ISERROR(IF($P63="","",ROUND(($P63/$P$10)*$Q$10,2))),"",IF($P63="","",ROUND(($P63/$P$10)*$Q$10,2)))</f>
        <v>80</v>
      </c>
      <c r="R63" s="174">
        <f t="shared" ref="R63:R112" si="11">IF($Q63="","",ROUND($Q63*$R$10,2))</f>
        <v>32</v>
      </c>
      <c r="S63" s="175">
        <v>40</v>
      </c>
      <c r="T63" s="171">
        <v>33</v>
      </c>
      <c r="U63" s="171">
        <v>39</v>
      </c>
      <c r="V63" s="171">
        <v>52</v>
      </c>
      <c r="W63" s="171"/>
      <c r="X63" s="171"/>
      <c r="Y63" s="171"/>
      <c r="Z63" s="171"/>
      <c r="AA63" s="171"/>
      <c r="AB63" s="171"/>
      <c r="AC63" s="172">
        <f t="shared" ref="AC63:AC112" si="12">IF(COUNT($S63:$AB63)=0,"",SUM($S63:$AB63))</f>
        <v>164</v>
      </c>
      <c r="AD63" s="173">
        <f t="shared" ref="AD63:AD112" si="13">IF(ISERROR(IF($AC63="","",ROUND(($AC63/$AC$10)*$AD$10,2))),"",IF($AC63="","",ROUND(($AC63/$AC$10)*$AD$10,2)))</f>
        <v>82</v>
      </c>
      <c r="AE63" s="174">
        <f t="shared" ref="AE63:AE112" si="14">IF($AD63="","",ROUND($AD63*$AE$10,2))</f>
        <v>32.8</v>
      </c>
      <c r="AF63" s="176">
        <v>43</v>
      </c>
      <c r="AG63" s="173">
        <f t="shared" ref="AG63:AG112" si="15">IF(ISERROR(IF($AF63="","",ROUND(($AF63/$AF$10)*$AG$10,2))),"",IF($AF63="","",ROUND(($AF63/$AF$10)*$AG$10,2)))</f>
        <v>86</v>
      </c>
      <c r="AH63" s="174">
        <f t="shared" ref="AH63:AH112" si="16">IF($AG63="","",ROUND($AG63*$AH$10,2))</f>
        <v>17.2</v>
      </c>
      <c r="AI63" s="177">
        <f t="shared" ref="AI63:AI112" si="17">IF(ISERROR(IF($AF63="","",ROUND(SUM($R63,$AE63,$AH63),2))),"",IF($AF63="","",ROUND(SUM($R63,$AE63,$AH63),2)))</f>
        <v>82</v>
      </c>
      <c r="AJ63" s="178">
        <f>IF(ISERROR(IF($AF63="","",VLOOKUP(AI63,TRANSMUTATION_TABLE,4,TRUE))),"",IF($AF63="","",VLOOKUP(AI63,TRANSMUTATION_TABLE,4,TRUE)))</f>
        <v>88</v>
      </c>
      <c r="AL63" s="16"/>
      <c r="AN63" s="18"/>
    </row>
    <row r="64" s="13" customFormat="1" ht="18" customHeight="1" spans="1:40">
      <c r="A64" s="87">
        <v>2</v>
      </c>
      <c r="B64" s="112" t="str">
        <f>'INPUT DATA'!B64</f>
        <v>BAUTISTA, MARIA CLARA I.</v>
      </c>
      <c r="C64" s="88"/>
      <c r="D64" s="88"/>
      <c r="E64" s="91"/>
      <c r="F64" s="179">
        <v>15</v>
      </c>
      <c r="G64" s="180">
        <v>14</v>
      </c>
      <c r="H64" s="180">
        <v>12</v>
      </c>
      <c r="I64" s="180">
        <v>18</v>
      </c>
      <c r="J64" s="180">
        <v>15</v>
      </c>
      <c r="K64" s="180"/>
      <c r="L64" s="180"/>
      <c r="M64" s="180"/>
      <c r="N64" s="180"/>
      <c r="O64" s="180"/>
      <c r="P64" s="172">
        <f t="shared" si="9"/>
        <v>74</v>
      </c>
      <c r="Q64" s="173">
        <f t="shared" si="10"/>
        <v>74</v>
      </c>
      <c r="R64" s="174">
        <f t="shared" si="11"/>
        <v>29.6</v>
      </c>
      <c r="S64" s="181">
        <v>36</v>
      </c>
      <c r="T64" s="180">
        <v>26</v>
      </c>
      <c r="U64" s="180">
        <v>34</v>
      </c>
      <c r="V64" s="180">
        <v>46</v>
      </c>
      <c r="W64" s="180"/>
      <c r="X64" s="180"/>
      <c r="Y64" s="180"/>
      <c r="Z64" s="180"/>
      <c r="AA64" s="180"/>
      <c r="AB64" s="180"/>
      <c r="AC64" s="172">
        <f t="shared" si="12"/>
        <v>142</v>
      </c>
      <c r="AD64" s="173">
        <f t="shared" si="13"/>
        <v>71</v>
      </c>
      <c r="AE64" s="174">
        <f t="shared" si="14"/>
        <v>28.4</v>
      </c>
      <c r="AF64" s="182">
        <v>37</v>
      </c>
      <c r="AG64" s="173">
        <f t="shared" si="15"/>
        <v>74</v>
      </c>
      <c r="AH64" s="174">
        <f t="shared" si="16"/>
        <v>14.8</v>
      </c>
      <c r="AI64" s="177">
        <f t="shared" si="17"/>
        <v>72.8</v>
      </c>
      <c r="AJ64" s="178">
        <f>IF(ISERROR(IF($AF64="","",VLOOKUP(AI64,TRANSMUTATION_TABLE,4,TRUE))),"",IF($AF64="","",VLOOKUP(AI64,TRANSMUTATION_TABLE,4,TRUE)))</f>
        <v>83</v>
      </c>
      <c r="AL64" s="16"/>
      <c r="AN64" s="18"/>
    </row>
    <row r="65" s="13" customFormat="1" ht="18" customHeight="1" spans="1:40">
      <c r="A65" s="87">
        <v>3</v>
      </c>
      <c r="B65" s="112" t="str">
        <f>'INPUT DATA'!B65</f>
        <v>DELA CRUZ, KATHLEEN K.</v>
      </c>
      <c r="C65" s="88"/>
      <c r="D65" s="88"/>
      <c r="E65" s="91"/>
      <c r="F65" s="179">
        <v>12</v>
      </c>
      <c r="G65" s="180">
        <v>14</v>
      </c>
      <c r="H65" s="180">
        <v>11</v>
      </c>
      <c r="I65" s="180">
        <v>18</v>
      </c>
      <c r="J65" s="180">
        <v>12</v>
      </c>
      <c r="K65" s="180"/>
      <c r="L65" s="180"/>
      <c r="M65" s="180"/>
      <c r="N65" s="180"/>
      <c r="O65" s="180"/>
      <c r="P65" s="172">
        <f t="shared" si="9"/>
        <v>67</v>
      </c>
      <c r="Q65" s="173">
        <f t="shared" si="10"/>
        <v>67</v>
      </c>
      <c r="R65" s="174">
        <f t="shared" si="11"/>
        <v>26.8</v>
      </c>
      <c r="S65" s="181">
        <v>33</v>
      </c>
      <c r="T65" s="180">
        <v>26</v>
      </c>
      <c r="U65" s="180">
        <v>32</v>
      </c>
      <c r="V65" s="180">
        <v>38</v>
      </c>
      <c r="W65" s="180"/>
      <c r="X65" s="180"/>
      <c r="Y65" s="180"/>
      <c r="Z65" s="180"/>
      <c r="AA65" s="180"/>
      <c r="AB65" s="180"/>
      <c r="AC65" s="172">
        <f t="shared" si="12"/>
        <v>129</v>
      </c>
      <c r="AD65" s="173">
        <f t="shared" si="13"/>
        <v>64.5</v>
      </c>
      <c r="AE65" s="174">
        <f t="shared" si="14"/>
        <v>25.8</v>
      </c>
      <c r="AF65" s="182">
        <v>34</v>
      </c>
      <c r="AG65" s="173">
        <f t="shared" si="15"/>
        <v>68</v>
      </c>
      <c r="AH65" s="174">
        <f t="shared" si="16"/>
        <v>13.6</v>
      </c>
      <c r="AI65" s="177">
        <f t="shared" si="17"/>
        <v>66.2</v>
      </c>
      <c r="AJ65" s="178">
        <f>IF(ISERROR(IF($AF65="","",VLOOKUP(AI65,TRANSMUTATION_TABLE,4,TRUE))),"",IF($AF65="","",VLOOKUP(AI65,TRANSMUTATION_TABLE,4,TRUE)))</f>
        <v>78</v>
      </c>
      <c r="AL65" s="16"/>
      <c r="AN65" s="18"/>
    </row>
    <row r="66" s="13" customFormat="1" ht="18" customHeight="1" spans="1:40">
      <c r="A66" s="87">
        <v>4</v>
      </c>
      <c r="B66" s="79" t="str">
        <f>'INPUT DATA'!B66</f>
        <v>DIMACULANGAN, ELLAINE O.</v>
      </c>
      <c r="C66" s="88"/>
      <c r="D66" s="88"/>
      <c r="E66" s="91"/>
      <c r="F66" s="179">
        <v>14</v>
      </c>
      <c r="G66" s="180">
        <v>14</v>
      </c>
      <c r="H66" s="180">
        <v>11</v>
      </c>
      <c r="I66" s="180">
        <v>21</v>
      </c>
      <c r="J66" s="180">
        <v>17</v>
      </c>
      <c r="K66" s="180"/>
      <c r="L66" s="180"/>
      <c r="M66" s="180"/>
      <c r="N66" s="180"/>
      <c r="O66" s="180"/>
      <c r="P66" s="172">
        <f t="shared" si="9"/>
        <v>77</v>
      </c>
      <c r="Q66" s="173">
        <f t="shared" si="10"/>
        <v>77</v>
      </c>
      <c r="R66" s="174">
        <f t="shared" si="11"/>
        <v>30.8</v>
      </c>
      <c r="S66" s="181">
        <v>41</v>
      </c>
      <c r="T66" s="180">
        <v>31</v>
      </c>
      <c r="U66" s="180">
        <v>40</v>
      </c>
      <c r="V66" s="180">
        <v>49</v>
      </c>
      <c r="W66" s="180"/>
      <c r="X66" s="180"/>
      <c r="Y66" s="180"/>
      <c r="Z66" s="180"/>
      <c r="AA66" s="180"/>
      <c r="AB66" s="180"/>
      <c r="AC66" s="172">
        <f t="shared" si="12"/>
        <v>161</v>
      </c>
      <c r="AD66" s="173">
        <f t="shared" si="13"/>
        <v>80.5</v>
      </c>
      <c r="AE66" s="174">
        <f t="shared" si="14"/>
        <v>32.2</v>
      </c>
      <c r="AF66" s="182">
        <v>37</v>
      </c>
      <c r="AG66" s="173">
        <f t="shared" si="15"/>
        <v>74</v>
      </c>
      <c r="AH66" s="174">
        <f t="shared" si="16"/>
        <v>14.8</v>
      </c>
      <c r="AI66" s="177">
        <f t="shared" si="17"/>
        <v>77.8</v>
      </c>
      <c r="AJ66" s="178">
        <f>IF(ISERROR(IF($AF66="","",VLOOKUP(AI66,TRANSMUTATION_TABLE,4,TRUE))),"",IF($AF66="","",VLOOKUP(AI66,TRANSMUTATION_TABLE,4,TRUE)))</f>
        <v>86</v>
      </c>
      <c r="AL66" s="16"/>
      <c r="AN66" s="18"/>
    </row>
    <row r="67" s="13" customFormat="1" ht="18" customHeight="1" spans="1:40">
      <c r="A67" s="87">
        <v>5</v>
      </c>
      <c r="B67" s="79" t="str">
        <f>'INPUT DATA'!B67</f>
        <v>DIMACULANGAN, TRISHA S.</v>
      </c>
      <c r="C67" s="88"/>
      <c r="D67" s="88"/>
      <c r="E67" s="91"/>
      <c r="F67" s="179">
        <v>20</v>
      </c>
      <c r="G67" s="180">
        <v>17</v>
      </c>
      <c r="H67" s="180">
        <v>13</v>
      </c>
      <c r="I67" s="180">
        <v>23</v>
      </c>
      <c r="J67" s="180">
        <v>20</v>
      </c>
      <c r="K67" s="180"/>
      <c r="L67" s="180"/>
      <c r="M67" s="180"/>
      <c r="N67" s="180"/>
      <c r="O67" s="180"/>
      <c r="P67" s="172">
        <f t="shared" si="9"/>
        <v>93</v>
      </c>
      <c r="Q67" s="173">
        <f t="shared" si="10"/>
        <v>93</v>
      </c>
      <c r="R67" s="174">
        <f t="shared" si="11"/>
        <v>37.2</v>
      </c>
      <c r="S67" s="181">
        <v>50</v>
      </c>
      <c r="T67" s="180">
        <v>40</v>
      </c>
      <c r="U67" s="180">
        <v>46</v>
      </c>
      <c r="V67" s="180">
        <v>57</v>
      </c>
      <c r="W67" s="180"/>
      <c r="X67" s="180"/>
      <c r="Y67" s="180"/>
      <c r="Z67" s="180"/>
      <c r="AA67" s="180"/>
      <c r="AB67" s="180"/>
      <c r="AC67" s="172">
        <f t="shared" si="12"/>
        <v>193</v>
      </c>
      <c r="AD67" s="173">
        <f t="shared" si="13"/>
        <v>96.5</v>
      </c>
      <c r="AE67" s="174">
        <f t="shared" si="14"/>
        <v>38.6</v>
      </c>
      <c r="AF67" s="182">
        <v>44</v>
      </c>
      <c r="AG67" s="173">
        <f t="shared" si="15"/>
        <v>88</v>
      </c>
      <c r="AH67" s="174">
        <f t="shared" si="16"/>
        <v>17.6</v>
      </c>
      <c r="AI67" s="177">
        <f t="shared" si="17"/>
        <v>93.4</v>
      </c>
      <c r="AJ67" s="178">
        <f>IF(ISERROR(IF($AF67="","",VLOOKUP(AI67,TRANSMUTATION_TABLE,4,TRUE))),"",IF($AF67="","",VLOOKUP(AI67,TRANSMUTATION_TABLE,4,TRUE)))</f>
        <v>95</v>
      </c>
      <c r="AL67" s="16"/>
      <c r="AN67" s="18"/>
    </row>
    <row r="68" s="13" customFormat="1" ht="18" customHeight="1" spans="1:40">
      <c r="A68" s="87">
        <v>6</v>
      </c>
      <c r="B68" s="112" t="str">
        <f>'INPUT DATA'!B68</f>
        <v>FERNANDEZ, JILLIAN V.</v>
      </c>
      <c r="C68" s="88"/>
      <c r="D68" s="88"/>
      <c r="E68" s="91"/>
      <c r="F68" s="179">
        <v>12</v>
      </c>
      <c r="G68" s="180">
        <v>12</v>
      </c>
      <c r="H68" s="180">
        <v>10</v>
      </c>
      <c r="I68" s="180">
        <v>16</v>
      </c>
      <c r="J68" s="180">
        <v>12</v>
      </c>
      <c r="K68" s="180"/>
      <c r="L68" s="180"/>
      <c r="M68" s="180"/>
      <c r="N68" s="180"/>
      <c r="O68" s="180"/>
      <c r="P68" s="172">
        <f t="shared" si="9"/>
        <v>62</v>
      </c>
      <c r="Q68" s="173">
        <f t="shared" si="10"/>
        <v>62</v>
      </c>
      <c r="R68" s="174">
        <f t="shared" si="11"/>
        <v>24.8</v>
      </c>
      <c r="S68" s="181">
        <v>25</v>
      </c>
      <c r="T68" s="180">
        <v>24</v>
      </c>
      <c r="U68" s="180">
        <v>32</v>
      </c>
      <c r="V68" s="180">
        <v>34</v>
      </c>
      <c r="W68" s="180"/>
      <c r="X68" s="180"/>
      <c r="Y68" s="180"/>
      <c r="Z68" s="180"/>
      <c r="AA68" s="180"/>
      <c r="AB68" s="180"/>
      <c r="AC68" s="172">
        <f t="shared" si="12"/>
        <v>115</v>
      </c>
      <c r="AD68" s="173">
        <f t="shared" si="13"/>
        <v>57.5</v>
      </c>
      <c r="AE68" s="174">
        <f t="shared" si="14"/>
        <v>23</v>
      </c>
      <c r="AF68" s="182">
        <v>30</v>
      </c>
      <c r="AG68" s="173">
        <f t="shared" si="15"/>
        <v>60</v>
      </c>
      <c r="AH68" s="174">
        <f t="shared" si="16"/>
        <v>12</v>
      </c>
      <c r="AI68" s="177">
        <f t="shared" si="17"/>
        <v>59.8</v>
      </c>
      <c r="AJ68" s="178">
        <f>IF(ISERROR(IF($AF68="","",VLOOKUP(AI68,TRANSMUTATION_TABLE,4,TRUE))),"",IF($AF68="","",VLOOKUP(AI68,TRANSMUTATION_TABLE,4,TRUE)))</f>
        <v>74</v>
      </c>
      <c r="AL68" s="16"/>
      <c r="AN68" s="18"/>
    </row>
    <row r="69" s="13" customFormat="1" ht="18" customHeight="1" spans="1:40">
      <c r="A69" s="87">
        <v>7</v>
      </c>
      <c r="B69" s="112" t="str">
        <f>'INPUT DATA'!B69</f>
        <v>GONZALES, MIKAELA C.</v>
      </c>
      <c r="C69" s="88"/>
      <c r="D69" s="88"/>
      <c r="E69" s="91"/>
      <c r="F69" s="179">
        <v>15</v>
      </c>
      <c r="G69" s="180">
        <v>15</v>
      </c>
      <c r="H69" s="180">
        <v>11</v>
      </c>
      <c r="I69" s="180">
        <v>19</v>
      </c>
      <c r="J69" s="180">
        <v>16</v>
      </c>
      <c r="K69" s="180"/>
      <c r="L69" s="180"/>
      <c r="M69" s="180"/>
      <c r="N69" s="180"/>
      <c r="O69" s="180"/>
      <c r="P69" s="172">
        <f t="shared" si="9"/>
        <v>76</v>
      </c>
      <c r="Q69" s="173">
        <f t="shared" si="10"/>
        <v>76</v>
      </c>
      <c r="R69" s="174">
        <f t="shared" si="11"/>
        <v>30.4</v>
      </c>
      <c r="S69" s="181">
        <v>40</v>
      </c>
      <c r="T69" s="180">
        <v>27</v>
      </c>
      <c r="U69" s="180">
        <v>36</v>
      </c>
      <c r="V69" s="180">
        <v>42</v>
      </c>
      <c r="W69" s="180"/>
      <c r="X69" s="180"/>
      <c r="Y69" s="180"/>
      <c r="Z69" s="180"/>
      <c r="AA69" s="180"/>
      <c r="AB69" s="180"/>
      <c r="AC69" s="172">
        <f t="shared" si="12"/>
        <v>145</v>
      </c>
      <c r="AD69" s="173">
        <f t="shared" si="13"/>
        <v>72.5</v>
      </c>
      <c r="AE69" s="174">
        <f t="shared" si="14"/>
        <v>29</v>
      </c>
      <c r="AF69" s="182">
        <v>35</v>
      </c>
      <c r="AG69" s="173">
        <f t="shared" si="15"/>
        <v>70</v>
      </c>
      <c r="AH69" s="174">
        <f t="shared" si="16"/>
        <v>14</v>
      </c>
      <c r="AI69" s="177">
        <f t="shared" si="17"/>
        <v>73.4</v>
      </c>
      <c r="AJ69" s="178">
        <f>IF(ISERROR(IF($AF69="","",VLOOKUP(AI69,TRANSMUTATION_TABLE,4,TRUE))),"",IF($AF69="","",VLOOKUP(AI69,TRANSMUTATION_TABLE,4,TRUE)))</f>
        <v>83</v>
      </c>
      <c r="AL69" s="16"/>
      <c r="AN69" s="18"/>
    </row>
    <row r="70" s="13" customFormat="1" ht="18" customHeight="1" spans="1:40">
      <c r="A70" s="87">
        <v>8</v>
      </c>
      <c r="B70" s="79" t="str">
        <f>'INPUT DATA'!B70</f>
        <v>GUTIERREZ, PATRICIA N.</v>
      </c>
      <c r="C70" s="88"/>
      <c r="D70" s="88"/>
      <c r="E70" s="91"/>
      <c r="F70" s="179">
        <v>12</v>
      </c>
      <c r="G70" s="180">
        <v>10</v>
      </c>
      <c r="H70" s="180">
        <v>9</v>
      </c>
      <c r="I70" s="180">
        <v>16</v>
      </c>
      <c r="J70" s="180">
        <v>10</v>
      </c>
      <c r="K70" s="180"/>
      <c r="L70" s="180"/>
      <c r="M70" s="180"/>
      <c r="N70" s="180"/>
      <c r="O70" s="180"/>
      <c r="P70" s="172">
        <f t="shared" si="9"/>
        <v>57</v>
      </c>
      <c r="Q70" s="173">
        <f t="shared" si="10"/>
        <v>57</v>
      </c>
      <c r="R70" s="174">
        <f t="shared" si="11"/>
        <v>22.8</v>
      </c>
      <c r="S70" s="181">
        <v>26</v>
      </c>
      <c r="T70" s="180">
        <v>20</v>
      </c>
      <c r="U70" s="180">
        <v>25</v>
      </c>
      <c r="V70" s="180">
        <v>39</v>
      </c>
      <c r="W70" s="180"/>
      <c r="X70" s="180"/>
      <c r="Y70" s="180"/>
      <c r="Z70" s="180"/>
      <c r="AA70" s="180"/>
      <c r="AB70" s="180"/>
      <c r="AC70" s="172">
        <f t="shared" si="12"/>
        <v>110</v>
      </c>
      <c r="AD70" s="173">
        <f t="shared" si="13"/>
        <v>55</v>
      </c>
      <c r="AE70" s="174">
        <f t="shared" si="14"/>
        <v>22</v>
      </c>
      <c r="AF70" s="182">
        <v>32</v>
      </c>
      <c r="AG70" s="173">
        <f t="shared" si="15"/>
        <v>64</v>
      </c>
      <c r="AH70" s="174">
        <f t="shared" si="16"/>
        <v>12.8</v>
      </c>
      <c r="AI70" s="177">
        <f t="shared" si="17"/>
        <v>57.6</v>
      </c>
      <c r="AJ70" s="178">
        <f>IF(ISERROR(IF($AF70="","",VLOOKUP(AI70,TRANSMUTATION_TABLE,4,TRUE))),"",IF($AF70="","",VLOOKUP(AI70,TRANSMUTATION_TABLE,4,TRUE)))</f>
        <v>74</v>
      </c>
      <c r="AL70" s="16"/>
      <c r="AN70" s="18"/>
    </row>
    <row r="71" s="13" customFormat="1" ht="18" customHeight="1" spans="1:40">
      <c r="A71" s="87">
        <v>9</v>
      </c>
      <c r="B71" s="79" t="str">
        <f>'INPUT DATA'!B71</f>
        <v>IGNACIO, ANGELICA O.</v>
      </c>
      <c r="C71" s="88"/>
      <c r="D71" s="88"/>
      <c r="E71" s="91"/>
      <c r="F71" s="179">
        <v>18</v>
      </c>
      <c r="G71" s="180">
        <v>19</v>
      </c>
      <c r="H71" s="180">
        <v>14</v>
      </c>
      <c r="I71" s="180">
        <v>22</v>
      </c>
      <c r="J71" s="180">
        <v>19</v>
      </c>
      <c r="K71" s="180"/>
      <c r="L71" s="180"/>
      <c r="M71" s="180"/>
      <c r="N71" s="180"/>
      <c r="O71" s="180"/>
      <c r="P71" s="172">
        <f t="shared" si="9"/>
        <v>92</v>
      </c>
      <c r="Q71" s="173">
        <f t="shared" si="10"/>
        <v>92</v>
      </c>
      <c r="R71" s="174">
        <f t="shared" si="11"/>
        <v>36.8</v>
      </c>
      <c r="S71" s="181">
        <v>50</v>
      </c>
      <c r="T71" s="180">
        <v>40</v>
      </c>
      <c r="U71" s="180">
        <v>50</v>
      </c>
      <c r="V71" s="180">
        <v>55</v>
      </c>
      <c r="W71" s="180"/>
      <c r="X71" s="180"/>
      <c r="Y71" s="180"/>
      <c r="Z71" s="180"/>
      <c r="AA71" s="180"/>
      <c r="AB71" s="180"/>
      <c r="AC71" s="172">
        <f t="shared" si="12"/>
        <v>195</v>
      </c>
      <c r="AD71" s="173">
        <f t="shared" si="13"/>
        <v>97.5</v>
      </c>
      <c r="AE71" s="174">
        <f t="shared" si="14"/>
        <v>39</v>
      </c>
      <c r="AF71" s="182">
        <v>50</v>
      </c>
      <c r="AG71" s="173">
        <f t="shared" si="15"/>
        <v>100</v>
      </c>
      <c r="AH71" s="174">
        <f t="shared" si="16"/>
        <v>20</v>
      </c>
      <c r="AI71" s="177">
        <f t="shared" si="17"/>
        <v>95.8</v>
      </c>
      <c r="AJ71" s="178">
        <f>IF(ISERROR(IF($AF71="","",VLOOKUP(AI71,TRANSMUTATION_TABLE,4,TRUE))),"",IF($AF71="","",VLOOKUP(AI71,TRANSMUTATION_TABLE,4,TRUE)))</f>
        <v>97</v>
      </c>
      <c r="AL71" s="16"/>
      <c r="AN71" s="18"/>
    </row>
    <row r="72" s="13" customFormat="1" ht="18" customHeight="1" spans="1:40">
      <c r="A72" s="87">
        <v>10</v>
      </c>
      <c r="B72" s="112" t="str">
        <f>'INPUT DATA'!B72</f>
        <v>LACSON, BEA M.</v>
      </c>
      <c r="C72" s="88"/>
      <c r="D72" s="88"/>
      <c r="E72" s="91"/>
      <c r="F72" s="179">
        <v>13</v>
      </c>
      <c r="G72" s="180">
        <v>11</v>
      </c>
      <c r="H72" s="180">
        <v>9</v>
      </c>
      <c r="I72" s="180">
        <v>14</v>
      </c>
      <c r="J72" s="180">
        <v>12</v>
      </c>
      <c r="K72" s="180"/>
      <c r="L72" s="180"/>
      <c r="M72" s="180"/>
      <c r="N72" s="180"/>
      <c r="O72" s="180"/>
      <c r="P72" s="172">
        <f t="shared" si="9"/>
        <v>59</v>
      </c>
      <c r="Q72" s="173">
        <f t="shared" si="10"/>
        <v>59</v>
      </c>
      <c r="R72" s="174">
        <f t="shared" si="11"/>
        <v>23.6</v>
      </c>
      <c r="S72" s="181">
        <v>34</v>
      </c>
      <c r="T72" s="180">
        <v>26</v>
      </c>
      <c r="U72" s="180">
        <v>29</v>
      </c>
      <c r="V72" s="180">
        <v>37</v>
      </c>
      <c r="W72" s="180"/>
      <c r="X72" s="180"/>
      <c r="Y72" s="180"/>
      <c r="Z72" s="180"/>
      <c r="AA72" s="180"/>
      <c r="AB72" s="180"/>
      <c r="AC72" s="172">
        <f t="shared" si="12"/>
        <v>126</v>
      </c>
      <c r="AD72" s="173">
        <f t="shared" si="13"/>
        <v>63</v>
      </c>
      <c r="AE72" s="174">
        <f t="shared" si="14"/>
        <v>25.2</v>
      </c>
      <c r="AF72" s="182">
        <v>31</v>
      </c>
      <c r="AG72" s="173">
        <f t="shared" si="15"/>
        <v>62</v>
      </c>
      <c r="AH72" s="174">
        <f t="shared" si="16"/>
        <v>12.4</v>
      </c>
      <c r="AI72" s="177">
        <f t="shared" si="17"/>
        <v>61.2</v>
      </c>
      <c r="AJ72" s="178">
        <f>IF(ISERROR(IF($AF72="","",VLOOKUP(AI72,TRANSMUTATION_TABLE,4,TRUE))),"",IF($AF72="","",VLOOKUP(AI72,TRANSMUTATION_TABLE,4,TRUE)))</f>
        <v>75</v>
      </c>
      <c r="AL72" s="16"/>
      <c r="AN72" s="18"/>
    </row>
    <row r="73" s="13" customFormat="1" ht="18" customHeight="1" spans="1:40">
      <c r="A73" s="87">
        <v>11</v>
      </c>
      <c r="B73" s="112" t="str">
        <f>'INPUT DATA'!B73</f>
        <v>LACSON, MARIA CLARA K.</v>
      </c>
      <c r="C73" s="88"/>
      <c r="D73" s="88"/>
      <c r="E73" s="91"/>
      <c r="F73" s="179">
        <v>11</v>
      </c>
      <c r="G73" s="180">
        <v>14</v>
      </c>
      <c r="H73" s="180">
        <v>10</v>
      </c>
      <c r="I73" s="180">
        <v>16</v>
      </c>
      <c r="J73" s="180">
        <v>11</v>
      </c>
      <c r="K73" s="180"/>
      <c r="L73" s="180"/>
      <c r="M73" s="180"/>
      <c r="N73" s="180"/>
      <c r="O73" s="180"/>
      <c r="P73" s="172">
        <f t="shared" si="9"/>
        <v>62</v>
      </c>
      <c r="Q73" s="173">
        <f t="shared" si="10"/>
        <v>62</v>
      </c>
      <c r="R73" s="174">
        <f t="shared" si="11"/>
        <v>24.8</v>
      </c>
      <c r="S73" s="181">
        <v>31</v>
      </c>
      <c r="T73" s="180">
        <v>26</v>
      </c>
      <c r="U73" s="180">
        <v>33</v>
      </c>
      <c r="V73" s="180">
        <v>34</v>
      </c>
      <c r="W73" s="180"/>
      <c r="X73" s="180"/>
      <c r="Y73" s="180"/>
      <c r="Z73" s="180"/>
      <c r="AA73" s="180"/>
      <c r="AB73" s="180"/>
      <c r="AC73" s="172">
        <f t="shared" si="12"/>
        <v>124</v>
      </c>
      <c r="AD73" s="173">
        <f t="shared" si="13"/>
        <v>62</v>
      </c>
      <c r="AE73" s="174">
        <f t="shared" si="14"/>
        <v>24.8</v>
      </c>
      <c r="AF73" s="182">
        <v>29</v>
      </c>
      <c r="AG73" s="173">
        <f t="shared" si="15"/>
        <v>58</v>
      </c>
      <c r="AH73" s="174">
        <f t="shared" si="16"/>
        <v>11.6</v>
      </c>
      <c r="AI73" s="177">
        <f t="shared" si="17"/>
        <v>61.2</v>
      </c>
      <c r="AJ73" s="178">
        <f>IF(ISERROR(IF($AF73="","",VLOOKUP(AI73,TRANSMUTATION_TABLE,4,TRUE))),"",IF($AF73="","",VLOOKUP(AI73,TRANSMUTATION_TABLE,4,TRUE)))</f>
        <v>75</v>
      </c>
      <c r="AL73" s="16"/>
      <c r="AN73" s="18"/>
    </row>
    <row r="74" s="13" customFormat="1" ht="18" customHeight="1" spans="1:40">
      <c r="A74" s="87">
        <v>12</v>
      </c>
      <c r="B74" s="79" t="str">
        <f>'INPUT DATA'!B74</f>
        <v>LACSON, SHAIRA N.</v>
      </c>
      <c r="C74" s="88"/>
      <c r="D74" s="88"/>
      <c r="E74" s="91"/>
      <c r="F74" s="179">
        <v>15</v>
      </c>
      <c r="G74" s="180">
        <v>16</v>
      </c>
      <c r="H74" s="180">
        <v>11</v>
      </c>
      <c r="I74" s="180">
        <v>21</v>
      </c>
      <c r="J74" s="180">
        <v>15</v>
      </c>
      <c r="K74" s="180"/>
      <c r="L74" s="180"/>
      <c r="M74" s="180"/>
      <c r="N74" s="180"/>
      <c r="O74" s="180"/>
      <c r="P74" s="172">
        <f t="shared" si="9"/>
        <v>78</v>
      </c>
      <c r="Q74" s="173">
        <f t="shared" si="10"/>
        <v>78</v>
      </c>
      <c r="R74" s="174">
        <f t="shared" si="11"/>
        <v>31.2</v>
      </c>
      <c r="S74" s="181">
        <v>39</v>
      </c>
      <c r="T74" s="180">
        <v>33</v>
      </c>
      <c r="U74" s="180">
        <v>41</v>
      </c>
      <c r="V74" s="180">
        <v>53</v>
      </c>
      <c r="W74" s="180"/>
      <c r="X74" s="180"/>
      <c r="Y74" s="180"/>
      <c r="Z74" s="180"/>
      <c r="AA74" s="180"/>
      <c r="AB74" s="180"/>
      <c r="AC74" s="172">
        <f t="shared" si="12"/>
        <v>166</v>
      </c>
      <c r="AD74" s="173">
        <f t="shared" si="13"/>
        <v>83</v>
      </c>
      <c r="AE74" s="174">
        <f t="shared" si="14"/>
        <v>33.2</v>
      </c>
      <c r="AF74" s="182">
        <v>42</v>
      </c>
      <c r="AG74" s="173">
        <f t="shared" si="15"/>
        <v>84</v>
      </c>
      <c r="AH74" s="174">
        <f t="shared" si="16"/>
        <v>16.8</v>
      </c>
      <c r="AI74" s="177">
        <f t="shared" si="17"/>
        <v>81.2</v>
      </c>
      <c r="AJ74" s="178">
        <f>IF(ISERROR(IF($AF74="","",VLOOKUP(AI74,TRANSMUTATION_TABLE,4,TRUE))),"",IF($AF74="","",VLOOKUP(AI74,TRANSMUTATION_TABLE,4,TRUE)))</f>
        <v>88</v>
      </c>
      <c r="AL74" s="16"/>
      <c r="AN74" s="18"/>
    </row>
    <row r="75" s="13" customFormat="1" ht="18" customHeight="1" spans="1:40">
      <c r="A75" s="87">
        <v>13</v>
      </c>
      <c r="B75" s="79" t="str">
        <f>'INPUT DATA'!B75</f>
        <v>MACARAEG, KRISTINE C.</v>
      </c>
      <c r="C75" s="88"/>
      <c r="D75" s="88"/>
      <c r="E75" s="91"/>
      <c r="F75" s="179">
        <v>12</v>
      </c>
      <c r="G75" s="180">
        <v>14</v>
      </c>
      <c r="H75" s="180">
        <v>11</v>
      </c>
      <c r="I75" s="180">
        <v>15</v>
      </c>
      <c r="J75" s="180">
        <v>14</v>
      </c>
      <c r="K75" s="180"/>
      <c r="L75" s="180"/>
      <c r="M75" s="180"/>
      <c r="N75" s="180"/>
      <c r="O75" s="180"/>
      <c r="P75" s="172">
        <f t="shared" si="9"/>
        <v>66</v>
      </c>
      <c r="Q75" s="173">
        <f t="shared" si="10"/>
        <v>66</v>
      </c>
      <c r="R75" s="174">
        <f t="shared" si="11"/>
        <v>26.4</v>
      </c>
      <c r="S75" s="181">
        <v>32</v>
      </c>
      <c r="T75" s="180">
        <v>25</v>
      </c>
      <c r="U75" s="180">
        <v>30</v>
      </c>
      <c r="V75" s="180">
        <v>40</v>
      </c>
      <c r="W75" s="180"/>
      <c r="X75" s="180"/>
      <c r="Y75" s="180"/>
      <c r="Z75" s="180"/>
      <c r="AA75" s="180"/>
      <c r="AB75" s="180"/>
      <c r="AC75" s="172">
        <f t="shared" si="12"/>
        <v>127</v>
      </c>
      <c r="AD75" s="173">
        <f t="shared" si="13"/>
        <v>63.5</v>
      </c>
      <c r="AE75" s="174">
        <f t="shared" si="14"/>
        <v>25.4</v>
      </c>
      <c r="AF75" s="182">
        <v>36</v>
      </c>
      <c r="AG75" s="173">
        <f t="shared" si="15"/>
        <v>72</v>
      </c>
      <c r="AH75" s="174">
        <f t="shared" si="16"/>
        <v>14.4</v>
      </c>
      <c r="AI75" s="177">
        <f t="shared" si="17"/>
        <v>66.2</v>
      </c>
      <c r="AJ75" s="178">
        <f>IF(ISERROR(IF($AF75="","",VLOOKUP(AI75,TRANSMUTATION_TABLE,4,TRUE))),"",IF($AF75="","",VLOOKUP(AI75,TRANSMUTATION_TABLE,4,TRUE)))</f>
        <v>78</v>
      </c>
      <c r="AL75" s="16"/>
      <c r="AN75" s="18"/>
    </row>
    <row r="76" s="13" customFormat="1" ht="18" customHeight="1" spans="1:40">
      <c r="A76" s="87">
        <v>14</v>
      </c>
      <c r="B76" s="112" t="str">
        <f>'INPUT DATA'!B76</f>
        <v>MANALO, HANNAH H.</v>
      </c>
      <c r="C76" s="88"/>
      <c r="D76" s="88"/>
      <c r="E76" s="91"/>
      <c r="F76" s="179">
        <v>15</v>
      </c>
      <c r="G76" s="180">
        <v>16</v>
      </c>
      <c r="H76" s="180">
        <v>10</v>
      </c>
      <c r="I76" s="180">
        <v>20</v>
      </c>
      <c r="J76" s="180">
        <v>16</v>
      </c>
      <c r="K76" s="180"/>
      <c r="L76" s="180"/>
      <c r="M76" s="180"/>
      <c r="N76" s="180"/>
      <c r="O76" s="180"/>
      <c r="P76" s="172">
        <f t="shared" si="9"/>
        <v>77</v>
      </c>
      <c r="Q76" s="173">
        <f t="shared" si="10"/>
        <v>77</v>
      </c>
      <c r="R76" s="174">
        <f t="shared" si="11"/>
        <v>30.8</v>
      </c>
      <c r="S76" s="181">
        <v>38</v>
      </c>
      <c r="T76" s="180">
        <v>28</v>
      </c>
      <c r="U76" s="180">
        <v>38</v>
      </c>
      <c r="V76" s="180">
        <v>50</v>
      </c>
      <c r="W76" s="180"/>
      <c r="X76" s="180"/>
      <c r="Y76" s="180"/>
      <c r="Z76" s="180"/>
      <c r="AA76" s="180"/>
      <c r="AB76" s="180"/>
      <c r="AC76" s="172">
        <f t="shared" si="12"/>
        <v>154</v>
      </c>
      <c r="AD76" s="173">
        <f t="shared" si="13"/>
        <v>77</v>
      </c>
      <c r="AE76" s="174">
        <f t="shared" si="14"/>
        <v>30.8</v>
      </c>
      <c r="AF76" s="182">
        <v>42</v>
      </c>
      <c r="AG76" s="173">
        <f t="shared" si="15"/>
        <v>84</v>
      </c>
      <c r="AH76" s="174">
        <f t="shared" si="16"/>
        <v>16.8</v>
      </c>
      <c r="AI76" s="177">
        <f t="shared" si="17"/>
        <v>78.4</v>
      </c>
      <c r="AJ76" s="178">
        <f>IF(ISERROR(IF($AF76="","",VLOOKUP(AI76,TRANSMUTATION_TABLE,4,TRUE))),"",IF($AF76="","",VLOOKUP(AI76,TRANSMUTATION_TABLE,4,TRUE)))</f>
        <v>86</v>
      </c>
      <c r="AL76" s="16"/>
      <c r="AN76" s="18"/>
    </row>
    <row r="77" s="13" customFormat="1" ht="18" customHeight="1" spans="1:40">
      <c r="A77" s="87">
        <v>15</v>
      </c>
      <c r="B77" s="112" t="str">
        <f>'INPUT DATA'!B77</f>
        <v>MERCADO, ELLAINE U.</v>
      </c>
      <c r="C77" s="88"/>
      <c r="D77" s="88"/>
      <c r="E77" s="91"/>
      <c r="F77" s="179">
        <v>18</v>
      </c>
      <c r="G77" s="180">
        <v>19</v>
      </c>
      <c r="H77" s="180">
        <v>12</v>
      </c>
      <c r="I77" s="180">
        <v>23</v>
      </c>
      <c r="J77" s="180">
        <v>19</v>
      </c>
      <c r="K77" s="180"/>
      <c r="L77" s="180"/>
      <c r="M77" s="180"/>
      <c r="N77" s="180"/>
      <c r="O77" s="180"/>
      <c r="P77" s="172">
        <f t="shared" si="9"/>
        <v>91</v>
      </c>
      <c r="Q77" s="173">
        <f t="shared" si="10"/>
        <v>91</v>
      </c>
      <c r="R77" s="174">
        <f t="shared" si="11"/>
        <v>36.4</v>
      </c>
      <c r="S77" s="181">
        <v>46</v>
      </c>
      <c r="T77" s="180">
        <v>33</v>
      </c>
      <c r="U77" s="180">
        <v>44</v>
      </c>
      <c r="V77" s="180">
        <v>47</v>
      </c>
      <c r="W77" s="180"/>
      <c r="X77" s="180"/>
      <c r="Y77" s="180"/>
      <c r="Z77" s="180"/>
      <c r="AA77" s="180"/>
      <c r="AB77" s="180"/>
      <c r="AC77" s="172">
        <f t="shared" si="12"/>
        <v>170</v>
      </c>
      <c r="AD77" s="173">
        <f t="shared" si="13"/>
        <v>85</v>
      </c>
      <c r="AE77" s="174">
        <f t="shared" si="14"/>
        <v>34</v>
      </c>
      <c r="AF77" s="182">
        <v>41</v>
      </c>
      <c r="AG77" s="173">
        <f t="shared" si="15"/>
        <v>82</v>
      </c>
      <c r="AH77" s="174">
        <f t="shared" si="16"/>
        <v>16.4</v>
      </c>
      <c r="AI77" s="177">
        <f t="shared" si="17"/>
        <v>86.8</v>
      </c>
      <c r="AJ77" s="178">
        <f>IF(ISERROR(IF($AF77="","",VLOOKUP(AI77,TRANSMUTATION_TABLE,4,TRUE))),"",IF($AF77="","",VLOOKUP(AI77,TRANSMUTATION_TABLE,4,TRUE)))</f>
        <v>91</v>
      </c>
      <c r="AL77" s="16"/>
      <c r="AN77" s="18"/>
    </row>
    <row r="78" s="13" customFormat="1" ht="18" customHeight="1" spans="1:40">
      <c r="A78" s="87">
        <v>16</v>
      </c>
      <c r="B78" s="79" t="str">
        <f>'INPUT DATA'!B78</f>
        <v>MORALES, BIANCA M.</v>
      </c>
      <c r="C78" s="88"/>
      <c r="D78" s="88"/>
      <c r="E78" s="91"/>
      <c r="F78" s="179">
        <v>17</v>
      </c>
      <c r="G78" s="180">
        <v>18</v>
      </c>
      <c r="H78" s="180">
        <v>13</v>
      </c>
      <c r="I78" s="180">
        <v>24</v>
      </c>
      <c r="J78" s="180">
        <v>19</v>
      </c>
      <c r="K78" s="180"/>
      <c r="L78" s="180"/>
      <c r="M78" s="180"/>
      <c r="N78" s="180"/>
      <c r="O78" s="180"/>
      <c r="P78" s="172">
        <f t="shared" si="9"/>
        <v>91</v>
      </c>
      <c r="Q78" s="173">
        <f t="shared" si="10"/>
        <v>91</v>
      </c>
      <c r="R78" s="174">
        <f t="shared" si="11"/>
        <v>36.4</v>
      </c>
      <c r="S78" s="181">
        <v>49</v>
      </c>
      <c r="T78" s="180">
        <v>36</v>
      </c>
      <c r="U78" s="180">
        <v>49</v>
      </c>
      <c r="V78" s="180">
        <v>50</v>
      </c>
      <c r="W78" s="180"/>
      <c r="X78" s="180"/>
      <c r="Y78" s="180"/>
      <c r="Z78" s="180"/>
      <c r="AA78" s="180"/>
      <c r="AB78" s="180"/>
      <c r="AC78" s="172">
        <f t="shared" si="12"/>
        <v>184</v>
      </c>
      <c r="AD78" s="173">
        <f t="shared" si="13"/>
        <v>92</v>
      </c>
      <c r="AE78" s="174">
        <f t="shared" si="14"/>
        <v>36.8</v>
      </c>
      <c r="AF78" s="182">
        <v>45</v>
      </c>
      <c r="AG78" s="173">
        <f t="shared" si="15"/>
        <v>90</v>
      </c>
      <c r="AH78" s="174">
        <f t="shared" si="16"/>
        <v>18</v>
      </c>
      <c r="AI78" s="177">
        <f t="shared" si="17"/>
        <v>91.2</v>
      </c>
      <c r="AJ78" s="178">
        <f>IF(ISERROR(IF($AF78="","",VLOOKUP(AI78,TRANSMUTATION_TABLE,4,TRUE))),"",IF($AF78="","",VLOOKUP(AI78,TRANSMUTATION_TABLE,4,TRUE)))</f>
        <v>94</v>
      </c>
      <c r="AL78" s="16"/>
      <c r="AN78" s="18"/>
    </row>
    <row r="79" s="13" customFormat="1" ht="18" customHeight="1" spans="1:40">
      <c r="A79" s="87">
        <v>17</v>
      </c>
      <c r="B79" s="79" t="str">
        <f>'INPUT DATA'!B79</f>
        <v>OCAMPO, ELLAINE D.</v>
      </c>
      <c r="C79" s="88"/>
      <c r="D79" s="88"/>
      <c r="E79" s="91"/>
      <c r="F79" s="179">
        <v>12</v>
      </c>
      <c r="G79" s="180">
        <v>14</v>
      </c>
      <c r="H79" s="180">
        <v>10</v>
      </c>
      <c r="I79" s="180">
        <v>16</v>
      </c>
      <c r="J79" s="180">
        <v>13</v>
      </c>
      <c r="K79" s="180"/>
      <c r="L79" s="180"/>
      <c r="M79" s="180"/>
      <c r="N79" s="180"/>
      <c r="O79" s="180"/>
      <c r="P79" s="172">
        <f t="shared" si="9"/>
        <v>65</v>
      </c>
      <c r="Q79" s="173">
        <f t="shared" si="10"/>
        <v>65</v>
      </c>
      <c r="R79" s="174">
        <f t="shared" si="11"/>
        <v>26</v>
      </c>
      <c r="S79" s="181">
        <v>33</v>
      </c>
      <c r="T79" s="180">
        <v>25</v>
      </c>
      <c r="U79" s="180">
        <v>33</v>
      </c>
      <c r="V79" s="180">
        <v>33</v>
      </c>
      <c r="W79" s="180"/>
      <c r="X79" s="180"/>
      <c r="Y79" s="180"/>
      <c r="Z79" s="180"/>
      <c r="AA79" s="180"/>
      <c r="AB79" s="180"/>
      <c r="AC79" s="172">
        <f t="shared" si="12"/>
        <v>124</v>
      </c>
      <c r="AD79" s="173">
        <f t="shared" si="13"/>
        <v>62</v>
      </c>
      <c r="AE79" s="174">
        <f t="shared" si="14"/>
        <v>24.8</v>
      </c>
      <c r="AF79" s="182">
        <v>28</v>
      </c>
      <c r="AG79" s="173">
        <f t="shared" si="15"/>
        <v>56</v>
      </c>
      <c r="AH79" s="174">
        <f t="shared" si="16"/>
        <v>11.2</v>
      </c>
      <c r="AI79" s="177">
        <f t="shared" si="17"/>
        <v>62</v>
      </c>
      <c r="AJ79" s="178">
        <f>IF(ISERROR(IF($AF79="","",VLOOKUP(AI79,TRANSMUTATION_TABLE,4,TRUE))),"",IF($AF79="","",VLOOKUP(AI79,TRANSMUTATION_TABLE,4,TRUE)))</f>
        <v>76</v>
      </c>
      <c r="AL79" s="16"/>
      <c r="AN79" s="18"/>
    </row>
    <row r="80" s="13" customFormat="1" ht="18" customHeight="1" spans="1:40">
      <c r="A80" s="87">
        <v>18</v>
      </c>
      <c r="B80" s="112" t="str">
        <f>'INPUT DATA'!B80</f>
        <v>OCAMPO, TRISHA Q.</v>
      </c>
      <c r="C80" s="88"/>
      <c r="D80" s="88"/>
      <c r="E80" s="91"/>
      <c r="F80" s="179">
        <v>18</v>
      </c>
      <c r="G80" s="180">
        <v>17</v>
      </c>
      <c r="H80" s="180">
        <v>13</v>
      </c>
      <c r="I80" s="180">
        <v>20</v>
      </c>
      <c r="J80" s="180">
        <v>18</v>
      </c>
      <c r="K80" s="180"/>
      <c r="L80" s="180"/>
      <c r="M80" s="180"/>
      <c r="N80" s="180"/>
      <c r="O80" s="180"/>
      <c r="P80" s="172">
        <f t="shared" si="9"/>
        <v>86</v>
      </c>
      <c r="Q80" s="173">
        <f t="shared" si="10"/>
        <v>86</v>
      </c>
      <c r="R80" s="174">
        <f t="shared" si="11"/>
        <v>34.4</v>
      </c>
      <c r="S80" s="181">
        <v>42</v>
      </c>
      <c r="T80" s="180">
        <v>33</v>
      </c>
      <c r="U80" s="180">
        <v>40</v>
      </c>
      <c r="V80" s="180">
        <v>50</v>
      </c>
      <c r="W80" s="180"/>
      <c r="X80" s="180"/>
      <c r="Y80" s="180"/>
      <c r="Z80" s="180"/>
      <c r="AA80" s="180"/>
      <c r="AB80" s="180"/>
      <c r="AC80" s="172">
        <f t="shared" si="12"/>
        <v>165</v>
      </c>
      <c r="AD80" s="173">
        <f t="shared" si="13"/>
        <v>82.5</v>
      </c>
      <c r="AE80" s="174">
        <f t="shared" si="14"/>
        <v>33</v>
      </c>
      <c r="AF80" s="182">
        <v>46</v>
      </c>
      <c r="AG80" s="173">
        <f t="shared" si="15"/>
        <v>92</v>
      </c>
      <c r="AH80" s="174">
        <f t="shared" si="16"/>
        <v>18.4</v>
      </c>
      <c r="AI80" s="177">
        <f t="shared" si="17"/>
        <v>85.8</v>
      </c>
      <c r="AJ80" s="178">
        <f>IF(ISERROR(IF($AF80="","",VLOOKUP(AI80,TRANSMUTATION_TABLE,4,TRUE))),"",IF($AF80="","",VLOOKUP(AI80,TRANSMUTATION_TABLE,4,TRUE)))</f>
        <v>91</v>
      </c>
      <c r="AL80" s="16"/>
      <c r="AN80" s="18"/>
    </row>
    <row r="81" s="13" customFormat="1" ht="18" customHeight="1" spans="1:40">
      <c r="A81" s="87">
        <v>19</v>
      </c>
      <c r="B81" s="112" t="str">
        <f>'INPUT DATA'!B81</f>
        <v>PANGANIBAN, BIANCA E.</v>
      </c>
      <c r="C81" s="88"/>
      <c r="D81" s="88"/>
      <c r="E81" s="91"/>
      <c r="F81" s="179">
        <v>12</v>
      </c>
      <c r="G81" s="180">
        <v>13</v>
      </c>
      <c r="H81" s="180">
        <v>10</v>
      </c>
      <c r="I81" s="180">
        <v>18</v>
      </c>
      <c r="J81" s="180">
        <v>13</v>
      </c>
      <c r="K81" s="180"/>
      <c r="L81" s="180"/>
      <c r="M81" s="180"/>
      <c r="N81" s="180"/>
      <c r="O81" s="180"/>
      <c r="P81" s="172">
        <f t="shared" si="9"/>
        <v>66</v>
      </c>
      <c r="Q81" s="173">
        <f t="shared" si="10"/>
        <v>66</v>
      </c>
      <c r="R81" s="174">
        <f t="shared" si="11"/>
        <v>26.4</v>
      </c>
      <c r="S81" s="181">
        <v>34</v>
      </c>
      <c r="T81" s="180">
        <v>25</v>
      </c>
      <c r="U81" s="180">
        <v>32</v>
      </c>
      <c r="V81" s="180">
        <v>40</v>
      </c>
      <c r="W81" s="180"/>
      <c r="X81" s="180"/>
      <c r="Y81" s="180"/>
      <c r="Z81" s="180"/>
      <c r="AA81" s="180"/>
      <c r="AB81" s="180"/>
      <c r="AC81" s="172">
        <f t="shared" si="12"/>
        <v>131</v>
      </c>
      <c r="AD81" s="173">
        <f t="shared" si="13"/>
        <v>65.5</v>
      </c>
      <c r="AE81" s="174">
        <f t="shared" si="14"/>
        <v>26.2</v>
      </c>
      <c r="AF81" s="182">
        <v>33</v>
      </c>
      <c r="AG81" s="173">
        <f t="shared" si="15"/>
        <v>66</v>
      </c>
      <c r="AH81" s="174">
        <f t="shared" si="16"/>
        <v>13.2</v>
      </c>
      <c r="AI81" s="177">
        <f t="shared" si="17"/>
        <v>65.8</v>
      </c>
      <c r="AJ81" s="178">
        <f>IF(ISERROR(IF($AF81="","",VLOOKUP(AI81,TRANSMUTATION_TABLE,4,TRUE))),"",IF($AF81="","",VLOOKUP(AI81,TRANSMUTATION_TABLE,4,TRUE)))</f>
        <v>78</v>
      </c>
      <c r="AL81" s="16"/>
      <c r="AN81" s="18"/>
    </row>
    <row r="82" s="13" customFormat="1" ht="18" customHeight="1" spans="1:40">
      <c r="A82" s="87">
        <v>20</v>
      </c>
      <c r="B82" s="79" t="str">
        <f>'INPUT DATA'!B82</f>
        <v>PANGANIBAN, SOFIA J.</v>
      </c>
      <c r="C82" s="88"/>
      <c r="D82" s="88"/>
      <c r="E82" s="91"/>
      <c r="F82" s="179">
        <v>17</v>
      </c>
      <c r="G82" s="180">
        <v>15</v>
      </c>
      <c r="H82" s="180">
        <v>11</v>
      </c>
      <c r="I82" s="180">
        <v>20</v>
      </c>
      <c r="J82" s="180">
        <v>14</v>
      </c>
      <c r="K82" s="180"/>
      <c r="L82" s="180"/>
      <c r="M82" s="180"/>
      <c r="N82" s="180"/>
      <c r="O82" s="180"/>
      <c r="P82" s="172">
        <f t="shared" si="9"/>
        <v>77</v>
      </c>
      <c r="Q82" s="173">
        <f t="shared" si="10"/>
        <v>77</v>
      </c>
      <c r="R82" s="174">
        <f t="shared" si="11"/>
        <v>30.8</v>
      </c>
      <c r="S82" s="181">
        <v>34</v>
      </c>
      <c r="T82" s="180">
        <v>29</v>
      </c>
      <c r="U82" s="180">
        <v>38</v>
      </c>
      <c r="V82" s="180">
        <v>46</v>
      </c>
      <c r="W82" s="180"/>
      <c r="X82" s="180"/>
      <c r="Y82" s="180"/>
      <c r="Z82" s="180"/>
      <c r="AA82" s="180"/>
      <c r="AB82" s="180"/>
      <c r="AC82" s="172">
        <f t="shared" si="12"/>
        <v>147</v>
      </c>
      <c r="AD82" s="173">
        <f t="shared" si="13"/>
        <v>73.5</v>
      </c>
      <c r="AE82" s="174">
        <f t="shared" si="14"/>
        <v>29.4</v>
      </c>
      <c r="AF82" s="182">
        <v>34</v>
      </c>
      <c r="AG82" s="173">
        <f t="shared" si="15"/>
        <v>68</v>
      </c>
      <c r="AH82" s="174">
        <f t="shared" si="16"/>
        <v>13.6</v>
      </c>
      <c r="AI82" s="177">
        <f t="shared" si="17"/>
        <v>73.8</v>
      </c>
      <c r="AJ82" s="178">
        <f>IF(ISERROR(IF($AF82="","",VLOOKUP(AI82,TRANSMUTATION_TABLE,4,TRUE))),"",IF($AF82="","",VLOOKUP(AI82,TRANSMUTATION_TABLE,4,TRUE)))</f>
        <v>83</v>
      </c>
      <c r="AL82" s="16"/>
      <c r="AN82" s="18"/>
    </row>
    <row r="83" s="13" customFormat="1" ht="18" customHeight="1" spans="1:40">
      <c r="A83" s="87">
        <v>21</v>
      </c>
      <c r="B83" s="79" t="str">
        <f>'INPUT DATA'!B83</f>
        <v>SALAZAR, ERICA L.</v>
      </c>
      <c r="C83" s="88"/>
      <c r="D83" s="88"/>
      <c r="E83" s="91"/>
      <c r="F83" s="179">
        <v>18</v>
      </c>
      <c r="G83" s="180">
        <v>15</v>
      </c>
      <c r="H83" s="180">
        <v>12</v>
      </c>
      <c r="I83" s="180">
        <v>20</v>
      </c>
      <c r="J83" s="180">
        <v>17</v>
      </c>
      <c r="K83" s="180"/>
      <c r="L83" s="180"/>
      <c r="M83" s="180"/>
      <c r="N83" s="180"/>
      <c r="O83" s="180"/>
      <c r="P83" s="172">
        <f t="shared" si="9"/>
        <v>82</v>
      </c>
      <c r="Q83" s="173">
        <f t="shared" si="10"/>
        <v>82</v>
      </c>
      <c r="R83" s="174">
        <f t="shared" si="11"/>
        <v>32.8</v>
      </c>
      <c r="S83" s="181">
        <v>44</v>
      </c>
      <c r="T83" s="180">
        <v>34</v>
      </c>
      <c r="U83" s="180">
        <v>41</v>
      </c>
      <c r="V83" s="180">
        <v>46</v>
      </c>
      <c r="W83" s="180"/>
      <c r="X83" s="180"/>
      <c r="Y83" s="180"/>
      <c r="Z83" s="180"/>
      <c r="AA83" s="180"/>
      <c r="AB83" s="180"/>
      <c r="AC83" s="172">
        <f t="shared" si="12"/>
        <v>165</v>
      </c>
      <c r="AD83" s="173">
        <f t="shared" si="13"/>
        <v>82.5</v>
      </c>
      <c r="AE83" s="174">
        <f t="shared" si="14"/>
        <v>33</v>
      </c>
      <c r="AF83" s="182">
        <v>41</v>
      </c>
      <c r="AG83" s="173">
        <f t="shared" si="15"/>
        <v>82</v>
      </c>
      <c r="AH83" s="174">
        <f t="shared" si="16"/>
        <v>16.4</v>
      </c>
      <c r="AI83" s="177">
        <f t="shared" si="17"/>
        <v>82.2</v>
      </c>
      <c r="AJ83" s="178">
        <f>IF(ISERROR(IF($AF83="","",VLOOKUP(AI83,TRANSMUTATION_TABLE,4,TRUE))),"",IF($AF83="","",VLOOKUP(AI83,TRANSMUTATION_TABLE,4,TRUE)))</f>
        <v>88</v>
      </c>
      <c r="AL83" s="16"/>
      <c r="AN83" s="18"/>
    </row>
    <row r="84" s="13" customFormat="1" ht="18" customHeight="1" spans="1:40">
      <c r="A84" s="87">
        <v>22</v>
      </c>
      <c r="B84" s="112" t="str">
        <f>'INPUT DATA'!B84</f>
        <v>SARMIENTO, CAMILLE F.</v>
      </c>
      <c r="C84" s="88"/>
      <c r="D84" s="88"/>
      <c r="E84" s="91"/>
      <c r="F84" s="179">
        <v>10</v>
      </c>
      <c r="G84" s="180">
        <v>11</v>
      </c>
      <c r="H84" s="180">
        <v>10</v>
      </c>
      <c r="I84" s="180">
        <v>14</v>
      </c>
      <c r="J84" s="180">
        <v>11</v>
      </c>
      <c r="K84" s="180"/>
      <c r="L84" s="180"/>
      <c r="M84" s="180"/>
      <c r="N84" s="180"/>
      <c r="O84" s="180"/>
      <c r="P84" s="172">
        <f t="shared" si="9"/>
        <v>56</v>
      </c>
      <c r="Q84" s="173">
        <f t="shared" si="10"/>
        <v>56</v>
      </c>
      <c r="R84" s="174">
        <f t="shared" si="11"/>
        <v>22.4</v>
      </c>
      <c r="S84" s="181">
        <v>32</v>
      </c>
      <c r="T84" s="180">
        <v>23</v>
      </c>
      <c r="U84" s="180">
        <v>27</v>
      </c>
      <c r="V84" s="180">
        <v>37</v>
      </c>
      <c r="W84" s="180"/>
      <c r="X84" s="180"/>
      <c r="Y84" s="180"/>
      <c r="Z84" s="180"/>
      <c r="AA84" s="180"/>
      <c r="AB84" s="180"/>
      <c r="AC84" s="172">
        <f t="shared" si="12"/>
        <v>119</v>
      </c>
      <c r="AD84" s="173">
        <f t="shared" si="13"/>
        <v>59.5</v>
      </c>
      <c r="AE84" s="174">
        <f t="shared" si="14"/>
        <v>23.8</v>
      </c>
      <c r="AF84" s="182">
        <v>34</v>
      </c>
      <c r="AG84" s="173">
        <f t="shared" si="15"/>
        <v>68</v>
      </c>
      <c r="AH84" s="174">
        <f t="shared" si="16"/>
        <v>13.6</v>
      </c>
      <c r="AI84" s="177">
        <f t="shared" si="17"/>
        <v>59.8</v>
      </c>
      <c r="AJ84" s="178">
        <f>IF(ISERROR(IF($AF84="","",VLOOKUP(AI84,TRANSMUTATION_TABLE,4,TRUE))),"",IF($AF84="","",VLOOKUP(AI84,TRANSMUTATION_TABLE,4,TRUE)))</f>
        <v>74</v>
      </c>
      <c r="AL84" s="16"/>
      <c r="AN84" s="18"/>
    </row>
    <row r="85" s="13" customFormat="1" ht="18" customHeight="1" spans="1:40">
      <c r="A85" s="87">
        <v>23</v>
      </c>
      <c r="B85" s="112">
        <f>'INPUT DATA'!B85</f>
        <v>0</v>
      </c>
      <c r="C85" s="88"/>
      <c r="D85" s="88"/>
      <c r="E85" s="91"/>
      <c r="F85" s="179"/>
      <c r="G85" s="180"/>
      <c r="H85" s="180"/>
      <c r="I85" s="180"/>
      <c r="J85" s="180"/>
      <c r="K85" s="180"/>
      <c r="L85" s="180"/>
      <c r="M85" s="180"/>
      <c r="N85" s="180"/>
      <c r="O85" s="180"/>
      <c r="P85" s="172" t="str">
        <f t="shared" si="9"/>
        <v/>
      </c>
      <c r="Q85" s="173" t="str">
        <f t="shared" si="10"/>
        <v/>
      </c>
      <c r="R85" s="174" t="str">
        <f t="shared" si="11"/>
        <v/>
      </c>
      <c r="S85" s="181"/>
      <c r="T85" s="180"/>
      <c r="U85" s="180"/>
      <c r="V85" s="180"/>
      <c r="W85" s="180"/>
      <c r="X85" s="180"/>
      <c r="Y85" s="180"/>
      <c r="Z85" s="180"/>
      <c r="AA85" s="180"/>
      <c r="AB85" s="180"/>
      <c r="AC85" s="172" t="str">
        <f t="shared" si="12"/>
        <v/>
      </c>
      <c r="AD85" s="173" t="str">
        <f t="shared" si="13"/>
        <v/>
      </c>
      <c r="AE85" s="174" t="str">
        <f t="shared" si="14"/>
        <v/>
      </c>
      <c r="AF85" s="182"/>
      <c r="AG85" s="173" t="str">
        <f t="shared" si="15"/>
        <v/>
      </c>
      <c r="AH85" s="174" t="str">
        <f t="shared" si="16"/>
        <v/>
      </c>
      <c r="AI85" s="177" t="str">
        <f t="shared" si="17"/>
        <v/>
      </c>
      <c r="AJ85" s="178" t="str">
        <f>IF(ISERROR(IF($AF85="","",VLOOKUP(AI85,TRANSMUTATION_TABLE,4,TRUE))),"",IF($AF85="","",VLOOKUP(AI85,TRANSMUTATION_TABLE,4,TRUE)))</f>
        <v/>
      </c>
      <c r="AL85" s="16"/>
      <c r="AN85" s="18"/>
    </row>
    <row r="86" s="13" customFormat="1" ht="18" customHeight="1" spans="1:40">
      <c r="A86" s="87">
        <v>24</v>
      </c>
      <c r="B86" s="79">
        <f>'INPUT DATA'!B86</f>
        <v>0</v>
      </c>
      <c r="C86" s="88"/>
      <c r="D86" s="88"/>
      <c r="E86" s="91"/>
      <c r="F86" s="179"/>
      <c r="G86" s="180"/>
      <c r="H86" s="180"/>
      <c r="I86" s="180"/>
      <c r="J86" s="180"/>
      <c r="K86" s="180"/>
      <c r="L86" s="180"/>
      <c r="M86" s="180"/>
      <c r="N86" s="180"/>
      <c r="O86" s="180"/>
      <c r="P86" s="172" t="str">
        <f t="shared" si="9"/>
        <v/>
      </c>
      <c r="Q86" s="173" t="str">
        <f t="shared" si="10"/>
        <v/>
      </c>
      <c r="R86" s="174" t="str">
        <f t="shared" si="11"/>
        <v/>
      </c>
      <c r="S86" s="181"/>
      <c r="T86" s="180"/>
      <c r="U86" s="180"/>
      <c r="V86" s="180"/>
      <c r="W86" s="180"/>
      <c r="X86" s="180"/>
      <c r="Y86" s="180"/>
      <c r="Z86" s="180"/>
      <c r="AA86" s="180"/>
      <c r="AB86" s="180"/>
      <c r="AC86" s="172" t="str">
        <f t="shared" si="12"/>
        <v/>
      </c>
      <c r="AD86" s="173" t="str">
        <f t="shared" si="13"/>
        <v/>
      </c>
      <c r="AE86" s="174" t="str">
        <f t="shared" si="14"/>
        <v/>
      </c>
      <c r="AF86" s="182"/>
      <c r="AG86" s="173" t="str">
        <f t="shared" si="15"/>
        <v/>
      </c>
      <c r="AH86" s="174" t="str">
        <f t="shared" si="16"/>
        <v/>
      </c>
      <c r="AI86" s="177" t="str">
        <f t="shared" si="17"/>
        <v/>
      </c>
      <c r="AJ86" s="178" t="str">
        <f>IF(ISERROR(IF($AF86="","",VLOOKUP(AI86,TRANSMUTATION_TABLE,4,TRUE))),"",IF($AF86="","",VLOOKUP(AI86,TRANSMUTATION_TABLE,4,TRUE)))</f>
        <v/>
      </c>
      <c r="AL86" s="16"/>
      <c r="AN86" s="18"/>
    </row>
    <row r="87" s="13" customFormat="1" ht="18" customHeight="1" spans="1:40">
      <c r="A87" s="87">
        <v>25</v>
      </c>
      <c r="B87" s="79">
        <f>'INPUT DATA'!B87</f>
        <v>0</v>
      </c>
      <c r="C87" s="88"/>
      <c r="D87" s="88"/>
      <c r="E87" s="91"/>
      <c r="F87" s="179"/>
      <c r="G87" s="180"/>
      <c r="H87" s="180"/>
      <c r="I87" s="180"/>
      <c r="J87" s="180"/>
      <c r="K87" s="180"/>
      <c r="L87" s="180"/>
      <c r="M87" s="180"/>
      <c r="N87" s="180"/>
      <c r="O87" s="180"/>
      <c r="P87" s="172" t="str">
        <f t="shared" si="9"/>
        <v/>
      </c>
      <c r="Q87" s="173" t="str">
        <f t="shared" si="10"/>
        <v/>
      </c>
      <c r="R87" s="174" t="str">
        <f t="shared" si="11"/>
        <v/>
      </c>
      <c r="S87" s="181"/>
      <c r="T87" s="180"/>
      <c r="U87" s="180"/>
      <c r="V87" s="180"/>
      <c r="W87" s="180"/>
      <c r="X87" s="180"/>
      <c r="Y87" s="180"/>
      <c r="Z87" s="180"/>
      <c r="AA87" s="180"/>
      <c r="AB87" s="180"/>
      <c r="AC87" s="172" t="str">
        <f t="shared" si="12"/>
        <v/>
      </c>
      <c r="AD87" s="173" t="str">
        <f t="shared" si="13"/>
        <v/>
      </c>
      <c r="AE87" s="174" t="str">
        <f t="shared" si="14"/>
        <v/>
      </c>
      <c r="AF87" s="182"/>
      <c r="AG87" s="173" t="str">
        <f t="shared" si="15"/>
        <v/>
      </c>
      <c r="AH87" s="174" t="str">
        <f t="shared" si="16"/>
        <v/>
      </c>
      <c r="AI87" s="177" t="str">
        <f t="shared" si="17"/>
        <v/>
      </c>
      <c r="AJ87" s="178" t="str">
        <f>IF(ISERROR(IF($AF87="","",VLOOKUP(AI87,TRANSMUTATION_TABLE,4,TRUE))),"",IF($AF87="","",VLOOKUP(AI87,TRANSMUTATION_TABLE,4,TRUE)))</f>
        <v/>
      </c>
      <c r="AL87" s="16"/>
      <c r="AN87" s="18"/>
    </row>
    <row r="88" s="13" customFormat="1" ht="18" customHeight="1" spans="1:40">
      <c r="A88" s="87">
        <v>26</v>
      </c>
      <c r="B88" s="112">
        <f>'INPUT DATA'!B88</f>
        <v>0</v>
      </c>
      <c r="C88" s="88"/>
      <c r="D88" s="88"/>
      <c r="E88" s="91"/>
      <c r="F88" s="179"/>
      <c r="G88" s="180"/>
      <c r="H88" s="180"/>
      <c r="I88" s="180"/>
      <c r="J88" s="180"/>
      <c r="K88" s="180"/>
      <c r="L88" s="180"/>
      <c r="M88" s="180"/>
      <c r="N88" s="180"/>
      <c r="O88" s="180"/>
      <c r="P88" s="172" t="str">
        <f t="shared" si="9"/>
        <v/>
      </c>
      <c r="Q88" s="173" t="str">
        <f t="shared" si="10"/>
        <v/>
      </c>
      <c r="R88" s="174" t="str">
        <f t="shared" si="11"/>
        <v/>
      </c>
      <c r="S88" s="181"/>
      <c r="T88" s="180"/>
      <c r="U88" s="180"/>
      <c r="V88" s="180"/>
      <c r="W88" s="180"/>
      <c r="X88" s="180"/>
      <c r="Y88" s="180"/>
      <c r="Z88" s="180"/>
      <c r="AA88" s="180"/>
      <c r="AB88" s="180"/>
      <c r="AC88" s="172" t="str">
        <f t="shared" si="12"/>
        <v/>
      </c>
      <c r="AD88" s="173" t="str">
        <f t="shared" si="13"/>
        <v/>
      </c>
      <c r="AE88" s="174" t="str">
        <f t="shared" si="14"/>
        <v/>
      </c>
      <c r="AF88" s="182"/>
      <c r="AG88" s="173" t="str">
        <f t="shared" si="15"/>
        <v/>
      </c>
      <c r="AH88" s="174" t="str">
        <f t="shared" si="16"/>
        <v/>
      </c>
      <c r="AI88" s="177" t="str">
        <f t="shared" si="17"/>
        <v/>
      </c>
      <c r="AJ88" s="178" t="str">
        <f>IF(ISERROR(IF($AF88="","",VLOOKUP(AI88,TRANSMUTATION_TABLE,4,TRUE))),"",IF($AF88="","",VLOOKUP(AI88,TRANSMUTATION_TABLE,4,TRUE)))</f>
        <v/>
      </c>
      <c r="AL88" s="16"/>
      <c r="AN88" s="18"/>
    </row>
    <row r="89" s="13" customFormat="1" ht="18" customHeight="1" spans="1:40">
      <c r="A89" s="87">
        <v>27</v>
      </c>
      <c r="B89" s="112">
        <f>'INPUT DATA'!B89</f>
        <v>0</v>
      </c>
      <c r="C89" s="88"/>
      <c r="D89" s="88"/>
      <c r="E89" s="91"/>
      <c r="F89" s="179"/>
      <c r="G89" s="180"/>
      <c r="H89" s="180"/>
      <c r="I89" s="180"/>
      <c r="J89" s="180"/>
      <c r="K89" s="180"/>
      <c r="L89" s="180"/>
      <c r="M89" s="180"/>
      <c r="N89" s="180"/>
      <c r="O89" s="180"/>
      <c r="P89" s="172" t="str">
        <f t="shared" si="9"/>
        <v/>
      </c>
      <c r="Q89" s="173" t="str">
        <f t="shared" si="10"/>
        <v/>
      </c>
      <c r="R89" s="174" t="str">
        <f t="shared" si="11"/>
        <v/>
      </c>
      <c r="S89" s="181"/>
      <c r="T89" s="180"/>
      <c r="U89" s="180"/>
      <c r="V89" s="180"/>
      <c r="W89" s="180"/>
      <c r="X89" s="180"/>
      <c r="Y89" s="180"/>
      <c r="Z89" s="180"/>
      <c r="AA89" s="180"/>
      <c r="AB89" s="180"/>
      <c r="AC89" s="172" t="str">
        <f t="shared" si="12"/>
        <v/>
      </c>
      <c r="AD89" s="173" t="str">
        <f t="shared" si="13"/>
        <v/>
      </c>
      <c r="AE89" s="174" t="str">
        <f t="shared" si="14"/>
        <v/>
      </c>
      <c r="AF89" s="182"/>
      <c r="AG89" s="173" t="str">
        <f t="shared" si="15"/>
        <v/>
      </c>
      <c r="AH89" s="174" t="str">
        <f t="shared" si="16"/>
        <v/>
      </c>
      <c r="AI89" s="177" t="str">
        <f t="shared" si="17"/>
        <v/>
      </c>
      <c r="AJ89" s="178" t="str">
        <f>IF(ISERROR(IF($AF89="","",VLOOKUP(AI89,TRANSMUTATION_TABLE,4,TRUE))),"",IF($AF89="","",VLOOKUP(AI89,TRANSMUTATION_TABLE,4,TRUE)))</f>
        <v/>
      </c>
      <c r="AL89" s="16"/>
      <c r="AN89" s="18"/>
    </row>
    <row r="90" s="13" customFormat="1" ht="18" customHeight="1" spans="1:40">
      <c r="A90" s="87">
        <v>28</v>
      </c>
      <c r="B90" s="79">
        <f>'INPUT DATA'!B90</f>
        <v>0</v>
      </c>
      <c r="C90" s="88"/>
      <c r="D90" s="88"/>
      <c r="E90" s="91"/>
      <c r="F90" s="179"/>
      <c r="G90" s="180"/>
      <c r="H90" s="180"/>
      <c r="I90" s="180"/>
      <c r="J90" s="180"/>
      <c r="K90" s="180"/>
      <c r="L90" s="180"/>
      <c r="M90" s="180"/>
      <c r="N90" s="180"/>
      <c r="O90" s="180"/>
      <c r="P90" s="172" t="str">
        <f t="shared" si="9"/>
        <v/>
      </c>
      <c r="Q90" s="173" t="str">
        <f t="shared" si="10"/>
        <v/>
      </c>
      <c r="R90" s="174" t="str">
        <f t="shared" si="11"/>
        <v/>
      </c>
      <c r="S90" s="181"/>
      <c r="T90" s="180"/>
      <c r="U90" s="180"/>
      <c r="V90" s="180"/>
      <c r="W90" s="180"/>
      <c r="X90" s="180"/>
      <c r="Y90" s="180"/>
      <c r="Z90" s="180"/>
      <c r="AA90" s="180"/>
      <c r="AB90" s="180"/>
      <c r="AC90" s="172" t="str">
        <f t="shared" si="12"/>
        <v/>
      </c>
      <c r="AD90" s="173" t="str">
        <f t="shared" si="13"/>
        <v/>
      </c>
      <c r="AE90" s="174" t="str">
        <f t="shared" si="14"/>
        <v/>
      </c>
      <c r="AF90" s="182"/>
      <c r="AG90" s="173" t="str">
        <f t="shared" si="15"/>
        <v/>
      </c>
      <c r="AH90" s="174" t="str">
        <f t="shared" si="16"/>
        <v/>
      </c>
      <c r="AI90" s="177" t="str">
        <f t="shared" si="17"/>
        <v/>
      </c>
      <c r="AJ90" s="178" t="str">
        <f>IF(ISERROR(IF($AF90="","",VLOOKUP(AI90,TRANSMUTATION_TABLE,4,TRUE))),"",IF($AF90="","",VLOOKUP(AI90,TRANSMUTATION_TABLE,4,TRUE)))</f>
        <v/>
      </c>
      <c r="AL90" s="16"/>
      <c r="AN90" s="18"/>
    </row>
    <row r="91" s="13" customFormat="1" ht="18" customHeight="1" spans="1:40">
      <c r="A91" s="87">
        <v>29</v>
      </c>
      <c r="B91" s="79">
        <f>'INPUT DATA'!B91</f>
        <v>0</v>
      </c>
      <c r="C91" s="88"/>
      <c r="D91" s="88"/>
      <c r="E91" s="91"/>
      <c r="F91" s="179"/>
      <c r="G91" s="180"/>
      <c r="H91" s="180"/>
      <c r="I91" s="180"/>
      <c r="J91" s="180"/>
      <c r="K91" s="180"/>
      <c r="L91" s="180"/>
      <c r="M91" s="180"/>
      <c r="N91" s="180"/>
      <c r="O91" s="180"/>
      <c r="P91" s="172" t="str">
        <f t="shared" si="9"/>
        <v/>
      </c>
      <c r="Q91" s="173" t="str">
        <f t="shared" si="10"/>
        <v/>
      </c>
      <c r="R91" s="174" t="str">
        <f t="shared" si="11"/>
        <v/>
      </c>
      <c r="S91" s="181"/>
      <c r="T91" s="180"/>
      <c r="U91" s="180"/>
      <c r="V91" s="180"/>
      <c r="W91" s="180"/>
      <c r="X91" s="180"/>
      <c r="Y91" s="180"/>
      <c r="Z91" s="180"/>
      <c r="AA91" s="180"/>
      <c r="AB91" s="180"/>
      <c r="AC91" s="172" t="str">
        <f t="shared" si="12"/>
        <v/>
      </c>
      <c r="AD91" s="173" t="str">
        <f t="shared" si="13"/>
        <v/>
      </c>
      <c r="AE91" s="174" t="str">
        <f t="shared" si="14"/>
        <v/>
      </c>
      <c r="AF91" s="182"/>
      <c r="AG91" s="173" t="str">
        <f t="shared" si="15"/>
        <v/>
      </c>
      <c r="AH91" s="174" t="str">
        <f t="shared" si="16"/>
        <v/>
      </c>
      <c r="AI91" s="177" t="str">
        <f t="shared" si="17"/>
        <v/>
      </c>
      <c r="AJ91" s="178" t="str">
        <f>IF(ISERROR(IF($AF91="","",VLOOKUP(AI91,TRANSMUTATION_TABLE,4,TRUE))),"",IF($AF91="","",VLOOKUP(AI91,TRANSMUTATION_TABLE,4,TRUE)))</f>
        <v/>
      </c>
      <c r="AL91" s="16"/>
      <c r="AN91" s="18"/>
    </row>
    <row r="92" s="13" customFormat="1" ht="18" customHeight="1" spans="1:40">
      <c r="A92" s="87">
        <v>30</v>
      </c>
      <c r="B92" s="112">
        <f>'INPUT DATA'!B92</f>
        <v>0</v>
      </c>
      <c r="C92" s="88"/>
      <c r="D92" s="88"/>
      <c r="E92" s="91"/>
      <c r="F92" s="179"/>
      <c r="G92" s="180"/>
      <c r="H92" s="180"/>
      <c r="I92" s="180"/>
      <c r="J92" s="180"/>
      <c r="K92" s="180"/>
      <c r="L92" s="180"/>
      <c r="M92" s="180"/>
      <c r="N92" s="180"/>
      <c r="O92" s="180"/>
      <c r="P92" s="172" t="str">
        <f t="shared" si="9"/>
        <v/>
      </c>
      <c r="Q92" s="173" t="str">
        <f t="shared" si="10"/>
        <v/>
      </c>
      <c r="R92" s="174" t="str">
        <f t="shared" si="11"/>
        <v/>
      </c>
      <c r="S92" s="181"/>
      <c r="T92" s="180"/>
      <c r="U92" s="180"/>
      <c r="V92" s="180"/>
      <c r="W92" s="180"/>
      <c r="X92" s="180"/>
      <c r="Y92" s="180"/>
      <c r="Z92" s="180"/>
      <c r="AA92" s="180"/>
      <c r="AB92" s="180"/>
      <c r="AC92" s="172" t="str">
        <f t="shared" si="12"/>
        <v/>
      </c>
      <c r="AD92" s="173" t="str">
        <f t="shared" si="13"/>
        <v/>
      </c>
      <c r="AE92" s="174" t="str">
        <f t="shared" si="14"/>
        <v/>
      </c>
      <c r="AF92" s="182"/>
      <c r="AG92" s="173" t="str">
        <f t="shared" si="15"/>
        <v/>
      </c>
      <c r="AH92" s="174" t="str">
        <f t="shared" si="16"/>
        <v/>
      </c>
      <c r="AI92" s="177" t="str">
        <f t="shared" si="17"/>
        <v/>
      </c>
      <c r="AJ92" s="178" t="str">
        <f>IF(ISERROR(IF($AF92="","",VLOOKUP(AI92,TRANSMUTATION_TABLE,4,TRUE))),"",IF($AF92="","",VLOOKUP(AI92,TRANSMUTATION_TABLE,4,TRUE)))</f>
        <v/>
      </c>
      <c r="AL92" s="16"/>
      <c r="AN92" s="18"/>
    </row>
    <row r="93" s="13" customFormat="1" ht="18" customHeight="1" spans="1:40">
      <c r="A93" s="87">
        <v>31</v>
      </c>
      <c r="B93" s="112">
        <f>'INPUT DATA'!B93</f>
        <v>0</v>
      </c>
      <c r="C93" s="88"/>
      <c r="D93" s="88"/>
      <c r="E93" s="91"/>
      <c r="F93" s="179"/>
      <c r="G93" s="180"/>
      <c r="H93" s="180"/>
      <c r="I93" s="180"/>
      <c r="J93" s="180"/>
      <c r="K93" s="180"/>
      <c r="L93" s="180"/>
      <c r="M93" s="180"/>
      <c r="N93" s="180"/>
      <c r="O93" s="180"/>
      <c r="P93" s="172" t="str">
        <f t="shared" si="9"/>
        <v/>
      </c>
      <c r="Q93" s="173" t="str">
        <f t="shared" si="10"/>
        <v/>
      </c>
      <c r="R93" s="174" t="str">
        <f t="shared" si="11"/>
        <v/>
      </c>
      <c r="S93" s="181"/>
      <c r="T93" s="180"/>
      <c r="U93" s="180"/>
      <c r="V93" s="180"/>
      <c r="W93" s="180"/>
      <c r="X93" s="180"/>
      <c r="Y93" s="180"/>
      <c r="Z93" s="180"/>
      <c r="AA93" s="180"/>
      <c r="AB93" s="180"/>
      <c r="AC93" s="172" t="str">
        <f t="shared" si="12"/>
        <v/>
      </c>
      <c r="AD93" s="173" t="str">
        <f t="shared" si="13"/>
        <v/>
      </c>
      <c r="AE93" s="174" t="str">
        <f t="shared" si="14"/>
        <v/>
      </c>
      <c r="AF93" s="182"/>
      <c r="AG93" s="173" t="str">
        <f t="shared" si="15"/>
        <v/>
      </c>
      <c r="AH93" s="174" t="str">
        <f t="shared" si="16"/>
        <v/>
      </c>
      <c r="AI93" s="177" t="str">
        <f t="shared" si="17"/>
        <v/>
      </c>
      <c r="AJ93" s="178" t="str">
        <f>IF(ISERROR(IF($AF93="","",VLOOKUP(AI93,TRANSMUTATION_TABLE,4,TRUE))),"",IF($AF93="","",VLOOKUP(AI93,TRANSMUTATION_TABLE,4,TRUE)))</f>
        <v/>
      </c>
      <c r="AL93" s="16"/>
      <c r="AN93" s="18"/>
    </row>
    <row r="94" s="13" customFormat="1" ht="18" customHeight="1" spans="1:40">
      <c r="A94" s="87">
        <v>32</v>
      </c>
      <c r="B94" s="79">
        <f>'INPUT DATA'!B94</f>
        <v>0</v>
      </c>
      <c r="C94" s="88"/>
      <c r="D94" s="88"/>
      <c r="E94" s="91"/>
      <c r="F94" s="179"/>
      <c r="G94" s="180"/>
      <c r="H94" s="180"/>
      <c r="I94" s="180"/>
      <c r="J94" s="180"/>
      <c r="K94" s="180"/>
      <c r="L94" s="180"/>
      <c r="M94" s="180"/>
      <c r="N94" s="180"/>
      <c r="O94" s="180"/>
      <c r="P94" s="172" t="str">
        <f t="shared" si="9"/>
        <v/>
      </c>
      <c r="Q94" s="173" t="str">
        <f t="shared" si="10"/>
        <v/>
      </c>
      <c r="R94" s="174" t="str">
        <f t="shared" si="11"/>
        <v/>
      </c>
      <c r="S94" s="181"/>
      <c r="T94" s="180"/>
      <c r="U94" s="180"/>
      <c r="V94" s="180"/>
      <c r="W94" s="180"/>
      <c r="X94" s="180"/>
      <c r="Y94" s="180"/>
      <c r="Z94" s="180"/>
      <c r="AA94" s="180"/>
      <c r="AB94" s="180"/>
      <c r="AC94" s="172" t="str">
        <f t="shared" si="12"/>
        <v/>
      </c>
      <c r="AD94" s="173" t="str">
        <f t="shared" si="13"/>
        <v/>
      </c>
      <c r="AE94" s="174" t="str">
        <f t="shared" si="14"/>
        <v/>
      </c>
      <c r="AF94" s="182"/>
      <c r="AG94" s="173" t="str">
        <f t="shared" si="15"/>
        <v/>
      </c>
      <c r="AH94" s="174" t="str">
        <f t="shared" si="16"/>
        <v/>
      </c>
      <c r="AI94" s="177" t="str">
        <f t="shared" si="17"/>
        <v/>
      </c>
      <c r="AJ94" s="178" t="str">
        <f>IF(ISERROR(IF($AF94="","",VLOOKUP(AI94,TRANSMUTATION_TABLE,4,TRUE))),"",IF($AF94="","",VLOOKUP(AI94,TRANSMUTATION_TABLE,4,TRUE)))</f>
        <v/>
      </c>
      <c r="AL94" s="16"/>
      <c r="AN94" s="18"/>
    </row>
    <row r="95" s="13" customFormat="1" ht="18" customHeight="1" spans="1:40">
      <c r="A95" s="87">
        <v>33</v>
      </c>
      <c r="B95" s="79">
        <f>'INPUT DATA'!B95</f>
        <v>0</v>
      </c>
      <c r="C95" s="88"/>
      <c r="D95" s="88"/>
      <c r="E95" s="91"/>
      <c r="F95" s="179"/>
      <c r="G95" s="180"/>
      <c r="H95" s="180"/>
      <c r="I95" s="180"/>
      <c r="J95" s="180"/>
      <c r="K95" s="180"/>
      <c r="L95" s="180"/>
      <c r="M95" s="180"/>
      <c r="N95" s="180"/>
      <c r="O95" s="180"/>
      <c r="P95" s="172" t="str">
        <f t="shared" si="9"/>
        <v/>
      </c>
      <c r="Q95" s="173" t="str">
        <f t="shared" si="10"/>
        <v/>
      </c>
      <c r="R95" s="174" t="str">
        <f t="shared" si="11"/>
        <v/>
      </c>
      <c r="S95" s="181"/>
      <c r="T95" s="180"/>
      <c r="U95" s="180"/>
      <c r="V95" s="180"/>
      <c r="W95" s="180"/>
      <c r="X95" s="180"/>
      <c r="Y95" s="180"/>
      <c r="Z95" s="180"/>
      <c r="AA95" s="180"/>
      <c r="AB95" s="180"/>
      <c r="AC95" s="172" t="str">
        <f t="shared" si="12"/>
        <v/>
      </c>
      <c r="AD95" s="173" t="str">
        <f t="shared" si="13"/>
        <v/>
      </c>
      <c r="AE95" s="174" t="str">
        <f t="shared" si="14"/>
        <v/>
      </c>
      <c r="AF95" s="182"/>
      <c r="AG95" s="173" t="str">
        <f t="shared" si="15"/>
        <v/>
      </c>
      <c r="AH95" s="174" t="str">
        <f t="shared" si="16"/>
        <v/>
      </c>
      <c r="AI95" s="177" t="str">
        <f t="shared" si="17"/>
        <v/>
      </c>
      <c r="AJ95" s="178" t="str">
        <f>IF(ISERROR(IF($AF95="","",VLOOKUP(AI95,TRANSMUTATION_TABLE,4,TRUE))),"",IF($AF95="","",VLOOKUP(AI95,TRANSMUTATION_TABLE,4,TRUE)))</f>
        <v/>
      </c>
      <c r="AL95" s="16"/>
      <c r="AN95" s="18"/>
    </row>
    <row r="96" s="13" customFormat="1" ht="18" customHeight="1" spans="1:40">
      <c r="A96" s="87">
        <v>34</v>
      </c>
      <c r="B96" s="112">
        <f>'INPUT DATA'!B96</f>
        <v>0</v>
      </c>
      <c r="C96" s="88"/>
      <c r="D96" s="88"/>
      <c r="E96" s="91"/>
      <c r="F96" s="179"/>
      <c r="G96" s="180"/>
      <c r="H96" s="180"/>
      <c r="I96" s="180"/>
      <c r="J96" s="180"/>
      <c r="K96" s="180"/>
      <c r="L96" s="180"/>
      <c r="M96" s="180"/>
      <c r="N96" s="180"/>
      <c r="O96" s="180"/>
      <c r="P96" s="172" t="str">
        <f t="shared" si="9"/>
        <v/>
      </c>
      <c r="Q96" s="173" t="str">
        <f t="shared" si="10"/>
        <v/>
      </c>
      <c r="R96" s="174" t="str">
        <f t="shared" si="11"/>
        <v/>
      </c>
      <c r="S96" s="181"/>
      <c r="T96" s="180"/>
      <c r="U96" s="180"/>
      <c r="V96" s="180"/>
      <c r="W96" s="180"/>
      <c r="X96" s="180"/>
      <c r="Y96" s="180"/>
      <c r="Z96" s="180"/>
      <c r="AA96" s="180"/>
      <c r="AB96" s="180"/>
      <c r="AC96" s="172" t="str">
        <f t="shared" si="12"/>
        <v/>
      </c>
      <c r="AD96" s="173" t="str">
        <f t="shared" si="13"/>
        <v/>
      </c>
      <c r="AE96" s="174" t="str">
        <f t="shared" si="14"/>
        <v/>
      </c>
      <c r="AF96" s="182"/>
      <c r="AG96" s="173" t="str">
        <f t="shared" si="15"/>
        <v/>
      </c>
      <c r="AH96" s="174" t="str">
        <f t="shared" si="16"/>
        <v/>
      </c>
      <c r="AI96" s="177" t="str">
        <f t="shared" si="17"/>
        <v/>
      </c>
      <c r="AJ96" s="178" t="str">
        <f>IF(ISERROR(IF($AF96="","",VLOOKUP(AI96,TRANSMUTATION_TABLE,4,TRUE))),"",IF($AF96="","",VLOOKUP(AI96,TRANSMUTATION_TABLE,4,TRUE)))</f>
        <v/>
      </c>
      <c r="AL96" s="16"/>
      <c r="AN96" s="18"/>
    </row>
    <row r="97" s="13" customFormat="1" ht="18" customHeight="1" spans="1:40">
      <c r="A97" s="87">
        <v>35</v>
      </c>
      <c r="B97" s="112">
        <f>'INPUT DATA'!B97</f>
        <v>0</v>
      </c>
      <c r="C97" s="88"/>
      <c r="D97" s="88"/>
      <c r="E97" s="91"/>
      <c r="F97" s="179"/>
      <c r="G97" s="180"/>
      <c r="H97" s="180"/>
      <c r="I97" s="180"/>
      <c r="J97" s="180"/>
      <c r="K97" s="180"/>
      <c r="L97" s="180"/>
      <c r="M97" s="180"/>
      <c r="N97" s="180"/>
      <c r="O97" s="180"/>
      <c r="P97" s="172" t="str">
        <f t="shared" si="9"/>
        <v/>
      </c>
      <c r="Q97" s="173" t="str">
        <f t="shared" si="10"/>
        <v/>
      </c>
      <c r="R97" s="174" t="str">
        <f t="shared" si="11"/>
        <v/>
      </c>
      <c r="S97" s="181"/>
      <c r="T97" s="180"/>
      <c r="U97" s="180"/>
      <c r="V97" s="180"/>
      <c r="W97" s="180"/>
      <c r="X97" s="180"/>
      <c r="Y97" s="180"/>
      <c r="Z97" s="180"/>
      <c r="AA97" s="180"/>
      <c r="AB97" s="180"/>
      <c r="AC97" s="172" t="str">
        <f t="shared" si="12"/>
        <v/>
      </c>
      <c r="AD97" s="173" t="str">
        <f t="shared" si="13"/>
        <v/>
      </c>
      <c r="AE97" s="174" t="str">
        <f t="shared" si="14"/>
        <v/>
      </c>
      <c r="AF97" s="182"/>
      <c r="AG97" s="173" t="str">
        <f t="shared" si="15"/>
        <v/>
      </c>
      <c r="AH97" s="174" t="str">
        <f t="shared" si="16"/>
        <v/>
      </c>
      <c r="AI97" s="177" t="str">
        <f t="shared" si="17"/>
        <v/>
      </c>
      <c r="AJ97" s="178" t="str">
        <f>IF(ISERROR(IF($AF97="","",VLOOKUP(AI97,TRANSMUTATION_TABLE,4,TRUE))),"",IF($AF97="","",VLOOKUP(AI97,TRANSMUTATION_TABLE,4,TRUE)))</f>
        <v/>
      </c>
      <c r="AL97" s="16"/>
      <c r="AN97" s="18"/>
    </row>
    <row r="98" s="13" customFormat="1" ht="18" customHeight="1" spans="1:40">
      <c r="A98" s="87">
        <v>36</v>
      </c>
      <c r="B98" s="79">
        <f>'INPUT DATA'!B98</f>
        <v>0</v>
      </c>
      <c r="C98" s="88"/>
      <c r="D98" s="88"/>
      <c r="E98" s="91"/>
      <c r="F98" s="179"/>
      <c r="G98" s="180"/>
      <c r="H98" s="180"/>
      <c r="I98" s="180"/>
      <c r="J98" s="180"/>
      <c r="K98" s="180"/>
      <c r="L98" s="180"/>
      <c r="M98" s="180"/>
      <c r="N98" s="180"/>
      <c r="O98" s="180"/>
      <c r="P98" s="172" t="str">
        <f t="shared" si="9"/>
        <v/>
      </c>
      <c r="Q98" s="173" t="str">
        <f t="shared" si="10"/>
        <v/>
      </c>
      <c r="R98" s="174" t="str">
        <f t="shared" si="11"/>
        <v/>
      </c>
      <c r="S98" s="181"/>
      <c r="T98" s="180"/>
      <c r="U98" s="180"/>
      <c r="V98" s="180"/>
      <c r="W98" s="180"/>
      <c r="X98" s="180"/>
      <c r="Y98" s="180"/>
      <c r="Z98" s="180"/>
      <c r="AA98" s="180"/>
      <c r="AB98" s="180"/>
      <c r="AC98" s="172" t="str">
        <f t="shared" si="12"/>
        <v/>
      </c>
      <c r="AD98" s="173" t="str">
        <f t="shared" si="13"/>
        <v/>
      </c>
      <c r="AE98" s="174" t="str">
        <f t="shared" si="14"/>
        <v/>
      </c>
      <c r="AF98" s="182"/>
      <c r="AG98" s="173" t="str">
        <f t="shared" si="15"/>
        <v/>
      </c>
      <c r="AH98" s="174" t="str">
        <f t="shared" si="16"/>
        <v/>
      </c>
      <c r="AI98" s="177" t="str">
        <f t="shared" si="17"/>
        <v/>
      </c>
      <c r="AJ98" s="178" t="str">
        <f>IF(ISERROR(IF($AF98="","",VLOOKUP(AI98,TRANSMUTATION_TABLE,4,TRUE))),"",IF($AF98="","",VLOOKUP(AI98,TRANSMUTATION_TABLE,4,TRUE)))</f>
        <v/>
      </c>
      <c r="AL98" s="16"/>
      <c r="AN98" s="18"/>
    </row>
    <row r="99" s="13" customFormat="1" ht="18" customHeight="1" spans="1:40">
      <c r="A99" s="87">
        <v>37</v>
      </c>
      <c r="B99" s="79">
        <f>'INPUT DATA'!B99</f>
        <v>0</v>
      </c>
      <c r="C99" s="88"/>
      <c r="D99" s="88"/>
      <c r="E99" s="91"/>
      <c r="F99" s="179"/>
      <c r="G99" s="180"/>
      <c r="H99" s="180"/>
      <c r="I99" s="180"/>
      <c r="J99" s="180"/>
      <c r="K99" s="180"/>
      <c r="L99" s="180"/>
      <c r="M99" s="180"/>
      <c r="N99" s="180"/>
      <c r="O99" s="180"/>
      <c r="P99" s="172" t="str">
        <f t="shared" si="9"/>
        <v/>
      </c>
      <c r="Q99" s="173" t="str">
        <f t="shared" si="10"/>
        <v/>
      </c>
      <c r="R99" s="174" t="str">
        <f t="shared" si="11"/>
        <v/>
      </c>
      <c r="S99" s="181"/>
      <c r="T99" s="180"/>
      <c r="U99" s="180"/>
      <c r="V99" s="180"/>
      <c r="W99" s="180"/>
      <c r="X99" s="180"/>
      <c r="Y99" s="180"/>
      <c r="Z99" s="180"/>
      <c r="AA99" s="180"/>
      <c r="AB99" s="180"/>
      <c r="AC99" s="172" t="str">
        <f t="shared" si="12"/>
        <v/>
      </c>
      <c r="AD99" s="173" t="str">
        <f t="shared" si="13"/>
        <v/>
      </c>
      <c r="AE99" s="174" t="str">
        <f t="shared" si="14"/>
        <v/>
      </c>
      <c r="AF99" s="182"/>
      <c r="AG99" s="173" t="str">
        <f t="shared" si="15"/>
        <v/>
      </c>
      <c r="AH99" s="174" t="str">
        <f t="shared" si="16"/>
        <v/>
      </c>
      <c r="AI99" s="177" t="str">
        <f t="shared" si="17"/>
        <v/>
      </c>
      <c r="AJ99" s="178" t="str">
        <f>IF(ISERROR(IF($AF99="","",VLOOKUP(AI99,TRANSMUTATION_TABLE,4,TRUE))),"",IF($AF99="","",VLOOKUP(AI99,TRANSMUTATION_TABLE,4,TRUE)))</f>
        <v/>
      </c>
      <c r="AL99" s="16"/>
      <c r="AN99" s="18"/>
    </row>
    <row r="100" s="13" customFormat="1" ht="18" customHeight="1" spans="1:40">
      <c r="A100" s="87">
        <v>38</v>
      </c>
      <c r="B100" s="112">
        <f>'INPUT DATA'!B100</f>
        <v>0</v>
      </c>
      <c r="C100" s="88"/>
      <c r="D100" s="88"/>
      <c r="E100" s="91"/>
      <c r="F100" s="179"/>
      <c r="G100" s="180"/>
      <c r="H100" s="180"/>
      <c r="I100" s="180"/>
      <c r="J100" s="180"/>
      <c r="K100" s="180"/>
      <c r="L100" s="180"/>
      <c r="M100" s="180"/>
      <c r="N100" s="180"/>
      <c r="O100" s="180"/>
      <c r="P100" s="172" t="str">
        <f t="shared" si="9"/>
        <v/>
      </c>
      <c r="Q100" s="173" t="str">
        <f t="shared" si="10"/>
        <v/>
      </c>
      <c r="R100" s="174" t="str">
        <f t="shared" si="11"/>
        <v/>
      </c>
      <c r="S100" s="181"/>
      <c r="T100" s="180"/>
      <c r="U100" s="180"/>
      <c r="V100" s="180"/>
      <c r="W100" s="180"/>
      <c r="X100" s="180"/>
      <c r="Y100" s="180"/>
      <c r="Z100" s="180"/>
      <c r="AA100" s="180"/>
      <c r="AB100" s="180"/>
      <c r="AC100" s="172" t="str">
        <f t="shared" si="12"/>
        <v/>
      </c>
      <c r="AD100" s="173" t="str">
        <f t="shared" si="13"/>
        <v/>
      </c>
      <c r="AE100" s="174" t="str">
        <f t="shared" si="14"/>
        <v/>
      </c>
      <c r="AF100" s="182"/>
      <c r="AG100" s="173" t="str">
        <f t="shared" si="15"/>
        <v/>
      </c>
      <c r="AH100" s="174" t="str">
        <f t="shared" si="16"/>
        <v/>
      </c>
      <c r="AI100" s="177" t="str">
        <f t="shared" si="17"/>
        <v/>
      </c>
      <c r="AJ100" s="178" t="str">
        <f>IF(ISERROR(IF($AF100="","",VLOOKUP(AI100,TRANSMUTATION_TABLE,4,TRUE))),"",IF($AF100="","",VLOOKUP(AI100,TRANSMUTATION_TABLE,4,TRUE)))</f>
        <v/>
      </c>
      <c r="AL100" s="16"/>
      <c r="AN100" s="18"/>
    </row>
    <row r="101" s="13" customFormat="1" ht="18" customHeight="1" spans="1:40">
      <c r="A101" s="87">
        <v>39</v>
      </c>
      <c r="B101" s="112">
        <f>'INPUT DATA'!B101</f>
        <v>0</v>
      </c>
      <c r="C101" s="88"/>
      <c r="D101" s="88"/>
      <c r="E101" s="91"/>
      <c r="F101" s="179"/>
      <c r="G101" s="180"/>
      <c r="H101" s="180"/>
      <c r="I101" s="180"/>
      <c r="J101" s="180"/>
      <c r="K101" s="180"/>
      <c r="L101" s="180"/>
      <c r="M101" s="180"/>
      <c r="N101" s="180"/>
      <c r="O101" s="180"/>
      <c r="P101" s="172" t="str">
        <f t="shared" si="9"/>
        <v/>
      </c>
      <c r="Q101" s="173" t="str">
        <f t="shared" si="10"/>
        <v/>
      </c>
      <c r="R101" s="174" t="str">
        <f t="shared" si="11"/>
        <v/>
      </c>
      <c r="S101" s="181"/>
      <c r="T101" s="180"/>
      <c r="U101" s="180"/>
      <c r="V101" s="180"/>
      <c r="W101" s="180"/>
      <c r="X101" s="180"/>
      <c r="Y101" s="180"/>
      <c r="Z101" s="180"/>
      <c r="AA101" s="180"/>
      <c r="AB101" s="180"/>
      <c r="AC101" s="172" t="str">
        <f t="shared" si="12"/>
        <v/>
      </c>
      <c r="AD101" s="173" t="str">
        <f t="shared" si="13"/>
        <v/>
      </c>
      <c r="AE101" s="174" t="str">
        <f t="shared" si="14"/>
        <v/>
      </c>
      <c r="AF101" s="182"/>
      <c r="AG101" s="173" t="str">
        <f t="shared" si="15"/>
        <v/>
      </c>
      <c r="AH101" s="174" t="str">
        <f t="shared" si="16"/>
        <v/>
      </c>
      <c r="AI101" s="177" t="str">
        <f t="shared" si="17"/>
        <v/>
      </c>
      <c r="AJ101" s="178" t="str">
        <f>IF(ISERROR(IF($AF101="","",VLOOKUP(AI101,TRANSMUTATION_TABLE,4,TRUE))),"",IF($AF101="","",VLOOKUP(AI101,TRANSMUTATION_TABLE,4,TRUE)))</f>
        <v/>
      </c>
      <c r="AL101" s="16"/>
      <c r="AN101" s="18"/>
    </row>
    <row r="102" s="13" customFormat="1" ht="18" customHeight="1" spans="1:40">
      <c r="A102" s="87">
        <v>40</v>
      </c>
      <c r="B102" s="79">
        <f>'INPUT DATA'!B102</f>
        <v>0</v>
      </c>
      <c r="C102" s="88"/>
      <c r="D102" s="88"/>
      <c r="E102" s="91"/>
      <c r="F102" s="179"/>
      <c r="G102" s="180"/>
      <c r="H102" s="180"/>
      <c r="I102" s="180"/>
      <c r="J102" s="180"/>
      <c r="K102" s="180"/>
      <c r="L102" s="180"/>
      <c r="M102" s="180"/>
      <c r="N102" s="180"/>
      <c r="O102" s="180"/>
      <c r="P102" s="172" t="str">
        <f t="shared" si="9"/>
        <v/>
      </c>
      <c r="Q102" s="173" t="str">
        <f t="shared" si="10"/>
        <v/>
      </c>
      <c r="R102" s="174" t="str">
        <f t="shared" si="11"/>
        <v/>
      </c>
      <c r="S102" s="181"/>
      <c r="T102" s="180"/>
      <c r="U102" s="180"/>
      <c r="V102" s="180"/>
      <c r="W102" s="180"/>
      <c r="X102" s="180"/>
      <c r="Y102" s="180"/>
      <c r="Z102" s="180"/>
      <c r="AA102" s="180"/>
      <c r="AB102" s="180"/>
      <c r="AC102" s="172" t="str">
        <f t="shared" si="12"/>
        <v/>
      </c>
      <c r="AD102" s="173" t="str">
        <f t="shared" si="13"/>
        <v/>
      </c>
      <c r="AE102" s="174" t="str">
        <f t="shared" si="14"/>
        <v/>
      </c>
      <c r="AF102" s="182"/>
      <c r="AG102" s="173" t="str">
        <f t="shared" si="15"/>
        <v/>
      </c>
      <c r="AH102" s="174" t="str">
        <f t="shared" si="16"/>
        <v/>
      </c>
      <c r="AI102" s="177" t="str">
        <f t="shared" si="17"/>
        <v/>
      </c>
      <c r="AJ102" s="178" t="str">
        <f>IF(ISERROR(IF($AF102="","",VLOOKUP(AI102,TRANSMUTATION_TABLE,4,TRUE))),"",IF($AF102="","",VLOOKUP(AI102,TRANSMUTATION_TABLE,4,TRUE)))</f>
        <v/>
      </c>
      <c r="AL102" s="16"/>
      <c r="AN102" s="18"/>
    </row>
    <row r="103" s="13" customFormat="1" ht="18" customHeight="1" spans="1:40">
      <c r="A103" s="87">
        <v>41</v>
      </c>
      <c r="B103" s="79">
        <f>'INPUT DATA'!B103</f>
        <v>0</v>
      </c>
      <c r="C103" s="88"/>
      <c r="D103" s="88"/>
      <c r="E103" s="91"/>
      <c r="F103" s="179"/>
      <c r="G103" s="180"/>
      <c r="H103" s="180"/>
      <c r="I103" s="180"/>
      <c r="J103" s="180"/>
      <c r="K103" s="180"/>
      <c r="L103" s="180"/>
      <c r="M103" s="180"/>
      <c r="N103" s="180"/>
      <c r="O103" s="180"/>
      <c r="P103" s="172" t="str">
        <f t="shared" si="9"/>
        <v/>
      </c>
      <c r="Q103" s="173" t="str">
        <f t="shared" si="10"/>
        <v/>
      </c>
      <c r="R103" s="174" t="str">
        <f t="shared" si="11"/>
        <v/>
      </c>
      <c r="S103" s="181"/>
      <c r="T103" s="180"/>
      <c r="U103" s="180"/>
      <c r="V103" s="180"/>
      <c r="W103" s="180"/>
      <c r="X103" s="180"/>
      <c r="Y103" s="180"/>
      <c r="Z103" s="180"/>
      <c r="AA103" s="180"/>
      <c r="AB103" s="180"/>
      <c r="AC103" s="172" t="str">
        <f t="shared" si="12"/>
        <v/>
      </c>
      <c r="AD103" s="173" t="str">
        <f t="shared" si="13"/>
        <v/>
      </c>
      <c r="AE103" s="174" t="str">
        <f t="shared" si="14"/>
        <v/>
      </c>
      <c r="AF103" s="182"/>
      <c r="AG103" s="173" t="str">
        <f t="shared" si="15"/>
        <v/>
      </c>
      <c r="AH103" s="174" t="str">
        <f t="shared" si="16"/>
        <v/>
      </c>
      <c r="AI103" s="177" t="str">
        <f t="shared" si="17"/>
        <v/>
      </c>
      <c r="AJ103" s="178" t="str">
        <f>IF(ISERROR(IF($AF103="","",VLOOKUP(AI103,TRANSMUTATION_TABLE,4,TRUE))),"",IF($AF103="","",VLOOKUP(AI103,TRANSMUTATION_TABLE,4,TRUE)))</f>
        <v/>
      </c>
      <c r="AL103" s="16"/>
      <c r="AN103" s="18"/>
    </row>
    <row r="104" s="13" customFormat="1" ht="18" customHeight="1" spans="1:40">
      <c r="A104" s="87">
        <v>42</v>
      </c>
      <c r="B104" s="112">
        <f>'INPUT DATA'!B104</f>
        <v>0</v>
      </c>
      <c r="C104" s="88"/>
      <c r="D104" s="88"/>
      <c r="E104" s="91"/>
      <c r="F104" s="179"/>
      <c r="G104" s="180"/>
      <c r="H104" s="180"/>
      <c r="I104" s="180"/>
      <c r="J104" s="180"/>
      <c r="K104" s="180"/>
      <c r="L104" s="180"/>
      <c r="M104" s="180"/>
      <c r="N104" s="180"/>
      <c r="O104" s="180"/>
      <c r="P104" s="172" t="str">
        <f t="shared" si="9"/>
        <v/>
      </c>
      <c r="Q104" s="173" t="str">
        <f t="shared" si="10"/>
        <v/>
      </c>
      <c r="R104" s="174" t="str">
        <f t="shared" si="11"/>
        <v/>
      </c>
      <c r="S104" s="181"/>
      <c r="T104" s="180"/>
      <c r="U104" s="180"/>
      <c r="V104" s="180"/>
      <c r="W104" s="180"/>
      <c r="X104" s="180"/>
      <c r="Y104" s="180"/>
      <c r="Z104" s="180"/>
      <c r="AA104" s="180"/>
      <c r="AB104" s="180"/>
      <c r="AC104" s="172" t="str">
        <f t="shared" si="12"/>
        <v/>
      </c>
      <c r="AD104" s="173" t="str">
        <f t="shared" si="13"/>
        <v/>
      </c>
      <c r="AE104" s="174" t="str">
        <f t="shared" si="14"/>
        <v/>
      </c>
      <c r="AF104" s="182"/>
      <c r="AG104" s="173" t="str">
        <f t="shared" si="15"/>
        <v/>
      </c>
      <c r="AH104" s="174" t="str">
        <f t="shared" si="16"/>
        <v/>
      </c>
      <c r="AI104" s="177" t="str">
        <f t="shared" si="17"/>
        <v/>
      </c>
      <c r="AJ104" s="178" t="str">
        <f>IF(ISERROR(IF($AF104="","",VLOOKUP(AI104,TRANSMUTATION_TABLE,4,TRUE))),"",IF($AF104="","",VLOOKUP(AI104,TRANSMUTATION_TABLE,4,TRUE)))</f>
        <v/>
      </c>
      <c r="AL104" s="16"/>
      <c r="AN104" s="18"/>
    </row>
    <row r="105" s="13" customFormat="1" ht="18" customHeight="1" spans="1:40">
      <c r="A105" s="87">
        <v>43</v>
      </c>
      <c r="B105" s="112">
        <f>'INPUT DATA'!B105</f>
        <v>0</v>
      </c>
      <c r="C105" s="88"/>
      <c r="D105" s="88"/>
      <c r="E105" s="91"/>
      <c r="F105" s="179"/>
      <c r="G105" s="180"/>
      <c r="H105" s="180"/>
      <c r="I105" s="180"/>
      <c r="J105" s="180"/>
      <c r="K105" s="180"/>
      <c r="L105" s="180"/>
      <c r="M105" s="180"/>
      <c r="N105" s="180"/>
      <c r="O105" s="180"/>
      <c r="P105" s="172" t="str">
        <f t="shared" si="9"/>
        <v/>
      </c>
      <c r="Q105" s="173" t="str">
        <f t="shared" si="10"/>
        <v/>
      </c>
      <c r="R105" s="174" t="str">
        <f t="shared" si="11"/>
        <v/>
      </c>
      <c r="S105" s="181"/>
      <c r="T105" s="180"/>
      <c r="U105" s="180"/>
      <c r="V105" s="180"/>
      <c r="W105" s="180"/>
      <c r="X105" s="180"/>
      <c r="Y105" s="180"/>
      <c r="Z105" s="180"/>
      <c r="AA105" s="180"/>
      <c r="AB105" s="180"/>
      <c r="AC105" s="172" t="str">
        <f t="shared" si="12"/>
        <v/>
      </c>
      <c r="AD105" s="173" t="str">
        <f t="shared" si="13"/>
        <v/>
      </c>
      <c r="AE105" s="174" t="str">
        <f t="shared" si="14"/>
        <v/>
      </c>
      <c r="AF105" s="182"/>
      <c r="AG105" s="173" t="str">
        <f t="shared" si="15"/>
        <v/>
      </c>
      <c r="AH105" s="174" t="str">
        <f t="shared" si="16"/>
        <v/>
      </c>
      <c r="AI105" s="177" t="str">
        <f t="shared" si="17"/>
        <v/>
      </c>
      <c r="AJ105" s="178" t="str">
        <f>IF(ISERROR(IF($AF105="","",VLOOKUP(AI105,TRANSMUTATION_TABLE,4,TRUE))),"",IF($AF105="","",VLOOKUP(AI105,TRANSMUTATION_TABLE,4,TRUE)))</f>
        <v/>
      </c>
      <c r="AL105" s="16"/>
      <c r="AN105" s="18"/>
    </row>
    <row r="106" s="13" customFormat="1" ht="18" customHeight="1" spans="1:40">
      <c r="A106" s="87">
        <v>44</v>
      </c>
      <c r="B106" s="79">
        <f>'INPUT DATA'!B106</f>
        <v>0</v>
      </c>
      <c r="C106" s="88"/>
      <c r="D106" s="88"/>
      <c r="E106" s="91"/>
      <c r="F106" s="179"/>
      <c r="G106" s="180"/>
      <c r="H106" s="180"/>
      <c r="I106" s="180"/>
      <c r="J106" s="180"/>
      <c r="K106" s="180"/>
      <c r="L106" s="180"/>
      <c r="M106" s="180"/>
      <c r="N106" s="180"/>
      <c r="O106" s="180"/>
      <c r="P106" s="172" t="str">
        <f t="shared" si="9"/>
        <v/>
      </c>
      <c r="Q106" s="173" t="str">
        <f t="shared" si="10"/>
        <v/>
      </c>
      <c r="R106" s="174" t="str">
        <f t="shared" si="11"/>
        <v/>
      </c>
      <c r="S106" s="181"/>
      <c r="T106" s="180"/>
      <c r="U106" s="180"/>
      <c r="V106" s="180"/>
      <c r="W106" s="180"/>
      <c r="X106" s="180"/>
      <c r="Y106" s="180"/>
      <c r="Z106" s="180"/>
      <c r="AA106" s="180"/>
      <c r="AB106" s="180"/>
      <c r="AC106" s="172" t="str">
        <f t="shared" si="12"/>
        <v/>
      </c>
      <c r="AD106" s="173" t="str">
        <f t="shared" si="13"/>
        <v/>
      </c>
      <c r="AE106" s="174" t="str">
        <f t="shared" si="14"/>
        <v/>
      </c>
      <c r="AF106" s="182"/>
      <c r="AG106" s="173" t="str">
        <f t="shared" si="15"/>
        <v/>
      </c>
      <c r="AH106" s="174" t="str">
        <f t="shared" si="16"/>
        <v/>
      </c>
      <c r="AI106" s="177" t="str">
        <f t="shared" si="17"/>
        <v/>
      </c>
      <c r="AJ106" s="178" t="str">
        <f>IF(ISERROR(IF($AF106="","",VLOOKUP(AI106,TRANSMUTATION_TABLE,4,TRUE))),"",IF($AF106="","",VLOOKUP(AI106,TRANSMUTATION_TABLE,4,TRUE)))</f>
        <v/>
      </c>
      <c r="AL106" s="16"/>
      <c r="AN106" s="18"/>
    </row>
    <row r="107" s="13" customFormat="1" ht="18" customHeight="1" spans="1:40">
      <c r="A107" s="87">
        <v>45</v>
      </c>
      <c r="B107" s="79">
        <f>'INPUT DATA'!B107</f>
        <v>0</v>
      </c>
      <c r="C107" s="88"/>
      <c r="D107" s="88"/>
      <c r="E107" s="91"/>
      <c r="F107" s="179"/>
      <c r="G107" s="180"/>
      <c r="H107" s="180"/>
      <c r="I107" s="180"/>
      <c r="J107" s="180"/>
      <c r="K107" s="180"/>
      <c r="L107" s="180"/>
      <c r="M107" s="180"/>
      <c r="N107" s="180"/>
      <c r="O107" s="180"/>
      <c r="P107" s="172" t="str">
        <f t="shared" si="9"/>
        <v/>
      </c>
      <c r="Q107" s="173" t="str">
        <f t="shared" si="10"/>
        <v/>
      </c>
      <c r="R107" s="174" t="str">
        <f t="shared" si="11"/>
        <v/>
      </c>
      <c r="S107" s="181"/>
      <c r="T107" s="180"/>
      <c r="U107" s="180"/>
      <c r="V107" s="180"/>
      <c r="W107" s="180"/>
      <c r="X107" s="180"/>
      <c r="Y107" s="180"/>
      <c r="Z107" s="180"/>
      <c r="AA107" s="180"/>
      <c r="AB107" s="180"/>
      <c r="AC107" s="172" t="str">
        <f t="shared" si="12"/>
        <v/>
      </c>
      <c r="AD107" s="173" t="str">
        <f t="shared" si="13"/>
        <v/>
      </c>
      <c r="AE107" s="174" t="str">
        <f t="shared" si="14"/>
        <v/>
      </c>
      <c r="AF107" s="182"/>
      <c r="AG107" s="173" t="str">
        <f t="shared" si="15"/>
        <v/>
      </c>
      <c r="AH107" s="174" t="str">
        <f t="shared" si="16"/>
        <v/>
      </c>
      <c r="AI107" s="177" t="str">
        <f t="shared" si="17"/>
        <v/>
      </c>
      <c r="AJ107" s="178" t="str">
        <f>IF(ISERROR(IF($AF107="","",VLOOKUP(AI107,TRANSMUTATION_TABLE,4,TRUE))),"",IF($AF107="","",VLOOKUP(AI107,TRANSMUTATION_TABLE,4,TRUE)))</f>
        <v/>
      </c>
      <c r="AL107" s="16"/>
      <c r="AN107" s="18"/>
    </row>
    <row r="108" s="13" customFormat="1" ht="18" customHeight="1" spans="1:40">
      <c r="A108" s="87">
        <v>46</v>
      </c>
      <c r="B108" s="112">
        <f>'INPUT DATA'!B108</f>
        <v>0</v>
      </c>
      <c r="C108" s="88"/>
      <c r="D108" s="88"/>
      <c r="E108" s="91"/>
      <c r="F108" s="179"/>
      <c r="G108" s="180"/>
      <c r="H108" s="180"/>
      <c r="I108" s="180"/>
      <c r="J108" s="180"/>
      <c r="K108" s="180"/>
      <c r="L108" s="180"/>
      <c r="M108" s="180"/>
      <c r="N108" s="180"/>
      <c r="O108" s="180"/>
      <c r="P108" s="172" t="str">
        <f t="shared" si="9"/>
        <v/>
      </c>
      <c r="Q108" s="173" t="str">
        <f t="shared" si="10"/>
        <v/>
      </c>
      <c r="R108" s="174" t="str">
        <f t="shared" si="11"/>
        <v/>
      </c>
      <c r="S108" s="181"/>
      <c r="T108" s="180"/>
      <c r="U108" s="180"/>
      <c r="V108" s="180"/>
      <c r="W108" s="180"/>
      <c r="X108" s="180"/>
      <c r="Y108" s="180"/>
      <c r="Z108" s="180"/>
      <c r="AA108" s="180"/>
      <c r="AB108" s="180"/>
      <c r="AC108" s="172" t="str">
        <f t="shared" si="12"/>
        <v/>
      </c>
      <c r="AD108" s="173" t="str">
        <f t="shared" si="13"/>
        <v/>
      </c>
      <c r="AE108" s="174" t="str">
        <f t="shared" si="14"/>
        <v/>
      </c>
      <c r="AF108" s="182"/>
      <c r="AG108" s="173" t="str">
        <f t="shared" si="15"/>
        <v/>
      </c>
      <c r="AH108" s="174" t="str">
        <f t="shared" si="16"/>
        <v/>
      </c>
      <c r="AI108" s="177" t="str">
        <f t="shared" si="17"/>
        <v/>
      </c>
      <c r="AJ108" s="178" t="str">
        <f>IF(ISERROR(IF($AF108="","",VLOOKUP(AI108,TRANSMUTATION_TABLE,4,TRUE))),"",IF($AF108="","",VLOOKUP(AI108,TRANSMUTATION_TABLE,4,TRUE)))</f>
        <v/>
      </c>
      <c r="AL108" s="16"/>
      <c r="AN108" s="18"/>
    </row>
    <row r="109" s="13" customFormat="1" ht="18" customHeight="1" spans="1:40">
      <c r="A109" s="87">
        <v>47</v>
      </c>
      <c r="B109" s="112">
        <f>'INPUT DATA'!B109</f>
        <v>0</v>
      </c>
      <c r="C109" s="88"/>
      <c r="D109" s="88"/>
      <c r="E109" s="91"/>
      <c r="F109" s="179"/>
      <c r="G109" s="180"/>
      <c r="H109" s="180"/>
      <c r="I109" s="180"/>
      <c r="J109" s="180"/>
      <c r="K109" s="180"/>
      <c r="L109" s="180"/>
      <c r="M109" s="180"/>
      <c r="N109" s="180"/>
      <c r="O109" s="180"/>
      <c r="P109" s="172" t="str">
        <f t="shared" si="9"/>
        <v/>
      </c>
      <c r="Q109" s="173" t="str">
        <f t="shared" si="10"/>
        <v/>
      </c>
      <c r="R109" s="174" t="str">
        <f t="shared" si="11"/>
        <v/>
      </c>
      <c r="S109" s="181"/>
      <c r="T109" s="180"/>
      <c r="U109" s="180"/>
      <c r="V109" s="180"/>
      <c r="W109" s="180"/>
      <c r="X109" s="180"/>
      <c r="Y109" s="180"/>
      <c r="Z109" s="180"/>
      <c r="AA109" s="180"/>
      <c r="AB109" s="180"/>
      <c r="AC109" s="172" t="str">
        <f t="shared" si="12"/>
        <v/>
      </c>
      <c r="AD109" s="173" t="str">
        <f t="shared" si="13"/>
        <v/>
      </c>
      <c r="AE109" s="174" t="str">
        <f t="shared" si="14"/>
        <v/>
      </c>
      <c r="AF109" s="182"/>
      <c r="AG109" s="173" t="str">
        <f t="shared" si="15"/>
        <v/>
      </c>
      <c r="AH109" s="174" t="str">
        <f t="shared" si="16"/>
        <v/>
      </c>
      <c r="AI109" s="177" t="str">
        <f t="shared" si="17"/>
        <v/>
      </c>
      <c r="AJ109" s="178" t="str">
        <f>IF(ISERROR(IF($AF109="","",VLOOKUP(AI109,TRANSMUTATION_TABLE,4,TRUE))),"",IF($AF109="","",VLOOKUP(AI109,TRANSMUTATION_TABLE,4,TRUE)))</f>
        <v/>
      </c>
      <c r="AL109" s="16"/>
      <c r="AN109" s="18"/>
    </row>
    <row r="110" s="13" customFormat="1" ht="18" customHeight="1" spans="1:40">
      <c r="A110" s="87">
        <v>48</v>
      </c>
      <c r="B110" s="79">
        <f>'INPUT DATA'!B110</f>
        <v>0</v>
      </c>
      <c r="C110" s="88"/>
      <c r="D110" s="88"/>
      <c r="E110" s="91"/>
      <c r="F110" s="179"/>
      <c r="G110" s="180"/>
      <c r="H110" s="180"/>
      <c r="I110" s="180"/>
      <c r="J110" s="180"/>
      <c r="K110" s="180"/>
      <c r="L110" s="180"/>
      <c r="M110" s="180"/>
      <c r="N110" s="180"/>
      <c r="O110" s="180"/>
      <c r="P110" s="172" t="str">
        <f t="shared" si="9"/>
        <v/>
      </c>
      <c r="Q110" s="173" t="str">
        <f t="shared" si="10"/>
        <v/>
      </c>
      <c r="R110" s="174" t="str">
        <f t="shared" si="11"/>
        <v/>
      </c>
      <c r="S110" s="181"/>
      <c r="T110" s="180"/>
      <c r="U110" s="180"/>
      <c r="V110" s="180"/>
      <c r="W110" s="180"/>
      <c r="X110" s="180"/>
      <c r="Y110" s="180"/>
      <c r="Z110" s="180"/>
      <c r="AA110" s="180"/>
      <c r="AB110" s="180"/>
      <c r="AC110" s="172" t="str">
        <f t="shared" si="12"/>
        <v/>
      </c>
      <c r="AD110" s="173" t="str">
        <f t="shared" si="13"/>
        <v/>
      </c>
      <c r="AE110" s="174" t="str">
        <f t="shared" si="14"/>
        <v/>
      </c>
      <c r="AF110" s="182"/>
      <c r="AG110" s="173" t="str">
        <f t="shared" si="15"/>
        <v/>
      </c>
      <c r="AH110" s="174" t="str">
        <f t="shared" si="16"/>
        <v/>
      </c>
      <c r="AI110" s="177" t="str">
        <f t="shared" si="17"/>
        <v/>
      </c>
      <c r="AJ110" s="178" t="str">
        <f>IF(ISERROR(IF($AF110="","",VLOOKUP(AI110,TRANSMUTATION_TABLE,4,TRUE))),"",IF($AF110="","",VLOOKUP(AI110,TRANSMUTATION_TABLE,4,TRUE)))</f>
        <v/>
      </c>
      <c r="AL110" s="16"/>
      <c r="AN110" s="18"/>
    </row>
    <row r="111" s="13" customFormat="1" ht="18" customHeight="1" spans="1:40">
      <c r="A111" s="87">
        <v>49</v>
      </c>
      <c r="B111" s="79">
        <f>'INPUT DATA'!B111</f>
        <v>0</v>
      </c>
      <c r="C111" s="88"/>
      <c r="D111" s="88"/>
      <c r="E111" s="91"/>
      <c r="F111" s="179"/>
      <c r="G111" s="180"/>
      <c r="H111" s="180"/>
      <c r="I111" s="180"/>
      <c r="J111" s="180"/>
      <c r="K111" s="180"/>
      <c r="L111" s="180"/>
      <c r="M111" s="180"/>
      <c r="N111" s="180"/>
      <c r="O111" s="180"/>
      <c r="P111" s="172" t="str">
        <f t="shared" si="9"/>
        <v/>
      </c>
      <c r="Q111" s="173" t="str">
        <f t="shared" si="10"/>
        <v/>
      </c>
      <c r="R111" s="174" t="str">
        <f t="shared" si="11"/>
        <v/>
      </c>
      <c r="S111" s="181"/>
      <c r="T111" s="180"/>
      <c r="U111" s="180"/>
      <c r="V111" s="180"/>
      <c r="W111" s="180"/>
      <c r="X111" s="180"/>
      <c r="Y111" s="180"/>
      <c r="Z111" s="180"/>
      <c r="AA111" s="180"/>
      <c r="AB111" s="180"/>
      <c r="AC111" s="172" t="str">
        <f t="shared" si="12"/>
        <v/>
      </c>
      <c r="AD111" s="173" t="str">
        <f t="shared" si="13"/>
        <v/>
      </c>
      <c r="AE111" s="174" t="str">
        <f t="shared" si="14"/>
        <v/>
      </c>
      <c r="AF111" s="182"/>
      <c r="AG111" s="173" t="str">
        <f t="shared" si="15"/>
        <v/>
      </c>
      <c r="AH111" s="174" t="str">
        <f t="shared" si="16"/>
        <v/>
      </c>
      <c r="AI111" s="177" t="str">
        <f t="shared" si="17"/>
        <v/>
      </c>
      <c r="AJ111" s="178" t="str">
        <f>IF(ISERROR(IF($AF111="","",VLOOKUP(AI111,TRANSMUTATION_TABLE,4,TRUE))),"",IF($AF111="","",VLOOKUP(AI111,TRANSMUTATION_TABLE,4,TRUE)))</f>
        <v/>
      </c>
      <c r="AN111" s="18"/>
    </row>
    <row r="112" s="13" customFormat="1" ht="18" customHeight="1" spans="1:40">
      <c r="A112" s="113">
        <v>50</v>
      </c>
      <c r="B112" s="114">
        <f>'INPUT DATA'!B112</f>
        <v>0</v>
      </c>
      <c r="C112" s="115"/>
      <c r="D112" s="115"/>
      <c r="E112" s="116"/>
      <c r="F112" s="199"/>
      <c r="G112" s="200"/>
      <c r="H112" s="200"/>
      <c r="I112" s="200"/>
      <c r="J112" s="200"/>
      <c r="K112" s="200"/>
      <c r="L112" s="200"/>
      <c r="M112" s="200"/>
      <c r="N112" s="200"/>
      <c r="O112" s="200"/>
      <c r="P112" s="201" t="str">
        <f t="shared" si="9"/>
        <v/>
      </c>
      <c r="Q112" s="202" t="str">
        <f t="shared" si="10"/>
        <v/>
      </c>
      <c r="R112" s="203" t="str">
        <f t="shared" si="11"/>
        <v/>
      </c>
      <c r="S112" s="204"/>
      <c r="T112" s="200"/>
      <c r="U112" s="200"/>
      <c r="V112" s="200"/>
      <c r="W112" s="200"/>
      <c r="X112" s="200"/>
      <c r="Y112" s="200"/>
      <c r="Z112" s="200"/>
      <c r="AA112" s="200"/>
      <c r="AB112" s="200"/>
      <c r="AC112" s="201" t="str">
        <f t="shared" si="12"/>
        <v/>
      </c>
      <c r="AD112" s="202" t="str">
        <f t="shared" si="13"/>
        <v/>
      </c>
      <c r="AE112" s="203" t="str">
        <f t="shared" si="14"/>
        <v/>
      </c>
      <c r="AF112" s="205"/>
      <c r="AG112" s="202" t="str">
        <f t="shared" si="15"/>
        <v/>
      </c>
      <c r="AH112" s="203" t="str">
        <f t="shared" si="16"/>
        <v/>
      </c>
      <c r="AI112" s="206" t="str">
        <f t="shared" si="17"/>
        <v/>
      </c>
      <c r="AJ112" s="207" t="str">
        <f>IF(ISERROR(IF($AF112="","",VLOOKUP(AI112,TRANSMUTATION_TABLE,4,TRUE))),"",IF($AF112="","",VLOOKUP(AI112,TRANSMUTATION_TABLE,4,TRUE)))</f>
        <v/>
      </c>
      <c r="AN112" s="18"/>
    </row>
    <row r="119" s="16" customFormat="1" spans="17:56">
      <c r="Q119" s="17"/>
      <c r="R119" s="17"/>
      <c r="AD119" s="17"/>
      <c r="AE119" s="17"/>
      <c r="AG119" s="17"/>
      <c r="AH119" s="17"/>
      <c r="AI119" s="17"/>
      <c r="AJ119" s="14"/>
      <c r="AN119" s="14"/>
      <c r="AO119" s="14"/>
      <c r="AP119" s="14"/>
      <c r="AQ119" s="14"/>
      <c r="AR119" s="14"/>
      <c r="AS119" s="14"/>
      <c r="AT119" s="14"/>
      <c r="AU119" s="14"/>
      <c r="AV119" s="14"/>
      <c r="AW119" s="14"/>
      <c r="AX119" s="14"/>
      <c r="AY119" s="14"/>
      <c r="AZ119" s="14"/>
      <c r="BA119" s="14"/>
      <c r="BB119" s="14"/>
      <c r="BC119" s="14"/>
      <c r="BD119" s="14"/>
    </row>
  </sheetData>
  <sheetProtection sheet="1" objects="1" scenarios="1"/>
  <mergeCells count="45">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AN9:BF9"/>
    <mergeCell ref="B10:E10"/>
    <mergeCell ref="B11:E11"/>
    <mergeCell ref="AN12:BF12"/>
    <mergeCell ref="AN13:BF13"/>
    <mergeCell ref="AN14:BF14"/>
    <mergeCell ref="AN15:BF15"/>
    <mergeCell ref="AN16:BF16"/>
    <mergeCell ref="AN17:BF17"/>
    <mergeCell ref="AN18:BF18"/>
    <mergeCell ref="AN19:BF19"/>
    <mergeCell ref="AN20:BF20"/>
    <mergeCell ref="AN21:BF21"/>
    <mergeCell ref="AN22:BF22"/>
    <mergeCell ref="AN23:BF23"/>
    <mergeCell ref="AN24:BF24"/>
    <mergeCell ref="AN25:BF25"/>
    <mergeCell ref="B62:E62"/>
    <mergeCell ref="AI9:AI10"/>
    <mergeCell ref="AJ9:AJ10"/>
    <mergeCell ref="A1:AJ2"/>
  </mergeCells>
  <dataValidations count="56">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I10:XFD10 A12:A61 C12:E61"/>
    <dataValidation allowBlank="1" showInputMessage="1" prompt="Either encode Highest Possible Score or Empty" sqref="F10:O10 S10:AB10"/>
    <dataValidation allowBlank="1" showInputMessage="1" prompt="Written Works' Total Highest Possible Score" sqref="P10"/>
    <dataValidation allowBlank="1" showInputMessage="1" prompt="Written Works' Percentage Score" sqref="Q10 Q12:Q61 Q63:Q112"/>
    <dataValidation allowBlank="1" showInputMessage="1" prompt="Written Works' Weighted Score" sqref="R10 R12:R61 R63:R112"/>
    <dataValidation allowBlank="1" showInputMessage="1" prompt="Performance Tasks' Highest Possible Score" sqref="AC10"/>
    <dataValidation allowBlank="1" showInputMessage="1" prompt="Performance Tasks' Percentage Score" sqref="AD10 AD12:AD61 AD63:AD112"/>
    <dataValidation allowBlank="1" showInputMessage="1" prompt="Performance Tasks' Weighted Score" sqref="AE10 AE12:AE61 AE63:AE112"/>
    <dataValidation allowBlank="1" showInputMessage="1" prompt="Encode Quarterly Assessment's Highest Possible Score" sqref="AF10"/>
    <dataValidation allowBlank="1" showInputMessage="1" prompt="Quarterly Assessment's Percentage Score" sqref="AG10 AG12:AG61 AG63:AG112"/>
    <dataValidation allowBlank="1" showInputMessage="1" prompt="Quarterly Assessment's Weighted Score" sqref="AH10 AH12:AH61 AH63:AH11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Encode learner's raw score" sqref="AF12:AF61 AF63:AF112"/>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prompt="INITIAL GRADE" sqref="AI12:AI61 AI63:AI112"/>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prompt="QUARTERLY GRADE (TRANSMUTED GRADE)" sqref="AJ12:AJ61 AJ63:AJ112"/>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type="whole" operator="lessThanOrEqual" allowBlank="1" showInputMessage="1" showErrorMessage="1" error="INPUT NUMBER LESS THAN OR EQUAL THE HPS" prompt="Encode learner's raw score." sqref="F12:O61 F63:O112 S12:AB61 S63:AB112">
      <formula1>F$10</formula1>
    </dataValidation>
    <dataValidation allowBlank="1" showInputMessage="1" showErrorMessage="1" prompt="EITHER WRITE YOUR OWN HPS OR EMPTY" sqref="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s>
  <printOptions horizontalCentered="1"/>
  <pageMargins left="0.4" right="0.4" top="0.5" bottom="0.5" header="0.3" footer="0.3"/>
  <pageSetup paperSize="9" scale="65" orientation="landscape" verticalDpi="300"/>
  <headerFooter/>
  <rowBreaks count="1" manualBreakCount="1">
    <brk id="61" max="35" man="1"/>
  </rowBreaks>
  <colBreaks count="1" manualBreakCount="1">
    <brk id="36" max="1048575" man="1"/>
  </col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F119"/>
  <sheetViews>
    <sheetView showGridLines="0" workbookViewId="0">
      <selection activeCell="A1" sqref="A1:AJ3"/>
    </sheetView>
  </sheetViews>
  <sheetFormatPr defaultColWidth="4.71296296296296" defaultRowHeight="13.8"/>
  <cols>
    <col min="1" max="1" width="4.13888888888889" style="16" customWidth="1"/>
    <col min="2" max="2" width="28.712962962963" style="16" customWidth="1"/>
    <col min="3" max="5" width="3.28703703703704" style="16" customWidth="1"/>
    <col min="6" max="15" width="4.42592592592593" style="16" customWidth="1"/>
    <col min="16" max="16" width="6.28703703703704" style="16" customWidth="1"/>
    <col min="17" max="18" width="7.13888888888889" style="17" customWidth="1"/>
    <col min="19" max="28" width="4.42592592592593" style="16" customWidth="1"/>
    <col min="29" max="29" width="6.28703703703704" style="16" customWidth="1"/>
    <col min="30" max="31" width="7.13888888888889" style="17" customWidth="1"/>
    <col min="32" max="32" width="6.28703703703704" style="16" customWidth="1"/>
    <col min="33" max="34" width="7.13888888888889" style="17" customWidth="1"/>
    <col min="35" max="35" width="10.287037037037" style="17" customWidth="1"/>
    <col min="36" max="36" width="10.287037037037" style="14" customWidth="1"/>
    <col min="37" max="39" width="4.71296296296296" style="13" customWidth="1"/>
    <col min="40" max="56" width="4.71296296296296" style="18" customWidth="1"/>
    <col min="57" max="256" width="4.71296296296296" style="13" customWidth="1"/>
    <col min="257" max="257" width="4.13888888888889" style="13" customWidth="1"/>
    <col min="258" max="258" width="28.712962962963" style="13" customWidth="1"/>
    <col min="259" max="271" width="3.28703703703704" style="13" customWidth="1"/>
    <col min="272" max="272" width="4.71296296296296" style="13" customWidth="1"/>
    <col min="273" max="274" width="5.71296296296296" style="13" customWidth="1"/>
    <col min="275" max="284" width="3.28703703703704" style="13" customWidth="1"/>
    <col min="285" max="285" width="4.13888888888889" style="13" customWidth="1"/>
    <col min="286" max="287" width="5.71296296296296" style="13" customWidth="1"/>
    <col min="288" max="288" width="8.71296296296296" style="13" customWidth="1"/>
    <col min="289" max="292" width="5.71296296296296" style="13" customWidth="1"/>
    <col min="293" max="512" width="4.71296296296296" style="13" customWidth="1"/>
    <col min="513" max="513" width="4.13888888888889" style="13" customWidth="1"/>
    <col min="514" max="514" width="28.712962962963" style="13" customWidth="1"/>
    <col min="515" max="527" width="3.28703703703704" style="13" customWidth="1"/>
    <col min="528" max="528" width="4.71296296296296" style="13" customWidth="1"/>
    <col min="529" max="530" width="5.71296296296296" style="13" customWidth="1"/>
    <col min="531" max="540" width="3.28703703703704" style="13" customWidth="1"/>
    <col min="541" max="541" width="4.13888888888889" style="13" customWidth="1"/>
    <col min="542" max="543" width="5.71296296296296" style="13" customWidth="1"/>
    <col min="544" max="544" width="8.71296296296296" style="13" customWidth="1"/>
    <col min="545" max="548" width="5.71296296296296" style="13" customWidth="1"/>
    <col min="549" max="768" width="4.71296296296296" style="13" customWidth="1"/>
    <col min="769" max="769" width="4.13888888888889" style="13" customWidth="1"/>
    <col min="770" max="770" width="28.712962962963" style="13" customWidth="1"/>
    <col min="771" max="783" width="3.28703703703704" style="13" customWidth="1"/>
    <col min="784" max="784" width="4.71296296296296" style="13" customWidth="1"/>
    <col min="785" max="786" width="5.71296296296296" style="13" customWidth="1"/>
    <col min="787" max="796" width="3.28703703703704" style="13" customWidth="1"/>
    <col min="797" max="797" width="4.13888888888889" style="13" customWidth="1"/>
    <col min="798" max="799" width="5.71296296296296" style="13" customWidth="1"/>
    <col min="800" max="800" width="8.71296296296296" style="13" customWidth="1"/>
    <col min="801" max="804" width="5.71296296296296" style="13" customWidth="1"/>
    <col min="805" max="1024" width="4.71296296296296" style="13" customWidth="1"/>
    <col min="1025" max="1025" width="4.13888888888889" style="13" customWidth="1"/>
    <col min="1026" max="1026" width="28.712962962963" style="13" customWidth="1"/>
    <col min="1027" max="1039" width="3.28703703703704" style="13" customWidth="1"/>
    <col min="1040" max="1040" width="4.71296296296296" style="13" customWidth="1"/>
    <col min="1041" max="1042" width="5.71296296296296" style="13" customWidth="1"/>
    <col min="1043" max="1052" width="3.28703703703704" style="13" customWidth="1"/>
    <col min="1053" max="1053" width="4.13888888888889" style="13" customWidth="1"/>
    <col min="1054" max="1055" width="5.71296296296296" style="13" customWidth="1"/>
    <col min="1056" max="1056" width="8.71296296296296" style="13" customWidth="1"/>
    <col min="1057" max="1060" width="5.71296296296296" style="13" customWidth="1"/>
    <col min="1061" max="1280" width="4.71296296296296" style="13" customWidth="1"/>
    <col min="1281" max="1281" width="4.13888888888889" style="13" customWidth="1"/>
    <col min="1282" max="1282" width="28.712962962963" style="13" customWidth="1"/>
    <col min="1283" max="1295" width="3.28703703703704" style="13" customWidth="1"/>
    <col min="1296" max="1296" width="4.71296296296296" style="13" customWidth="1"/>
    <col min="1297" max="1298" width="5.71296296296296" style="13" customWidth="1"/>
    <col min="1299" max="1308" width="3.28703703703704" style="13" customWidth="1"/>
    <col min="1309" max="1309" width="4.13888888888889" style="13" customWidth="1"/>
    <col min="1310" max="1311" width="5.71296296296296" style="13" customWidth="1"/>
    <col min="1312" max="1312" width="8.71296296296296" style="13" customWidth="1"/>
    <col min="1313" max="1316" width="5.71296296296296" style="13" customWidth="1"/>
    <col min="1317" max="1536" width="4.71296296296296" style="13" customWidth="1"/>
    <col min="1537" max="1537" width="4.13888888888889" style="13" customWidth="1"/>
    <col min="1538" max="1538" width="28.712962962963" style="13" customWidth="1"/>
    <col min="1539" max="1551" width="3.28703703703704" style="13" customWidth="1"/>
    <col min="1552" max="1552" width="4.71296296296296" style="13" customWidth="1"/>
    <col min="1553" max="1554" width="5.71296296296296" style="13" customWidth="1"/>
    <col min="1555" max="1564" width="3.28703703703704" style="13" customWidth="1"/>
    <col min="1565" max="1565" width="4.13888888888889" style="13" customWidth="1"/>
    <col min="1566" max="1567" width="5.71296296296296" style="13" customWidth="1"/>
    <col min="1568" max="1568" width="8.71296296296296" style="13" customWidth="1"/>
    <col min="1569" max="1572" width="5.71296296296296" style="13" customWidth="1"/>
    <col min="1573" max="1792" width="4.71296296296296" style="13" customWidth="1"/>
    <col min="1793" max="1793" width="4.13888888888889" style="13" customWidth="1"/>
    <col min="1794" max="1794" width="28.712962962963" style="13" customWidth="1"/>
    <col min="1795" max="1807" width="3.28703703703704" style="13" customWidth="1"/>
    <col min="1808" max="1808" width="4.71296296296296" style="13" customWidth="1"/>
    <col min="1809" max="1810" width="5.71296296296296" style="13" customWidth="1"/>
    <col min="1811" max="1820" width="3.28703703703704" style="13" customWidth="1"/>
    <col min="1821" max="1821" width="4.13888888888889" style="13" customWidth="1"/>
    <col min="1822" max="1823" width="5.71296296296296" style="13" customWidth="1"/>
    <col min="1824" max="1824" width="8.71296296296296" style="13" customWidth="1"/>
    <col min="1825" max="1828" width="5.71296296296296" style="13" customWidth="1"/>
    <col min="1829" max="2048" width="4.71296296296296" style="13" customWidth="1"/>
    <col min="2049" max="2049" width="4.13888888888889" style="13" customWidth="1"/>
    <col min="2050" max="2050" width="28.712962962963" style="13" customWidth="1"/>
    <col min="2051" max="2063" width="3.28703703703704" style="13" customWidth="1"/>
    <col min="2064" max="2064" width="4.71296296296296" style="13" customWidth="1"/>
    <col min="2065" max="2066" width="5.71296296296296" style="13" customWidth="1"/>
    <col min="2067" max="2076" width="3.28703703703704" style="13" customWidth="1"/>
    <col min="2077" max="2077" width="4.13888888888889" style="13" customWidth="1"/>
    <col min="2078" max="2079" width="5.71296296296296" style="13" customWidth="1"/>
    <col min="2080" max="2080" width="8.71296296296296" style="13" customWidth="1"/>
    <col min="2081" max="2084" width="5.71296296296296" style="13" customWidth="1"/>
    <col min="2085" max="2304" width="4.71296296296296" style="13" customWidth="1"/>
    <col min="2305" max="2305" width="4.13888888888889" style="13" customWidth="1"/>
    <col min="2306" max="2306" width="28.712962962963" style="13" customWidth="1"/>
    <col min="2307" max="2319" width="3.28703703703704" style="13" customWidth="1"/>
    <col min="2320" max="2320" width="4.71296296296296" style="13" customWidth="1"/>
    <col min="2321" max="2322" width="5.71296296296296" style="13" customWidth="1"/>
    <col min="2323" max="2332" width="3.28703703703704" style="13" customWidth="1"/>
    <col min="2333" max="2333" width="4.13888888888889" style="13" customWidth="1"/>
    <col min="2334" max="2335" width="5.71296296296296" style="13" customWidth="1"/>
    <col min="2336" max="2336" width="8.71296296296296" style="13" customWidth="1"/>
    <col min="2337" max="2340" width="5.71296296296296" style="13" customWidth="1"/>
    <col min="2341" max="2560" width="4.71296296296296" style="13" customWidth="1"/>
    <col min="2561" max="2561" width="4.13888888888889" style="13" customWidth="1"/>
    <col min="2562" max="2562" width="28.712962962963" style="13" customWidth="1"/>
    <col min="2563" max="2575" width="3.28703703703704" style="13" customWidth="1"/>
    <col min="2576" max="2576" width="4.71296296296296" style="13" customWidth="1"/>
    <col min="2577" max="2578" width="5.71296296296296" style="13" customWidth="1"/>
    <col min="2579" max="2588" width="3.28703703703704" style="13" customWidth="1"/>
    <col min="2589" max="2589" width="4.13888888888889" style="13" customWidth="1"/>
    <col min="2590" max="2591" width="5.71296296296296" style="13" customWidth="1"/>
    <col min="2592" max="2592" width="8.71296296296296" style="13" customWidth="1"/>
    <col min="2593" max="2596" width="5.71296296296296" style="13" customWidth="1"/>
    <col min="2597" max="2816" width="4.71296296296296" style="13" customWidth="1"/>
    <col min="2817" max="2817" width="4.13888888888889" style="13" customWidth="1"/>
    <col min="2818" max="2818" width="28.712962962963" style="13" customWidth="1"/>
    <col min="2819" max="2831" width="3.28703703703704" style="13" customWidth="1"/>
    <col min="2832" max="2832" width="4.71296296296296" style="13" customWidth="1"/>
    <col min="2833" max="2834" width="5.71296296296296" style="13" customWidth="1"/>
    <col min="2835" max="2844" width="3.28703703703704" style="13" customWidth="1"/>
    <col min="2845" max="2845" width="4.13888888888889" style="13" customWidth="1"/>
    <col min="2846" max="2847" width="5.71296296296296" style="13" customWidth="1"/>
    <col min="2848" max="2848" width="8.71296296296296" style="13" customWidth="1"/>
    <col min="2849" max="2852" width="5.71296296296296" style="13" customWidth="1"/>
    <col min="2853" max="3072" width="4.71296296296296" style="13" customWidth="1"/>
    <col min="3073" max="3073" width="4.13888888888889" style="13" customWidth="1"/>
    <col min="3074" max="3074" width="28.712962962963" style="13" customWidth="1"/>
    <col min="3075" max="3087" width="3.28703703703704" style="13" customWidth="1"/>
    <col min="3088" max="3088" width="4.71296296296296" style="13" customWidth="1"/>
    <col min="3089" max="3090" width="5.71296296296296" style="13" customWidth="1"/>
    <col min="3091" max="3100" width="3.28703703703704" style="13" customWidth="1"/>
    <col min="3101" max="3101" width="4.13888888888889" style="13" customWidth="1"/>
    <col min="3102" max="3103" width="5.71296296296296" style="13" customWidth="1"/>
    <col min="3104" max="3104" width="8.71296296296296" style="13" customWidth="1"/>
    <col min="3105" max="3108" width="5.71296296296296" style="13" customWidth="1"/>
    <col min="3109" max="3328" width="4.71296296296296" style="13" customWidth="1"/>
    <col min="3329" max="3329" width="4.13888888888889" style="13" customWidth="1"/>
    <col min="3330" max="3330" width="28.712962962963" style="13" customWidth="1"/>
    <col min="3331" max="3343" width="3.28703703703704" style="13" customWidth="1"/>
    <col min="3344" max="3344" width="4.71296296296296" style="13" customWidth="1"/>
    <col min="3345" max="3346" width="5.71296296296296" style="13" customWidth="1"/>
    <col min="3347" max="3356" width="3.28703703703704" style="13" customWidth="1"/>
    <col min="3357" max="3357" width="4.13888888888889" style="13" customWidth="1"/>
    <col min="3358" max="3359" width="5.71296296296296" style="13" customWidth="1"/>
    <col min="3360" max="3360" width="8.71296296296296" style="13" customWidth="1"/>
    <col min="3361" max="3364" width="5.71296296296296" style="13" customWidth="1"/>
    <col min="3365" max="3584" width="4.71296296296296" style="13" customWidth="1"/>
    <col min="3585" max="3585" width="4.13888888888889" style="13" customWidth="1"/>
    <col min="3586" max="3586" width="28.712962962963" style="13" customWidth="1"/>
    <col min="3587" max="3599" width="3.28703703703704" style="13" customWidth="1"/>
    <col min="3600" max="3600" width="4.71296296296296" style="13" customWidth="1"/>
    <col min="3601" max="3602" width="5.71296296296296" style="13" customWidth="1"/>
    <col min="3603" max="3612" width="3.28703703703704" style="13" customWidth="1"/>
    <col min="3613" max="3613" width="4.13888888888889" style="13" customWidth="1"/>
    <col min="3614" max="3615" width="5.71296296296296" style="13" customWidth="1"/>
    <col min="3616" max="3616" width="8.71296296296296" style="13" customWidth="1"/>
    <col min="3617" max="3620" width="5.71296296296296" style="13" customWidth="1"/>
    <col min="3621" max="3840" width="4.71296296296296" style="13" customWidth="1"/>
    <col min="3841" max="3841" width="4.13888888888889" style="13" customWidth="1"/>
    <col min="3842" max="3842" width="28.712962962963" style="13" customWidth="1"/>
    <col min="3843" max="3855" width="3.28703703703704" style="13" customWidth="1"/>
    <col min="3856" max="3856" width="4.71296296296296" style="13" customWidth="1"/>
    <col min="3857" max="3858" width="5.71296296296296" style="13" customWidth="1"/>
    <col min="3859" max="3868" width="3.28703703703704" style="13" customWidth="1"/>
    <col min="3869" max="3869" width="4.13888888888889" style="13" customWidth="1"/>
    <col min="3870" max="3871" width="5.71296296296296" style="13" customWidth="1"/>
    <col min="3872" max="3872" width="8.71296296296296" style="13" customWidth="1"/>
    <col min="3873" max="3876" width="5.71296296296296" style="13" customWidth="1"/>
    <col min="3877" max="4096" width="4.71296296296296" style="13" customWidth="1"/>
    <col min="4097" max="4097" width="4.13888888888889" style="13" customWidth="1"/>
    <col min="4098" max="4098" width="28.712962962963" style="13" customWidth="1"/>
    <col min="4099" max="4111" width="3.28703703703704" style="13" customWidth="1"/>
    <col min="4112" max="4112" width="4.71296296296296" style="13" customWidth="1"/>
    <col min="4113" max="4114" width="5.71296296296296" style="13" customWidth="1"/>
    <col min="4115" max="4124" width="3.28703703703704" style="13" customWidth="1"/>
    <col min="4125" max="4125" width="4.13888888888889" style="13" customWidth="1"/>
    <col min="4126" max="4127" width="5.71296296296296" style="13" customWidth="1"/>
    <col min="4128" max="4128" width="8.71296296296296" style="13" customWidth="1"/>
    <col min="4129" max="4132" width="5.71296296296296" style="13" customWidth="1"/>
    <col min="4133" max="4352" width="4.71296296296296" style="13" customWidth="1"/>
    <col min="4353" max="4353" width="4.13888888888889" style="13" customWidth="1"/>
    <col min="4354" max="4354" width="28.712962962963" style="13" customWidth="1"/>
    <col min="4355" max="4367" width="3.28703703703704" style="13" customWidth="1"/>
    <col min="4368" max="4368" width="4.71296296296296" style="13" customWidth="1"/>
    <col min="4369" max="4370" width="5.71296296296296" style="13" customWidth="1"/>
    <col min="4371" max="4380" width="3.28703703703704" style="13" customWidth="1"/>
    <col min="4381" max="4381" width="4.13888888888889" style="13" customWidth="1"/>
    <col min="4382" max="4383" width="5.71296296296296" style="13" customWidth="1"/>
    <col min="4384" max="4384" width="8.71296296296296" style="13" customWidth="1"/>
    <col min="4385" max="4388" width="5.71296296296296" style="13" customWidth="1"/>
    <col min="4389" max="4608" width="4.71296296296296" style="13" customWidth="1"/>
    <col min="4609" max="4609" width="4.13888888888889" style="13" customWidth="1"/>
    <col min="4610" max="4610" width="28.712962962963" style="13" customWidth="1"/>
    <col min="4611" max="4623" width="3.28703703703704" style="13" customWidth="1"/>
    <col min="4624" max="4624" width="4.71296296296296" style="13" customWidth="1"/>
    <col min="4625" max="4626" width="5.71296296296296" style="13" customWidth="1"/>
    <col min="4627" max="4636" width="3.28703703703704" style="13" customWidth="1"/>
    <col min="4637" max="4637" width="4.13888888888889" style="13" customWidth="1"/>
    <col min="4638" max="4639" width="5.71296296296296" style="13" customWidth="1"/>
    <col min="4640" max="4640" width="8.71296296296296" style="13" customWidth="1"/>
    <col min="4641" max="4644" width="5.71296296296296" style="13" customWidth="1"/>
    <col min="4645" max="4864" width="4.71296296296296" style="13" customWidth="1"/>
    <col min="4865" max="4865" width="4.13888888888889" style="13" customWidth="1"/>
    <col min="4866" max="4866" width="28.712962962963" style="13" customWidth="1"/>
    <col min="4867" max="4879" width="3.28703703703704" style="13" customWidth="1"/>
    <col min="4880" max="4880" width="4.71296296296296" style="13" customWidth="1"/>
    <col min="4881" max="4882" width="5.71296296296296" style="13" customWidth="1"/>
    <col min="4883" max="4892" width="3.28703703703704" style="13" customWidth="1"/>
    <col min="4893" max="4893" width="4.13888888888889" style="13" customWidth="1"/>
    <col min="4894" max="4895" width="5.71296296296296" style="13" customWidth="1"/>
    <col min="4896" max="4896" width="8.71296296296296" style="13" customWidth="1"/>
    <col min="4897" max="4900" width="5.71296296296296" style="13" customWidth="1"/>
    <col min="4901" max="5120" width="4.71296296296296" style="13" customWidth="1"/>
    <col min="5121" max="5121" width="4.13888888888889" style="13" customWidth="1"/>
    <col min="5122" max="5122" width="28.712962962963" style="13" customWidth="1"/>
    <col min="5123" max="5135" width="3.28703703703704" style="13" customWidth="1"/>
    <col min="5136" max="5136" width="4.71296296296296" style="13" customWidth="1"/>
    <col min="5137" max="5138" width="5.71296296296296" style="13" customWidth="1"/>
    <col min="5139" max="5148" width="3.28703703703704" style="13" customWidth="1"/>
    <col min="5149" max="5149" width="4.13888888888889" style="13" customWidth="1"/>
    <col min="5150" max="5151" width="5.71296296296296" style="13" customWidth="1"/>
    <col min="5152" max="5152" width="8.71296296296296" style="13" customWidth="1"/>
    <col min="5153" max="5156" width="5.71296296296296" style="13" customWidth="1"/>
    <col min="5157" max="5376" width="4.71296296296296" style="13" customWidth="1"/>
    <col min="5377" max="5377" width="4.13888888888889" style="13" customWidth="1"/>
    <col min="5378" max="5378" width="28.712962962963" style="13" customWidth="1"/>
    <col min="5379" max="5391" width="3.28703703703704" style="13" customWidth="1"/>
    <col min="5392" max="5392" width="4.71296296296296" style="13" customWidth="1"/>
    <col min="5393" max="5394" width="5.71296296296296" style="13" customWidth="1"/>
    <col min="5395" max="5404" width="3.28703703703704" style="13" customWidth="1"/>
    <col min="5405" max="5405" width="4.13888888888889" style="13" customWidth="1"/>
    <col min="5406" max="5407" width="5.71296296296296" style="13" customWidth="1"/>
    <col min="5408" max="5408" width="8.71296296296296" style="13" customWidth="1"/>
    <col min="5409" max="5412" width="5.71296296296296" style="13" customWidth="1"/>
    <col min="5413" max="5632" width="4.71296296296296" style="13" customWidth="1"/>
    <col min="5633" max="5633" width="4.13888888888889" style="13" customWidth="1"/>
    <col min="5634" max="5634" width="28.712962962963" style="13" customWidth="1"/>
    <col min="5635" max="5647" width="3.28703703703704" style="13" customWidth="1"/>
    <col min="5648" max="5648" width="4.71296296296296" style="13" customWidth="1"/>
    <col min="5649" max="5650" width="5.71296296296296" style="13" customWidth="1"/>
    <col min="5651" max="5660" width="3.28703703703704" style="13" customWidth="1"/>
    <col min="5661" max="5661" width="4.13888888888889" style="13" customWidth="1"/>
    <col min="5662" max="5663" width="5.71296296296296" style="13" customWidth="1"/>
    <col min="5664" max="5664" width="8.71296296296296" style="13" customWidth="1"/>
    <col min="5665" max="5668" width="5.71296296296296" style="13" customWidth="1"/>
    <col min="5669" max="5888" width="4.71296296296296" style="13" customWidth="1"/>
    <col min="5889" max="5889" width="4.13888888888889" style="13" customWidth="1"/>
    <col min="5890" max="5890" width="28.712962962963" style="13" customWidth="1"/>
    <col min="5891" max="5903" width="3.28703703703704" style="13" customWidth="1"/>
    <col min="5904" max="5904" width="4.71296296296296" style="13" customWidth="1"/>
    <col min="5905" max="5906" width="5.71296296296296" style="13" customWidth="1"/>
    <col min="5907" max="5916" width="3.28703703703704" style="13" customWidth="1"/>
    <col min="5917" max="5917" width="4.13888888888889" style="13" customWidth="1"/>
    <col min="5918" max="5919" width="5.71296296296296" style="13" customWidth="1"/>
    <col min="5920" max="5920" width="8.71296296296296" style="13" customWidth="1"/>
    <col min="5921" max="5924" width="5.71296296296296" style="13" customWidth="1"/>
    <col min="5925" max="6144" width="4.71296296296296" style="13" customWidth="1"/>
    <col min="6145" max="6145" width="4.13888888888889" style="13" customWidth="1"/>
    <col min="6146" max="6146" width="28.712962962963" style="13" customWidth="1"/>
    <col min="6147" max="6159" width="3.28703703703704" style="13" customWidth="1"/>
    <col min="6160" max="6160" width="4.71296296296296" style="13" customWidth="1"/>
    <col min="6161" max="6162" width="5.71296296296296" style="13" customWidth="1"/>
    <col min="6163" max="6172" width="3.28703703703704" style="13" customWidth="1"/>
    <col min="6173" max="6173" width="4.13888888888889" style="13" customWidth="1"/>
    <col min="6174" max="6175" width="5.71296296296296" style="13" customWidth="1"/>
    <col min="6176" max="6176" width="8.71296296296296" style="13" customWidth="1"/>
    <col min="6177" max="6180" width="5.71296296296296" style="13" customWidth="1"/>
    <col min="6181" max="6400" width="4.71296296296296" style="13" customWidth="1"/>
    <col min="6401" max="6401" width="4.13888888888889" style="13" customWidth="1"/>
    <col min="6402" max="6402" width="28.712962962963" style="13" customWidth="1"/>
    <col min="6403" max="6415" width="3.28703703703704" style="13" customWidth="1"/>
    <col min="6416" max="6416" width="4.71296296296296" style="13" customWidth="1"/>
    <col min="6417" max="6418" width="5.71296296296296" style="13" customWidth="1"/>
    <col min="6419" max="6428" width="3.28703703703704" style="13" customWidth="1"/>
    <col min="6429" max="6429" width="4.13888888888889" style="13" customWidth="1"/>
    <col min="6430" max="6431" width="5.71296296296296" style="13" customWidth="1"/>
    <col min="6432" max="6432" width="8.71296296296296" style="13" customWidth="1"/>
    <col min="6433" max="6436" width="5.71296296296296" style="13" customWidth="1"/>
    <col min="6437" max="6656" width="4.71296296296296" style="13" customWidth="1"/>
    <col min="6657" max="6657" width="4.13888888888889" style="13" customWidth="1"/>
    <col min="6658" max="6658" width="28.712962962963" style="13" customWidth="1"/>
    <col min="6659" max="6671" width="3.28703703703704" style="13" customWidth="1"/>
    <col min="6672" max="6672" width="4.71296296296296" style="13" customWidth="1"/>
    <col min="6673" max="6674" width="5.71296296296296" style="13" customWidth="1"/>
    <col min="6675" max="6684" width="3.28703703703704" style="13" customWidth="1"/>
    <col min="6685" max="6685" width="4.13888888888889" style="13" customWidth="1"/>
    <col min="6686" max="6687" width="5.71296296296296" style="13" customWidth="1"/>
    <col min="6688" max="6688" width="8.71296296296296" style="13" customWidth="1"/>
    <col min="6689" max="6692" width="5.71296296296296" style="13" customWidth="1"/>
    <col min="6693" max="6912" width="4.71296296296296" style="13" customWidth="1"/>
    <col min="6913" max="6913" width="4.13888888888889" style="13" customWidth="1"/>
    <col min="6914" max="6914" width="28.712962962963" style="13" customWidth="1"/>
    <col min="6915" max="6927" width="3.28703703703704" style="13" customWidth="1"/>
    <col min="6928" max="6928" width="4.71296296296296" style="13" customWidth="1"/>
    <col min="6929" max="6930" width="5.71296296296296" style="13" customWidth="1"/>
    <col min="6931" max="6940" width="3.28703703703704" style="13" customWidth="1"/>
    <col min="6941" max="6941" width="4.13888888888889" style="13" customWidth="1"/>
    <col min="6942" max="6943" width="5.71296296296296" style="13" customWidth="1"/>
    <col min="6944" max="6944" width="8.71296296296296" style="13" customWidth="1"/>
    <col min="6945" max="6948" width="5.71296296296296" style="13" customWidth="1"/>
    <col min="6949" max="7168" width="4.71296296296296" style="13" customWidth="1"/>
    <col min="7169" max="7169" width="4.13888888888889" style="13" customWidth="1"/>
    <col min="7170" max="7170" width="28.712962962963" style="13" customWidth="1"/>
    <col min="7171" max="7183" width="3.28703703703704" style="13" customWidth="1"/>
    <col min="7184" max="7184" width="4.71296296296296" style="13" customWidth="1"/>
    <col min="7185" max="7186" width="5.71296296296296" style="13" customWidth="1"/>
    <col min="7187" max="7196" width="3.28703703703704" style="13" customWidth="1"/>
    <col min="7197" max="7197" width="4.13888888888889" style="13" customWidth="1"/>
    <col min="7198" max="7199" width="5.71296296296296" style="13" customWidth="1"/>
    <col min="7200" max="7200" width="8.71296296296296" style="13" customWidth="1"/>
    <col min="7201" max="7204" width="5.71296296296296" style="13" customWidth="1"/>
    <col min="7205" max="7424" width="4.71296296296296" style="13" customWidth="1"/>
    <col min="7425" max="7425" width="4.13888888888889" style="13" customWidth="1"/>
    <col min="7426" max="7426" width="28.712962962963" style="13" customWidth="1"/>
    <col min="7427" max="7439" width="3.28703703703704" style="13" customWidth="1"/>
    <col min="7440" max="7440" width="4.71296296296296" style="13" customWidth="1"/>
    <col min="7441" max="7442" width="5.71296296296296" style="13" customWidth="1"/>
    <col min="7443" max="7452" width="3.28703703703704" style="13" customWidth="1"/>
    <col min="7453" max="7453" width="4.13888888888889" style="13" customWidth="1"/>
    <col min="7454" max="7455" width="5.71296296296296" style="13" customWidth="1"/>
    <col min="7456" max="7456" width="8.71296296296296" style="13" customWidth="1"/>
    <col min="7457" max="7460" width="5.71296296296296" style="13" customWidth="1"/>
    <col min="7461" max="7680" width="4.71296296296296" style="13" customWidth="1"/>
    <col min="7681" max="7681" width="4.13888888888889" style="13" customWidth="1"/>
    <col min="7682" max="7682" width="28.712962962963" style="13" customWidth="1"/>
    <col min="7683" max="7695" width="3.28703703703704" style="13" customWidth="1"/>
    <col min="7696" max="7696" width="4.71296296296296" style="13" customWidth="1"/>
    <col min="7697" max="7698" width="5.71296296296296" style="13" customWidth="1"/>
    <col min="7699" max="7708" width="3.28703703703704" style="13" customWidth="1"/>
    <col min="7709" max="7709" width="4.13888888888889" style="13" customWidth="1"/>
    <col min="7710" max="7711" width="5.71296296296296" style="13" customWidth="1"/>
    <col min="7712" max="7712" width="8.71296296296296" style="13" customWidth="1"/>
    <col min="7713" max="7716" width="5.71296296296296" style="13" customWidth="1"/>
    <col min="7717" max="7936" width="4.71296296296296" style="13" customWidth="1"/>
    <col min="7937" max="7937" width="4.13888888888889" style="13" customWidth="1"/>
    <col min="7938" max="7938" width="28.712962962963" style="13" customWidth="1"/>
    <col min="7939" max="7951" width="3.28703703703704" style="13" customWidth="1"/>
    <col min="7952" max="7952" width="4.71296296296296" style="13" customWidth="1"/>
    <col min="7953" max="7954" width="5.71296296296296" style="13" customWidth="1"/>
    <col min="7955" max="7964" width="3.28703703703704" style="13" customWidth="1"/>
    <col min="7965" max="7965" width="4.13888888888889" style="13" customWidth="1"/>
    <col min="7966" max="7967" width="5.71296296296296" style="13" customWidth="1"/>
    <col min="7968" max="7968" width="8.71296296296296" style="13" customWidth="1"/>
    <col min="7969" max="7972" width="5.71296296296296" style="13" customWidth="1"/>
    <col min="7973" max="8192" width="4.71296296296296" style="13" customWidth="1"/>
    <col min="8193" max="8193" width="4.13888888888889" style="13" customWidth="1"/>
    <col min="8194" max="8194" width="28.712962962963" style="13" customWidth="1"/>
    <col min="8195" max="8207" width="3.28703703703704" style="13" customWidth="1"/>
    <col min="8208" max="8208" width="4.71296296296296" style="13" customWidth="1"/>
    <col min="8209" max="8210" width="5.71296296296296" style="13" customWidth="1"/>
    <col min="8211" max="8220" width="3.28703703703704" style="13" customWidth="1"/>
    <col min="8221" max="8221" width="4.13888888888889" style="13" customWidth="1"/>
    <col min="8222" max="8223" width="5.71296296296296" style="13" customWidth="1"/>
    <col min="8224" max="8224" width="8.71296296296296" style="13" customWidth="1"/>
    <col min="8225" max="8228" width="5.71296296296296" style="13" customWidth="1"/>
    <col min="8229" max="8448" width="4.71296296296296" style="13" customWidth="1"/>
    <col min="8449" max="8449" width="4.13888888888889" style="13" customWidth="1"/>
    <col min="8450" max="8450" width="28.712962962963" style="13" customWidth="1"/>
    <col min="8451" max="8463" width="3.28703703703704" style="13" customWidth="1"/>
    <col min="8464" max="8464" width="4.71296296296296" style="13" customWidth="1"/>
    <col min="8465" max="8466" width="5.71296296296296" style="13" customWidth="1"/>
    <col min="8467" max="8476" width="3.28703703703704" style="13" customWidth="1"/>
    <col min="8477" max="8477" width="4.13888888888889" style="13" customWidth="1"/>
    <col min="8478" max="8479" width="5.71296296296296" style="13" customWidth="1"/>
    <col min="8480" max="8480" width="8.71296296296296" style="13" customWidth="1"/>
    <col min="8481" max="8484" width="5.71296296296296" style="13" customWidth="1"/>
    <col min="8485" max="8704" width="4.71296296296296" style="13" customWidth="1"/>
    <col min="8705" max="8705" width="4.13888888888889" style="13" customWidth="1"/>
    <col min="8706" max="8706" width="28.712962962963" style="13" customWidth="1"/>
    <col min="8707" max="8719" width="3.28703703703704" style="13" customWidth="1"/>
    <col min="8720" max="8720" width="4.71296296296296" style="13" customWidth="1"/>
    <col min="8721" max="8722" width="5.71296296296296" style="13" customWidth="1"/>
    <col min="8723" max="8732" width="3.28703703703704" style="13" customWidth="1"/>
    <col min="8733" max="8733" width="4.13888888888889" style="13" customWidth="1"/>
    <col min="8734" max="8735" width="5.71296296296296" style="13" customWidth="1"/>
    <col min="8736" max="8736" width="8.71296296296296" style="13" customWidth="1"/>
    <col min="8737" max="8740" width="5.71296296296296" style="13" customWidth="1"/>
    <col min="8741" max="8960" width="4.71296296296296" style="13" customWidth="1"/>
    <col min="8961" max="8961" width="4.13888888888889" style="13" customWidth="1"/>
    <col min="8962" max="8962" width="28.712962962963" style="13" customWidth="1"/>
    <col min="8963" max="8975" width="3.28703703703704" style="13" customWidth="1"/>
    <col min="8976" max="8976" width="4.71296296296296" style="13" customWidth="1"/>
    <col min="8977" max="8978" width="5.71296296296296" style="13" customWidth="1"/>
    <col min="8979" max="8988" width="3.28703703703704" style="13" customWidth="1"/>
    <col min="8989" max="8989" width="4.13888888888889" style="13" customWidth="1"/>
    <col min="8990" max="8991" width="5.71296296296296" style="13" customWidth="1"/>
    <col min="8992" max="8992" width="8.71296296296296" style="13" customWidth="1"/>
    <col min="8993" max="8996" width="5.71296296296296" style="13" customWidth="1"/>
    <col min="8997" max="9216" width="4.71296296296296" style="13" customWidth="1"/>
    <col min="9217" max="9217" width="4.13888888888889" style="13" customWidth="1"/>
    <col min="9218" max="9218" width="28.712962962963" style="13" customWidth="1"/>
    <col min="9219" max="9231" width="3.28703703703704" style="13" customWidth="1"/>
    <col min="9232" max="9232" width="4.71296296296296" style="13" customWidth="1"/>
    <col min="9233" max="9234" width="5.71296296296296" style="13" customWidth="1"/>
    <col min="9235" max="9244" width="3.28703703703704" style="13" customWidth="1"/>
    <col min="9245" max="9245" width="4.13888888888889" style="13" customWidth="1"/>
    <col min="9246" max="9247" width="5.71296296296296" style="13" customWidth="1"/>
    <col min="9248" max="9248" width="8.71296296296296" style="13" customWidth="1"/>
    <col min="9249" max="9252" width="5.71296296296296" style="13" customWidth="1"/>
    <col min="9253" max="9472" width="4.71296296296296" style="13" customWidth="1"/>
    <col min="9473" max="9473" width="4.13888888888889" style="13" customWidth="1"/>
    <col min="9474" max="9474" width="28.712962962963" style="13" customWidth="1"/>
    <col min="9475" max="9487" width="3.28703703703704" style="13" customWidth="1"/>
    <col min="9488" max="9488" width="4.71296296296296" style="13" customWidth="1"/>
    <col min="9489" max="9490" width="5.71296296296296" style="13" customWidth="1"/>
    <col min="9491" max="9500" width="3.28703703703704" style="13" customWidth="1"/>
    <col min="9501" max="9501" width="4.13888888888889" style="13" customWidth="1"/>
    <col min="9502" max="9503" width="5.71296296296296" style="13" customWidth="1"/>
    <col min="9504" max="9504" width="8.71296296296296" style="13" customWidth="1"/>
    <col min="9505" max="9508" width="5.71296296296296" style="13" customWidth="1"/>
    <col min="9509" max="9728" width="4.71296296296296" style="13" customWidth="1"/>
    <col min="9729" max="9729" width="4.13888888888889" style="13" customWidth="1"/>
    <col min="9730" max="9730" width="28.712962962963" style="13" customWidth="1"/>
    <col min="9731" max="9743" width="3.28703703703704" style="13" customWidth="1"/>
    <col min="9744" max="9744" width="4.71296296296296" style="13" customWidth="1"/>
    <col min="9745" max="9746" width="5.71296296296296" style="13" customWidth="1"/>
    <col min="9747" max="9756" width="3.28703703703704" style="13" customWidth="1"/>
    <col min="9757" max="9757" width="4.13888888888889" style="13" customWidth="1"/>
    <col min="9758" max="9759" width="5.71296296296296" style="13" customWidth="1"/>
    <col min="9760" max="9760" width="8.71296296296296" style="13" customWidth="1"/>
    <col min="9761" max="9764" width="5.71296296296296" style="13" customWidth="1"/>
    <col min="9765" max="9984" width="4.71296296296296" style="13" customWidth="1"/>
    <col min="9985" max="9985" width="4.13888888888889" style="13" customWidth="1"/>
    <col min="9986" max="9986" width="28.712962962963" style="13" customWidth="1"/>
    <col min="9987" max="9999" width="3.28703703703704" style="13" customWidth="1"/>
    <col min="10000" max="10000" width="4.71296296296296" style="13" customWidth="1"/>
    <col min="10001" max="10002" width="5.71296296296296" style="13" customWidth="1"/>
    <col min="10003" max="10012" width="3.28703703703704" style="13" customWidth="1"/>
    <col min="10013" max="10013" width="4.13888888888889" style="13" customWidth="1"/>
    <col min="10014" max="10015" width="5.71296296296296" style="13" customWidth="1"/>
    <col min="10016" max="10016" width="8.71296296296296" style="13" customWidth="1"/>
    <col min="10017" max="10020" width="5.71296296296296" style="13" customWidth="1"/>
    <col min="10021" max="10240" width="4.71296296296296" style="13" customWidth="1"/>
    <col min="10241" max="10241" width="4.13888888888889" style="13" customWidth="1"/>
    <col min="10242" max="10242" width="28.712962962963" style="13" customWidth="1"/>
    <col min="10243" max="10255" width="3.28703703703704" style="13" customWidth="1"/>
    <col min="10256" max="10256" width="4.71296296296296" style="13" customWidth="1"/>
    <col min="10257" max="10258" width="5.71296296296296" style="13" customWidth="1"/>
    <col min="10259" max="10268" width="3.28703703703704" style="13" customWidth="1"/>
    <col min="10269" max="10269" width="4.13888888888889" style="13" customWidth="1"/>
    <col min="10270" max="10271" width="5.71296296296296" style="13" customWidth="1"/>
    <col min="10272" max="10272" width="8.71296296296296" style="13" customWidth="1"/>
    <col min="10273" max="10276" width="5.71296296296296" style="13" customWidth="1"/>
    <col min="10277" max="10496" width="4.71296296296296" style="13" customWidth="1"/>
    <col min="10497" max="10497" width="4.13888888888889" style="13" customWidth="1"/>
    <col min="10498" max="10498" width="28.712962962963" style="13" customWidth="1"/>
    <col min="10499" max="10511" width="3.28703703703704" style="13" customWidth="1"/>
    <col min="10512" max="10512" width="4.71296296296296" style="13" customWidth="1"/>
    <col min="10513" max="10514" width="5.71296296296296" style="13" customWidth="1"/>
    <col min="10515" max="10524" width="3.28703703703704" style="13" customWidth="1"/>
    <col min="10525" max="10525" width="4.13888888888889" style="13" customWidth="1"/>
    <col min="10526" max="10527" width="5.71296296296296" style="13" customWidth="1"/>
    <col min="10528" max="10528" width="8.71296296296296" style="13" customWidth="1"/>
    <col min="10529" max="10532" width="5.71296296296296" style="13" customWidth="1"/>
    <col min="10533" max="10752" width="4.71296296296296" style="13" customWidth="1"/>
    <col min="10753" max="10753" width="4.13888888888889" style="13" customWidth="1"/>
    <col min="10754" max="10754" width="28.712962962963" style="13" customWidth="1"/>
    <col min="10755" max="10767" width="3.28703703703704" style="13" customWidth="1"/>
    <col min="10768" max="10768" width="4.71296296296296" style="13" customWidth="1"/>
    <col min="10769" max="10770" width="5.71296296296296" style="13" customWidth="1"/>
    <col min="10771" max="10780" width="3.28703703703704" style="13" customWidth="1"/>
    <col min="10781" max="10781" width="4.13888888888889" style="13" customWidth="1"/>
    <col min="10782" max="10783" width="5.71296296296296" style="13" customWidth="1"/>
    <col min="10784" max="10784" width="8.71296296296296" style="13" customWidth="1"/>
    <col min="10785" max="10788" width="5.71296296296296" style="13" customWidth="1"/>
    <col min="10789" max="11008" width="4.71296296296296" style="13" customWidth="1"/>
    <col min="11009" max="11009" width="4.13888888888889" style="13" customWidth="1"/>
    <col min="11010" max="11010" width="28.712962962963" style="13" customWidth="1"/>
    <col min="11011" max="11023" width="3.28703703703704" style="13" customWidth="1"/>
    <col min="11024" max="11024" width="4.71296296296296" style="13" customWidth="1"/>
    <col min="11025" max="11026" width="5.71296296296296" style="13" customWidth="1"/>
    <col min="11027" max="11036" width="3.28703703703704" style="13" customWidth="1"/>
    <col min="11037" max="11037" width="4.13888888888889" style="13" customWidth="1"/>
    <col min="11038" max="11039" width="5.71296296296296" style="13" customWidth="1"/>
    <col min="11040" max="11040" width="8.71296296296296" style="13" customWidth="1"/>
    <col min="11041" max="11044" width="5.71296296296296" style="13" customWidth="1"/>
    <col min="11045" max="11264" width="4.71296296296296" style="13" customWidth="1"/>
    <col min="11265" max="11265" width="4.13888888888889" style="13" customWidth="1"/>
    <col min="11266" max="11266" width="28.712962962963" style="13" customWidth="1"/>
    <col min="11267" max="11279" width="3.28703703703704" style="13" customWidth="1"/>
    <col min="11280" max="11280" width="4.71296296296296" style="13" customWidth="1"/>
    <col min="11281" max="11282" width="5.71296296296296" style="13" customWidth="1"/>
    <col min="11283" max="11292" width="3.28703703703704" style="13" customWidth="1"/>
    <col min="11293" max="11293" width="4.13888888888889" style="13" customWidth="1"/>
    <col min="11294" max="11295" width="5.71296296296296" style="13" customWidth="1"/>
    <col min="11296" max="11296" width="8.71296296296296" style="13" customWidth="1"/>
    <col min="11297" max="11300" width="5.71296296296296" style="13" customWidth="1"/>
    <col min="11301" max="11520" width="4.71296296296296" style="13" customWidth="1"/>
    <col min="11521" max="11521" width="4.13888888888889" style="13" customWidth="1"/>
    <col min="11522" max="11522" width="28.712962962963" style="13" customWidth="1"/>
    <col min="11523" max="11535" width="3.28703703703704" style="13" customWidth="1"/>
    <col min="11536" max="11536" width="4.71296296296296" style="13" customWidth="1"/>
    <col min="11537" max="11538" width="5.71296296296296" style="13" customWidth="1"/>
    <col min="11539" max="11548" width="3.28703703703704" style="13" customWidth="1"/>
    <col min="11549" max="11549" width="4.13888888888889" style="13" customWidth="1"/>
    <col min="11550" max="11551" width="5.71296296296296" style="13" customWidth="1"/>
    <col min="11552" max="11552" width="8.71296296296296" style="13" customWidth="1"/>
    <col min="11553" max="11556" width="5.71296296296296" style="13" customWidth="1"/>
    <col min="11557" max="11776" width="4.71296296296296" style="13" customWidth="1"/>
    <col min="11777" max="11777" width="4.13888888888889" style="13" customWidth="1"/>
    <col min="11778" max="11778" width="28.712962962963" style="13" customWidth="1"/>
    <col min="11779" max="11791" width="3.28703703703704" style="13" customWidth="1"/>
    <col min="11792" max="11792" width="4.71296296296296" style="13" customWidth="1"/>
    <col min="11793" max="11794" width="5.71296296296296" style="13" customWidth="1"/>
    <col min="11795" max="11804" width="3.28703703703704" style="13" customWidth="1"/>
    <col min="11805" max="11805" width="4.13888888888889" style="13" customWidth="1"/>
    <col min="11806" max="11807" width="5.71296296296296" style="13" customWidth="1"/>
    <col min="11808" max="11808" width="8.71296296296296" style="13" customWidth="1"/>
    <col min="11809" max="11812" width="5.71296296296296" style="13" customWidth="1"/>
    <col min="11813" max="12032" width="4.71296296296296" style="13" customWidth="1"/>
    <col min="12033" max="12033" width="4.13888888888889" style="13" customWidth="1"/>
    <col min="12034" max="12034" width="28.712962962963" style="13" customWidth="1"/>
    <col min="12035" max="12047" width="3.28703703703704" style="13" customWidth="1"/>
    <col min="12048" max="12048" width="4.71296296296296" style="13" customWidth="1"/>
    <col min="12049" max="12050" width="5.71296296296296" style="13" customWidth="1"/>
    <col min="12051" max="12060" width="3.28703703703704" style="13" customWidth="1"/>
    <col min="12061" max="12061" width="4.13888888888889" style="13" customWidth="1"/>
    <col min="12062" max="12063" width="5.71296296296296" style="13" customWidth="1"/>
    <col min="12064" max="12064" width="8.71296296296296" style="13" customWidth="1"/>
    <col min="12065" max="12068" width="5.71296296296296" style="13" customWidth="1"/>
    <col min="12069" max="12288" width="4.71296296296296" style="13" customWidth="1"/>
    <col min="12289" max="12289" width="4.13888888888889" style="13" customWidth="1"/>
    <col min="12290" max="12290" width="28.712962962963" style="13" customWidth="1"/>
    <col min="12291" max="12303" width="3.28703703703704" style="13" customWidth="1"/>
    <col min="12304" max="12304" width="4.71296296296296" style="13" customWidth="1"/>
    <col min="12305" max="12306" width="5.71296296296296" style="13" customWidth="1"/>
    <col min="12307" max="12316" width="3.28703703703704" style="13" customWidth="1"/>
    <col min="12317" max="12317" width="4.13888888888889" style="13" customWidth="1"/>
    <col min="12318" max="12319" width="5.71296296296296" style="13" customWidth="1"/>
    <col min="12320" max="12320" width="8.71296296296296" style="13" customWidth="1"/>
    <col min="12321" max="12324" width="5.71296296296296" style="13" customWidth="1"/>
    <col min="12325" max="12544" width="4.71296296296296" style="13" customWidth="1"/>
    <col min="12545" max="12545" width="4.13888888888889" style="13" customWidth="1"/>
    <col min="12546" max="12546" width="28.712962962963" style="13" customWidth="1"/>
    <col min="12547" max="12559" width="3.28703703703704" style="13" customWidth="1"/>
    <col min="12560" max="12560" width="4.71296296296296" style="13" customWidth="1"/>
    <col min="12561" max="12562" width="5.71296296296296" style="13" customWidth="1"/>
    <col min="12563" max="12572" width="3.28703703703704" style="13" customWidth="1"/>
    <col min="12573" max="12573" width="4.13888888888889" style="13" customWidth="1"/>
    <col min="12574" max="12575" width="5.71296296296296" style="13" customWidth="1"/>
    <col min="12576" max="12576" width="8.71296296296296" style="13" customWidth="1"/>
    <col min="12577" max="12580" width="5.71296296296296" style="13" customWidth="1"/>
    <col min="12581" max="12800" width="4.71296296296296" style="13" customWidth="1"/>
    <col min="12801" max="12801" width="4.13888888888889" style="13" customWidth="1"/>
    <col min="12802" max="12802" width="28.712962962963" style="13" customWidth="1"/>
    <col min="12803" max="12815" width="3.28703703703704" style="13" customWidth="1"/>
    <col min="12816" max="12816" width="4.71296296296296" style="13" customWidth="1"/>
    <col min="12817" max="12818" width="5.71296296296296" style="13" customWidth="1"/>
    <col min="12819" max="12828" width="3.28703703703704" style="13" customWidth="1"/>
    <col min="12829" max="12829" width="4.13888888888889" style="13" customWidth="1"/>
    <col min="12830" max="12831" width="5.71296296296296" style="13" customWidth="1"/>
    <col min="12832" max="12832" width="8.71296296296296" style="13" customWidth="1"/>
    <col min="12833" max="12836" width="5.71296296296296" style="13" customWidth="1"/>
    <col min="12837" max="13056" width="4.71296296296296" style="13" customWidth="1"/>
    <col min="13057" max="13057" width="4.13888888888889" style="13" customWidth="1"/>
    <col min="13058" max="13058" width="28.712962962963" style="13" customWidth="1"/>
    <col min="13059" max="13071" width="3.28703703703704" style="13" customWidth="1"/>
    <col min="13072" max="13072" width="4.71296296296296" style="13" customWidth="1"/>
    <col min="13073" max="13074" width="5.71296296296296" style="13" customWidth="1"/>
    <col min="13075" max="13084" width="3.28703703703704" style="13" customWidth="1"/>
    <col min="13085" max="13085" width="4.13888888888889" style="13" customWidth="1"/>
    <col min="13086" max="13087" width="5.71296296296296" style="13" customWidth="1"/>
    <col min="13088" max="13088" width="8.71296296296296" style="13" customWidth="1"/>
    <col min="13089" max="13092" width="5.71296296296296" style="13" customWidth="1"/>
    <col min="13093" max="13312" width="4.71296296296296" style="13" customWidth="1"/>
    <col min="13313" max="13313" width="4.13888888888889" style="13" customWidth="1"/>
    <col min="13314" max="13314" width="28.712962962963" style="13" customWidth="1"/>
    <col min="13315" max="13327" width="3.28703703703704" style="13" customWidth="1"/>
    <col min="13328" max="13328" width="4.71296296296296" style="13" customWidth="1"/>
    <col min="13329" max="13330" width="5.71296296296296" style="13" customWidth="1"/>
    <col min="13331" max="13340" width="3.28703703703704" style="13" customWidth="1"/>
    <col min="13341" max="13341" width="4.13888888888889" style="13" customWidth="1"/>
    <col min="13342" max="13343" width="5.71296296296296" style="13" customWidth="1"/>
    <col min="13344" max="13344" width="8.71296296296296" style="13" customWidth="1"/>
    <col min="13345" max="13348" width="5.71296296296296" style="13" customWidth="1"/>
    <col min="13349" max="13568" width="4.71296296296296" style="13" customWidth="1"/>
    <col min="13569" max="13569" width="4.13888888888889" style="13" customWidth="1"/>
    <col min="13570" max="13570" width="28.712962962963" style="13" customWidth="1"/>
    <col min="13571" max="13583" width="3.28703703703704" style="13" customWidth="1"/>
    <col min="13584" max="13584" width="4.71296296296296" style="13" customWidth="1"/>
    <col min="13585" max="13586" width="5.71296296296296" style="13" customWidth="1"/>
    <col min="13587" max="13596" width="3.28703703703704" style="13" customWidth="1"/>
    <col min="13597" max="13597" width="4.13888888888889" style="13" customWidth="1"/>
    <col min="13598" max="13599" width="5.71296296296296" style="13" customWidth="1"/>
    <col min="13600" max="13600" width="8.71296296296296" style="13" customWidth="1"/>
    <col min="13601" max="13604" width="5.71296296296296" style="13" customWidth="1"/>
    <col min="13605" max="13824" width="4.71296296296296" style="13" customWidth="1"/>
    <col min="13825" max="13825" width="4.13888888888889" style="13" customWidth="1"/>
    <col min="13826" max="13826" width="28.712962962963" style="13" customWidth="1"/>
    <col min="13827" max="13839" width="3.28703703703704" style="13" customWidth="1"/>
    <col min="13840" max="13840" width="4.71296296296296" style="13" customWidth="1"/>
    <col min="13841" max="13842" width="5.71296296296296" style="13" customWidth="1"/>
    <col min="13843" max="13852" width="3.28703703703704" style="13" customWidth="1"/>
    <col min="13853" max="13853" width="4.13888888888889" style="13" customWidth="1"/>
    <col min="13854" max="13855" width="5.71296296296296" style="13" customWidth="1"/>
    <col min="13856" max="13856" width="8.71296296296296" style="13" customWidth="1"/>
    <col min="13857" max="13860" width="5.71296296296296" style="13" customWidth="1"/>
    <col min="13861" max="14080" width="4.71296296296296" style="13" customWidth="1"/>
    <col min="14081" max="14081" width="4.13888888888889" style="13" customWidth="1"/>
    <col min="14082" max="14082" width="28.712962962963" style="13" customWidth="1"/>
    <col min="14083" max="14095" width="3.28703703703704" style="13" customWidth="1"/>
    <col min="14096" max="14096" width="4.71296296296296" style="13" customWidth="1"/>
    <col min="14097" max="14098" width="5.71296296296296" style="13" customWidth="1"/>
    <col min="14099" max="14108" width="3.28703703703704" style="13" customWidth="1"/>
    <col min="14109" max="14109" width="4.13888888888889" style="13" customWidth="1"/>
    <col min="14110" max="14111" width="5.71296296296296" style="13" customWidth="1"/>
    <col min="14112" max="14112" width="8.71296296296296" style="13" customWidth="1"/>
    <col min="14113" max="14116" width="5.71296296296296" style="13" customWidth="1"/>
    <col min="14117" max="14336" width="4.71296296296296" style="13" customWidth="1"/>
    <col min="14337" max="14337" width="4.13888888888889" style="13" customWidth="1"/>
    <col min="14338" max="14338" width="28.712962962963" style="13" customWidth="1"/>
    <col min="14339" max="14351" width="3.28703703703704" style="13" customWidth="1"/>
    <col min="14352" max="14352" width="4.71296296296296" style="13" customWidth="1"/>
    <col min="14353" max="14354" width="5.71296296296296" style="13" customWidth="1"/>
    <col min="14355" max="14364" width="3.28703703703704" style="13" customWidth="1"/>
    <col min="14365" max="14365" width="4.13888888888889" style="13" customWidth="1"/>
    <col min="14366" max="14367" width="5.71296296296296" style="13" customWidth="1"/>
    <col min="14368" max="14368" width="8.71296296296296" style="13" customWidth="1"/>
    <col min="14369" max="14372" width="5.71296296296296" style="13" customWidth="1"/>
    <col min="14373" max="14592" width="4.71296296296296" style="13" customWidth="1"/>
    <col min="14593" max="14593" width="4.13888888888889" style="13" customWidth="1"/>
    <col min="14594" max="14594" width="28.712962962963" style="13" customWidth="1"/>
    <col min="14595" max="14607" width="3.28703703703704" style="13" customWidth="1"/>
    <col min="14608" max="14608" width="4.71296296296296" style="13" customWidth="1"/>
    <col min="14609" max="14610" width="5.71296296296296" style="13" customWidth="1"/>
    <col min="14611" max="14620" width="3.28703703703704" style="13" customWidth="1"/>
    <col min="14621" max="14621" width="4.13888888888889" style="13" customWidth="1"/>
    <col min="14622" max="14623" width="5.71296296296296" style="13" customWidth="1"/>
    <col min="14624" max="14624" width="8.71296296296296" style="13" customWidth="1"/>
    <col min="14625" max="14628" width="5.71296296296296" style="13" customWidth="1"/>
    <col min="14629" max="14848" width="4.71296296296296" style="13" customWidth="1"/>
    <col min="14849" max="14849" width="4.13888888888889" style="13" customWidth="1"/>
    <col min="14850" max="14850" width="28.712962962963" style="13" customWidth="1"/>
    <col min="14851" max="14863" width="3.28703703703704" style="13" customWidth="1"/>
    <col min="14864" max="14864" width="4.71296296296296" style="13" customWidth="1"/>
    <col min="14865" max="14866" width="5.71296296296296" style="13" customWidth="1"/>
    <col min="14867" max="14876" width="3.28703703703704" style="13" customWidth="1"/>
    <col min="14877" max="14877" width="4.13888888888889" style="13" customWidth="1"/>
    <col min="14878" max="14879" width="5.71296296296296" style="13" customWidth="1"/>
    <col min="14880" max="14880" width="8.71296296296296" style="13" customWidth="1"/>
    <col min="14881" max="14884" width="5.71296296296296" style="13" customWidth="1"/>
    <col min="14885" max="15104" width="4.71296296296296" style="13" customWidth="1"/>
    <col min="15105" max="15105" width="4.13888888888889" style="13" customWidth="1"/>
    <col min="15106" max="15106" width="28.712962962963" style="13" customWidth="1"/>
    <col min="15107" max="15119" width="3.28703703703704" style="13" customWidth="1"/>
    <col min="15120" max="15120" width="4.71296296296296" style="13" customWidth="1"/>
    <col min="15121" max="15122" width="5.71296296296296" style="13" customWidth="1"/>
    <col min="15123" max="15132" width="3.28703703703704" style="13" customWidth="1"/>
    <col min="15133" max="15133" width="4.13888888888889" style="13" customWidth="1"/>
    <col min="15134" max="15135" width="5.71296296296296" style="13" customWidth="1"/>
    <col min="15136" max="15136" width="8.71296296296296" style="13" customWidth="1"/>
    <col min="15137" max="15140" width="5.71296296296296" style="13" customWidth="1"/>
    <col min="15141" max="15360" width="4.71296296296296" style="13" customWidth="1"/>
    <col min="15361" max="15361" width="4.13888888888889" style="13" customWidth="1"/>
    <col min="15362" max="15362" width="28.712962962963" style="13" customWidth="1"/>
    <col min="15363" max="15375" width="3.28703703703704" style="13" customWidth="1"/>
    <col min="15376" max="15376" width="4.71296296296296" style="13" customWidth="1"/>
    <col min="15377" max="15378" width="5.71296296296296" style="13" customWidth="1"/>
    <col min="15379" max="15388" width="3.28703703703704" style="13" customWidth="1"/>
    <col min="15389" max="15389" width="4.13888888888889" style="13" customWidth="1"/>
    <col min="15390" max="15391" width="5.71296296296296" style="13" customWidth="1"/>
    <col min="15392" max="15392" width="8.71296296296296" style="13" customWidth="1"/>
    <col min="15393" max="15396" width="5.71296296296296" style="13" customWidth="1"/>
    <col min="15397" max="15616" width="4.71296296296296" style="13" customWidth="1"/>
    <col min="15617" max="15617" width="4.13888888888889" style="13" customWidth="1"/>
    <col min="15618" max="15618" width="28.712962962963" style="13" customWidth="1"/>
    <col min="15619" max="15631" width="3.28703703703704" style="13" customWidth="1"/>
    <col min="15632" max="15632" width="4.71296296296296" style="13" customWidth="1"/>
    <col min="15633" max="15634" width="5.71296296296296" style="13" customWidth="1"/>
    <col min="15635" max="15644" width="3.28703703703704" style="13" customWidth="1"/>
    <col min="15645" max="15645" width="4.13888888888889" style="13" customWidth="1"/>
    <col min="15646" max="15647" width="5.71296296296296" style="13" customWidth="1"/>
    <col min="15648" max="15648" width="8.71296296296296" style="13" customWidth="1"/>
    <col min="15649" max="15652" width="5.71296296296296" style="13" customWidth="1"/>
    <col min="15653" max="15872" width="4.71296296296296" style="13" customWidth="1"/>
    <col min="15873" max="15873" width="4.13888888888889" style="13" customWidth="1"/>
    <col min="15874" max="15874" width="28.712962962963" style="13" customWidth="1"/>
    <col min="15875" max="15887" width="3.28703703703704" style="13" customWidth="1"/>
    <col min="15888" max="15888" width="4.71296296296296" style="13" customWidth="1"/>
    <col min="15889" max="15890" width="5.71296296296296" style="13" customWidth="1"/>
    <col min="15891" max="15900" width="3.28703703703704" style="13" customWidth="1"/>
    <col min="15901" max="15901" width="4.13888888888889" style="13" customWidth="1"/>
    <col min="15902" max="15903" width="5.71296296296296" style="13" customWidth="1"/>
    <col min="15904" max="15904" width="8.71296296296296" style="13" customWidth="1"/>
    <col min="15905" max="15908" width="5.71296296296296" style="13" customWidth="1"/>
    <col min="15909" max="16128" width="4.71296296296296" style="13" customWidth="1"/>
    <col min="16129" max="16129" width="4.13888888888889" style="13" customWidth="1"/>
    <col min="16130" max="16130" width="28.712962962963" style="13" customWidth="1"/>
    <col min="16131" max="16143" width="3.28703703703704" style="13" customWidth="1"/>
    <col min="16144" max="16144" width="4.71296296296296" style="13" customWidth="1"/>
    <col min="16145" max="16146" width="5.71296296296296" style="13" customWidth="1"/>
    <col min="16147" max="16156" width="3.28703703703704" style="13" customWidth="1"/>
    <col min="16157" max="16157" width="4.13888888888889" style="13" customWidth="1"/>
    <col min="16158" max="16159" width="5.71296296296296" style="13" customWidth="1"/>
    <col min="16160" max="16160" width="8.71296296296296" style="13" customWidth="1"/>
    <col min="16161" max="16164" width="5.71296296296296" style="13" customWidth="1"/>
    <col min="16165" max="16384" width="4.71296296296296" style="13" customWidth="1"/>
  </cols>
  <sheetData>
    <row r="1" ht="15" customHeight="1" spans="1:58">
      <c r="A1" s="19" t="s">
        <v>103</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row>
    <row r="2" ht="15" customHeight="1" spans="1:58">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row>
    <row r="3" ht="15" customHeight="1" spans="1:58">
      <c r="A3" s="122" t="s">
        <v>104</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row>
    <row r="4" ht="21" customHeight="1" spans="1:58">
      <c r="B4" s="23"/>
      <c r="C4" s="36" t="s">
        <v>1</v>
      </c>
      <c r="D4" s="20"/>
      <c r="E4" s="20"/>
      <c r="F4" s="20"/>
      <c r="G4" s="26">
        <f>'INPUT DATA'!G4</f>
        <v>0</v>
      </c>
      <c r="H4" s="27"/>
      <c r="I4" s="27"/>
      <c r="J4" s="28"/>
      <c r="K4" s="29"/>
      <c r="L4" s="123" t="s">
        <v>2</v>
      </c>
      <c r="M4" s="7"/>
      <c r="N4" s="7"/>
      <c r="O4" s="26">
        <f>'INPUT DATA'!O4</f>
        <v>0</v>
      </c>
      <c r="P4" s="27"/>
      <c r="Q4" s="27"/>
      <c r="R4" s="28"/>
      <c r="S4" s="124"/>
      <c r="T4" s="32"/>
      <c r="U4" s="33"/>
      <c r="V4" s="33"/>
      <c r="W4" s="33"/>
      <c r="X4" s="34"/>
      <c r="Y4" s="33"/>
      <c r="Z4" s="33"/>
      <c r="AA4" s="33"/>
      <c r="AB4" s="33"/>
      <c r="AC4" s="33"/>
      <c r="AD4" s="125"/>
      <c r="AE4" s="126"/>
      <c r="AF4" s="124"/>
      <c r="AG4" s="124"/>
      <c r="AH4" s="124"/>
      <c r="AI4" s="124"/>
      <c r="AJ4" s="35"/>
      <c r="AK4" s="35"/>
      <c r="AL4" s="35"/>
      <c r="AM4" s="35"/>
      <c r="AN4" s="35"/>
    </row>
    <row r="5" ht="21" customHeight="1" spans="1:58">
      <c r="B5" s="36" t="s">
        <v>3</v>
      </c>
      <c r="C5" s="20"/>
      <c r="D5" s="20"/>
      <c r="E5" s="20"/>
      <c r="F5" s="20"/>
      <c r="G5" s="26" t="str">
        <f>'INPUT DATA'!G5</f>
        <v>ARMS DEMO NATIONAL HIGH SCHOOL</v>
      </c>
      <c r="H5" s="27"/>
      <c r="I5" s="27"/>
      <c r="J5" s="27"/>
      <c r="K5" s="27"/>
      <c r="L5" s="27"/>
      <c r="M5" s="27"/>
      <c r="N5" s="27"/>
      <c r="O5" s="27"/>
      <c r="P5" s="27"/>
      <c r="Q5" s="27"/>
      <c r="R5" s="28"/>
      <c r="S5" s="29"/>
      <c r="T5" s="32" t="s">
        <v>5</v>
      </c>
      <c r="U5" s="33"/>
      <c r="V5" s="33"/>
      <c r="W5" s="33"/>
      <c r="X5" s="38"/>
      <c r="Y5" s="27"/>
      <c r="Z5" s="27"/>
      <c r="AA5" s="27"/>
      <c r="AB5" s="27"/>
      <c r="AC5" s="28"/>
      <c r="AD5" s="127" t="s">
        <v>7</v>
      </c>
      <c r="AE5" s="20"/>
      <c r="AF5" s="25"/>
      <c r="AG5" s="37" t="str">
        <f>'INPUT DATA'!AG5</f>
        <v>2026-2027</v>
      </c>
      <c r="AH5" s="27"/>
      <c r="AI5" s="28"/>
      <c r="AJ5" s="128"/>
      <c r="AK5" s="35"/>
      <c r="AL5" s="35"/>
      <c r="AM5" s="35"/>
      <c r="AN5" s="35"/>
    </row>
    <row r="6" ht="15.75" customHeight="1"/>
    <row r="7" s="13" customFormat="1" ht="23.25" customHeight="1" spans="1:58">
      <c r="A7" s="41" t="s">
        <v>117</v>
      </c>
      <c r="B7" s="46"/>
      <c r="C7" s="46"/>
      <c r="D7" s="46"/>
      <c r="E7" s="102"/>
      <c r="F7" s="45" t="s">
        <v>9</v>
      </c>
      <c r="G7" s="46"/>
      <c r="H7" s="46"/>
      <c r="I7" s="46"/>
      <c r="J7" s="46"/>
      <c r="K7" s="47" t="str">
        <f>'INPUT DATA'!K7</f>
        <v>GRADE 7 - ILANG-ILANG</v>
      </c>
      <c r="L7" s="48"/>
      <c r="M7" s="48"/>
      <c r="N7" s="48"/>
      <c r="O7" s="48"/>
      <c r="P7" s="49"/>
      <c r="Q7" s="129" t="s">
        <v>11</v>
      </c>
      <c r="R7" s="46"/>
      <c r="S7" s="47" t="str">
        <f>'INPUT DATA'!S7</f>
        <v>MARIA SANTOS</v>
      </c>
      <c r="T7" s="48"/>
      <c r="U7" s="48"/>
      <c r="V7" s="48"/>
      <c r="W7" s="48"/>
      <c r="X7" s="48"/>
      <c r="Y7" s="48"/>
      <c r="Z7" s="48"/>
      <c r="AA7" s="48"/>
      <c r="AB7" s="49"/>
      <c r="AC7" s="130" t="s">
        <v>13</v>
      </c>
      <c r="AD7" s="46"/>
      <c r="AE7" s="46"/>
      <c r="AF7" s="46"/>
      <c r="AG7" s="47" t="str">
        <f>'INPUT DATA'!AG7</f>
        <v>MATHEMATICS</v>
      </c>
      <c r="AH7" s="48"/>
      <c r="AI7" s="48"/>
      <c r="AJ7" s="49"/>
      <c r="AN7" s="18"/>
      <c r="AO7" s="18"/>
      <c r="AP7" s="18"/>
      <c r="AQ7" s="18"/>
      <c r="AR7" s="18"/>
      <c r="AS7" s="18"/>
      <c r="AT7" s="18"/>
      <c r="AU7" s="18"/>
      <c r="AV7" s="18"/>
      <c r="AW7" s="18"/>
      <c r="AX7" s="18"/>
      <c r="AY7" s="18"/>
      <c r="AZ7" s="18"/>
      <c r="BA7" s="18"/>
      <c r="BB7" s="18"/>
      <c r="BC7" s="18"/>
      <c r="BD7" s="18"/>
    </row>
    <row r="8" s="14" customFormat="1" ht="55.5" customHeight="1" spans="1:58">
      <c r="A8" s="131"/>
      <c r="B8" s="132" t="s">
        <v>15</v>
      </c>
      <c r="C8" s="43"/>
      <c r="D8" s="43"/>
      <c r="E8" s="44"/>
      <c r="F8" s="133" t="s">
        <v>106</v>
      </c>
      <c r="G8" s="46"/>
      <c r="H8" s="46"/>
      <c r="I8" s="46"/>
      <c r="J8" s="46"/>
      <c r="K8" s="46"/>
      <c r="L8" s="46"/>
      <c r="M8" s="46"/>
      <c r="N8" s="46"/>
      <c r="O8" s="46"/>
      <c r="P8" s="46"/>
      <c r="Q8" s="46"/>
      <c r="R8" s="134"/>
      <c r="S8" s="135" t="s">
        <v>107</v>
      </c>
      <c r="T8" s="46"/>
      <c r="U8" s="46"/>
      <c r="V8" s="46"/>
      <c r="W8" s="46"/>
      <c r="X8" s="46"/>
      <c r="Y8" s="46"/>
      <c r="Z8" s="46"/>
      <c r="AA8" s="46"/>
      <c r="AB8" s="46"/>
      <c r="AC8" s="46"/>
      <c r="AD8" s="46"/>
      <c r="AE8" s="134"/>
      <c r="AF8" s="136" t="s">
        <v>108</v>
      </c>
      <c r="AG8" s="46"/>
      <c r="AH8" s="134"/>
      <c r="AI8" s="137" t="s">
        <v>109</v>
      </c>
      <c r="AJ8" s="138" t="s">
        <v>110</v>
      </c>
    </row>
    <row r="9" s="52" customFormat="1" ht="18" customHeight="1" spans="1:58">
      <c r="A9" s="139"/>
      <c r="B9" s="140"/>
      <c r="C9" s="140"/>
      <c r="D9" s="140"/>
      <c r="E9" s="141"/>
      <c r="F9" s="142">
        <v>1</v>
      </c>
      <c r="G9" s="143">
        <v>2</v>
      </c>
      <c r="H9" s="143">
        <v>3</v>
      </c>
      <c r="I9" s="143">
        <v>4</v>
      </c>
      <c r="J9" s="143">
        <v>5</v>
      </c>
      <c r="K9" s="143">
        <v>6</v>
      </c>
      <c r="L9" s="143">
        <v>7</v>
      </c>
      <c r="M9" s="143">
        <v>8</v>
      </c>
      <c r="N9" s="143">
        <v>9</v>
      </c>
      <c r="O9" s="144">
        <v>10</v>
      </c>
      <c r="P9" s="139" t="s">
        <v>111</v>
      </c>
      <c r="Q9" s="145" t="s">
        <v>112</v>
      </c>
      <c r="R9" s="146" t="s">
        <v>113</v>
      </c>
      <c r="S9" s="147">
        <v>1</v>
      </c>
      <c r="T9" s="143">
        <v>2</v>
      </c>
      <c r="U9" s="143">
        <v>3</v>
      </c>
      <c r="V9" s="143">
        <v>4</v>
      </c>
      <c r="W9" s="143">
        <v>5</v>
      </c>
      <c r="X9" s="143">
        <v>6</v>
      </c>
      <c r="Y9" s="143">
        <v>7</v>
      </c>
      <c r="Z9" s="143">
        <v>8</v>
      </c>
      <c r="AA9" s="143">
        <v>9</v>
      </c>
      <c r="AB9" s="144">
        <v>10</v>
      </c>
      <c r="AC9" s="139" t="s">
        <v>111</v>
      </c>
      <c r="AD9" s="145" t="s">
        <v>112</v>
      </c>
      <c r="AE9" s="146" t="s">
        <v>113</v>
      </c>
      <c r="AF9" s="52">
        <v>1</v>
      </c>
      <c r="AG9" s="145" t="s">
        <v>112</v>
      </c>
      <c r="AH9" s="146" t="s">
        <v>113</v>
      </c>
      <c r="AI9" s="148" t="s">
        <v>114</v>
      </c>
      <c r="AJ9" s="149" t="s">
        <v>114</v>
      </c>
      <c r="AN9" s="51"/>
      <c r="AO9" s="20"/>
      <c r="AP9" s="20"/>
      <c r="AQ9" s="20"/>
      <c r="AR9" s="20"/>
      <c r="AS9" s="20"/>
      <c r="AT9" s="20"/>
      <c r="AU9" s="20"/>
      <c r="AV9" s="20"/>
      <c r="AW9" s="20"/>
      <c r="AX9" s="20"/>
      <c r="AY9" s="20"/>
      <c r="AZ9" s="20"/>
      <c r="BA9" s="20"/>
      <c r="BB9" s="20"/>
      <c r="BC9" s="20"/>
      <c r="BD9" s="20"/>
      <c r="BE9" s="20"/>
      <c r="BF9" s="20"/>
    </row>
    <row r="10" s="15" customFormat="1" ht="18" customHeight="1" spans="1:58">
      <c r="A10" s="150"/>
      <c r="B10" s="151" t="s">
        <v>115</v>
      </c>
      <c r="C10" s="46"/>
      <c r="D10" s="46"/>
      <c r="E10" s="102"/>
      <c r="F10" s="152"/>
      <c r="G10" s="153"/>
      <c r="H10" s="153"/>
      <c r="I10" s="153"/>
      <c r="J10" s="153"/>
      <c r="K10" s="153"/>
      <c r="L10" s="153"/>
      <c r="M10" s="153"/>
      <c r="N10" s="153"/>
      <c r="O10" s="153"/>
      <c r="P10" s="154" t="str">
        <f>IF(COUNT($F10:$O10)=0,"",SUM($F10:$O10))</f>
        <v/>
      </c>
      <c r="Q10" s="155">
        <v>100</v>
      </c>
      <c r="R10" s="156">
        <v>0.4</v>
      </c>
      <c r="S10" s="152"/>
      <c r="T10" s="153"/>
      <c r="U10" s="153"/>
      <c r="V10" s="153"/>
      <c r="W10" s="153"/>
      <c r="X10" s="153"/>
      <c r="Y10" s="153"/>
      <c r="Z10" s="153"/>
      <c r="AA10" s="153"/>
      <c r="AB10" s="153"/>
      <c r="AC10" s="154" t="str">
        <f>IF(COUNT($S10:$AB10)=0,"",SUM($S10:$AB10))</f>
        <v/>
      </c>
      <c r="AD10" s="155">
        <v>100</v>
      </c>
      <c r="AE10" s="156">
        <v>0.4</v>
      </c>
      <c r="AF10" s="157"/>
      <c r="AG10" s="155">
        <v>100</v>
      </c>
      <c r="AH10" s="156">
        <v>0.2</v>
      </c>
      <c r="AI10" s="158"/>
      <c r="AJ10" s="159"/>
      <c r="AN10" s="18"/>
      <c r="AO10" s="18"/>
      <c r="AP10" s="18"/>
      <c r="AQ10" s="18"/>
      <c r="AR10" s="18"/>
      <c r="AS10" s="18"/>
      <c r="AT10" s="18"/>
      <c r="AU10" s="18"/>
      <c r="AV10" s="18"/>
      <c r="AW10" s="18"/>
      <c r="AX10" s="18"/>
      <c r="AY10" s="18"/>
      <c r="AZ10" s="18"/>
      <c r="BA10" s="18"/>
      <c r="BB10" s="18"/>
      <c r="BC10" s="18"/>
      <c r="BD10" s="18"/>
      <c r="BE10" s="18"/>
      <c r="BF10" s="18"/>
    </row>
    <row r="11" s="15" customFormat="1" ht="18" customHeight="1" spans="1:58">
      <c r="A11" s="74"/>
      <c r="B11" s="101" t="s">
        <v>16</v>
      </c>
      <c r="C11" s="46"/>
      <c r="D11" s="46"/>
      <c r="E11" s="102"/>
      <c r="F11" s="160"/>
      <c r="G11" s="161"/>
      <c r="H11" s="161"/>
      <c r="I11" s="161"/>
      <c r="J11" s="161"/>
      <c r="K11" s="161"/>
      <c r="L11" s="161"/>
      <c r="M11" s="161"/>
      <c r="N11" s="161"/>
      <c r="O11" s="162"/>
      <c r="P11" s="163"/>
      <c r="Q11" s="164"/>
      <c r="R11" s="165"/>
      <c r="S11" s="166"/>
      <c r="T11" s="161"/>
      <c r="U11" s="161"/>
      <c r="V11" s="161"/>
      <c r="W11" s="161"/>
      <c r="X11" s="161"/>
      <c r="Y11" s="161"/>
      <c r="Z11" s="161"/>
      <c r="AA11" s="161"/>
      <c r="AB11" s="162"/>
      <c r="AC11" s="163"/>
      <c r="AD11" s="164"/>
      <c r="AE11" s="165"/>
      <c r="AF11" s="167"/>
      <c r="AG11" s="164"/>
      <c r="AH11" s="165"/>
      <c r="AI11" s="168"/>
      <c r="AJ11" s="169"/>
      <c r="AN11" s="18"/>
      <c r="AO11" s="18"/>
      <c r="AP11" s="18"/>
      <c r="AQ11" s="18"/>
      <c r="AR11" s="18"/>
      <c r="AS11" s="18"/>
      <c r="AT11" s="18"/>
      <c r="AU11" s="18"/>
      <c r="AV11" s="18"/>
      <c r="AW11" s="18"/>
      <c r="AX11" s="18"/>
      <c r="AY11" s="18"/>
      <c r="AZ11" s="18"/>
      <c r="BA11" s="18"/>
      <c r="BB11" s="18"/>
      <c r="BC11" s="18"/>
      <c r="BD11" s="18"/>
      <c r="BE11" s="18"/>
      <c r="BF11" s="18"/>
    </row>
    <row r="12" ht="18" customHeight="1" spans="1:58">
      <c r="A12" s="78">
        <v>1</v>
      </c>
      <c r="B12" s="79" t="str">
        <f>'INPUT DATA'!B12</f>
        <v>BAUTISTA, KYLE Z.</v>
      </c>
      <c r="C12" s="80"/>
      <c r="D12" s="80"/>
      <c r="E12" s="109"/>
      <c r="F12" s="170"/>
      <c r="G12" s="171"/>
      <c r="H12" s="171"/>
      <c r="I12" s="171"/>
      <c r="J12" s="171"/>
      <c r="K12" s="171"/>
      <c r="L12" s="171"/>
      <c r="M12" s="171"/>
      <c r="N12" s="171"/>
      <c r="O12" s="171"/>
      <c r="P12" s="172" t="str">
        <f t="shared" ref="P12:P61" si="0">IF(COUNT($F12:$O12)=0,"",SUM($F12:$O12))</f>
        <v/>
      </c>
      <c r="Q12" s="173" t="str">
        <f t="shared" ref="Q12:Q61" si="1">IF(ISERROR(IF($P12="","",ROUND(($P12/$P$10)*$Q$10,2))),"",IF($P12="","",ROUND(($P12/$P$10)*$Q$10,2)))</f>
        <v/>
      </c>
      <c r="R12" s="174" t="str">
        <f t="shared" ref="R12:R61" si="2">IF($Q12="","",ROUND($Q12*$R$10,2))</f>
        <v/>
      </c>
      <c r="S12" s="175"/>
      <c r="T12" s="171"/>
      <c r="U12" s="171"/>
      <c r="V12" s="171"/>
      <c r="W12" s="171"/>
      <c r="X12" s="171"/>
      <c r="Y12" s="171"/>
      <c r="Z12" s="171"/>
      <c r="AA12" s="171"/>
      <c r="AB12" s="171"/>
      <c r="AC12" s="172" t="str">
        <f t="shared" ref="AC12:AC61" si="3">IF(COUNT($S12:$AB12)=0,"",SUM($S12:$AB12))</f>
        <v/>
      </c>
      <c r="AD12" s="173" t="str">
        <f t="shared" ref="AD12:AD61" si="4">IF(ISERROR(IF($AC12="","",ROUND(($AC12/$AC$10)*$AD$10,2))),"",IF($AC12="","",ROUND(($AC12/$AC$10)*$AD$10,2)))</f>
        <v/>
      </c>
      <c r="AE12" s="174" t="str">
        <f t="shared" ref="AE12:AE61" si="5">IF($AD12="","",ROUND($AD12*$AE$10,2))</f>
        <v/>
      </c>
      <c r="AF12" s="176"/>
      <c r="AG12" s="173" t="str">
        <f t="shared" ref="AG12:AG61" si="6">IF(ISERROR(IF($AF12="","",ROUND(($AF12/$AF$10)*$AG$10,2))),"",IF($AF12="","",ROUND(($AF12/$AF$10)*$AG$10,2)))</f>
        <v/>
      </c>
      <c r="AH12" s="174" t="str">
        <f t="shared" ref="AH12:AH61" si="7">IF($AG12="","",ROUND($AG12*$AH$10,2))</f>
        <v/>
      </c>
      <c r="AI12" s="177" t="str">
        <f t="shared" ref="AI12:AI61" si="8">IF(ISERROR(IF($AF12="","",ROUND(SUM($R12,$AE12,$AH12),2))),"",IF($AF12="","",ROUND(SUM($R12,$AE12,$AH12),2)))</f>
        <v/>
      </c>
      <c r="AJ12" s="178" t="str">
        <f>IF(ISERROR(IF($AF12="","",VLOOKUP(AI12,TRANSMUTATION_TABLE,4,TRUE))),"",IF($AF12="","",VLOOKUP(AI12,TRANSMUTATION_TABLE,4,TRUE)))</f>
        <v/>
      </c>
      <c r="AL12" s="16"/>
      <c r="AN12" s="15"/>
      <c r="AO12" s="20"/>
      <c r="AP12" s="20"/>
      <c r="AQ12" s="20"/>
      <c r="AR12" s="20"/>
      <c r="AS12" s="20"/>
      <c r="AT12" s="20"/>
      <c r="AU12" s="20"/>
      <c r="AV12" s="20"/>
      <c r="AW12" s="20"/>
      <c r="AX12" s="20"/>
      <c r="AY12" s="20"/>
      <c r="AZ12" s="20"/>
      <c r="BA12" s="20"/>
      <c r="BB12" s="20"/>
      <c r="BC12" s="20"/>
      <c r="BD12" s="20"/>
      <c r="BE12" s="20"/>
      <c r="BF12" s="20"/>
    </row>
    <row r="13" ht="18" customHeight="1" spans="1:58">
      <c r="A13" s="87">
        <v>2</v>
      </c>
      <c r="B13" s="112" t="str">
        <f>'INPUT DATA'!B13</f>
        <v>FLORES, JEROME C.</v>
      </c>
      <c r="C13" s="88"/>
      <c r="D13" s="88"/>
      <c r="E13" s="91"/>
      <c r="F13" s="179"/>
      <c r="G13" s="180"/>
      <c r="H13" s="180"/>
      <c r="I13" s="180"/>
      <c r="J13" s="180"/>
      <c r="K13" s="180"/>
      <c r="L13" s="180"/>
      <c r="M13" s="180"/>
      <c r="N13" s="180"/>
      <c r="O13" s="180"/>
      <c r="P13" s="172" t="str">
        <f t="shared" si="0"/>
        <v/>
      </c>
      <c r="Q13" s="173" t="str">
        <f t="shared" si="1"/>
        <v/>
      </c>
      <c r="R13" s="174" t="str">
        <f t="shared" si="2"/>
        <v/>
      </c>
      <c r="S13" s="181"/>
      <c r="T13" s="180"/>
      <c r="U13" s="180"/>
      <c r="V13" s="180"/>
      <c r="W13" s="180"/>
      <c r="X13" s="180"/>
      <c r="Y13" s="180"/>
      <c r="Z13" s="180"/>
      <c r="AA13" s="180"/>
      <c r="AB13" s="180"/>
      <c r="AC13" s="172" t="str">
        <f t="shared" si="3"/>
        <v/>
      </c>
      <c r="AD13" s="173" t="str">
        <f t="shared" si="4"/>
        <v/>
      </c>
      <c r="AE13" s="174" t="str">
        <f t="shared" si="5"/>
        <v/>
      </c>
      <c r="AF13" s="182"/>
      <c r="AG13" s="173" t="str">
        <f t="shared" si="6"/>
        <v/>
      </c>
      <c r="AH13" s="174" t="str">
        <f t="shared" si="7"/>
        <v/>
      </c>
      <c r="AI13" s="177" t="str">
        <f t="shared" si="8"/>
        <v/>
      </c>
      <c r="AJ13" s="178" t="str">
        <f>IF(ISERROR(IF($AF13="","",VLOOKUP(AI13,TRANSMUTATION_TABLE,4,TRUE))),"",IF($AF13="","",VLOOKUP(AI13,TRANSMUTATION_TABLE,4,TRUE)))</f>
        <v/>
      </c>
      <c r="AL13" s="16"/>
      <c r="AN13" s="15"/>
      <c r="AO13" s="20"/>
      <c r="AP13" s="20"/>
      <c r="AQ13" s="20"/>
      <c r="AR13" s="20"/>
      <c r="AS13" s="20"/>
      <c r="AT13" s="20"/>
      <c r="AU13" s="20"/>
      <c r="AV13" s="20"/>
      <c r="AW13" s="20"/>
      <c r="AX13" s="20"/>
      <c r="AY13" s="20"/>
      <c r="AZ13" s="20"/>
      <c r="BA13" s="20"/>
      <c r="BB13" s="20"/>
      <c r="BC13" s="20"/>
      <c r="BD13" s="20"/>
      <c r="BE13" s="20"/>
      <c r="BF13" s="20"/>
    </row>
    <row r="14" ht="18" customHeight="1" spans="1:58">
      <c r="A14" s="87">
        <v>3</v>
      </c>
      <c r="B14" s="112" t="str">
        <f>'INPUT DATA'!B14</f>
        <v>GONZALES, FRANCIS L.</v>
      </c>
      <c r="C14" s="88"/>
      <c r="D14" s="88"/>
      <c r="E14" s="91"/>
      <c r="F14" s="179"/>
      <c r="G14" s="180"/>
      <c r="H14" s="180"/>
      <c r="I14" s="180"/>
      <c r="J14" s="180"/>
      <c r="K14" s="180"/>
      <c r="L14" s="180"/>
      <c r="M14" s="180"/>
      <c r="N14" s="180"/>
      <c r="O14" s="180"/>
      <c r="P14" s="172" t="str">
        <f t="shared" si="0"/>
        <v/>
      </c>
      <c r="Q14" s="173" t="str">
        <f t="shared" si="1"/>
        <v/>
      </c>
      <c r="R14" s="174" t="str">
        <f t="shared" si="2"/>
        <v/>
      </c>
      <c r="S14" s="181"/>
      <c r="T14" s="180"/>
      <c r="U14" s="180"/>
      <c r="V14" s="180"/>
      <c r="W14" s="180"/>
      <c r="X14" s="180"/>
      <c r="Y14" s="180"/>
      <c r="Z14" s="180"/>
      <c r="AA14" s="180"/>
      <c r="AB14" s="180"/>
      <c r="AC14" s="172" t="str">
        <f t="shared" si="3"/>
        <v/>
      </c>
      <c r="AD14" s="173" t="str">
        <f t="shared" si="4"/>
        <v/>
      </c>
      <c r="AE14" s="174" t="str">
        <f t="shared" si="5"/>
        <v/>
      </c>
      <c r="AF14" s="182"/>
      <c r="AG14" s="173" t="str">
        <f t="shared" si="6"/>
        <v/>
      </c>
      <c r="AH14" s="174" t="str">
        <f t="shared" si="7"/>
        <v/>
      </c>
      <c r="AI14" s="177" t="str">
        <f t="shared" si="8"/>
        <v/>
      </c>
      <c r="AJ14" s="178" t="str">
        <f>IF(ISERROR(IF($AF14="","",VLOOKUP(AI14,TRANSMUTATION_TABLE,4,TRUE))),"",IF($AF14="","",VLOOKUP(AI14,TRANSMUTATION_TABLE,4,TRUE)))</f>
        <v/>
      </c>
      <c r="AL14" s="16"/>
      <c r="AN14" s="15"/>
      <c r="AO14" s="20"/>
      <c r="AP14" s="20"/>
      <c r="AQ14" s="20"/>
      <c r="AR14" s="20"/>
      <c r="AS14" s="20"/>
      <c r="AT14" s="20"/>
      <c r="AU14" s="20"/>
      <c r="AV14" s="20"/>
      <c r="AW14" s="20"/>
      <c r="AX14" s="20"/>
      <c r="AY14" s="20"/>
      <c r="AZ14" s="20"/>
      <c r="BA14" s="20"/>
      <c r="BB14" s="20"/>
      <c r="BC14" s="20"/>
      <c r="BD14" s="20"/>
      <c r="BE14" s="20"/>
      <c r="BF14" s="20"/>
    </row>
    <row r="15" ht="18" customHeight="1" spans="1:58">
      <c r="A15" s="87">
        <v>4</v>
      </c>
      <c r="B15" s="79" t="str">
        <f>'INPUT DATA'!B15</f>
        <v>IGNACIO, CHRISTIAN D.</v>
      </c>
      <c r="C15" s="88"/>
      <c r="D15" s="88"/>
      <c r="E15" s="91"/>
      <c r="F15" s="179"/>
      <c r="G15" s="180"/>
      <c r="H15" s="180"/>
      <c r="I15" s="180"/>
      <c r="J15" s="180"/>
      <c r="K15" s="180"/>
      <c r="L15" s="180"/>
      <c r="M15" s="180"/>
      <c r="N15" s="180"/>
      <c r="O15" s="180"/>
      <c r="P15" s="172" t="str">
        <f t="shared" si="0"/>
        <v/>
      </c>
      <c r="Q15" s="173" t="str">
        <f t="shared" si="1"/>
        <v/>
      </c>
      <c r="R15" s="174" t="str">
        <f t="shared" si="2"/>
        <v/>
      </c>
      <c r="S15" s="181"/>
      <c r="T15" s="180"/>
      <c r="U15" s="180"/>
      <c r="V15" s="180"/>
      <c r="W15" s="180"/>
      <c r="X15" s="180"/>
      <c r="Y15" s="180"/>
      <c r="Z15" s="180"/>
      <c r="AA15" s="180"/>
      <c r="AB15" s="180"/>
      <c r="AC15" s="172" t="str">
        <f t="shared" si="3"/>
        <v/>
      </c>
      <c r="AD15" s="173" t="str">
        <f t="shared" si="4"/>
        <v/>
      </c>
      <c r="AE15" s="174" t="str">
        <f t="shared" si="5"/>
        <v/>
      </c>
      <c r="AF15" s="182"/>
      <c r="AG15" s="173" t="str">
        <f t="shared" si="6"/>
        <v/>
      </c>
      <c r="AH15" s="174" t="str">
        <f t="shared" si="7"/>
        <v/>
      </c>
      <c r="AI15" s="177" t="str">
        <f t="shared" si="8"/>
        <v/>
      </c>
      <c r="AJ15" s="178" t="str">
        <f>IF(ISERROR(IF($AF15="","",VLOOKUP(AI15,TRANSMUTATION_TABLE,4,TRUE))),"",IF($AF15="","",VLOOKUP(AI15,TRANSMUTATION_TABLE,4,TRUE)))</f>
        <v/>
      </c>
      <c r="AL15" s="16"/>
      <c r="AN15" s="15"/>
      <c r="AO15" s="20"/>
      <c r="AP15" s="20"/>
      <c r="AQ15" s="20"/>
      <c r="AR15" s="20"/>
      <c r="AS15" s="20"/>
      <c r="AT15" s="20"/>
      <c r="AU15" s="20"/>
      <c r="AV15" s="20"/>
      <c r="AW15" s="20"/>
      <c r="AX15" s="20"/>
      <c r="AY15" s="20"/>
      <c r="AZ15" s="20"/>
      <c r="BA15" s="20"/>
      <c r="BB15" s="20"/>
      <c r="BC15" s="20"/>
      <c r="BD15" s="20"/>
      <c r="BE15" s="20"/>
      <c r="BF15" s="20"/>
    </row>
    <row r="16" ht="18" customHeight="1" spans="1:58">
      <c r="A16" s="87">
        <v>5</v>
      </c>
      <c r="B16" s="79" t="str">
        <f>'INPUT DATA'!B16</f>
        <v>LUMAPAS, JERICHO T.</v>
      </c>
      <c r="C16" s="88"/>
      <c r="D16" s="88"/>
      <c r="E16" s="91"/>
      <c r="F16" s="179"/>
      <c r="G16" s="180"/>
      <c r="H16" s="180"/>
      <c r="I16" s="180"/>
      <c r="J16" s="180"/>
      <c r="K16" s="180"/>
      <c r="L16" s="180"/>
      <c r="M16" s="180"/>
      <c r="N16" s="180"/>
      <c r="O16" s="180"/>
      <c r="P16" s="172" t="str">
        <f t="shared" si="0"/>
        <v/>
      </c>
      <c r="Q16" s="173" t="str">
        <f t="shared" si="1"/>
        <v/>
      </c>
      <c r="R16" s="174" t="str">
        <f t="shared" si="2"/>
        <v/>
      </c>
      <c r="S16" s="181"/>
      <c r="T16" s="180"/>
      <c r="U16" s="180"/>
      <c r="V16" s="180"/>
      <c r="W16" s="180"/>
      <c r="X16" s="180"/>
      <c r="Y16" s="180"/>
      <c r="Z16" s="180"/>
      <c r="AA16" s="180"/>
      <c r="AB16" s="180"/>
      <c r="AC16" s="172" t="str">
        <f t="shared" si="3"/>
        <v/>
      </c>
      <c r="AD16" s="173" t="str">
        <f t="shared" si="4"/>
        <v/>
      </c>
      <c r="AE16" s="174" t="str">
        <f t="shared" si="5"/>
        <v/>
      </c>
      <c r="AF16" s="182"/>
      <c r="AG16" s="173" t="str">
        <f t="shared" si="6"/>
        <v/>
      </c>
      <c r="AH16" s="174" t="str">
        <f t="shared" si="7"/>
        <v/>
      </c>
      <c r="AI16" s="177" t="str">
        <f t="shared" si="8"/>
        <v/>
      </c>
      <c r="AJ16" s="178" t="str">
        <f>IF(ISERROR(IF($AF16="","",VLOOKUP(AI16,TRANSMUTATION_TABLE,4,TRUE))),"",IF($AF16="","",VLOOKUP(AI16,TRANSMUTATION_TABLE,4,TRUE)))</f>
        <v/>
      </c>
      <c r="AL16" s="16"/>
      <c r="AN16" s="15"/>
      <c r="AO16" s="20"/>
      <c r="AP16" s="20"/>
      <c r="AQ16" s="20"/>
      <c r="AR16" s="20"/>
      <c r="AS16" s="20"/>
      <c r="AT16" s="20"/>
      <c r="AU16" s="20"/>
      <c r="AV16" s="20"/>
      <c r="AW16" s="20"/>
      <c r="AX16" s="20"/>
      <c r="AY16" s="20"/>
      <c r="AZ16" s="20"/>
      <c r="BA16" s="20"/>
      <c r="BB16" s="20"/>
      <c r="BC16" s="20"/>
      <c r="BD16" s="20"/>
      <c r="BE16" s="20"/>
      <c r="BF16" s="20"/>
    </row>
    <row r="17" ht="18" customHeight="1" spans="1:58">
      <c r="A17" s="87">
        <v>6</v>
      </c>
      <c r="B17" s="112" t="str">
        <f>'INPUT DATA'!B17</f>
        <v>MENDOZA, EMMANUEL R.</v>
      </c>
      <c r="C17" s="88"/>
      <c r="D17" s="88"/>
      <c r="E17" s="91"/>
      <c r="F17" s="179"/>
      <c r="G17" s="180"/>
      <c r="H17" s="180"/>
      <c r="I17" s="180"/>
      <c r="J17" s="180"/>
      <c r="K17" s="180"/>
      <c r="L17" s="180"/>
      <c r="M17" s="180"/>
      <c r="N17" s="180"/>
      <c r="O17" s="180"/>
      <c r="P17" s="172" t="str">
        <f t="shared" si="0"/>
        <v/>
      </c>
      <c r="Q17" s="173" t="str">
        <f t="shared" si="1"/>
        <v/>
      </c>
      <c r="R17" s="174" t="str">
        <f t="shared" si="2"/>
        <v/>
      </c>
      <c r="S17" s="181"/>
      <c r="T17" s="180"/>
      <c r="U17" s="180"/>
      <c r="V17" s="180"/>
      <c r="W17" s="180"/>
      <c r="X17" s="180"/>
      <c r="Y17" s="180"/>
      <c r="Z17" s="180"/>
      <c r="AA17" s="180"/>
      <c r="AB17" s="180"/>
      <c r="AC17" s="172" t="str">
        <f t="shared" si="3"/>
        <v/>
      </c>
      <c r="AD17" s="173" t="str">
        <f t="shared" si="4"/>
        <v/>
      </c>
      <c r="AE17" s="174" t="str">
        <f t="shared" si="5"/>
        <v/>
      </c>
      <c r="AF17" s="182"/>
      <c r="AG17" s="173" t="str">
        <f t="shared" si="6"/>
        <v/>
      </c>
      <c r="AH17" s="174" t="str">
        <f t="shared" si="7"/>
        <v/>
      </c>
      <c r="AI17" s="177" t="str">
        <f t="shared" si="8"/>
        <v/>
      </c>
      <c r="AJ17" s="178" t="str">
        <f>IF(ISERROR(IF($AF17="","",VLOOKUP(AI17,TRANSMUTATION_TABLE,4,TRUE))),"",IF($AF17="","",VLOOKUP(AI17,TRANSMUTATION_TABLE,4,TRUE)))</f>
        <v/>
      </c>
      <c r="AL17" s="16"/>
      <c r="AN17" s="15"/>
      <c r="AO17" s="20"/>
      <c r="AP17" s="20"/>
      <c r="AQ17" s="20"/>
      <c r="AR17" s="20"/>
      <c r="AS17" s="20"/>
      <c r="AT17" s="20"/>
      <c r="AU17" s="20"/>
      <c r="AV17" s="20"/>
      <c r="AW17" s="20"/>
      <c r="AX17" s="20"/>
      <c r="AY17" s="20"/>
      <c r="AZ17" s="20"/>
      <c r="BA17" s="20"/>
      <c r="BB17" s="20"/>
      <c r="BC17" s="20"/>
      <c r="BD17" s="20"/>
      <c r="BE17" s="20"/>
      <c r="BF17" s="20"/>
    </row>
    <row r="18" ht="18" customHeight="1" spans="1:58">
      <c r="A18" s="87">
        <v>7</v>
      </c>
      <c r="B18" s="112" t="str">
        <f>'INPUT DATA'!B18</f>
        <v>MENDOZA, JUAN MIGUEL O.</v>
      </c>
      <c r="C18" s="88"/>
      <c r="D18" s="88"/>
      <c r="E18" s="91"/>
      <c r="F18" s="179"/>
      <c r="G18" s="180"/>
      <c r="H18" s="180"/>
      <c r="I18" s="180"/>
      <c r="J18" s="180"/>
      <c r="K18" s="180"/>
      <c r="L18" s="180"/>
      <c r="M18" s="180"/>
      <c r="N18" s="180"/>
      <c r="O18" s="180"/>
      <c r="P18" s="172" t="str">
        <f t="shared" si="0"/>
        <v/>
      </c>
      <c r="Q18" s="173" t="str">
        <f t="shared" si="1"/>
        <v/>
      </c>
      <c r="R18" s="174" t="str">
        <f t="shared" si="2"/>
        <v/>
      </c>
      <c r="S18" s="181"/>
      <c r="T18" s="180"/>
      <c r="U18" s="180"/>
      <c r="V18" s="180"/>
      <c r="W18" s="180"/>
      <c r="X18" s="180"/>
      <c r="Y18" s="180"/>
      <c r="Z18" s="180"/>
      <c r="AA18" s="180"/>
      <c r="AB18" s="180"/>
      <c r="AC18" s="172" t="str">
        <f t="shared" si="3"/>
        <v/>
      </c>
      <c r="AD18" s="173" t="str">
        <f t="shared" si="4"/>
        <v/>
      </c>
      <c r="AE18" s="174" t="str">
        <f t="shared" si="5"/>
        <v/>
      </c>
      <c r="AF18" s="182"/>
      <c r="AG18" s="173" t="str">
        <f t="shared" si="6"/>
        <v/>
      </c>
      <c r="AH18" s="174" t="str">
        <f t="shared" si="7"/>
        <v/>
      </c>
      <c r="AI18" s="177" t="str">
        <f t="shared" si="8"/>
        <v/>
      </c>
      <c r="AJ18" s="178" t="str">
        <f>IF(ISERROR(IF($AF18="","",VLOOKUP(AI18,TRANSMUTATION_TABLE,4,TRUE))),"",IF($AF18="","",VLOOKUP(AI18,TRANSMUTATION_TABLE,4,TRUE)))</f>
        <v/>
      </c>
      <c r="AL18" s="16"/>
      <c r="AN18" s="15"/>
      <c r="AO18" s="20"/>
      <c r="AP18" s="20"/>
      <c r="AQ18" s="20"/>
      <c r="AR18" s="20"/>
      <c r="AS18" s="20"/>
      <c r="AT18" s="20"/>
      <c r="AU18" s="20"/>
      <c r="AV18" s="20"/>
      <c r="AW18" s="20"/>
      <c r="AX18" s="20"/>
      <c r="AY18" s="20"/>
      <c r="AZ18" s="20"/>
      <c r="BA18" s="20"/>
      <c r="BB18" s="20"/>
      <c r="BC18" s="20"/>
      <c r="BD18" s="20"/>
      <c r="BE18" s="20"/>
      <c r="BF18" s="20"/>
    </row>
    <row r="19" ht="18" customHeight="1" spans="1:58">
      <c r="A19" s="87">
        <v>8</v>
      </c>
      <c r="B19" s="79" t="str">
        <f>'INPUT DATA'!B19</f>
        <v>MORALES, KYLE P.</v>
      </c>
      <c r="C19" s="88"/>
      <c r="D19" s="88">
        <v>0</v>
      </c>
      <c r="E19" s="91"/>
      <c r="F19" s="179"/>
      <c r="G19" s="180"/>
      <c r="H19" s="180"/>
      <c r="I19" s="180"/>
      <c r="J19" s="180"/>
      <c r="K19" s="180"/>
      <c r="L19" s="180"/>
      <c r="M19" s="180"/>
      <c r="N19" s="180"/>
      <c r="O19" s="180"/>
      <c r="P19" s="172" t="str">
        <f t="shared" si="0"/>
        <v/>
      </c>
      <c r="Q19" s="173" t="str">
        <f t="shared" si="1"/>
        <v/>
      </c>
      <c r="R19" s="174" t="str">
        <f t="shared" si="2"/>
        <v/>
      </c>
      <c r="S19" s="181"/>
      <c r="T19" s="180"/>
      <c r="U19" s="180"/>
      <c r="V19" s="180"/>
      <c r="W19" s="180"/>
      <c r="X19" s="180"/>
      <c r="Y19" s="180"/>
      <c r="Z19" s="180"/>
      <c r="AA19" s="180"/>
      <c r="AB19" s="180"/>
      <c r="AC19" s="172" t="str">
        <f t="shared" si="3"/>
        <v/>
      </c>
      <c r="AD19" s="173" t="str">
        <f t="shared" si="4"/>
        <v/>
      </c>
      <c r="AE19" s="174" t="str">
        <f t="shared" si="5"/>
        <v/>
      </c>
      <c r="AF19" s="182"/>
      <c r="AG19" s="173" t="str">
        <f t="shared" si="6"/>
        <v/>
      </c>
      <c r="AH19" s="174" t="str">
        <f t="shared" si="7"/>
        <v/>
      </c>
      <c r="AI19" s="177" t="str">
        <f t="shared" si="8"/>
        <v/>
      </c>
      <c r="AJ19" s="178" t="str">
        <f>IF(ISERROR(IF($AF19="","",VLOOKUP(AI19,TRANSMUTATION_TABLE,4,TRUE))),"",IF($AF19="","",VLOOKUP(AI19,TRANSMUTATION_TABLE,4,TRUE)))</f>
        <v/>
      </c>
      <c r="AL19" s="16"/>
      <c r="AN19" s="15"/>
      <c r="AO19" s="20"/>
      <c r="AP19" s="20"/>
      <c r="AQ19" s="20"/>
      <c r="AR19" s="20"/>
      <c r="AS19" s="20"/>
      <c r="AT19" s="20"/>
      <c r="AU19" s="20"/>
      <c r="AV19" s="20"/>
      <c r="AW19" s="20"/>
      <c r="AX19" s="20"/>
      <c r="AY19" s="20"/>
      <c r="AZ19" s="20"/>
      <c r="BA19" s="20"/>
      <c r="BB19" s="20"/>
      <c r="BC19" s="20"/>
      <c r="BD19" s="20"/>
      <c r="BE19" s="20"/>
      <c r="BF19" s="20"/>
    </row>
    <row r="20" ht="18" customHeight="1" spans="1:58">
      <c r="A20" s="87">
        <v>9</v>
      </c>
      <c r="B20" s="79" t="str">
        <f>'INPUT DATA'!B20</f>
        <v>NAVARRO, MARK ANTHONY T.</v>
      </c>
      <c r="C20" s="88"/>
      <c r="D20" s="88"/>
      <c r="E20" s="91"/>
      <c r="F20" s="179"/>
      <c r="G20" s="180"/>
      <c r="H20" s="180"/>
      <c r="I20" s="180"/>
      <c r="J20" s="180"/>
      <c r="K20" s="180"/>
      <c r="L20" s="180"/>
      <c r="M20" s="180"/>
      <c r="N20" s="180"/>
      <c r="O20" s="180"/>
      <c r="P20" s="172" t="str">
        <f t="shared" si="0"/>
        <v/>
      </c>
      <c r="Q20" s="173" t="str">
        <f t="shared" si="1"/>
        <v/>
      </c>
      <c r="R20" s="174" t="str">
        <f t="shared" si="2"/>
        <v/>
      </c>
      <c r="S20" s="181"/>
      <c r="T20" s="180"/>
      <c r="U20" s="180"/>
      <c r="V20" s="180"/>
      <c r="W20" s="180"/>
      <c r="X20" s="180"/>
      <c r="Y20" s="180"/>
      <c r="Z20" s="180"/>
      <c r="AA20" s="180"/>
      <c r="AB20" s="180"/>
      <c r="AC20" s="172" t="str">
        <f t="shared" si="3"/>
        <v/>
      </c>
      <c r="AD20" s="173" t="str">
        <f t="shared" si="4"/>
        <v/>
      </c>
      <c r="AE20" s="174" t="str">
        <f t="shared" si="5"/>
        <v/>
      </c>
      <c r="AF20" s="182"/>
      <c r="AG20" s="173" t="str">
        <f t="shared" si="6"/>
        <v/>
      </c>
      <c r="AH20" s="174" t="str">
        <f t="shared" si="7"/>
        <v/>
      </c>
      <c r="AI20" s="177" t="str">
        <f t="shared" si="8"/>
        <v/>
      </c>
      <c r="AJ20" s="178" t="str">
        <f>IF(ISERROR(IF($AF20="","",VLOOKUP(AI20,TRANSMUTATION_TABLE,4,TRUE))),"",IF($AF20="","",VLOOKUP(AI20,TRANSMUTATION_TABLE,4,TRUE)))</f>
        <v/>
      </c>
      <c r="AL20" s="16"/>
      <c r="AN20" s="15"/>
      <c r="AO20" s="20"/>
      <c r="AP20" s="20"/>
      <c r="AQ20" s="20"/>
      <c r="AR20" s="20"/>
      <c r="AS20" s="20"/>
      <c r="AT20" s="20"/>
      <c r="AU20" s="20"/>
      <c r="AV20" s="20"/>
      <c r="AW20" s="20"/>
      <c r="AX20" s="20"/>
      <c r="AY20" s="20"/>
      <c r="AZ20" s="20"/>
      <c r="BA20" s="20"/>
      <c r="BB20" s="20"/>
      <c r="BC20" s="20"/>
      <c r="BD20" s="20"/>
      <c r="BE20" s="20"/>
      <c r="BF20" s="20"/>
    </row>
    <row r="21" ht="18" customHeight="1" spans="1:58">
      <c r="A21" s="87">
        <v>10</v>
      </c>
      <c r="B21" s="112" t="str">
        <f>'INPUT DATA'!B21</f>
        <v>OCAMPO JR., CHRISTIAN U.</v>
      </c>
      <c r="C21" s="88"/>
      <c r="D21" s="88"/>
      <c r="E21" s="91"/>
      <c r="F21" s="179"/>
      <c r="G21" s="180"/>
      <c r="H21" s="180"/>
      <c r="I21" s="180"/>
      <c r="J21" s="180"/>
      <c r="K21" s="180"/>
      <c r="L21" s="180"/>
      <c r="M21" s="180"/>
      <c r="N21" s="180"/>
      <c r="O21" s="180"/>
      <c r="P21" s="172" t="str">
        <f t="shared" si="0"/>
        <v/>
      </c>
      <c r="Q21" s="173" t="str">
        <f t="shared" si="1"/>
        <v/>
      </c>
      <c r="R21" s="174" t="str">
        <f t="shared" si="2"/>
        <v/>
      </c>
      <c r="S21" s="181"/>
      <c r="T21" s="180"/>
      <c r="U21" s="180"/>
      <c r="V21" s="180"/>
      <c r="W21" s="180"/>
      <c r="X21" s="180"/>
      <c r="Y21" s="180"/>
      <c r="Z21" s="180"/>
      <c r="AA21" s="180"/>
      <c r="AB21" s="180"/>
      <c r="AC21" s="172" t="str">
        <f t="shared" si="3"/>
        <v/>
      </c>
      <c r="AD21" s="173" t="str">
        <f t="shared" si="4"/>
        <v/>
      </c>
      <c r="AE21" s="174" t="str">
        <f t="shared" si="5"/>
        <v/>
      </c>
      <c r="AF21" s="182"/>
      <c r="AG21" s="173" t="str">
        <f t="shared" si="6"/>
        <v/>
      </c>
      <c r="AH21" s="174" t="str">
        <f t="shared" si="7"/>
        <v/>
      </c>
      <c r="AI21" s="177" t="str">
        <f t="shared" si="8"/>
        <v/>
      </c>
      <c r="AJ21" s="178" t="str">
        <f>IF(ISERROR(IF($AF21="","",VLOOKUP(AI21,TRANSMUTATION_TABLE,4,TRUE))),"",IF($AF21="","",VLOOKUP(AI21,TRANSMUTATION_TABLE,4,TRUE)))</f>
        <v/>
      </c>
      <c r="AL21" s="16"/>
      <c r="AN21" s="15"/>
      <c r="AO21" s="20"/>
      <c r="AP21" s="20"/>
      <c r="AQ21" s="20"/>
      <c r="AR21" s="20"/>
      <c r="AS21" s="20"/>
      <c r="AT21" s="20"/>
      <c r="AU21" s="20"/>
      <c r="AV21" s="20"/>
      <c r="AW21" s="20"/>
      <c r="AX21" s="20"/>
      <c r="AY21" s="20"/>
      <c r="AZ21" s="20"/>
      <c r="BA21" s="20"/>
      <c r="BB21" s="20"/>
      <c r="BC21" s="20"/>
      <c r="BD21" s="20"/>
      <c r="BE21" s="20"/>
      <c r="BF21" s="20"/>
    </row>
    <row r="22" ht="18" customHeight="1" spans="1:58">
      <c r="A22" s="87">
        <v>11</v>
      </c>
      <c r="B22" s="112" t="str">
        <f>'INPUT DATA'!B22</f>
        <v>PANGANIBAN, DOMINIC C.</v>
      </c>
      <c r="C22" s="88"/>
      <c r="D22" s="88">
        <v>0</v>
      </c>
      <c r="E22" s="91"/>
      <c r="F22" s="179"/>
      <c r="G22" s="180"/>
      <c r="H22" s="180"/>
      <c r="I22" s="180"/>
      <c r="J22" s="180"/>
      <c r="K22" s="180"/>
      <c r="L22" s="180"/>
      <c r="M22" s="180"/>
      <c r="N22" s="180"/>
      <c r="O22" s="180"/>
      <c r="P22" s="172" t="str">
        <f t="shared" si="0"/>
        <v/>
      </c>
      <c r="Q22" s="173" t="str">
        <f t="shared" si="1"/>
        <v/>
      </c>
      <c r="R22" s="174" t="str">
        <f t="shared" si="2"/>
        <v/>
      </c>
      <c r="S22" s="181"/>
      <c r="T22" s="180"/>
      <c r="U22" s="180"/>
      <c r="V22" s="180"/>
      <c r="W22" s="180"/>
      <c r="X22" s="180"/>
      <c r="Y22" s="180"/>
      <c r="Z22" s="180"/>
      <c r="AA22" s="180"/>
      <c r="AB22" s="180"/>
      <c r="AC22" s="172" t="str">
        <f t="shared" si="3"/>
        <v/>
      </c>
      <c r="AD22" s="173" t="str">
        <f t="shared" si="4"/>
        <v/>
      </c>
      <c r="AE22" s="174" t="str">
        <f t="shared" si="5"/>
        <v/>
      </c>
      <c r="AF22" s="182"/>
      <c r="AG22" s="173" t="str">
        <f t="shared" si="6"/>
        <v/>
      </c>
      <c r="AH22" s="174" t="str">
        <f t="shared" si="7"/>
        <v/>
      </c>
      <c r="AI22" s="177" t="str">
        <f t="shared" si="8"/>
        <v/>
      </c>
      <c r="AJ22" s="178" t="str">
        <f>IF(ISERROR(IF($AF22="","",VLOOKUP(AI22,TRANSMUTATION_TABLE,4,TRUE))),"",IF($AF22="","",VLOOKUP(AI22,TRANSMUTATION_TABLE,4,TRUE)))</f>
        <v/>
      </c>
      <c r="AL22" s="16"/>
      <c r="AO22" s="20"/>
      <c r="AP22" s="20"/>
      <c r="AQ22" s="20"/>
      <c r="AR22" s="20"/>
      <c r="AS22" s="20"/>
      <c r="AT22" s="20"/>
      <c r="AU22" s="20"/>
      <c r="AV22" s="20"/>
      <c r="AW22" s="20"/>
      <c r="AX22" s="20"/>
      <c r="AY22" s="20"/>
      <c r="AZ22" s="20"/>
      <c r="BA22" s="20"/>
      <c r="BB22" s="20"/>
      <c r="BC22" s="20"/>
      <c r="BD22" s="20"/>
      <c r="BE22" s="20"/>
      <c r="BF22" s="20"/>
    </row>
    <row r="23" ht="18" customHeight="1" spans="1:58">
      <c r="A23" s="87">
        <v>12</v>
      </c>
      <c r="B23" s="79" t="str">
        <f>'INPUT DATA'!B23</f>
        <v>RAMOS, FRANCIS H.</v>
      </c>
      <c r="C23" s="88"/>
      <c r="D23" s="88"/>
      <c r="E23" s="91"/>
      <c r="F23" s="179"/>
      <c r="G23" s="180"/>
      <c r="H23" s="180"/>
      <c r="I23" s="180"/>
      <c r="J23" s="180"/>
      <c r="K23" s="180"/>
      <c r="L23" s="180"/>
      <c r="M23" s="180"/>
      <c r="N23" s="180"/>
      <c r="O23" s="180"/>
      <c r="P23" s="172" t="str">
        <f t="shared" si="0"/>
        <v/>
      </c>
      <c r="Q23" s="173" t="str">
        <f t="shared" si="1"/>
        <v/>
      </c>
      <c r="R23" s="174" t="str">
        <f t="shared" si="2"/>
        <v/>
      </c>
      <c r="S23" s="181"/>
      <c r="T23" s="180"/>
      <c r="U23" s="180"/>
      <c r="V23" s="180"/>
      <c r="W23" s="180"/>
      <c r="X23" s="180"/>
      <c r="Y23" s="180"/>
      <c r="Z23" s="180"/>
      <c r="AA23" s="180"/>
      <c r="AB23" s="180"/>
      <c r="AC23" s="172" t="str">
        <f t="shared" si="3"/>
        <v/>
      </c>
      <c r="AD23" s="173" t="str">
        <f t="shared" si="4"/>
        <v/>
      </c>
      <c r="AE23" s="174" t="str">
        <f t="shared" si="5"/>
        <v/>
      </c>
      <c r="AF23" s="182"/>
      <c r="AG23" s="173" t="str">
        <f t="shared" si="6"/>
        <v/>
      </c>
      <c r="AH23" s="174" t="str">
        <f t="shared" si="7"/>
        <v/>
      </c>
      <c r="AI23" s="177" t="str">
        <f t="shared" si="8"/>
        <v/>
      </c>
      <c r="AJ23" s="178" t="str">
        <f>IF(ISERROR(IF($AF23="","",VLOOKUP(AI23,TRANSMUTATION_TABLE,4,TRUE))),"",IF($AF23="","",VLOOKUP(AI23,TRANSMUTATION_TABLE,4,TRUE)))</f>
        <v/>
      </c>
      <c r="AL23" s="16"/>
      <c r="AN23" s="92"/>
      <c r="AO23" s="20"/>
      <c r="AP23" s="20"/>
      <c r="AQ23" s="20"/>
      <c r="AR23" s="20"/>
      <c r="AS23" s="20"/>
      <c r="AT23" s="20"/>
      <c r="AU23" s="20"/>
      <c r="AV23" s="20"/>
      <c r="AW23" s="20"/>
      <c r="AX23" s="20"/>
      <c r="AY23" s="20"/>
      <c r="AZ23" s="20"/>
      <c r="BA23" s="20"/>
      <c r="BB23" s="20"/>
      <c r="BC23" s="20"/>
      <c r="BD23" s="20"/>
      <c r="BE23" s="20"/>
      <c r="BF23" s="20"/>
    </row>
    <row r="24" ht="18" customHeight="1" spans="1:58">
      <c r="A24" s="87">
        <v>13</v>
      </c>
      <c r="B24" s="79" t="str">
        <f>'INPUT DATA'!B24</f>
        <v>RAMOS JR., KYLE R.</v>
      </c>
      <c r="C24" s="88"/>
      <c r="D24" s="88"/>
      <c r="E24" s="91"/>
      <c r="F24" s="179"/>
      <c r="G24" s="180"/>
      <c r="H24" s="180"/>
      <c r="I24" s="180"/>
      <c r="J24" s="180"/>
      <c r="K24" s="180"/>
      <c r="L24" s="180"/>
      <c r="M24" s="180"/>
      <c r="N24" s="180"/>
      <c r="O24" s="180"/>
      <c r="P24" s="172" t="str">
        <f t="shared" si="0"/>
        <v/>
      </c>
      <c r="Q24" s="173" t="str">
        <f t="shared" si="1"/>
        <v/>
      </c>
      <c r="R24" s="174" t="str">
        <f t="shared" si="2"/>
        <v/>
      </c>
      <c r="S24" s="181"/>
      <c r="T24" s="180"/>
      <c r="U24" s="180"/>
      <c r="V24" s="180"/>
      <c r="W24" s="180"/>
      <c r="X24" s="180"/>
      <c r="Y24" s="180"/>
      <c r="Z24" s="180"/>
      <c r="AA24" s="180"/>
      <c r="AB24" s="180"/>
      <c r="AC24" s="172" t="str">
        <f t="shared" si="3"/>
        <v/>
      </c>
      <c r="AD24" s="173" t="str">
        <f t="shared" si="4"/>
        <v/>
      </c>
      <c r="AE24" s="174" t="str">
        <f t="shared" si="5"/>
        <v/>
      </c>
      <c r="AF24" s="182"/>
      <c r="AG24" s="173" t="str">
        <f t="shared" si="6"/>
        <v/>
      </c>
      <c r="AH24" s="174" t="str">
        <f t="shared" si="7"/>
        <v/>
      </c>
      <c r="AI24" s="177" t="str">
        <f t="shared" si="8"/>
        <v/>
      </c>
      <c r="AJ24" s="178" t="str">
        <f>IF(ISERROR(IF($AF24="","",VLOOKUP(AI24,TRANSMUTATION_TABLE,4,TRUE))),"",IF($AF24="","",VLOOKUP(AI24,TRANSMUTATION_TABLE,4,TRUE)))</f>
        <v/>
      </c>
      <c r="AL24" s="16"/>
      <c r="AN24" s="92"/>
      <c r="AO24" s="20"/>
      <c r="AP24" s="20"/>
      <c r="AQ24" s="20"/>
      <c r="AR24" s="20"/>
      <c r="AS24" s="20"/>
      <c r="AT24" s="20"/>
      <c r="AU24" s="20"/>
      <c r="AV24" s="20"/>
      <c r="AW24" s="20"/>
      <c r="AX24" s="20"/>
      <c r="AY24" s="20"/>
      <c r="AZ24" s="20"/>
      <c r="BA24" s="20"/>
      <c r="BB24" s="20"/>
      <c r="BC24" s="20"/>
      <c r="BD24" s="20"/>
      <c r="BE24" s="20"/>
      <c r="BF24" s="20"/>
    </row>
    <row r="25" ht="18" customHeight="1" spans="1:58">
      <c r="A25" s="87">
        <v>14</v>
      </c>
      <c r="B25" s="112" t="str">
        <f>'INPUT DATA'!B25</f>
        <v>SANTOS, KYLE A.</v>
      </c>
      <c r="C25" s="88"/>
      <c r="D25" s="88"/>
      <c r="E25" s="91"/>
      <c r="F25" s="179"/>
      <c r="G25" s="180"/>
      <c r="H25" s="180"/>
      <c r="I25" s="180"/>
      <c r="J25" s="180"/>
      <c r="K25" s="180"/>
      <c r="L25" s="180"/>
      <c r="M25" s="180"/>
      <c r="N25" s="180"/>
      <c r="O25" s="180"/>
      <c r="P25" s="172" t="str">
        <f t="shared" si="0"/>
        <v/>
      </c>
      <c r="Q25" s="173" t="str">
        <f t="shared" si="1"/>
        <v/>
      </c>
      <c r="R25" s="174" t="str">
        <f t="shared" si="2"/>
        <v/>
      </c>
      <c r="S25" s="181"/>
      <c r="T25" s="180"/>
      <c r="U25" s="180"/>
      <c r="V25" s="180"/>
      <c r="W25" s="180"/>
      <c r="X25" s="180"/>
      <c r="Y25" s="180"/>
      <c r="Z25" s="180"/>
      <c r="AA25" s="180"/>
      <c r="AB25" s="180"/>
      <c r="AC25" s="172" t="str">
        <f t="shared" si="3"/>
        <v/>
      </c>
      <c r="AD25" s="173" t="str">
        <f t="shared" si="4"/>
        <v/>
      </c>
      <c r="AE25" s="174" t="str">
        <f t="shared" si="5"/>
        <v/>
      </c>
      <c r="AF25" s="182"/>
      <c r="AG25" s="173" t="str">
        <f t="shared" si="6"/>
        <v/>
      </c>
      <c r="AH25" s="174" t="str">
        <f t="shared" si="7"/>
        <v/>
      </c>
      <c r="AI25" s="177" t="str">
        <f t="shared" si="8"/>
        <v/>
      </c>
      <c r="AJ25" s="178" t="str">
        <f>IF(ISERROR(IF($AF25="","",VLOOKUP(AI25,TRANSMUTATION_TABLE,4,TRUE))),"",IF($AF25="","",VLOOKUP(AI25,TRANSMUTATION_TABLE,4,TRUE)))</f>
        <v/>
      </c>
      <c r="AL25" s="16"/>
      <c r="AN25" s="92"/>
      <c r="AO25" s="20"/>
      <c r="AP25" s="20"/>
      <c r="AQ25" s="20"/>
      <c r="AR25" s="20"/>
      <c r="AS25" s="20"/>
      <c r="AT25" s="20"/>
      <c r="AU25" s="20"/>
      <c r="AV25" s="20"/>
      <c r="AW25" s="20"/>
      <c r="AX25" s="20"/>
      <c r="AY25" s="20"/>
      <c r="AZ25" s="20"/>
      <c r="BA25" s="20"/>
      <c r="BB25" s="20"/>
      <c r="BC25" s="20"/>
      <c r="BD25" s="20"/>
      <c r="BE25" s="20"/>
      <c r="BF25" s="20"/>
    </row>
    <row r="26" ht="18" customHeight="1" spans="1:58">
      <c r="A26" s="87">
        <v>15</v>
      </c>
      <c r="B26" s="112" t="str">
        <f>'INPUT DATA'!B26</f>
        <v>TOLENTINO, CARLO O.</v>
      </c>
      <c r="C26" s="88"/>
      <c r="D26" s="88"/>
      <c r="E26" s="91"/>
      <c r="F26" s="179"/>
      <c r="G26" s="180"/>
      <c r="H26" s="180"/>
      <c r="I26" s="180"/>
      <c r="J26" s="180"/>
      <c r="K26" s="180"/>
      <c r="L26" s="180"/>
      <c r="M26" s="180"/>
      <c r="N26" s="180"/>
      <c r="O26" s="180"/>
      <c r="P26" s="172" t="str">
        <f t="shared" si="0"/>
        <v/>
      </c>
      <c r="Q26" s="173" t="str">
        <f t="shared" si="1"/>
        <v/>
      </c>
      <c r="R26" s="174" t="str">
        <f t="shared" si="2"/>
        <v/>
      </c>
      <c r="S26" s="181"/>
      <c r="T26" s="180"/>
      <c r="U26" s="180"/>
      <c r="V26" s="180"/>
      <c r="W26" s="180"/>
      <c r="X26" s="180"/>
      <c r="Y26" s="180"/>
      <c r="Z26" s="180"/>
      <c r="AA26" s="180"/>
      <c r="AB26" s="180"/>
      <c r="AC26" s="172" t="str">
        <f t="shared" si="3"/>
        <v/>
      </c>
      <c r="AD26" s="173" t="str">
        <f t="shared" si="4"/>
        <v/>
      </c>
      <c r="AE26" s="174" t="str">
        <f t="shared" si="5"/>
        <v/>
      </c>
      <c r="AF26" s="182"/>
      <c r="AG26" s="173" t="str">
        <f t="shared" si="6"/>
        <v/>
      </c>
      <c r="AH26" s="174" t="str">
        <f t="shared" si="7"/>
        <v/>
      </c>
      <c r="AI26" s="177" t="str">
        <f t="shared" si="8"/>
        <v/>
      </c>
      <c r="AJ26" s="178" t="str">
        <f>IF(ISERROR(IF($AF26="","",VLOOKUP(AI26,TRANSMUTATION_TABLE,4,TRUE))),"",IF($AF26="","",VLOOKUP(AI26,TRANSMUTATION_TABLE,4,TRUE)))</f>
        <v/>
      </c>
      <c r="AL26" s="16"/>
    </row>
    <row r="27" ht="18" customHeight="1" spans="1:58">
      <c r="A27" s="87">
        <v>16</v>
      </c>
      <c r="B27" s="79" t="str">
        <f>'INPUT DATA'!B27</f>
        <v>TOLENTINO, JEROME H.</v>
      </c>
      <c r="C27" s="88"/>
      <c r="D27" s="88"/>
      <c r="E27" s="91"/>
      <c r="F27" s="179"/>
      <c r="G27" s="180"/>
      <c r="H27" s="180"/>
      <c r="I27" s="180"/>
      <c r="J27" s="180"/>
      <c r="K27" s="180"/>
      <c r="L27" s="180"/>
      <c r="M27" s="180"/>
      <c r="N27" s="180"/>
      <c r="O27" s="180"/>
      <c r="P27" s="172" t="str">
        <f t="shared" si="0"/>
        <v/>
      </c>
      <c r="Q27" s="173" t="str">
        <f t="shared" si="1"/>
        <v/>
      </c>
      <c r="R27" s="174" t="str">
        <f t="shared" si="2"/>
        <v/>
      </c>
      <c r="S27" s="181"/>
      <c r="T27" s="180"/>
      <c r="U27" s="180"/>
      <c r="V27" s="180"/>
      <c r="W27" s="180"/>
      <c r="X27" s="180"/>
      <c r="Y27" s="180"/>
      <c r="Z27" s="180"/>
      <c r="AA27" s="180"/>
      <c r="AB27" s="180"/>
      <c r="AC27" s="172" t="str">
        <f t="shared" si="3"/>
        <v/>
      </c>
      <c r="AD27" s="173" t="str">
        <f t="shared" si="4"/>
        <v/>
      </c>
      <c r="AE27" s="174" t="str">
        <f t="shared" si="5"/>
        <v/>
      </c>
      <c r="AF27" s="182"/>
      <c r="AG27" s="173" t="str">
        <f t="shared" si="6"/>
        <v/>
      </c>
      <c r="AH27" s="174" t="str">
        <f t="shared" si="7"/>
        <v/>
      </c>
      <c r="AI27" s="177" t="str">
        <f t="shared" si="8"/>
        <v/>
      </c>
      <c r="AJ27" s="178" t="str">
        <f>IF(ISERROR(IF($AF27="","",VLOOKUP(AI27,TRANSMUTATION_TABLE,4,TRUE))),"",IF($AF27="","",VLOOKUP(AI27,TRANSMUTATION_TABLE,4,TRUE)))</f>
        <v/>
      </c>
      <c r="AL27" s="16"/>
    </row>
    <row r="28" ht="18" customHeight="1" spans="1:58">
      <c r="A28" s="87">
        <v>17</v>
      </c>
      <c r="B28" s="79" t="str">
        <f>'INPUT DATA'!B28</f>
        <v>TORRES, EMMANUEL A.</v>
      </c>
      <c r="C28" s="88"/>
      <c r="D28" s="88"/>
      <c r="E28" s="91"/>
      <c r="F28" s="179"/>
      <c r="G28" s="180"/>
      <c r="H28" s="180"/>
      <c r="I28" s="180"/>
      <c r="J28" s="180"/>
      <c r="K28" s="180"/>
      <c r="L28" s="180"/>
      <c r="M28" s="180"/>
      <c r="N28" s="180"/>
      <c r="O28" s="180"/>
      <c r="P28" s="172" t="str">
        <f t="shared" si="0"/>
        <v/>
      </c>
      <c r="Q28" s="173" t="str">
        <f t="shared" si="1"/>
        <v/>
      </c>
      <c r="R28" s="174" t="str">
        <f t="shared" si="2"/>
        <v/>
      </c>
      <c r="S28" s="181"/>
      <c r="T28" s="180"/>
      <c r="U28" s="180"/>
      <c r="V28" s="180"/>
      <c r="W28" s="180"/>
      <c r="X28" s="180"/>
      <c r="Y28" s="180"/>
      <c r="Z28" s="180"/>
      <c r="AA28" s="180"/>
      <c r="AB28" s="180"/>
      <c r="AC28" s="172" t="str">
        <f t="shared" si="3"/>
        <v/>
      </c>
      <c r="AD28" s="173" t="str">
        <f t="shared" si="4"/>
        <v/>
      </c>
      <c r="AE28" s="174" t="str">
        <f t="shared" si="5"/>
        <v/>
      </c>
      <c r="AF28" s="182"/>
      <c r="AG28" s="173" t="str">
        <f t="shared" si="6"/>
        <v/>
      </c>
      <c r="AH28" s="174" t="str">
        <f t="shared" si="7"/>
        <v/>
      </c>
      <c r="AI28" s="177" t="str">
        <f t="shared" si="8"/>
        <v/>
      </c>
      <c r="AJ28" s="178" t="str">
        <f>IF(ISERROR(IF($AF28="","",VLOOKUP(AI28,TRANSMUTATION_TABLE,4,TRUE))),"",IF($AF28="","",VLOOKUP(AI28,TRANSMUTATION_TABLE,4,TRUE)))</f>
        <v/>
      </c>
      <c r="AL28" s="16"/>
    </row>
    <row r="29" ht="18" customHeight="1" spans="1:58">
      <c r="A29" s="87">
        <v>18</v>
      </c>
      <c r="B29" s="112" t="str">
        <f>'INPUT DATA'!B29</f>
        <v>VILLANUEVA, BENEDICT Q.</v>
      </c>
      <c r="C29" s="88"/>
      <c r="D29" s="88"/>
      <c r="E29" s="91"/>
      <c r="F29" s="179"/>
      <c r="G29" s="180"/>
      <c r="H29" s="180"/>
      <c r="I29" s="180"/>
      <c r="J29" s="180"/>
      <c r="K29" s="180"/>
      <c r="L29" s="180"/>
      <c r="M29" s="180"/>
      <c r="N29" s="180"/>
      <c r="O29" s="180"/>
      <c r="P29" s="172" t="str">
        <f t="shared" si="0"/>
        <v/>
      </c>
      <c r="Q29" s="173" t="str">
        <f t="shared" si="1"/>
        <v/>
      </c>
      <c r="R29" s="174" t="str">
        <f t="shared" si="2"/>
        <v/>
      </c>
      <c r="S29" s="181"/>
      <c r="T29" s="180"/>
      <c r="U29" s="180"/>
      <c r="V29" s="180"/>
      <c r="W29" s="180"/>
      <c r="X29" s="180"/>
      <c r="Y29" s="180"/>
      <c r="Z29" s="180"/>
      <c r="AA29" s="180"/>
      <c r="AB29" s="180"/>
      <c r="AC29" s="172" t="str">
        <f t="shared" si="3"/>
        <v/>
      </c>
      <c r="AD29" s="173" t="str">
        <f t="shared" si="4"/>
        <v/>
      </c>
      <c r="AE29" s="174" t="str">
        <f t="shared" si="5"/>
        <v/>
      </c>
      <c r="AF29" s="182"/>
      <c r="AG29" s="173" t="str">
        <f t="shared" si="6"/>
        <v/>
      </c>
      <c r="AH29" s="174" t="str">
        <f t="shared" si="7"/>
        <v/>
      </c>
      <c r="AI29" s="177" t="str">
        <f t="shared" si="8"/>
        <v/>
      </c>
      <c r="AJ29" s="178" t="str">
        <f>IF(ISERROR(IF($AF29="","",VLOOKUP(AI29,TRANSMUTATION_TABLE,4,TRUE))),"",IF($AF29="","",VLOOKUP(AI29,TRANSMUTATION_TABLE,4,TRUE)))</f>
        <v/>
      </c>
      <c r="AL29" s="16"/>
    </row>
    <row r="30" ht="18" customHeight="1" spans="1:58">
      <c r="A30" s="87">
        <v>19</v>
      </c>
      <c r="B30" s="112" t="str">
        <f>'INPUT DATA'!B30</f>
        <v>VILLANUEVA, NATHANIEL P.</v>
      </c>
      <c r="C30" s="88"/>
      <c r="D30" s="88"/>
      <c r="E30" s="91"/>
      <c r="F30" s="179"/>
      <c r="G30" s="180"/>
      <c r="H30" s="180"/>
      <c r="I30" s="180"/>
      <c r="J30" s="180"/>
      <c r="K30" s="180"/>
      <c r="L30" s="180"/>
      <c r="M30" s="180"/>
      <c r="N30" s="180"/>
      <c r="O30" s="180"/>
      <c r="P30" s="172" t="str">
        <f t="shared" si="0"/>
        <v/>
      </c>
      <c r="Q30" s="173" t="str">
        <f t="shared" si="1"/>
        <v/>
      </c>
      <c r="R30" s="174" t="str">
        <f t="shared" si="2"/>
        <v/>
      </c>
      <c r="S30" s="181"/>
      <c r="T30" s="180"/>
      <c r="U30" s="180"/>
      <c r="V30" s="180"/>
      <c r="W30" s="180"/>
      <c r="X30" s="180"/>
      <c r="Y30" s="180"/>
      <c r="Z30" s="180"/>
      <c r="AA30" s="180"/>
      <c r="AB30" s="180"/>
      <c r="AC30" s="172" t="str">
        <f t="shared" si="3"/>
        <v/>
      </c>
      <c r="AD30" s="173" t="str">
        <f t="shared" si="4"/>
        <v/>
      </c>
      <c r="AE30" s="174" t="str">
        <f t="shared" si="5"/>
        <v/>
      </c>
      <c r="AF30" s="182"/>
      <c r="AG30" s="173" t="str">
        <f t="shared" si="6"/>
        <v/>
      </c>
      <c r="AH30" s="174" t="str">
        <f t="shared" si="7"/>
        <v/>
      </c>
      <c r="AI30" s="177" t="str">
        <f t="shared" si="8"/>
        <v/>
      </c>
      <c r="AJ30" s="178" t="str">
        <f>IF(ISERROR(IF($AF30="","",VLOOKUP(AI30,TRANSMUTATION_TABLE,4,TRUE))),"",IF($AF30="","",VLOOKUP(AI30,TRANSMUTATION_TABLE,4,TRUE)))</f>
        <v/>
      </c>
      <c r="AL30" s="16"/>
    </row>
    <row r="31" ht="18" customHeight="1" spans="1:58">
      <c r="A31" s="87">
        <v>20</v>
      </c>
      <c r="B31" s="79" t="str">
        <f>'INPUT DATA'!B31</f>
        <v>YBANEZ, JOSHUA V.</v>
      </c>
      <c r="C31" s="88"/>
      <c r="D31" s="88"/>
      <c r="E31" s="91"/>
      <c r="F31" s="179"/>
      <c r="G31" s="180"/>
      <c r="H31" s="180"/>
      <c r="I31" s="180"/>
      <c r="J31" s="180"/>
      <c r="K31" s="180"/>
      <c r="L31" s="180"/>
      <c r="M31" s="180"/>
      <c r="N31" s="180"/>
      <c r="O31" s="180"/>
      <c r="P31" s="172" t="str">
        <f t="shared" si="0"/>
        <v/>
      </c>
      <c r="Q31" s="173" t="str">
        <f t="shared" si="1"/>
        <v/>
      </c>
      <c r="R31" s="174" t="str">
        <f t="shared" si="2"/>
        <v/>
      </c>
      <c r="S31" s="181"/>
      <c r="T31" s="180"/>
      <c r="U31" s="180"/>
      <c r="V31" s="180"/>
      <c r="W31" s="180"/>
      <c r="X31" s="180"/>
      <c r="Y31" s="180"/>
      <c r="Z31" s="180"/>
      <c r="AA31" s="180"/>
      <c r="AB31" s="180"/>
      <c r="AC31" s="172" t="str">
        <f t="shared" si="3"/>
        <v/>
      </c>
      <c r="AD31" s="173" t="str">
        <f t="shared" si="4"/>
        <v/>
      </c>
      <c r="AE31" s="174" t="str">
        <f t="shared" si="5"/>
        <v/>
      </c>
      <c r="AF31" s="182"/>
      <c r="AG31" s="173" t="str">
        <f t="shared" si="6"/>
        <v/>
      </c>
      <c r="AH31" s="174" t="str">
        <f t="shared" si="7"/>
        <v/>
      </c>
      <c r="AI31" s="177" t="str">
        <f t="shared" si="8"/>
        <v/>
      </c>
      <c r="AJ31" s="178" t="str">
        <f>IF(ISERROR(IF($AF31="","",VLOOKUP(AI31,TRANSMUTATION_TABLE,4,TRUE))),"",IF($AF31="","",VLOOKUP(AI31,TRANSMUTATION_TABLE,4,TRUE)))</f>
        <v/>
      </c>
      <c r="AL31" s="16"/>
    </row>
    <row r="32" ht="18" customHeight="1" spans="1:58">
      <c r="A32" s="87">
        <v>21</v>
      </c>
      <c r="B32" s="79">
        <f>'INPUT DATA'!B32</f>
        <v>0</v>
      </c>
      <c r="C32" s="88"/>
      <c r="D32" s="88"/>
      <c r="E32" s="91"/>
      <c r="F32" s="179"/>
      <c r="G32" s="180"/>
      <c r="H32" s="180"/>
      <c r="I32" s="180"/>
      <c r="J32" s="180"/>
      <c r="K32" s="180"/>
      <c r="L32" s="180"/>
      <c r="M32" s="180"/>
      <c r="N32" s="180"/>
      <c r="O32" s="180"/>
      <c r="P32" s="172" t="str">
        <f t="shared" si="0"/>
        <v/>
      </c>
      <c r="Q32" s="173" t="str">
        <f t="shared" si="1"/>
        <v/>
      </c>
      <c r="R32" s="174" t="str">
        <f t="shared" si="2"/>
        <v/>
      </c>
      <c r="S32" s="181"/>
      <c r="T32" s="180"/>
      <c r="U32" s="180"/>
      <c r="V32" s="180"/>
      <c r="W32" s="180"/>
      <c r="X32" s="180"/>
      <c r="Y32" s="180"/>
      <c r="Z32" s="180"/>
      <c r="AA32" s="180"/>
      <c r="AB32" s="180"/>
      <c r="AC32" s="172" t="str">
        <f t="shared" si="3"/>
        <v/>
      </c>
      <c r="AD32" s="173" t="str">
        <f t="shared" si="4"/>
        <v/>
      </c>
      <c r="AE32" s="174" t="str">
        <f t="shared" si="5"/>
        <v/>
      </c>
      <c r="AF32" s="182"/>
      <c r="AG32" s="173" t="str">
        <f t="shared" si="6"/>
        <v/>
      </c>
      <c r="AH32" s="174" t="str">
        <f t="shared" si="7"/>
        <v/>
      </c>
      <c r="AI32" s="177" t="str">
        <f t="shared" si="8"/>
        <v/>
      </c>
      <c r="AJ32" s="178" t="str">
        <f>IF(ISERROR(IF($AF32="","",VLOOKUP(AI32,TRANSMUTATION_TABLE,4,TRUE))),"",IF($AF32="","",VLOOKUP(AI32,TRANSMUTATION_TABLE,4,TRUE)))</f>
        <v/>
      </c>
      <c r="AL32" s="16"/>
    </row>
    <row r="33" s="13" customFormat="1" ht="18" customHeight="1" spans="1:40">
      <c r="A33" s="87">
        <v>22</v>
      </c>
      <c r="B33" s="112">
        <f>'INPUT DATA'!B33</f>
        <v>0</v>
      </c>
      <c r="C33" s="88"/>
      <c r="D33" s="88"/>
      <c r="E33" s="91"/>
      <c r="F33" s="179"/>
      <c r="G33" s="180"/>
      <c r="H33" s="180"/>
      <c r="I33" s="180"/>
      <c r="J33" s="180"/>
      <c r="K33" s="180"/>
      <c r="L33" s="180"/>
      <c r="M33" s="180"/>
      <c r="N33" s="180"/>
      <c r="O33" s="180"/>
      <c r="P33" s="172" t="str">
        <f t="shared" si="0"/>
        <v/>
      </c>
      <c r="Q33" s="173" t="str">
        <f t="shared" si="1"/>
        <v/>
      </c>
      <c r="R33" s="174" t="str">
        <f t="shared" si="2"/>
        <v/>
      </c>
      <c r="S33" s="181"/>
      <c r="T33" s="180"/>
      <c r="U33" s="180"/>
      <c r="V33" s="180"/>
      <c r="W33" s="180"/>
      <c r="X33" s="180"/>
      <c r="Y33" s="180"/>
      <c r="Z33" s="180"/>
      <c r="AA33" s="180"/>
      <c r="AB33" s="180"/>
      <c r="AC33" s="172" t="str">
        <f t="shared" si="3"/>
        <v/>
      </c>
      <c r="AD33" s="173" t="str">
        <f t="shared" si="4"/>
        <v/>
      </c>
      <c r="AE33" s="174" t="str">
        <f t="shared" si="5"/>
        <v/>
      </c>
      <c r="AF33" s="182"/>
      <c r="AG33" s="173" t="str">
        <f t="shared" si="6"/>
        <v/>
      </c>
      <c r="AH33" s="174" t="str">
        <f t="shared" si="7"/>
        <v/>
      </c>
      <c r="AI33" s="177" t="str">
        <f t="shared" si="8"/>
        <v/>
      </c>
      <c r="AJ33" s="178" t="str">
        <f>IF(ISERROR(IF($AF33="","",VLOOKUP(AI33,TRANSMUTATION_TABLE,4,TRUE))),"",IF($AF33="","",VLOOKUP(AI33,TRANSMUTATION_TABLE,4,TRUE)))</f>
        <v/>
      </c>
      <c r="AL33" s="16"/>
      <c r="AN33" s="18"/>
    </row>
    <row r="34" s="13" customFormat="1" ht="18" customHeight="1" spans="1:40">
      <c r="A34" s="87">
        <v>23</v>
      </c>
      <c r="B34" s="112">
        <f>'INPUT DATA'!B34</f>
        <v>0</v>
      </c>
      <c r="C34" s="88"/>
      <c r="D34" s="88"/>
      <c r="E34" s="91"/>
      <c r="F34" s="179"/>
      <c r="G34" s="180"/>
      <c r="H34" s="180"/>
      <c r="I34" s="180"/>
      <c r="J34" s="180"/>
      <c r="K34" s="180"/>
      <c r="L34" s="180"/>
      <c r="M34" s="180"/>
      <c r="N34" s="180"/>
      <c r="O34" s="180"/>
      <c r="P34" s="172" t="str">
        <f t="shared" si="0"/>
        <v/>
      </c>
      <c r="Q34" s="173" t="str">
        <f t="shared" si="1"/>
        <v/>
      </c>
      <c r="R34" s="174" t="str">
        <f t="shared" si="2"/>
        <v/>
      </c>
      <c r="S34" s="181"/>
      <c r="T34" s="180"/>
      <c r="U34" s="180"/>
      <c r="V34" s="180"/>
      <c r="W34" s="180"/>
      <c r="X34" s="180"/>
      <c r="Y34" s="180"/>
      <c r="Z34" s="180"/>
      <c r="AA34" s="180"/>
      <c r="AB34" s="180"/>
      <c r="AC34" s="172" t="str">
        <f t="shared" si="3"/>
        <v/>
      </c>
      <c r="AD34" s="173" t="str">
        <f t="shared" si="4"/>
        <v/>
      </c>
      <c r="AE34" s="174" t="str">
        <f t="shared" si="5"/>
        <v/>
      </c>
      <c r="AF34" s="182"/>
      <c r="AG34" s="173" t="str">
        <f t="shared" si="6"/>
        <v/>
      </c>
      <c r="AH34" s="174" t="str">
        <f t="shared" si="7"/>
        <v/>
      </c>
      <c r="AI34" s="177" t="str">
        <f t="shared" si="8"/>
        <v/>
      </c>
      <c r="AJ34" s="178" t="str">
        <f>IF(ISERROR(IF($AF34="","",VLOOKUP(AI34,TRANSMUTATION_TABLE,4,TRUE))),"",IF($AF34="","",VLOOKUP(AI34,TRANSMUTATION_TABLE,4,TRUE)))</f>
        <v/>
      </c>
      <c r="AL34" s="16"/>
      <c r="AN34" s="18"/>
    </row>
    <row r="35" s="13" customFormat="1" ht="18" customHeight="1" spans="1:40">
      <c r="A35" s="87">
        <v>24</v>
      </c>
      <c r="B35" s="79">
        <f>'INPUT DATA'!B35</f>
        <v>0</v>
      </c>
      <c r="C35" s="88"/>
      <c r="D35" s="88"/>
      <c r="E35" s="91"/>
      <c r="F35" s="179"/>
      <c r="G35" s="180"/>
      <c r="H35" s="180"/>
      <c r="I35" s="180"/>
      <c r="J35" s="180"/>
      <c r="K35" s="180"/>
      <c r="L35" s="180"/>
      <c r="M35" s="180"/>
      <c r="N35" s="180"/>
      <c r="O35" s="180"/>
      <c r="P35" s="172" t="str">
        <f t="shared" si="0"/>
        <v/>
      </c>
      <c r="Q35" s="173" t="str">
        <f t="shared" si="1"/>
        <v/>
      </c>
      <c r="R35" s="174" t="str">
        <f t="shared" si="2"/>
        <v/>
      </c>
      <c r="S35" s="181"/>
      <c r="T35" s="180"/>
      <c r="U35" s="180"/>
      <c r="V35" s="180"/>
      <c r="W35" s="180"/>
      <c r="X35" s="180"/>
      <c r="Y35" s="180"/>
      <c r="Z35" s="180"/>
      <c r="AA35" s="180"/>
      <c r="AB35" s="180"/>
      <c r="AC35" s="172" t="str">
        <f t="shared" si="3"/>
        <v/>
      </c>
      <c r="AD35" s="173" t="str">
        <f t="shared" si="4"/>
        <v/>
      </c>
      <c r="AE35" s="174" t="str">
        <f t="shared" si="5"/>
        <v/>
      </c>
      <c r="AF35" s="182"/>
      <c r="AG35" s="173" t="str">
        <f t="shared" si="6"/>
        <v/>
      </c>
      <c r="AH35" s="174" t="str">
        <f t="shared" si="7"/>
        <v/>
      </c>
      <c r="AI35" s="177" t="str">
        <f t="shared" si="8"/>
        <v/>
      </c>
      <c r="AJ35" s="178" t="str">
        <f>IF(ISERROR(IF($AF35="","",VLOOKUP(AI35,TRANSMUTATION_TABLE,4,TRUE))),"",IF($AF35="","",VLOOKUP(AI35,TRANSMUTATION_TABLE,4,TRUE)))</f>
        <v/>
      </c>
      <c r="AL35" s="16"/>
      <c r="AN35" s="18"/>
    </row>
    <row r="36" s="13" customFormat="1" ht="18" customHeight="1" spans="1:40">
      <c r="A36" s="87">
        <v>25</v>
      </c>
      <c r="B36" s="79">
        <f>'INPUT DATA'!B36</f>
        <v>0</v>
      </c>
      <c r="C36" s="88"/>
      <c r="D36" s="88"/>
      <c r="E36" s="91"/>
      <c r="F36" s="179"/>
      <c r="G36" s="180"/>
      <c r="H36" s="180"/>
      <c r="I36" s="180"/>
      <c r="J36" s="180"/>
      <c r="K36" s="180"/>
      <c r="L36" s="180"/>
      <c r="M36" s="180"/>
      <c r="N36" s="180"/>
      <c r="O36" s="180"/>
      <c r="P36" s="172" t="str">
        <f t="shared" si="0"/>
        <v/>
      </c>
      <c r="Q36" s="173" t="str">
        <f t="shared" si="1"/>
        <v/>
      </c>
      <c r="R36" s="174" t="str">
        <f t="shared" si="2"/>
        <v/>
      </c>
      <c r="S36" s="181"/>
      <c r="T36" s="180"/>
      <c r="U36" s="180"/>
      <c r="V36" s="180"/>
      <c r="W36" s="180"/>
      <c r="X36" s="180"/>
      <c r="Y36" s="180"/>
      <c r="Z36" s="180"/>
      <c r="AA36" s="180"/>
      <c r="AB36" s="180"/>
      <c r="AC36" s="172" t="str">
        <f t="shared" si="3"/>
        <v/>
      </c>
      <c r="AD36" s="173" t="str">
        <f t="shared" si="4"/>
        <v/>
      </c>
      <c r="AE36" s="174" t="str">
        <f t="shared" si="5"/>
        <v/>
      </c>
      <c r="AF36" s="182"/>
      <c r="AG36" s="173" t="str">
        <f t="shared" si="6"/>
        <v/>
      </c>
      <c r="AH36" s="174" t="str">
        <f t="shared" si="7"/>
        <v/>
      </c>
      <c r="AI36" s="177" t="str">
        <f t="shared" si="8"/>
        <v/>
      </c>
      <c r="AJ36" s="178" t="str">
        <f>IF(ISERROR(IF($AF36="","",VLOOKUP(AI36,TRANSMUTATION_TABLE,4,TRUE))),"",IF($AF36="","",VLOOKUP(AI36,TRANSMUTATION_TABLE,4,TRUE)))</f>
        <v/>
      </c>
      <c r="AL36" s="16"/>
      <c r="AN36" s="18"/>
    </row>
    <row r="37" s="13" customFormat="1" ht="18" customHeight="1" spans="1:40">
      <c r="A37" s="87">
        <v>26</v>
      </c>
      <c r="B37" s="112">
        <f>'INPUT DATA'!B37</f>
        <v>0</v>
      </c>
      <c r="C37" s="88"/>
      <c r="D37" s="88"/>
      <c r="E37" s="91"/>
      <c r="F37" s="179"/>
      <c r="G37" s="180"/>
      <c r="H37" s="180"/>
      <c r="I37" s="180"/>
      <c r="J37" s="180"/>
      <c r="K37" s="180"/>
      <c r="L37" s="180"/>
      <c r="M37" s="180"/>
      <c r="N37" s="180"/>
      <c r="O37" s="180"/>
      <c r="P37" s="172" t="str">
        <f t="shared" si="0"/>
        <v/>
      </c>
      <c r="Q37" s="173" t="str">
        <f t="shared" si="1"/>
        <v/>
      </c>
      <c r="R37" s="174" t="str">
        <f t="shared" si="2"/>
        <v/>
      </c>
      <c r="S37" s="181"/>
      <c r="T37" s="180"/>
      <c r="U37" s="180"/>
      <c r="V37" s="180"/>
      <c r="W37" s="180"/>
      <c r="X37" s="180"/>
      <c r="Y37" s="180"/>
      <c r="Z37" s="180"/>
      <c r="AA37" s="180"/>
      <c r="AB37" s="180"/>
      <c r="AC37" s="172" t="str">
        <f t="shared" si="3"/>
        <v/>
      </c>
      <c r="AD37" s="173" t="str">
        <f t="shared" si="4"/>
        <v/>
      </c>
      <c r="AE37" s="174" t="str">
        <f t="shared" si="5"/>
        <v/>
      </c>
      <c r="AF37" s="182"/>
      <c r="AG37" s="173" t="str">
        <f t="shared" si="6"/>
        <v/>
      </c>
      <c r="AH37" s="174" t="str">
        <f t="shared" si="7"/>
        <v/>
      </c>
      <c r="AI37" s="177" t="str">
        <f t="shared" si="8"/>
        <v/>
      </c>
      <c r="AJ37" s="178" t="str">
        <f>IF(ISERROR(IF($AF37="","",VLOOKUP(AI37,TRANSMUTATION_TABLE,4,TRUE))),"",IF($AF37="","",VLOOKUP(AI37,TRANSMUTATION_TABLE,4,TRUE)))</f>
        <v/>
      </c>
      <c r="AL37" s="16"/>
      <c r="AN37" s="18"/>
    </row>
    <row r="38" s="13" customFormat="1" ht="18" customHeight="1" spans="1:40">
      <c r="A38" s="87">
        <v>27</v>
      </c>
      <c r="B38" s="112">
        <f>'INPUT DATA'!B38</f>
        <v>0</v>
      </c>
      <c r="C38" s="88"/>
      <c r="D38" s="88"/>
      <c r="E38" s="91"/>
      <c r="F38" s="179"/>
      <c r="G38" s="180"/>
      <c r="H38" s="180"/>
      <c r="I38" s="180"/>
      <c r="J38" s="180"/>
      <c r="K38" s="180"/>
      <c r="L38" s="180"/>
      <c r="M38" s="180"/>
      <c r="N38" s="180"/>
      <c r="O38" s="180"/>
      <c r="P38" s="172" t="str">
        <f t="shared" si="0"/>
        <v/>
      </c>
      <c r="Q38" s="173" t="str">
        <f t="shared" si="1"/>
        <v/>
      </c>
      <c r="R38" s="174" t="str">
        <f t="shared" si="2"/>
        <v/>
      </c>
      <c r="S38" s="181"/>
      <c r="T38" s="180"/>
      <c r="U38" s="180"/>
      <c r="V38" s="180"/>
      <c r="W38" s="180"/>
      <c r="X38" s="180"/>
      <c r="Y38" s="180"/>
      <c r="Z38" s="180"/>
      <c r="AA38" s="180"/>
      <c r="AB38" s="180"/>
      <c r="AC38" s="172" t="str">
        <f t="shared" si="3"/>
        <v/>
      </c>
      <c r="AD38" s="173" t="str">
        <f t="shared" si="4"/>
        <v/>
      </c>
      <c r="AE38" s="174" t="str">
        <f t="shared" si="5"/>
        <v/>
      </c>
      <c r="AF38" s="182"/>
      <c r="AG38" s="173" t="str">
        <f t="shared" si="6"/>
        <v/>
      </c>
      <c r="AH38" s="174" t="str">
        <f t="shared" si="7"/>
        <v/>
      </c>
      <c r="AI38" s="177" t="str">
        <f t="shared" si="8"/>
        <v/>
      </c>
      <c r="AJ38" s="178" t="str">
        <f>IF(ISERROR(IF($AF38="","",VLOOKUP(AI38,TRANSMUTATION_TABLE,4,TRUE))),"",IF($AF38="","",VLOOKUP(AI38,TRANSMUTATION_TABLE,4,TRUE)))</f>
        <v/>
      </c>
      <c r="AL38" s="16"/>
      <c r="AN38" s="18"/>
    </row>
    <row r="39" s="13" customFormat="1" ht="18" customHeight="1" spans="1:40">
      <c r="A39" s="87">
        <v>28</v>
      </c>
      <c r="B39" s="79">
        <f>'INPUT DATA'!B39</f>
        <v>0</v>
      </c>
      <c r="C39" s="88"/>
      <c r="D39" s="88"/>
      <c r="E39" s="91"/>
      <c r="F39" s="179"/>
      <c r="G39" s="180"/>
      <c r="H39" s="180"/>
      <c r="I39" s="180"/>
      <c r="J39" s="180"/>
      <c r="K39" s="180"/>
      <c r="L39" s="180"/>
      <c r="M39" s="180"/>
      <c r="N39" s="180"/>
      <c r="O39" s="180"/>
      <c r="P39" s="172" t="str">
        <f t="shared" si="0"/>
        <v/>
      </c>
      <c r="Q39" s="173" t="str">
        <f t="shared" si="1"/>
        <v/>
      </c>
      <c r="R39" s="174" t="str">
        <f t="shared" si="2"/>
        <v/>
      </c>
      <c r="S39" s="181"/>
      <c r="T39" s="180"/>
      <c r="U39" s="180"/>
      <c r="V39" s="180"/>
      <c r="W39" s="180"/>
      <c r="X39" s="180"/>
      <c r="Y39" s="180"/>
      <c r="Z39" s="180"/>
      <c r="AA39" s="180"/>
      <c r="AB39" s="180"/>
      <c r="AC39" s="172" t="str">
        <f t="shared" si="3"/>
        <v/>
      </c>
      <c r="AD39" s="173" t="str">
        <f t="shared" si="4"/>
        <v/>
      </c>
      <c r="AE39" s="174" t="str">
        <f t="shared" si="5"/>
        <v/>
      </c>
      <c r="AF39" s="182"/>
      <c r="AG39" s="173" t="str">
        <f t="shared" si="6"/>
        <v/>
      </c>
      <c r="AH39" s="174" t="str">
        <f t="shared" si="7"/>
        <v/>
      </c>
      <c r="AI39" s="177" t="str">
        <f t="shared" si="8"/>
        <v/>
      </c>
      <c r="AJ39" s="178" t="str">
        <f>IF(ISERROR(IF($AF39="","",VLOOKUP(AI39,TRANSMUTATION_TABLE,4,TRUE))),"",IF($AF39="","",VLOOKUP(AI39,TRANSMUTATION_TABLE,4,TRUE)))</f>
        <v/>
      </c>
      <c r="AL39" s="16"/>
      <c r="AN39" s="18"/>
    </row>
    <row r="40" s="13" customFormat="1" ht="18" customHeight="1" spans="1:40">
      <c r="A40" s="87">
        <v>29</v>
      </c>
      <c r="B40" s="79">
        <f>'INPUT DATA'!B40</f>
        <v>0</v>
      </c>
      <c r="C40" s="88"/>
      <c r="D40" s="88"/>
      <c r="E40" s="91"/>
      <c r="F40" s="179"/>
      <c r="G40" s="180"/>
      <c r="H40" s="180"/>
      <c r="I40" s="180"/>
      <c r="J40" s="180"/>
      <c r="K40" s="180"/>
      <c r="L40" s="180"/>
      <c r="M40" s="180"/>
      <c r="N40" s="180"/>
      <c r="O40" s="180"/>
      <c r="P40" s="172" t="str">
        <f t="shared" si="0"/>
        <v/>
      </c>
      <c r="Q40" s="173" t="str">
        <f t="shared" si="1"/>
        <v/>
      </c>
      <c r="R40" s="174" t="str">
        <f t="shared" si="2"/>
        <v/>
      </c>
      <c r="S40" s="181"/>
      <c r="T40" s="180"/>
      <c r="U40" s="180"/>
      <c r="V40" s="180"/>
      <c r="W40" s="180"/>
      <c r="X40" s="180"/>
      <c r="Y40" s="180"/>
      <c r="Z40" s="180"/>
      <c r="AA40" s="180"/>
      <c r="AB40" s="180"/>
      <c r="AC40" s="172" t="str">
        <f t="shared" si="3"/>
        <v/>
      </c>
      <c r="AD40" s="173" t="str">
        <f t="shared" si="4"/>
        <v/>
      </c>
      <c r="AE40" s="174" t="str">
        <f t="shared" si="5"/>
        <v/>
      </c>
      <c r="AF40" s="182"/>
      <c r="AG40" s="173" t="str">
        <f t="shared" si="6"/>
        <v/>
      </c>
      <c r="AH40" s="174" t="str">
        <f t="shared" si="7"/>
        <v/>
      </c>
      <c r="AI40" s="177" t="str">
        <f t="shared" si="8"/>
        <v/>
      </c>
      <c r="AJ40" s="178" t="str">
        <f>IF(ISERROR(IF($AF40="","",VLOOKUP(AI40,TRANSMUTATION_TABLE,4,TRUE))),"",IF($AF40="","",VLOOKUP(AI40,TRANSMUTATION_TABLE,4,TRUE)))</f>
        <v/>
      </c>
      <c r="AL40" s="16"/>
      <c r="AN40" s="18"/>
    </row>
    <row r="41" s="13" customFormat="1" ht="18" customHeight="1" spans="1:40">
      <c r="A41" s="87">
        <v>30</v>
      </c>
      <c r="B41" s="112">
        <f>'INPUT DATA'!B41</f>
        <v>0</v>
      </c>
      <c r="C41" s="88"/>
      <c r="D41" s="88"/>
      <c r="E41" s="91"/>
      <c r="F41" s="179"/>
      <c r="G41" s="180"/>
      <c r="H41" s="180"/>
      <c r="I41" s="180"/>
      <c r="J41" s="180"/>
      <c r="K41" s="180"/>
      <c r="L41" s="180"/>
      <c r="M41" s="180"/>
      <c r="N41" s="180"/>
      <c r="O41" s="180"/>
      <c r="P41" s="172" t="str">
        <f t="shared" si="0"/>
        <v/>
      </c>
      <c r="Q41" s="173" t="str">
        <f t="shared" si="1"/>
        <v/>
      </c>
      <c r="R41" s="174" t="str">
        <f t="shared" si="2"/>
        <v/>
      </c>
      <c r="S41" s="181"/>
      <c r="T41" s="180"/>
      <c r="U41" s="180"/>
      <c r="V41" s="180"/>
      <c r="W41" s="180"/>
      <c r="X41" s="180"/>
      <c r="Y41" s="180"/>
      <c r="Z41" s="180"/>
      <c r="AA41" s="180"/>
      <c r="AB41" s="180"/>
      <c r="AC41" s="172" t="str">
        <f t="shared" si="3"/>
        <v/>
      </c>
      <c r="AD41" s="173" t="str">
        <f t="shared" si="4"/>
        <v/>
      </c>
      <c r="AE41" s="174" t="str">
        <f t="shared" si="5"/>
        <v/>
      </c>
      <c r="AF41" s="182"/>
      <c r="AG41" s="173" t="str">
        <f t="shared" si="6"/>
        <v/>
      </c>
      <c r="AH41" s="174" t="str">
        <f t="shared" si="7"/>
        <v/>
      </c>
      <c r="AI41" s="177" t="str">
        <f t="shared" si="8"/>
        <v/>
      </c>
      <c r="AJ41" s="178" t="str">
        <f>IF(ISERROR(IF($AF41="","",VLOOKUP(AI41,TRANSMUTATION_TABLE,4,TRUE))),"",IF($AF41="","",VLOOKUP(AI41,TRANSMUTATION_TABLE,4,TRUE)))</f>
        <v/>
      </c>
      <c r="AL41" s="16"/>
      <c r="AN41" s="18"/>
    </row>
    <row r="42" s="13" customFormat="1" ht="18" customHeight="1" spans="1:40">
      <c r="A42" s="87">
        <v>31</v>
      </c>
      <c r="B42" s="112">
        <f>'INPUT DATA'!B42</f>
        <v>0</v>
      </c>
      <c r="C42" s="88"/>
      <c r="D42" s="88"/>
      <c r="E42" s="91"/>
      <c r="F42" s="179"/>
      <c r="G42" s="180"/>
      <c r="H42" s="180"/>
      <c r="I42" s="180"/>
      <c r="J42" s="180"/>
      <c r="K42" s="180"/>
      <c r="L42" s="180"/>
      <c r="M42" s="180"/>
      <c r="N42" s="180"/>
      <c r="O42" s="180"/>
      <c r="P42" s="172" t="str">
        <f t="shared" si="0"/>
        <v/>
      </c>
      <c r="Q42" s="173" t="str">
        <f t="shared" si="1"/>
        <v/>
      </c>
      <c r="R42" s="174" t="str">
        <f t="shared" si="2"/>
        <v/>
      </c>
      <c r="S42" s="181"/>
      <c r="T42" s="180"/>
      <c r="U42" s="180"/>
      <c r="V42" s="180"/>
      <c r="W42" s="180"/>
      <c r="X42" s="180"/>
      <c r="Y42" s="180"/>
      <c r="Z42" s="180"/>
      <c r="AA42" s="180"/>
      <c r="AB42" s="180"/>
      <c r="AC42" s="172" t="str">
        <f t="shared" si="3"/>
        <v/>
      </c>
      <c r="AD42" s="173" t="str">
        <f t="shared" si="4"/>
        <v/>
      </c>
      <c r="AE42" s="174" t="str">
        <f t="shared" si="5"/>
        <v/>
      </c>
      <c r="AF42" s="182"/>
      <c r="AG42" s="173" t="str">
        <f t="shared" si="6"/>
        <v/>
      </c>
      <c r="AH42" s="174" t="str">
        <f t="shared" si="7"/>
        <v/>
      </c>
      <c r="AI42" s="177" t="str">
        <f t="shared" si="8"/>
        <v/>
      </c>
      <c r="AJ42" s="178" t="str">
        <f>IF(ISERROR(IF($AF42="","",VLOOKUP(AI42,TRANSMUTATION_TABLE,4,TRUE))),"",IF($AF42="","",VLOOKUP(AI42,TRANSMUTATION_TABLE,4,TRUE)))</f>
        <v/>
      </c>
      <c r="AL42" s="16"/>
      <c r="AN42" s="18"/>
    </row>
    <row r="43" s="13" customFormat="1" ht="18" customHeight="1" spans="1:40">
      <c r="A43" s="87">
        <v>32</v>
      </c>
      <c r="B43" s="79">
        <f>'INPUT DATA'!B43</f>
        <v>0</v>
      </c>
      <c r="C43" s="88"/>
      <c r="D43" s="88"/>
      <c r="E43" s="91"/>
      <c r="F43" s="179"/>
      <c r="G43" s="180"/>
      <c r="H43" s="180"/>
      <c r="I43" s="180"/>
      <c r="J43" s="180"/>
      <c r="K43" s="180"/>
      <c r="L43" s="180"/>
      <c r="M43" s="180"/>
      <c r="N43" s="180"/>
      <c r="O43" s="180"/>
      <c r="P43" s="172" t="str">
        <f t="shared" si="0"/>
        <v/>
      </c>
      <c r="Q43" s="173" t="str">
        <f t="shared" si="1"/>
        <v/>
      </c>
      <c r="R43" s="174" t="str">
        <f t="shared" si="2"/>
        <v/>
      </c>
      <c r="S43" s="181"/>
      <c r="T43" s="180"/>
      <c r="U43" s="180"/>
      <c r="V43" s="180"/>
      <c r="W43" s="180"/>
      <c r="X43" s="180"/>
      <c r="Y43" s="180"/>
      <c r="Z43" s="180"/>
      <c r="AA43" s="180"/>
      <c r="AB43" s="180"/>
      <c r="AC43" s="172" t="str">
        <f t="shared" si="3"/>
        <v/>
      </c>
      <c r="AD43" s="173" t="str">
        <f t="shared" si="4"/>
        <v/>
      </c>
      <c r="AE43" s="174" t="str">
        <f t="shared" si="5"/>
        <v/>
      </c>
      <c r="AF43" s="182"/>
      <c r="AG43" s="173" t="str">
        <f t="shared" si="6"/>
        <v/>
      </c>
      <c r="AH43" s="174" t="str">
        <f t="shared" si="7"/>
        <v/>
      </c>
      <c r="AI43" s="177" t="str">
        <f t="shared" si="8"/>
        <v/>
      </c>
      <c r="AJ43" s="178" t="str">
        <f>IF(ISERROR(IF($AF43="","",VLOOKUP(AI43,TRANSMUTATION_TABLE,4,TRUE))),"",IF($AF43="","",VLOOKUP(AI43,TRANSMUTATION_TABLE,4,TRUE)))</f>
        <v/>
      </c>
      <c r="AL43" s="16"/>
      <c r="AN43" s="18"/>
    </row>
    <row r="44" s="13" customFormat="1" ht="18" customHeight="1" spans="1:40">
      <c r="A44" s="87">
        <v>33</v>
      </c>
      <c r="B44" s="79">
        <f>'INPUT DATA'!B44</f>
        <v>0</v>
      </c>
      <c r="C44" s="88"/>
      <c r="D44" s="88"/>
      <c r="E44" s="91"/>
      <c r="F44" s="179"/>
      <c r="G44" s="180"/>
      <c r="H44" s="180"/>
      <c r="I44" s="180"/>
      <c r="J44" s="180"/>
      <c r="K44" s="180"/>
      <c r="L44" s="180"/>
      <c r="M44" s="180"/>
      <c r="N44" s="180"/>
      <c r="O44" s="180"/>
      <c r="P44" s="172" t="str">
        <f t="shared" si="0"/>
        <v/>
      </c>
      <c r="Q44" s="173" t="str">
        <f t="shared" si="1"/>
        <v/>
      </c>
      <c r="R44" s="174" t="str">
        <f t="shared" si="2"/>
        <v/>
      </c>
      <c r="S44" s="181"/>
      <c r="T44" s="180"/>
      <c r="U44" s="180"/>
      <c r="V44" s="180"/>
      <c r="W44" s="180"/>
      <c r="X44" s="180"/>
      <c r="Y44" s="180"/>
      <c r="Z44" s="180"/>
      <c r="AA44" s="180"/>
      <c r="AB44" s="180"/>
      <c r="AC44" s="172" t="str">
        <f t="shared" si="3"/>
        <v/>
      </c>
      <c r="AD44" s="173" t="str">
        <f t="shared" si="4"/>
        <v/>
      </c>
      <c r="AE44" s="174" t="str">
        <f t="shared" si="5"/>
        <v/>
      </c>
      <c r="AF44" s="182"/>
      <c r="AG44" s="173" t="str">
        <f t="shared" si="6"/>
        <v/>
      </c>
      <c r="AH44" s="174" t="str">
        <f t="shared" si="7"/>
        <v/>
      </c>
      <c r="AI44" s="177" t="str">
        <f t="shared" si="8"/>
        <v/>
      </c>
      <c r="AJ44" s="178" t="str">
        <f>IF(ISERROR(IF($AF44="","",VLOOKUP(AI44,TRANSMUTATION_TABLE,4,TRUE))),"",IF($AF44="","",VLOOKUP(AI44,TRANSMUTATION_TABLE,4,TRUE)))</f>
        <v/>
      </c>
      <c r="AL44" s="16"/>
      <c r="AN44" s="18"/>
    </row>
    <row r="45" s="13" customFormat="1" ht="18" customHeight="1" spans="1:40">
      <c r="A45" s="87">
        <v>34</v>
      </c>
      <c r="B45" s="112">
        <f>'INPUT DATA'!B45</f>
        <v>0</v>
      </c>
      <c r="C45" s="88"/>
      <c r="D45" s="88"/>
      <c r="E45" s="91"/>
      <c r="F45" s="179"/>
      <c r="G45" s="180"/>
      <c r="H45" s="180"/>
      <c r="I45" s="180"/>
      <c r="J45" s="180"/>
      <c r="K45" s="180"/>
      <c r="L45" s="180"/>
      <c r="M45" s="180"/>
      <c r="N45" s="180"/>
      <c r="O45" s="180"/>
      <c r="P45" s="172" t="str">
        <f t="shared" si="0"/>
        <v/>
      </c>
      <c r="Q45" s="173" t="str">
        <f t="shared" si="1"/>
        <v/>
      </c>
      <c r="R45" s="174" t="str">
        <f t="shared" si="2"/>
        <v/>
      </c>
      <c r="S45" s="181"/>
      <c r="T45" s="180"/>
      <c r="U45" s="180"/>
      <c r="V45" s="180"/>
      <c r="W45" s="180"/>
      <c r="X45" s="180"/>
      <c r="Y45" s="180"/>
      <c r="Z45" s="180"/>
      <c r="AA45" s="180"/>
      <c r="AB45" s="180"/>
      <c r="AC45" s="172" t="str">
        <f t="shared" si="3"/>
        <v/>
      </c>
      <c r="AD45" s="173" t="str">
        <f t="shared" si="4"/>
        <v/>
      </c>
      <c r="AE45" s="174" t="str">
        <f t="shared" si="5"/>
        <v/>
      </c>
      <c r="AF45" s="182"/>
      <c r="AG45" s="173" t="str">
        <f t="shared" si="6"/>
        <v/>
      </c>
      <c r="AH45" s="174" t="str">
        <f t="shared" si="7"/>
        <v/>
      </c>
      <c r="AI45" s="177" t="str">
        <f t="shared" si="8"/>
        <v/>
      </c>
      <c r="AJ45" s="178" t="str">
        <f>IF(ISERROR(IF($AF45="","",VLOOKUP(AI45,TRANSMUTATION_TABLE,4,TRUE))),"",IF($AF45="","",VLOOKUP(AI45,TRANSMUTATION_TABLE,4,TRUE)))</f>
        <v/>
      </c>
      <c r="AL45" s="16"/>
      <c r="AN45" s="18"/>
    </row>
    <row r="46" s="13" customFormat="1" ht="18" customHeight="1" spans="1:40">
      <c r="A46" s="87">
        <v>35</v>
      </c>
      <c r="B46" s="112">
        <f>'INPUT DATA'!B46</f>
        <v>0</v>
      </c>
      <c r="C46" s="88"/>
      <c r="D46" s="88"/>
      <c r="E46" s="91"/>
      <c r="F46" s="179"/>
      <c r="G46" s="180"/>
      <c r="H46" s="180"/>
      <c r="I46" s="180"/>
      <c r="J46" s="180"/>
      <c r="K46" s="180"/>
      <c r="L46" s="180"/>
      <c r="M46" s="180"/>
      <c r="N46" s="180"/>
      <c r="O46" s="180"/>
      <c r="P46" s="172" t="str">
        <f t="shared" si="0"/>
        <v/>
      </c>
      <c r="Q46" s="173" t="str">
        <f t="shared" si="1"/>
        <v/>
      </c>
      <c r="R46" s="174" t="str">
        <f t="shared" si="2"/>
        <v/>
      </c>
      <c r="S46" s="181"/>
      <c r="T46" s="180"/>
      <c r="U46" s="180"/>
      <c r="V46" s="180"/>
      <c r="W46" s="180"/>
      <c r="X46" s="180"/>
      <c r="Y46" s="180"/>
      <c r="Z46" s="180"/>
      <c r="AA46" s="180"/>
      <c r="AB46" s="180"/>
      <c r="AC46" s="172" t="str">
        <f t="shared" si="3"/>
        <v/>
      </c>
      <c r="AD46" s="173" t="str">
        <f t="shared" si="4"/>
        <v/>
      </c>
      <c r="AE46" s="174" t="str">
        <f t="shared" si="5"/>
        <v/>
      </c>
      <c r="AF46" s="182"/>
      <c r="AG46" s="173" t="str">
        <f t="shared" si="6"/>
        <v/>
      </c>
      <c r="AH46" s="174" t="str">
        <f t="shared" si="7"/>
        <v/>
      </c>
      <c r="AI46" s="177" t="str">
        <f t="shared" si="8"/>
        <v/>
      </c>
      <c r="AJ46" s="178" t="str">
        <f>IF(ISERROR(IF($AF46="","",VLOOKUP(AI46,TRANSMUTATION_TABLE,4,TRUE))),"",IF($AF46="","",VLOOKUP(AI46,TRANSMUTATION_TABLE,4,TRUE)))</f>
        <v/>
      </c>
      <c r="AL46" s="16"/>
      <c r="AN46" s="18"/>
    </row>
    <row r="47" s="13" customFormat="1" ht="18" customHeight="1" spans="1:40">
      <c r="A47" s="87">
        <v>36</v>
      </c>
      <c r="B47" s="79">
        <f>'INPUT DATA'!B47</f>
        <v>0</v>
      </c>
      <c r="C47" s="88"/>
      <c r="D47" s="88"/>
      <c r="E47" s="91"/>
      <c r="F47" s="179"/>
      <c r="G47" s="180"/>
      <c r="H47" s="180"/>
      <c r="I47" s="180"/>
      <c r="J47" s="180"/>
      <c r="K47" s="180"/>
      <c r="L47" s="180"/>
      <c r="M47" s="180"/>
      <c r="N47" s="180"/>
      <c r="O47" s="180"/>
      <c r="P47" s="172" t="str">
        <f t="shared" si="0"/>
        <v/>
      </c>
      <c r="Q47" s="173" t="str">
        <f t="shared" si="1"/>
        <v/>
      </c>
      <c r="R47" s="174" t="str">
        <f t="shared" si="2"/>
        <v/>
      </c>
      <c r="S47" s="181"/>
      <c r="T47" s="180"/>
      <c r="U47" s="180"/>
      <c r="V47" s="180"/>
      <c r="W47" s="180"/>
      <c r="X47" s="180"/>
      <c r="Y47" s="180"/>
      <c r="Z47" s="180"/>
      <c r="AA47" s="180"/>
      <c r="AB47" s="180"/>
      <c r="AC47" s="172" t="str">
        <f t="shared" si="3"/>
        <v/>
      </c>
      <c r="AD47" s="173" t="str">
        <f t="shared" si="4"/>
        <v/>
      </c>
      <c r="AE47" s="174" t="str">
        <f t="shared" si="5"/>
        <v/>
      </c>
      <c r="AF47" s="182"/>
      <c r="AG47" s="173" t="str">
        <f t="shared" si="6"/>
        <v/>
      </c>
      <c r="AH47" s="174" t="str">
        <f t="shared" si="7"/>
        <v/>
      </c>
      <c r="AI47" s="177" t="str">
        <f t="shared" si="8"/>
        <v/>
      </c>
      <c r="AJ47" s="178" t="str">
        <f>IF(ISERROR(IF($AF47="","",VLOOKUP(AI47,TRANSMUTATION_TABLE,4,TRUE))),"",IF($AF47="","",VLOOKUP(AI47,TRANSMUTATION_TABLE,4,TRUE)))</f>
        <v/>
      </c>
      <c r="AL47" s="16"/>
      <c r="AN47" s="18"/>
    </row>
    <row r="48" s="13" customFormat="1" ht="18" customHeight="1" spans="1:40">
      <c r="A48" s="87">
        <v>37</v>
      </c>
      <c r="B48" s="79">
        <f>'INPUT DATA'!B48</f>
        <v>0</v>
      </c>
      <c r="C48" s="88"/>
      <c r="D48" s="88"/>
      <c r="E48" s="91"/>
      <c r="F48" s="179"/>
      <c r="G48" s="180"/>
      <c r="H48" s="180"/>
      <c r="I48" s="180"/>
      <c r="J48" s="180"/>
      <c r="K48" s="180"/>
      <c r="L48" s="180"/>
      <c r="M48" s="180"/>
      <c r="N48" s="180"/>
      <c r="O48" s="180"/>
      <c r="P48" s="172" t="str">
        <f t="shared" si="0"/>
        <v/>
      </c>
      <c r="Q48" s="173" t="str">
        <f t="shared" si="1"/>
        <v/>
      </c>
      <c r="R48" s="174" t="str">
        <f t="shared" si="2"/>
        <v/>
      </c>
      <c r="S48" s="181"/>
      <c r="T48" s="180"/>
      <c r="U48" s="180"/>
      <c r="V48" s="180"/>
      <c r="W48" s="180"/>
      <c r="X48" s="180"/>
      <c r="Y48" s="180"/>
      <c r="Z48" s="180"/>
      <c r="AA48" s="180"/>
      <c r="AB48" s="180"/>
      <c r="AC48" s="172" t="str">
        <f t="shared" si="3"/>
        <v/>
      </c>
      <c r="AD48" s="173" t="str">
        <f t="shared" si="4"/>
        <v/>
      </c>
      <c r="AE48" s="174" t="str">
        <f t="shared" si="5"/>
        <v/>
      </c>
      <c r="AF48" s="182"/>
      <c r="AG48" s="173" t="str">
        <f t="shared" si="6"/>
        <v/>
      </c>
      <c r="AH48" s="174" t="str">
        <f t="shared" si="7"/>
        <v/>
      </c>
      <c r="AI48" s="177" t="str">
        <f t="shared" si="8"/>
        <v/>
      </c>
      <c r="AJ48" s="178" t="str">
        <f>IF(ISERROR(IF($AF48="","",VLOOKUP(AI48,TRANSMUTATION_TABLE,4,TRUE))),"",IF($AF48="","",VLOOKUP(AI48,TRANSMUTATION_TABLE,4,TRUE)))</f>
        <v/>
      </c>
      <c r="AL48" s="16"/>
      <c r="AN48" s="18"/>
    </row>
    <row r="49" s="13" customFormat="1" ht="18" customHeight="1" spans="1:40">
      <c r="A49" s="87">
        <v>38</v>
      </c>
      <c r="B49" s="112">
        <f>'INPUT DATA'!B49</f>
        <v>0</v>
      </c>
      <c r="C49" s="88"/>
      <c r="D49" s="88"/>
      <c r="E49" s="91"/>
      <c r="F49" s="179"/>
      <c r="G49" s="180"/>
      <c r="H49" s="180"/>
      <c r="I49" s="180"/>
      <c r="J49" s="180"/>
      <c r="K49" s="180"/>
      <c r="L49" s="180"/>
      <c r="M49" s="180"/>
      <c r="N49" s="180"/>
      <c r="O49" s="180"/>
      <c r="P49" s="172" t="str">
        <f t="shared" si="0"/>
        <v/>
      </c>
      <c r="Q49" s="173" t="str">
        <f t="shared" si="1"/>
        <v/>
      </c>
      <c r="R49" s="174" t="str">
        <f t="shared" si="2"/>
        <v/>
      </c>
      <c r="S49" s="181"/>
      <c r="T49" s="180"/>
      <c r="U49" s="180"/>
      <c r="V49" s="180"/>
      <c r="W49" s="180"/>
      <c r="X49" s="180"/>
      <c r="Y49" s="180"/>
      <c r="Z49" s="180"/>
      <c r="AA49" s="180"/>
      <c r="AB49" s="180"/>
      <c r="AC49" s="172" t="str">
        <f t="shared" si="3"/>
        <v/>
      </c>
      <c r="AD49" s="173" t="str">
        <f t="shared" si="4"/>
        <v/>
      </c>
      <c r="AE49" s="174" t="str">
        <f t="shared" si="5"/>
        <v/>
      </c>
      <c r="AF49" s="182"/>
      <c r="AG49" s="173" t="str">
        <f t="shared" si="6"/>
        <v/>
      </c>
      <c r="AH49" s="174" t="str">
        <f t="shared" si="7"/>
        <v/>
      </c>
      <c r="AI49" s="177" t="str">
        <f t="shared" si="8"/>
        <v/>
      </c>
      <c r="AJ49" s="178" t="str">
        <f>IF(ISERROR(IF($AF49="","",VLOOKUP(AI49,TRANSMUTATION_TABLE,4,TRUE))),"",IF($AF49="","",VLOOKUP(AI49,TRANSMUTATION_TABLE,4,TRUE)))</f>
        <v/>
      </c>
      <c r="AL49" s="16"/>
      <c r="AN49" s="18"/>
    </row>
    <row r="50" s="13" customFormat="1" ht="18" customHeight="1" spans="1:40">
      <c r="A50" s="87">
        <v>39</v>
      </c>
      <c r="B50" s="112">
        <f>'INPUT DATA'!B50</f>
        <v>0</v>
      </c>
      <c r="C50" s="88"/>
      <c r="D50" s="88"/>
      <c r="E50" s="91"/>
      <c r="F50" s="179"/>
      <c r="G50" s="180"/>
      <c r="H50" s="180"/>
      <c r="I50" s="180"/>
      <c r="J50" s="180"/>
      <c r="K50" s="180"/>
      <c r="L50" s="180"/>
      <c r="M50" s="180"/>
      <c r="N50" s="180"/>
      <c r="O50" s="180"/>
      <c r="P50" s="172" t="str">
        <f t="shared" si="0"/>
        <v/>
      </c>
      <c r="Q50" s="173" t="str">
        <f t="shared" si="1"/>
        <v/>
      </c>
      <c r="R50" s="174" t="str">
        <f t="shared" si="2"/>
        <v/>
      </c>
      <c r="S50" s="181"/>
      <c r="T50" s="180"/>
      <c r="U50" s="180"/>
      <c r="V50" s="180"/>
      <c r="W50" s="180"/>
      <c r="X50" s="180"/>
      <c r="Y50" s="180"/>
      <c r="Z50" s="180"/>
      <c r="AA50" s="180"/>
      <c r="AB50" s="180"/>
      <c r="AC50" s="172" t="str">
        <f t="shared" si="3"/>
        <v/>
      </c>
      <c r="AD50" s="173" t="str">
        <f t="shared" si="4"/>
        <v/>
      </c>
      <c r="AE50" s="174" t="str">
        <f t="shared" si="5"/>
        <v/>
      </c>
      <c r="AF50" s="182"/>
      <c r="AG50" s="173" t="str">
        <f t="shared" si="6"/>
        <v/>
      </c>
      <c r="AH50" s="174" t="str">
        <f t="shared" si="7"/>
        <v/>
      </c>
      <c r="AI50" s="177" t="str">
        <f t="shared" si="8"/>
        <v/>
      </c>
      <c r="AJ50" s="178" t="str">
        <f>IF(ISERROR(IF($AF50="","",VLOOKUP(AI50,TRANSMUTATION_TABLE,4,TRUE))),"",IF($AF50="","",VLOOKUP(AI50,TRANSMUTATION_TABLE,4,TRUE)))</f>
        <v/>
      </c>
      <c r="AL50" s="16"/>
      <c r="AN50" s="18"/>
    </row>
    <row r="51" s="13" customFormat="1" ht="18" customHeight="1" spans="1:40">
      <c r="A51" s="87">
        <v>40</v>
      </c>
      <c r="B51" s="79">
        <f>'INPUT DATA'!B51</f>
        <v>0</v>
      </c>
      <c r="C51" s="88"/>
      <c r="D51" s="88"/>
      <c r="E51" s="91"/>
      <c r="F51" s="179"/>
      <c r="G51" s="180"/>
      <c r="H51" s="180"/>
      <c r="I51" s="180"/>
      <c r="J51" s="180"/>
      <c r="K51" s="180"/>
      <c r="L51" s="180"/>
      <c r="M51" s="180"/>
      <c r="N51" s="180"/>
      <c r="O51" s="180"/>
      <c r="P51" s="172" t="str">
        <f t="shared" si="0"/>
        <v/>
      </c>
      <c r="Q51" s="173" t="str">
        <f t="shared" si="1"/>
        <v/>
      </c>
      <c r="R51" s="174" t="str">
        <f t="shared" si="2"/>
        <v/>
      </c>
      <c r="S51" s="181"/>
      <c r="T51" s="180"/>
      <c r="U51" s="180"/>
      <c r="V51" s="180"/>
      <c r="W51" s="180"/>
      <c r="X51" s="180"/>
      <c r="Y51" s="180"/>
      <c r="Z51" s="180"/>
      <c r="AA51" s="180"/>
      <c r="AB51" s="180"/>
      <c r="AC51" s="172" t="str">
        <f t="shared" si="3"/>
        <v/>
      </c>
      <c r="AD51" s="173" t="str">
        <f t="shared" si="4"/>
        <v/>
      </c>
      <c r="AE51" s="174" t="str">
        <f t="shared" si="5"/>
        <v/>
      </c>
      <c r="AF51" s="182"/>
      <c r="AG51" s="173" t="str">
        <f t="shared" si="6"/>
        <v/>
      </c>
      <c r="AH51" s="174" t="str">
        <f t="shared" si="7"/>
        <v/>
      </c>
      <c r="AI51" s="177" t="str">
        <f t="shared" si="8"/>
        <v/>
      </c>
      <c r="AJ51" s="178" t="str">
        <f>IF(ISERROR(IF($AF51="","",VLOOKUP(AI51,TRANSMUTATION_TABLE,4,TRUE))),"",IF($AF51="","",VLOOKUP(AI51,TRANSMUTATION_TABLE,4,TRUE)))</f>
        <v/>
      </c>
      <c r="AL51" s="16"/>
      <c r="AN51" s="18"/>
    </row>
    <row r="52" s="13" customFormat="1" ht="18" customHeight="1" spans="1:40">
      <c r="A52" s="87">
        <v>41</v>
      </c>
      <c r="B52" s="79">
        <f>'INPUT DATA'!B52</f>
        <v>0</v>
      </c>
      <c r="C52" s="88"/>
      <c r="D52" s="88"/>
      <c r="E52" s="91"/>
      <c r="F52" s="179"/>
      <c r="G52" s="180"/>
      <c r="H52" s="180"/>
      <c r="I52" s="180"/>
      <c r="J52" s="180"/>
      <c r="K52" s="180"/>
      <c r="L52" s="180"/>
      <c r="M52" s="180"/>
      <c r="N52" s="180"/>
      <c r="O52" s="180"/>
      <c r="P52" s="172" t="str">
        <f t="shared" si="0"/>
        <v/>
      </c>
      <c r="Q52" s="173" t="str">
        <f t="shared" si="1"/>
        <v/>
      </c>
      <c r="R52" s="174" t="str">
        <f t="shared" si="2"/>
        <v/>
      </c>
      <c r="S52" s="181"/>
      <c r="T52" s="180"/>
      <c r="U52" s="180"/>
      <c r="V52" s="180"/>
      <c r="W52" s="180"/>
      <c r="X52" s="180"/>
      <c r="Y52" s="180"/>
      <c r="Z52" s="180"/>
      <c r="AA52" s="180"/>
      <c r="AB52" s="180"/>
      <c r="AC52" s="172" t="str">
        <f t="shared" si="3"/>
        <v/>
      </c>
      <c r="AD52" s="173" t="str">
        <f t="shared" si="4"/>
        <v/>
      </c>
      <c r="AE52" s="174" t="str">
        <f t="shared" si="5"/>
        <v/>
      </c>
      <c r="AF52" s="182"/>
      <c r="AG52" s="173" t="str">
        <f t="shared" si="6"/>
        <v/>
      </c>
      <c r="AH52" s="174" t="str">
        <f t="shared" si="7"/>
        <v/>
      </c>
      <c r="AI52" s="177" t="str">
        <f t="shared" si="8"/>
        <v/>
      </c>
      <c r="AJ52" s="178" t="str">
        <f>IF(ISERROR(IF($AF52="","",VLOOKUP(AI52,TRANSMUTATION_TABLE,4,TRUE))),"",IF($AF52="","",VLOOKUP(AI52,TRANSMUTATION_TABLE,4,TRUE)))</f>
        <v/>
      </c>
      <c r="AL52" s="16"/>
      <c r="AN52" s="18"/>
    </row>
    <row r="53" s="13" customFormat="1" ht="18" customHeight="1" spans="1:40">
      <c r="A53" s="87">
        <v>42</v>
      </c>
      <c r="B53" s="112">
        <f>'INPUT DATA'!B53</f>
        <v>0</v>
      </c>
      <c r="C53" s="88"/>
      <c r="D53" s="88"/>
      <c r="E53" s="91"/>
      <c r="F53" s="179"/>
      <c r="G53" s="180"/>
      <c r="H53" s="180"/>
      <c r="I53" s="180"/>
      <c r="J53" s="180"/>
      <c r="K53" s="180"/>
      <c r="L53" s="180"/>
      <c r="M53" s="180"/>
      <c r="N53" s="180"/>
      <c r="O53" s="180"/>
      <c r="P53" s="172" t="str">
        <f t="shared" si="0"/>
        <v/>
      </c>
      <c r="Q53" s="173" t="str">
        <f t="shared" si="1"/>
        <v/>
      </c>
      <c r="R53" s="174" t="str">
        <f t="shared" si="2"/>
        <v/>
      </c>
      <c r="S53" s="181"/>
      <c r="T53" s="180"/>
      <c r="U53" s="180"/>
      <c r="V53" s="180"/>
      <c r="W53" s="180"/>
      <c r="X53" s="180"/>
      <c r="Y53" s="180"/>
      <c r="Z53" s="180"/>
      <c r="AA53" s="180"/>
      <c r="AB53" s="180"/>
      <c r="AC53" s="172" t="str">
        <f t="shared" si="3"/>
        <v/>
      </c>
      <c r="AD53" s="173" t="str">
        <f t="shared" si="4"/>
        <v/>
      </c>
      <c r="AE53" s="174" t="str">
        <f t="shared" si="5"/>
        <v/>
      </c>
      <c r="AF53" s="182"/>
      <c r="AG53" s="173" t="str">
        <f t="shared" si="6"/>
        <v/>
      </c>
      <c r="AH53" s="174" t="str">
        <f t="shared" si="7"/>
        <v/>
      </c>
      <c r="AI53" s="177" t="str">
        <f t="shared" si="8"/>
        <v/>
      </c>
      <c r="AJ53" s="178" t="str">
        <f>IF(ISERROR(IF($AF53="","",VLOOKUP(AI53,TRANSMUTATION_TABLE,4,TRUE))),"",IF($AF53="","",VLOOKUP(AI53,TRANSMUTATION_TABLE,4,TRUE)))</f>
        <v/>
      </c>
      <c r="AL53" s="16"/>
      <c r="AN53" s="18"/>
    </row>
    <row r="54" s="13" customFormat="1" ht="18" customHeight="1" spans="1:40">
      <c r="A54" s="87">
        <v>43</v>
      </c>
      <c r="B54" s="112">
        <f>'INPUT DATA'!B54</f>
        <v>0</v>
      </c>
      <c r="C54" s="88"/>
      <c r="D54" s="88"/>
      <c r="E54" s="91"/>
      <c r="F54" s="179"/>
      <c r="G54" s="180"/>
      <c r="H54" s="180"/>
      <c r="I54" s="180"/>
      <c r="J54" s="180"/>
      <c r="K54" s="180"/>
      <c r="L54" s="180"/>
      <c r="M54" s="180"/>
      <c r="N54" s="180"/>
      <c r="O54" s="180"/>
      <c r="P54" s="172" t="str">
        <f t="shared" si="0"/>
        <v/>
      </c>
      <c r="Q54" s="173" t="str">
        <f t="shared" si="1"/>
        <v/>
      </c>
      <c r="R54" s="174" t="str">
        <f t="shared" si="2"/>
        <v/>
      </c>
      <c r="S54" s="181"/>
      <c r="T54" s="180"/>
      <c r="U54" s="180"/>
      <c r="V54" s="180"/>
      <c r="W54" s="180"/>
      <c r="X54" s="180"/>
      <c r="Y54" s="180"/>
      <c r="Z54" s="180"/>
      <c r="AA54" s="180"/>
      <c r="AB54" s="180"/>
      <c r="AC54" s="172" t="str">
        <f t="shared" si="3"/>
        <v/>
      </c>
      <c r="AD54" s="173" t="str">
        <f t="shared" si="4"/>
        <v/>
      </c>
      <c r="AE54" s="174" t="str">
        <f t="shared" si="5"/>
        <v/>
      </c>
      <c r="AF54" s="182"/>
      <c r="AG54" s="173" t="str">
        <f t="shared" si="6"/>
        <v/>
      </c>
      <c r="AH54" s="174" t="str">
        <f t="shared" si="7"/>
        <v/>
      </c>
      <c r="AI54" s="177" t="str">
        <f t="shared" si="8"/>
        <v/>
      </c>
      <c r="AJ54" s="178" t="str">
        <f>IF(ISERROR(IF($AF54="","",VLOOKUP(AI54,TRANSMUTATION_TABLE,4,TRUE))),"",IF($AF54="","",VLOOKUP(AI54,TRANSMUTATION_TABLE,4,TRUE)))</f>
        <v/>
      </c>
      <c r="AL54" s="16"/>
      <c r="AN54" s="18"/>
    </row>
    <row r="55" s="13" customFormat="1" ht="18" customHeight="1" spans="1:40">
      <c r="A55" s="87">
        <v>44</v>
      </c>
      <c r="B55" s="79">
        <f>'INPUT DATA'!B55</f>
        <v>0</v>
      </c>
      <c r="C55" s="88"/>
      <c r="D55" s="88"/>
      <c r="E55" s="91"/>
      <c r="F55" s="179"/>
      <c r="G55" s="180"/>
      <c r="H55" s="180"/>
      <c r="I55" s="180"/>
      <c r="J55" s="180"/>
      <c r="K55" s="180"/>
      <c r="L55" s="180"/>
      <c r="M55" s="180"/>
      <c r="N55" s="180"/>
      <c r="O55" s="180"/>
      <c r="P55" s="172" t="str">
        <f t="shared" si="0"/>
        <v/>
      </c>
      <c r="Q55" s="173" t="str">
        <f t="shared" si="1"/>
        <v/>
      </c>
      <c r="R55" s="174" t="str">
        <f t="shared" si="2"/>
        <v/>
      </c>
      <c r="S55" s="181"/>
      <c r="T55" s="180"/>
      <c r="U55" s="180"/>
      <c r="V55" s="180"/>
      <c r="W55" s="180"/>
      <c r="X55" s="180"/>
      <c r="Y55" s="180"/>
      <c r="Z55" s="180"/>
      <c r="AA55" s="180"/>
      <c r="AB55" s="180"/>
      <c r="AC55" s="172" t="str">
        <f t="shared" si="3"/>
        <v/>
      </c>
      <c r="AD55" s="173" t="str">
        <f t="shared" si="4"/>
        <v/>
      </c>
      <c r="AE55" s="174" t="str">
        <f t="shared" si="5"/>
        <v/>
      </c>
      <c r="AF55" s="182"/>
      <c r="AG55" s="173" t="str">
        <f t="shared" si="6"/>
        <v/>
      </c>
      <c r="AH55" s="174" t="str">
        <f t="shared" si="7"/>
        <v/>
      </c>
      <c r="AI55" s="177" t="str">
        <f t="shared" si="8"/>
        <v/>
      </c>
      <c r="AJ55" s="178" t="str">
        <f>IF(ISERROR(IF($AF55="","",VLOOKUP(AI55,TRANSMUTATION_TABLE,4,TRUE))),"",IF($AF55="","",VLOOKUP(AI55,TRANSMUTATION_TABLE,4,TRUE)))</f>
        <v/>
      </c>
      <c r="AL55" s="16"/>
      <c r="AN55" s="18"/>
    </row>
    <row r="56" s="13" customFormat="1" ht="18" customHeight="1" spans="1:40">
      <c r="A56" s="87">
        <v>45</v>
      </c>
      <c r="B56" s="79">
        <f>'INPUT DATA'!B56</f>
        <v>0</v>
      </c>
      <c r="C56" s="88"/>
      <c r="D56" s="88"/>
      <c r="E56" s="91"/>
      <c r="F56" s="179"/>
      <c r="G56" s="180"/>
      <c r="H56" s="180"/>
      <c r="I56" s="180"/>
      <c r="J56" s="180"/>
      <c r="K56" s="180"/>
      <c r="L56" s="180"/>
      <c r="M56" s="180"/>
      <c r="N56" s="180"/>
      <c r="O56" s="180"/>
      <c r="P56" s="172" t="str">
        <f t="shared" si="0"/>
        <v/>
      </c>
      <c r="Q56" s="173" t="str">
        <f t="shared" si="1"/>
        <v/>
      </c>
      <c r="R56" s="174" t="str">
        <f t="shared" si="2"/>
        <v/>
      </c>
      <c r="S56" s="181"/>
      <c r="T56" s="180"/>
      <c r="U56" s="180"/>
      <c r="V56" s="180"/>
      <c r="W56" s="180"/>
      <c r="X56" s="180"/>
      <c r="Y56" s="180"/>
      <c r="Z56" s="180"/>
      <c r="AA56" s="180"/>
      <c r="AB56" s="180"/>
      <c r="AC56" s="172" t="str">
        <f t="shared" si="3"/>
        <v/>
      </c>
      <c r="AD56" s="173" t="str">
        <f t="shared" si="4"/>
        <v/>
      </c>
      <c r="AE56" s="174" t="str">
        <f t="shared" si="5"/>
        <v/>
      </c>
      <c r="AF56" s="182"/>
      <c r="AG56" s="173" t="str">
        <f t="shared" si="6"/>
        <v/>
      </c>
      <c r="AH56" s="174" t="str">
        <f t="shared" si="7"/>
        <v/>
      </c>
      <c r="AI56" s="177" t="str">
        <f t="shared" si="8"/>
        <v/>
      </c>
      <c r="AJ56" s="178" t="str">
        <f>IF(ISERROR(IF($AF56="","",VLOOKUP(AI56,TRANSMUTATION_TABLE,4,TRUE))),"",IF($AF56="","",VLOOKUP(AI56,TRANSMUTATION_TABLE,4,TRUE)))</f>
        <v/>
      </c>
      <c r="AL56" s="16"/>
      <c r="AN56" s="18"/>
    </row>
    <row r="57" s="13" customFormat="1" ht="18" customHeight="1" spans="1:40">
      <c r="A57" s="87">
        <v>46</v>
      </c>
      <c r="B57" s="112">
        <f>'INPUT DATA'!B57</f>
        <v>0</v>
      </c>
      <c r="C57" s="88"/>
      <c r="D57" s="88"/>
      <c r="E57" s="91"/>
      <c r="F57" s="179"/>
      <c r="G57" s="180"/>
      <c r="H57" s="180"/>
      <c r="I57" s="180"/>
      <c r="J57" s="180"/>
      <c r="K57" s="180"/>
      <c r="L57" s="180"/>
      <c r="M57" s="180"/>
      <c r="N57" s="180"/>
      <c r="O57" s="180"/>
      <c r="P57" s="172" t="str">
        <f t="shared" si="0"/>
        <v/>
      </c>
      <c r="Q57" s="173" t="str">
        <f t="shared" si="1"/>
        <v/>
      </c>
      <c r="R57" s="174" t="str">
        <f t="shared" si="2"/>
        <v/>
      </c>
      <c r="S57" s="181"/>
      <c r="T57" s="180"/>
      <c r="U57" s="180"/>
      <c r="V57" s="180"/>
      <c r="W57" s="180"/>
      <c r="X57" s="180"/>
      <c r="Y57" s="180"/>
      <c r="Z57" s="180"/>
      <c r="AA57" s="180"/>
      <c r="AB57" s="180"/>
      <c r="AC57" s="172" t="str">
        <f t="shared" si="3"/>
        <v/>
      </c>
      <c r="AD57" s="173" t="str">
        <f t="shared" si="4"/>
        <v/>
      </c>
      <c r="AE57" s="174" t="str">
        <f t="shared" si="5"/>
        <v/>
      </c>
      <c r="AF57" s="182"/>
      <c r="AG57" s="173" t="str">
        <f t="shared" si="6"/>
        <v/>
      </c>
      <c r="AH57" s="174" t="str">
        <f t="shared" si="7"/>
        <v/>
      </c>
      <c r="AI57" s="177" t="str">
        <f t="shared" si="8"/>
        <v/>
      </c>
      <c r="AJ57" s="178" t="str">
        <f>IF(ISERROR(IF($AF57="","",VLOOKUP(AI57,TRANSMUTATION_TABLE,4,TRUE))),"",IF($AF57="","",VLOOKUP(AI57,TRANSMUTATION_TABLE,4,TRUE)))</f>
        <v/>
      </c>
      <c r="AL57" s="16"/>
      <c r="AN57" s="18"/>
    </row>
    <row r="58" s="13" customFormat="1" ht="18" customHeight="1" spans="1:40">
      <c r="A58" s="87">
        <v>47</v>
      </c>
      <c r="B58" s="112">
        <f>'INPUT DATA'!B58</f>
        <v>0</v>
      </c>
      <c r="C58" s="88"/>
      <c r="D58" s="88"/>
      <c r="E58" s="91"/>
      <c r="F58" s="179"/>
      <c r="G58" s="180"/>
      <c r="H58" s="180"/>
      <c r="I58" s="180"/>
      <c r="J58" s="180"/>
      <c r="K58" s="180"/>
      <c r="L58" s="180"/>
      <c r="M58" s="180"/>
      <c r="N58" s="180"/>
      <c r="O58" s="180"/>
      <c r="P58" s="172" t="str">
        <f t="shared" si="0"/>
        <v/>
      </c>
      <c r="Q58" s="173" t="str">
        <f t="shared" si="1"/>
        <v/>
      </c>
      <c r="R58" s="174" t="str">
        <f t="shared" si="2"/>
        <v/>
      </c>
      <c r="S58" s="181"/>
      <c r="T58" s="180"/>
      <c r="U58" s="180"/>
      <c r="V58" s="180"/>
      <c r="W58" s="180"/>
      <c r="X58" s="180"/>
      <c r="Y58" s="180"/>
      <c r="Z58" s="180"/>
      <c r="AA58" s="180"/>
      <c r="AB58" s="180"/>
      <c r="AC58" s="172" t="str">
        <f t="shared" si="3"/>
        <v/>
      </c>
      <c r="AD58" s="173" t="str">
        <f t="shared" si="4"/>
        <v/>
      </c>
      <c r="AE58" s="174" t="str">
        <f t="shared" si="5"/>
        <v/>
      </c>
      <c r="AF58" s="182"/>
      <c r="AG58" s="173" t="str">
        <f t="shared" si="6"/>
        <v/>
      </c>
      <c r="AH58" s="174" t="str">
        <f t="shared" si="7"/>
        <v/>
      </c>
      <c r="AI58" s="177" t="str">
        <f t="shared" si="8"/>
        <v/>
      </c>
      <c r="AJ58" s="178" t="str">
        <f>IF(ISERROR(IF($AF58="","",VLOOKUP(AI58,TRANSMUTATION_TABLE,4,TRUE))),"",IF($AF58="","",VLOOKUP(AI58,TRANSMUTATION_TABLE,4,TRUE)))</f>
        <v/>
      </c>
      <c r="AL58" s="16"/>
      <c r="AN58" s="18"/>
    </row>
    <row r="59" s="13" customFormat="1" ht="18" customHeight="1" spans="1:40">
      <c r="A59" s="87">
        <v>48</v>
      </c>
      <c r="B59" s="79">
        <f>'INPUT DATA'!B59</f>
        <v>0</v>
      </c>
      <c r="C59" s="88"/>
      <c r="D59" s="88"/>
      <c r="E59" s="91"/>
      <c r="F59" s="179"/>
      <c r="G59" s="180"/>
      <c r="H59" s="180"/>
      <c r="I59" s="180"/>
      <c r="J59" s="180"/>
      <c r="K59" s="180"/>
      <c r="L59" s="180"/>
      <c r="M59" s="180"/>
      <c r="N59" s="180"/>
      <c r="O59" s="180"/>
      <c r="P59" s="172" t="str">
        <f t="shared" si="0"/>
        <v/>
      </c>
      <c r="Q59" s="173" t="str">
        <f t="shared" si="1"/>
        <v/>
      </c>
      <c r="R59" s="174" t="str">
        <f t="shared" si="2"/>
        <v/>
      </c>
      <c r="S59" s="181"/>
      <c r="T59" s="180"/>
      <c r="U59" s="180"/>
      <c r="V59" s="180"/>
      <c r="W59" s="180"/>
      <c r="X59" s="180"/>
      <c r="Y59" s="180"/>
      <c r="Z59" s="180"/>
      <c r="AA59" s="180"/>
      <c r="AB59" s="180"/>
      <c r="AC59" s="172" t="str">
        <f t="shared" si="3"/>
        <v/>
      </c>
      <c r="AD59" s="173" t="str">
        <f t="shared" si="4"/>
        <v/>
      </c>
      <c r="AE59" s="174" t="str">
        <f t="shared" si="5"/>
        <v/>
      </c>
      <c r="AF59" s="182"/>
      <c r="AG59" s="173" t="str">
        <f t="shared" si="6"/>
        <v/>
      </c>
      <c r="AH59" s="174" t="str">
        <f t="shared" si="7"/>
        <v/>
      </c>
      <c r="AI59" s="177" t="str">
        <f t="shared" si="8"/>
        <v/>
      </c>
      <c r="AJ59" s="178" t="str">
        <f>IF(ISERROR(IF($AF59="","",VLOOKUP(AI59,TRANSMUTATION_TABLE,4,TRUE))),"",IF($AF59="","",VLOOKUP(AI59,TRANSMUTATION_TABLE,4,TRUE)))</f>
        <v/>
      </c>
      <c r="AL59" s="16"/>
      <c r="AN59" s="18"/>
    </row>
    <row r="60" s="13" customFormat="1" ht="18" customHeight="1" spans="1:40">
      <c r="A60" s="87">
        <v>49</v>
      </c>
      <c r="B60" s="79">
        <f>'INPUT DATA'!B60</f>
        <v>0</v>
      </c>
      <c r="C60" s="88"/>
      <c r="D60" s="88"/>
      <c r="E60" s="91"/>
      <c r="F60" s="179"/>
      <c r="G60" s="180"/>
      <c r="H60" s="180"/>
      <c r="I60" s="180"/>
      <c r="J60" s="180"/>
      <c r="K60" s="180"/>
      <c r="L60" s="180"/>
      <c r="M60" s="180"/>
      <c r="N60" s="180"/>
      <c r="O60" s="180"/>
      <c r="P60" s="172" t="str">
        <f t="shared" si="0"/>
        <v/>
      </c>
      <c r="Q60" s="173" t="str">
        <f t="shared" si="1"/>
        <v/>
      </c>
      <c r="R60" s="174" t="str">
        <f t="shared" si="2"/>
        <v/>
      </c>
      <c r="S60" s="181"/>
      <c r="T60" s="180"/>
      <c r="U60" s="180"/>
      <c r="V60" s="180"/>
      <c r="W60" s="180"/>
      <c r="X60" s="180"/>
      <c r="Y60" s="180"/>
      <c r="Z60" s="180"/>
      <c r="AA60" s="180"/>
      <c r="AB60" s="180"/>
      <c r="AC60" s="172" t="str">
        <f t="shared" si="3"/>
        <v/>
      </c>
      <c r="AD60" s="173" t="str">
        <f t="shared" si="4"/>
        <v/>
      </c>
      <c r="AE60" s="174" t="str">
        <f t="shared" si="5"/>
        <v/>
      </c>
      <c r="AF60" s="182"/>
      <c r="AG60" s="173" t="str">
        <f t="shared" si="6"/>
        <v/>
      </c>
      <c r="AH60" s="174" t="str">
        <f t="shared" si="7"/>
        <v/>
      </c>
      <c r="AI60" s="177" t="str">
        <f t="shared" si="8"/>
        <v/>
      </c>
      <c r="AJ60" s="178" t="str">
        <f>IF(ISERROR(IF($AF60="","",VLOOKUP(AI60,TRANSMUTATION_TABLE,4,TRUE))),"",IF($AF60="","",VLOOKUP(AI60,TRANSMUTATION_TABLE,4,TRUE)))</f>
        <v/>
      </c>
      <c r="AL60" s="16"/>
      <c r="AN60" s="18"/>
    </row>
    <row r="61" s="13" customFormat="1" ht="18" customHeight="1" spans="1:40">
      <c r="A61" s="93">
        <v>50</v>
      </c>
      <c r="B61" s="183">
        <f>'INPUT DATA'!B61</f>
        <v>0</v>
      </c>
      <c r="C61" s="94"/>
      <c r="D61" s="94"/>
      <c r="E61" s="95"/>
      <c r="F61" s="184"/>
      <c r="G61" s="185"/>
      <c r="H61" s="185"/>
      <c r="I61" s="185"/>
      <c r="J61" s="185"/>
      <c r="K61" s="185"/>
      <c r="L61" s="185"/>
      <c r="M61" s="185"/>
      <c r="N61" s="185"/>
      <c r="O61" s="185"/>
      <c r="P61" s="186" t="str">
        <f t="shared" si="0"/>
        <v/>
      </c>
      <c r="Q61" s="187" t="str">
        <f t="shared" si="1"/>
        <v/>
      </c>
      <c r="R61" s="188" t="str">
        <f t="shared" si="2"/>
        <v/>
      </c>
      <c r="S61" s="189"/>
      <c r="T61" s="185"/>
      <c r="U61" s="185"/>
      <c r="V61" s="185"/>
      <c r="W61" s="185"/>
      <c r="X61" s="185"/>
      <c r="Y61" s="185"/>
      <c r="Z61" s="185"/>
      <c r="AA61" s="185"/>
      <c r="AB61" s="185"/>
      <c r="AC61" s="186" t="str">
        <f t="shared" si="3"/>
        <v/>
      </c>
      <c r="AD61" s="187" t="str">
        <f t="shared" si="4"/>
        <v/>
      </c>
      <c r="AE61" s="188" t="str">
        <f t="shared" si="5"/>
        <v/>
      </c>
      <c r="AF61" s="190"/>
      <c r="AG61" s="187" t="str">
        <f t="shared" si="6"/>
        <v/>
      </c>
      <c r="AH61" s="188" t="str">
        <f t="shared" si="7"/>
        <v/>
      </c>
      <c r="AI61" s="191" t="str">
        <f t="shared" si="8"/>
        <v/>
      </c>
      <c r="AJ61" s="192" t="str">
        <f>IF(ISERROR(IF($AF61="","",VLOOKUP(AI61,TRANSMUTATION_TABLE,4,TRUE))),"",IF($AF61="","",VLOOKUP(AI61,TRANSMUTATION_TABLE,4,TRUE)))</f>
        <v/>
      </c>
      <c r="AL61" s="16"/>
      <c r="AN61" s="18"/>
    </row>
    <row r="62" s="13" customFormat="1" ht="18" customHeight="1" spans="1:40">
      <c r="A62" s="74"/>
      <c r="B62" s="101" t="s">
        <v>58</v>
      </c>
      <c r="C62" s="46"/>
      <c r="D62" s="46"/>
      <c r="E62" s="102"/>
      <c r="F62" s="193"/>
      <c r="G62" s="194"/>
      <c r="H62" s="194"/>
      <c r="I62" s="194"/>
      <c r="J62" s="194"/>
      <c r="K62" s="194"/>
      <c r="L62" s="194"/>
      <c r="M62" s="194"/>
      <c r="N62" s="194"/>
      <c r="O62" s="195"/>
      <c r="P62" s="196"/>
      <c r="Q62" s="196"/>
      <c r="R62" s="197"/>
      <c r="S62" s="198"/>
      <c r="T62" s="194"/>
      <c r="U62" s="194"/>
      <c r="V62" s="194"/>
      <c r="W62" s="194"/>
      <c r="X62" s="194"/>
      <c r="Y62" s="194"/>
      <c r="Z62" s="194"/>
      <c r="AA62" s="194"/>
      <c r="AB62" s="195"/>
      <c r="AC62" s="196"/>
      <c r="AD62" s="197"/>
      <c r="AE62" s="196"/>
      <c r="AF62" s="197"/>
      <c r="AG62" s="164"/>
      <c r="AH62" s="165"/>
      <c r="AI62" s="168"/>
      <c r="AJ62" s="169"/>
      <c r="AL62" s="16"/>
      <c r="AN62" s="18"/>
    </row>
    <row r="63" s="13" customFormat="1" ht="18" customHeight="1" spans="1:40">
      <c r="A63" s="78">
        <v>1</v>
      </c>
      <c r="B63" s="79" t="str">
        <f>'INPUT DATA'!B63</f>
        <v>AQUINO, ANGELICA U.</v>
      </c>
      <c r="C63" s="80"/>
      <c r="D63" s="80"/>
      <c r="E63" s="109"/>
      <c r="F63" s="170"/>
      <c r="G63" s="171"/>
      <c r="H63" s="171"/>
      <c r="I63" s="171"/>
      <c r="J63" s="171"/>
      <c r="K63" s="171"/>
      <c r="L63" s="171"/>
      <c r="M63" s="171"/>
      <c r="N63" s="171"/>
      <c r="O63" s="171"/>
      <c r="P63" s="172" t="str">
        <f t="shared" ref="P63:P112" si="9">IF(COUNT($F63:$O63)=0,"",SUM($F63:$O63))</f>
        <v/>
      </c>
      <c r="Q63" s="173" t="str">
        <f t="shared" ref="Q63:Q112" si="10">IF(ISERROR(IF($P63="","",ROUND(($P63/$P$10)*$Q$10,2))),"",IF($P63="","",ROUND(($P63/$P$10)*$Q$10,2)))</f>
        <v/>
      </c>
      <c r="R63" s="174" t="str">
        <f t="shared" ref="R63:R112" si="11">IF($Q63="","",ROUND($Q63*$R$10,2))</f>
        <v/>
      </c>
      <c r="S63" s="175"/>
      <c r="T63" s="171"/>
      <c r="U63" s="171"/>
      <c r="V63" s="171"/>
      <c r="W63" s="171"/>
      <c r="X63" s="171"/>
      <c r="Y63" s="171"/>
      <c r="Z63" s="171"/>
      <c r="AA63" s="171"/>
      <c r="AB63" s="171"/>
      <c r="AC63" s="172" t="str">
        <f t="shared" ref="AC63:AC112" si="12">IF(COUNT($S63:$AB63)=0,"",SUM($S63:$AB63))</f>
        <v/>
      </c>
      <c r="AD63" s="173" t="str">
        <f t="shared" ref="AD63:AD112" si="13">IF(ISERROR(IF($AC63="","",ROUND(($AC63/$AC$10)*$AD$10,2))),"",IF($AC63="","",ROUND(($AC63/$AC$10)*$AD$10,2)))</f>
        <v/>
      </c>
      <c r="AE63" s="174" t="str">
        <f t="shared" ref="AE63:AE112" si="14">IF($AD63="","",ROUND($AD63*$AE$10,2))</f>
        <v/>
      </c>
      <c r="AF63" s="176"/>
      <c r="AG63" s="173" t="str">
        <f t="shared" ref="AG63:AG112" si="15">IF(ISERROR(IF($AF63="","",ROUND(($AF63/$AF$10)*$AG$10,2))),"",IF($AF63="","",ROUND(($AF63/$AF$10)*$AG$10,2)))</f>
        <v/>
      </c>
      <c r="AH63" s="174" t="str">
        <f t="shared" ref="AH63:AH112" si="16">IF($AG63="","",ROUND($AG63*$AH$10,2))</f>
        <v/>
      </c>
      <c r="AI63" s="177" t="str">
        <f t="shared" ref="AI63:AI112" si="17">IF(ISERROR(IF($AF63="","",ROUND(SUM($R63,$AE63,$AH63),2))),"",IF($AF63="","",ROUND(SUM($R63,$AE63,$AH63),2)))</f>
        <v/>
      </c>
      <c r="AJ63" s="178" t="str">
        <f>IF(ISERROR(IF($AF63="","",VLOOKUP(AI63,TRANSMUTATION_TABLE,4,TRUE))),"",IF($AF63="","",VLOOKUP(AI63,TRANSMUTATION_TABLE,4,TRUE)))</f>
        <v/>
      </c>
      <c r="AL63" s="16"/>
      <c r="AN63" s="18"/>
    </row>
    <row r="64" s="13" customFormat="1" ht="18" customHeight="1" spans="1:40">
      <c r="A64" s="87">
        <v>2</v>
      </c>
      <c r="B64" s="112" t="str">
        <f>'INPUT DATA'!B64</f>
        <v>BAUTISTA, MARIA CLARA I.</v>
      </c>
      <c r="C64" s="88"/>
      <c r="D64" s="88"/>
      <c r="E64" s="91"/>
      <c r="F64" s="179"/>
      <c r="G64" s="180"/>
      <c r="H64" s="180"/>
      <c r="I64" s="180"/>
      <c r="J64" s="180"/>
      <c r="K64" s="180"/>
      <c r="L64" s="180"/>
      <c r="M64" s="180"/>
      <c r="N64" s="180"/>
      <c r="O64" s="180"/>
      <c r="P64" s="172" t="str">
        <f t="shared" si="9"/>
        <v/>
      </c>
      <c r="Q64" s="173" t="str">
        <f t="shared" si="10"/>
        <v/>
      </c>
      <c r="R64" s="174" t="str">
        <f t="shared" si="11"/>
        <v/>
      </c>
      <c r="S64" s="181"/>
      <c r="T64" s="180"/>
      <c r="U64" s="180"/>
      <c r="V64" s="180"/>
      <c r="W64" s="180"/>
      <c r="X64" s="180"/>
      <c r="Y64" s="180"/>
      <c r="Z64" s="180"/>
      <c r="AA64" s="180"/>
      <c r="AB64" s="180"/>
      <c r="AC64" s="172" t="str">
        <f t="shared" si="12"/>
        <v/>
      </c>
      <c r="AD64" s="173" t="str">
        <f t="shared" si="13"/>
        <v/>
      </c>
      <c r="AE64" s="174" t="str">
        <f t="shared" si="14"/>
        <v/>
      </c>
      <c r="AF64" s="182"/>
      <c r="AG64" s="173" t="str">
        <f t="shared" si="15"/>
        <v/>
      </c>
      <c r="AH64" s="174" t="str">
        <f t="shared" si="16"/>
        <v/>
      </c>
      <c r="AI64" s="177" t="str">
        <f t="shared" si="17"/>
        <v/>
      </c>
      <c r="AJ64" s="178" t="str">
        <f>IF(ISERROR(IF($AF64="","",VLOOKUP(AI64,TRANSMUTATION_TABLE,4,TRUE))),"",IF($AF64="","",VLOOKUP(AI64,TRANSMUTATION_TABLE,4,TRUE)))</f>
        <v/>
      </c>
      <c r="AL64" s="16"/>
      <c r="AN64" s="18"/>
    </row>
    <row r="65" s="13" customFormat="1" ht="18" customHeight="1" spans="1:40">
      <c r="A65" s="87">
        <v>3</v>
      </c>
      <c r="B65" s="112" t="str">
        <f>'INPUT DATA'!B65</f>
        <v>DELA CRUZ, KATHLEEN K.</v>
      </c>
      <c r="C65" s="88"/>
      <c r="D65" s="88"/>
      <c r="E65" s="91"/>
      <c r="F65" s="179"/>
      <c r="G65" s="180"/>
      <c r="H65" s="180"/>
      <c r="I65" s="180"/>
      <c r="J65" s="180"/>
      <c r="K65" s="180"/>
      <c r="L65" s="180"/>
      <c r="M65" s="180"/>
      <c r="N65" s="180"/>
      <c r="O65" s="180"/>
      <c r="P65" s="172" t="str">
        <f t="shared" si="9"/>
        <v/>
      </c>
      <c r="Q65" s="173" t="str">
        <f t="shared" si="10"/>
        <v/>
      </c>
      <c r="R65" s="174" t="str">
        <f t="shared" si="11"/>
        <v/>
      </c>
      <c r="S65" s="181"/>
      <c r="T65" s="180"/>
      <c r="U65" s="180"/>
      <c r="V65" s="180"/>
      <c r="W65" s="180"/>
      <c r="X65" s="180"/>
      <c r="Y65" s="180"/>
      <c r="Z65" s="180"/>
      <c r="AA65" s="180"/>
      <c r="AB65" s="180"/>
      <c r="AC65" s="172" t="str">
        <f t="shared" si="12"/>
        <v/>
      </c>
      <c r="AD65" s="173" t="str">
        <f t="shared" si="13"/>
        <v/>
      </c>
      <c r="AE65" s="174" t="str">
        <f t="shared" si="14"/>
        <v/>
      </c>
      <c r="AF65" s="182"/>
      <c r="AG65" s="173" t="str">
        <f t="shared" si="15"/>
        <v/>
      </c>
      <c r="AH65" s="174" t="str">
        <f t="shared" si="16"/>
        <v/>
      </c>
      <c r="AI65" s="177" t="str">
        <f t="shared" si="17"/>
        <v/>
      </c>
      <c r="AJ65" s="178" t="str">
        <f>IF(ISERROR(IF($AF65="","",VLOOKUP(AI65,TRANSMUTATION_TABLE,4,TRUE))),"",IF($AF65="","",VLOOKUP(AI65,TRANSMUTATION_TABLE,4,TRUE)))</f>
        <v/>
      </c>
      <c r="AL65" s="16"/>
      <c r="AN65" s="18"/>
    </row>
    <row r="66" s="13" customFormat="1" ht="18" customHeight="1" spans="1:40">
      <c r="A66" s="87">
        <v>4</v>
      </c>
      <c r="B66" s="79" t="str">
        <f>'INPUT DATA'!B66</f>
        <v>DIMACULANGAN, ELLAINE O.</v>
      </c>
      <c r="C66" s="88"/>
      <c r="D66" s="88"/>
      <c r="E66" s="91"/>
      <c r="F66" s="179"/>
      <c r="G66" s="180"/>
      <c r="H66" s="180"/>
      <c r="I66" s="180"/>
      <c r="J66" s="180"/>
      <c r="K66" s="180"/>
      <c r="L66" s="180"/>
      <c r="M66" s="180"/>
      <c r="N66" s="180"/>
      <c r="O66" s="180"/>
      <c r="P66" s="172" t="str">
        <f t="shared" si="9"/>
        <v/>
      </c>
      <c r="Q66" s="173" t="str">
        <f t="shared" si="10"/>
        <v/>
      </c>
      <c r="R66" s="174" t="str">
        <f t="shared" si="11"/>
        <v/>
      </c>
      <c r="S66" s="181"/>
      <c r="T66" s="180"/>
      <c r="U66" s="180"/>
      <c r="V66" s="180"/>
      <c r="W66" s="180"/>
      <c r="X66" s="180"/>
      <c r="Y66" s="180"/>
      <c r="Z66" s="180"/>
      <c r="AA66" s="180"/>
      <c r="AB66" s="180"/>
      <c r="AC66" s="172" t="str">
        <f t="shared" si="12"/>
        <v/>
      </c>
      <c r="AD66" s="173" t="str">
        <f t="shared" si="13"/>
        <v/>
      </c>
      <c r="AE66" s="174" t="str">
        <f t="shared" si="14"/>
        <v/>
      </c>
      <c r="AF66" s="182"/>
      <c r="AG66" s="173" t="str">
        <f t="shared" si="15"/>
        <v/>
      </c>
      <c r="AH66" s="174" t="str">
        <f t="shared" si="16"/>
        <v/>
      </c>
      <c r="AI66" s="177" t="str">
        <f t="shared" si="17"/>
        <v/>
      </c>
      <c r="AJ66" s="178" t="str">
        <f>IF(ISERROR(IF($AF66="","",VLOOKUP(AI66,TRANSMUTATION_TABLE,4,TRUE))),"",IF($AF66="","",VLOOKUP(AI66,TRANSMUTATION_TABLE,4,TRUE)))</f>
        <v/>
      </c>
      <c r="AL66" s="16"/>
      <c r="AN66" s="18"/>
    </row>
    <row r="67" s="13" customFormat="1" ht="18" customHeight="1" spans="1:40">
      <c r="A67" s="87">
        <v>5</v>
      </c>
      <c r="B67" s="79" t="str">
        <f>'INPUT DATA'!B67</f>
        <v>DIMACULANGAN, TRISHA S.</v>
      </c>
      <c r="C67" s="88"/>
      <c r="D67" s="88"/>
      <c r="E67" s="91"/>
      <c r="F67" s="179"/>
      <c r="G67" s="180"/>
      <c r="H67" s="180"/>
      <c r="I67" s="180"/>
      <c r="J67" s="180"/>
      <c r="K67" s="180"/>
      <c r="L67" s="180"/>
      <c r="M67" s="180"/>
      <c r="N67" s="180"/>
      <c r="O67" s="180"/>
      <c r="P67" s="172" t="str">
        <f t="shared" si="9"/>
        <v/>
      </c>
      <c r="Q67" s="173" t="str">
        <f t="shared" si="10"/>
        <v/>
      </c>
      <c r="R67" s="174" t="str">
        <f t="shared" si="11"/>
        <v/>
      </c>
      <c r="S67" s="181"/>
      <c r="T67" s="180"/>
      <c r="U67" s="180"/>
      <c r="V67" s="180"/>
      <c r="W67" s="180"/>
      <c r="X67" s="180"/>
      <c r="Y67" s="180"/>
      <c r="Z67" s="180"/>
      <c r="AA67" s="180"/>
      <c r="AB67" s="180"/>
      <c r="AC67" s="172" t="str">
        <f t="shared" si="12"/>
        <v/>
      </c>
      <c r="AD67" s="173" t="str">
        <f t="shared" si="13"/>
        <v/>
      </c>
      <c r="AE67" s="174" t="str">
        <f t="shared" si="14"/>
        <v/>
      </c>
      <c r="AF67" s="182"/>
      <c r="AG67" s="173" t="str">
        <f t="shared" si="15"/>
        <v/>
      </c>
      <c r="AH67" s="174" t="str">
        <f t="shared" si="16"/>
        <v/>
      </c>
      <c r="AI67" s="177" t="str">
        <f t="shared" si="17"/>
        <v/>
      </c>
      <c r="AJ67" s="178" t="str">
        <f>IF(ISERROR(IF($AF67="","",VLOOKUP(AI67,TRANSMUTATION_TABLE,4,TRUE))),"",IF($AF67="","",VLOOKUP(AI67,TRANSMUTATION_TABLE,4,TRUE)))</f>
        <v/>
      </c>
      <c r="AL67" s="16"/>
      <c r="AN67" s="18"/>
    </row>
    <row r="68" s="13" customFormat="1" ht="18" customHeight="1" spans="1:40">
      <c r="A68" s="87">
        <v>6</v>
      </c>
      <c r="B68" s="112" t="str">
        <f>'INPUT DATA'!B68</f>
        <v>FERNANDEZ, JILLIAN V.</v>
      </c>
      <c r="C68" s="88"/>
      <c r="D68" s="88"/>
      <c r="E68" s="91"/>
      <c r="F68" s="179"/>
      <c r="G68" s="180"/>
      <c r="H68" s="180"/>
      <c r="I68" s="180"/>
      <c r="J68" s="180"/>
      <c r="K68" s="180"/>
      <c r="L68" s="180"/>
      <c r="M68" s="180"/>
      <c r="N68" s="180"/>
      <c r="O68" s="180"/>
      <c r="P68" s="172" t="str">
        <f t="shared" si="9"/>
        <v/>
      </c>
      <c r="Q68" s="173" t="str">
        <f t="shared" si="10"/>
        <v/>
      </c>
      <c r="R68" s="174" t="str">
        <f t="shared" si="11"/>
        <v/>
      </c>
      <c r="S68" s="181"/>
      <c r="T68" s="180"/>
      <c r="U68" s="180"/>
      <c r="V68" s="180"/>
      <c r="W68" s="180"/>
      <c r="X68" s="180"/>
      <c r="Y68" s="180"/>
      <c r="Z68" s="180"/>
      <c r="AA68" s="180"/>
      <c r="AB68" s="180"/>
      <c r="AC68" s="172" t="str">
        <f t="shared" si="12"/>
        <v/>
      </c>
      <c r="AD68" s="173" t="str">
        <f t="shared" si="13"/>
        <v/>
      </c>
      <c r="AE68" s="174" t="str">
        <f t="shared" si="14"/>
        <v/>
      </c>
      <c r="AF68" s="182"/>
      <c r="AG68" s="173" t="str">
        <f t="shared" si="15"/>
        <v/>
      </c>
      <c r="AH68" s="174" t="str">
        <f t="shared" si="16"/>
        <v/>
      </c>
      <c r="AI68" s="177" t="str">
        <f t="shared" si="17"/>
        <v/>
      </c>
      <c r="AJ68" s="178" t="str">
        <f>IF(ISERROR(IF($AF68="","",VLOOKUP(AI68,TRANSMUTATION_TABLE,4,TRUE))),"",IF($AF68="","",VLOOKUP(AI68,TRANSMUTATION_TABLE,4,TRUE)))</f>
        <v/>
      </c>
      <c r="AL68" s="16"/>
      <c r="AN68" s="18"/>
    </row>
    <row r="69" s="13" customFormat="1" ht="18" customHeight="1" spans="1:40">
      <c r="A69" s="87">
        <v>7</v>
      </c>
      <c r="B69" s="112" t="str">
        <f>'INPUT DATA'!B69</f>
        <v>GONZALES, MIKAELA C.</v>
      </c>
      <c r="C69" s="88"/>
      <c r="D69" s="88"/>
      <c r="E69" s="91"/>
      <c r="F69" s="179"/>
      <c r="G69" s="180"/>
      <c r="H69" s="180"/>
      <c r="I69" s="180"/>
      <c r="J69" s="180"/>
      <c r="K69" s="180"/>
      <c r="L69" s="180"/>
      <c r="M69" s="180"/>
      <c r="N69" s="180"/>
      <c r="O69" s="180"/>
      <c r="P69" s="172" t="str">
        <f t="shared" si="9"/>
        <v/>
      </c>
      <c r="Q69" s="173" t="str">
        <f t="shared" si="10"/>
        <v/>
      </c>
      <c r="R69" s="174" t="str">
        <f t="shared" si="11"/>
        <v/>
      </c>
      <c r="S69" s="181"/>
      <c r="T69" s="180"/>
      <c r="U69" s="180"/>
      <c r="V69" s="180"/>
      <c r="W69" s="180"/>
      <c r="X69" s="180"/>
      <c r="Y69" s="180"/>
      <c r="Z69" s="180"/>
      <c r="AA69" s="180"/>
      <c r="AB69" s="180"/>
      <c r="AC69" s="172" t="str">
        <f t="shared" si="12"/>
        <v/>
      </c>
      <c r="AD69" s="173" t="str">
        <f t="shared" si="13"/>
        <v/>
      </c>
      <c r="AE69" s="174" t="str">
        <f t="shared" si="14"/>
        <v/>
      </c>
      <c r="AF69" s="182"/>
      <c r="AG69" s="173" t="str">
        <f t="shared" si="15"/>
        <v/>
      </c>
      <c r="AH69" s="174" t="str">
        <f t="shared" si="16"/>
        <v/>
      </c>
      <c r="AI69" s="177" t="str">
        <f t="shared" si="17"/>
        <v/>
      </c>
      <c r="AJ69" s="178" t="str">
        <f>IF(ISERROR(IF($AF69="","",VLOOKUP(AI69,TRANSMUTATION_TABLE,4,TRUE))),"",IF($AF69="","",VLOOKUP(AI69,TRANSMUTATION_TABLE,4,TRUE)))</f>
        <v/>
      </c>
      <c r="AL69" s="16"/>
      <c r="AN69" s="18"/>
    </row>
    <row r="70" s="13" customFormat="1" ht="18" customHeight="1" spans="1:40">
      <c r="A70" s="87">
        <v>8</v>
      </c>
      <c r="B70" s="79" t="str">
        <f>'INPUT DATA'!B70</f>
        <v>GUTIERREZ, PATRICIA N.</v>
      </c>
      <c r="C70" s="88"/>
      <c r="D70" s="88"/>
      <c r="E70" s="91"/>
      <c r="F70" s="179"/>
      <c r="G70" s="180"/>
      <c r="H70" s="180"/>
      <c r="I70" s="180"/>
      <c r="J70" s="180"/>
      <c r="K70" s="180"/>
      <c r="L70" s="180"/>
      <c r="M70" s="180"/>
      <c r="N70" s="180"/>
      <c r="O70" s="180"/>
      <c r="P70" s="172" t="str">
        <f t="shared" si="9"/>
        <v/>
      </c>
      <c r="Q70" s="173" t="str">
        <f t="shared" si="10"/>
        <v/>
      </c>
      <c r="R70" s="174" t="str">
        <f t="shared" si="11"/>
        <v/>
      </c>
      <c r="S70" s="181"/>
      <c r="T70" s="180"/>
      <c r="U70" s="180"/>
      <c r="V70" s="180"/>
      <c r="W70" s="180"/>
      <c r="X70" s="180"/>
      <c r="Y70" s="180"/>
      <c r="Z70" s="180"/>
      <c r="AA70" s="180"/>
      <c r="AB70" s="180"/>
      <c r="AC70" s="172" t="str">
        <f t="shared" si="12"/>
        <v/>
      </c>
      <c r="AD70" s="173" t="str">
        <f t="shared" si="13"/>
        <v/>
      </c>
      <c r="AE70" s="174" t="str">
        <f t="shared" si="14"/>
        <v/>
      </c>
      <c r="AF70" s="182"/>
      <c r="AG70" s="173" t="str">
        <f t="shared" si="15"/>
        <v/>
      </c>
      <c r="AH70" s="174" t="str">
        <f t="shared" si="16"/>
        <v/>
      </c>
      <c r="AI70" s="177" t="str">
        <f t="shared" si="17"/>
        <v/>
      </c>
      <c r="AJ70" s="178" t="str">
        <f>IF(ISERROR(IF($AF70="","",VLOOKUP(AI70,TRANSMUTATION_TABLE,4,TRUE))),"",IF($AF70="","",VLOOKUP(AI70,TRANSMUTATION_TABLE,4,TRUE)))</f>
        <v/>
      </c>
      <c r="AL70" s="16"/>
      <c r="AN70" s="18"/>
    </row>
    <row r="71" s="13" customFormat="1" ht="18" customHeight="1" spans="1:40">
      <c r="A71" s="87">
        <v>9</v>
      </c>
      <c r="B71" s="79" t="str">
        <f>'INPUT DATA'!B71</f>
        <v>IGNACIO, ANGELICA O.</v>
      </c>
      <c r="C71" s="88"/>
      <c r="D71" s="88"/>
      <c r="E71" s="91"/>
      <c r="F71" s="179"/>
      <c r="G71" s="180"/>
      <c r="H71" s="180"/>
      <c r="I71" s="180"/>
      <c r="J71" s="180"/>
      <c r="K71" s="180"/>
      <c r="L71" s="180"/>
      <c r="M71" s="180"/>
      <c r="N71" s="180"/>
      <c r="O71" s="180"/>
      <c r="P71" s="172" t="str">
        <f t="shared" si="9"/>
        <v/>
      </c>
      <c r="Q71" s="173" t="str">
        <f t="shared" si="10"/>
        <v/>
      </c>
      <c r="R71" s="174" t="str">
        <f t="shared" si="11"/>
        <v/>
      </c>
      <c r="S71" s="181"/>
      <c r="T71" s="180"/>
      <c r="U71" s="180"/>
      <c r="V71" s="180"/>
      <c r="W71" s="180"/>
      <c r="X71" s="180"/>
      <c r="Y71" s="180"/>
      <c r="Z71" s="180"/>
      <c r="AA71" s="180"/>
      <c r="AB71" s="180"/>
      <c r="AC71" s="172" t="str">
        <f t="shared" si="12"/>
        <v/>
      </c>
      <c r="AD71" s="173" t="str">
        <f t="shared" si="13"/>
        <v/>
      </c>
      <c r="AE71" s="174" t="str">
        <f t="shared" si="14"/>
        <v/>
      </c>
      <c r="AF71" s="182"/>
      <c r="AG71" s="173" t="str">
        <f t="shared" si="15"/>
        <v/>
      </c>
      <c r="AH71" s="174" t="str">
        <f t="shared" si="16"/>
        <v/>
      </c>
      <c r="AI71" s="177" t="str">
        <f t="shared" si="17"/>
        <v/>
      </c>
      <c r="AJ71" s="178" t="str">
        <f>IF(ISERROR(IF($AF71="","",VLOOKUP(AI71,TRANSMUTATION_TABLE,4,TRUE))),"",IF($AF71="","",VLOOKUP(AI71,TRANSMUTATION_TABLE,4,TRUE)))</f>
        <v/>
      </c>
      <c r="AL71" s="16"/>
      <c r="AN71" s="18"/>
    </row>
    <row r="72" s="13" customFormat="1" ht="18" customHeight="1" spans="1:40">
      <c r="A72" s="87">
        <v>10</v>
      </c>
      <c r="B72" s="112" t="str">
        <f>'INPUT DATA'!B72</f>
        <v>LACSON, BEA M.</v>
      </c>
      <c r="C72" s="88"/>
      <c r="D72" s="88"/>
      <c r="E72" s="91"/>
      <c r="F72" s="179"/>
      <c r="G72" s="180"/>
      <c r="H72" s="180"/>
      <c r="I72" s="180"/>
      <c r="J72" s="180"/>
      <c r="K72" s="180"/>
      <c r="L72" s="180"/>
      <c r="M72" s="180"/>
      <c r="N72" s="180"/>
      <c r="O72" s="180"/>
      <c r="P72" s="172" t="str">
        <f t="shared" si="9"/>
        <v/>
      </c>
      <c r="Q72" s="173" t="str">
        <f t="shared" si="10"/>
        <v/>
      </c>
      <c r="R72" s="174" t="str">
        <f t="shared" si="11"/>
        <v/>
      </c>
      <c r="S72" s="181"/>
      <c r="T72" s="180"/>
      <c r="U72" s="180"/>
      <c r="V72" s="180"/>
      <c r="W72" s="180"/>
      <c r="X72" s="180"/>
      <c r="Y72" s="180"/>
      <c r="Z72" s="180"/>
      <c r="AA72" s="180"/>
      <c r="AB72" s="180"/>
      <c r="AC72" s="172" t="str">
        <f t="shared" si="12"/>
        <v/>
      </c>
      <c r="AD72" s="173" t="str">
        <f t="shared" si="13"/>
        <v/>
      </c>
      <c r="AE72" s="174" t="str">
        <f t="shared" si="14"/>
        <v/>
      </c>
      <c r="AF72" s="182"/>
      <c r="AG72" s="173" t="str">
        <f t="shared" si="15"/>
        <v/>
      </c>
      <c r="AH72" s="174" t="str">
        <f t="shared" si="16"/>
        <v/>
      </c>
      <c r="AI72" s="177" t="str">
        <f t="shared" si="17"/>
        <v/>
      </c>
      <c r="AJ72" s="178" t="str">
        <f>IF(ISERROR(IF($AF72="","",VLOOKUP(AI72,TRANSMUTATION_TABLE,4,TRUE))),"",IF($AF72="","",VLOOKUP(AI72,TRANSMUTATION_TABLE,4,TRUE)))</f>
        <v/>
      </c>
      <c r="AL72" s="16"/>
      <c r="AN72" s="18"/>
    </row>
    <row r="73" s="13" customFormat="1" ht="18" customHeight="1" spans="1:40">
      <c r="A73" s="87">
        <v>11</v>
      </c>
      <c r="B73" s="112" t="str">
        <f>'INPUT DATA'!B73</f>
        <v>LACSON, MARIA CLARA K.</v>
      </c>
      <c r="C73" s="88"/>
      <c r="D73" s="88"/>
      <c r="E73" s="91"/>
      <c r="F73" s="179"/>
      <c r="G73" s="180"/>
      <c r="H73" s="180"/>
      <c r="I73" s="180"/>
      <c r="J73" s="180"/>
      <c r="K73" s="180"/>
      <c r="L73" s="180"/>
      <c r="M73" s="180"/>
      <c r="N73" s="180"/>
      <c r="O73" s="180"/>
      <c r="P73" s="172" t="str">
        <f t="shared" si="9"/>
        <v/>
      </c>
      <c r="Q73" s="173" t="str">
        <f t="shared" si="10"/>
        <v/>
      </c>
      <c r="R73" s="174" t="str">
        <f t="shared" si="11"/>
        <v/>
      </c>
      <c r="S73" s="181"/>
      <c r="T73" s="180"/>
      <c r="U73" s="180"/>
      <c r="V73" s="180"/>
      <c r="W73" s="180"/>
      <c r="X73" s="180"/>
      <c r="Y73" s="180"/>
      <c r="Z73" s="180"/>
      <c r="AA73" s="180"/>
      <c r="AB73" s="180"/>
      <c r="AC73" s="172" t="str">
        <f t="shared" si="12"/>
        <v/>
      </c>
      <c r="AD73" s="173" t="str">
        <f t="shared" si="13"/>
        <v/>
      </c>
      <c r="AE73" s="174" t="str">
        <f t="shared" si="14"/>
        <v/>
      </c>
      <c r="AF73" s="182"/>
      <c r="AG73" s="173" t="str">
        <f t="shared" si="15"/>
        <v/>
      </c>
      <c r="AH73" s="174" t="str">
        <f t="shared" si="16"/>
        <v/>
      </c>
      <c r="AI73" s="177" t="str">
        <f t="shared" si="17"/>
        <v/>
      </c>
      <c r="AJ73" s="178" t="str">
        <f>IF(ISERROR(IF($AF73="","",VLOOKUP(AI73,TRANSMUTATION_TABLE,4,TRUE))),"",IF($AF73="","",VLOOKUP(AI73,TRANSMUTATION_TABLE,4,TRUE)))</f>
        <v/>
      </c>
      <c r="AL73" s="16"/>
      <c r="AN73" s="18"/>
    </row>
    <row r="74" s="13" customFormat="1" ht="18" customHeight="1" spans="1:40">
      <c r="A74" s="87">
        <v>12</v>
      </c>
      <c r="B74" s="79" t="str">
        <f>'INPUT DATA'!B74</f>
        <v>LACSON, SHAIRA N.</v>
      </c>
      <c r="C74" s="88"/>
      <c r="D74" s="88"/>
      <c r="E74" s="91"/>
      <c r="F74" s="179"/>
      <c r="G74" s="180"/>
      <c r="H74" s="180"/>
      <c r="I74" s="180"/>
      <c r="J74" s="180"/>
      <c r="K74" s="180"/>
      <c r="L74" s="180"/>
      <c r="M74" s="180"/>
      <c r="N74" s="180"/>
      <c r="O74" s="180"/>
      <c r="P74" s="172" t="str">
        <f t="shared" si="9"/>
        <v/>
      </c>
      <c r="Q74" s="173" t="str">
        <f t="shared" si="10"/>
        <v/>
      </c>
      <c r="R74" s="174" t="str">
        <f t="shared" si="11"/>
        <v/>
      </c>
      <c r="S74" s="181"/>
      <c r="T74" s="180"/>
      <c r="U74" s="180"/>
      <c r="V74" s="180"/>
      <c r="W74" s="180"/>
      <c r="X74" s="180"/>
      <c r="Y74" s="180"/>
      <c r="Z74" s="180"/>
      <c r="AA74" s="180"/>
      <c r="AB74" s="180"/>
      <c r="AC74" s="172" t="str">
        <f t="shared" si="12"/>
        <v/>
      </c>
      <c r="AD74" s="173" t="str">
        <f t="shared" si="13"/>
        <v/>
      </c>
      <c r="AE74" s="174" t="str">
        <f t="shared" si="14"/>
        <v/>
      </c>
      <c r="AF74" s="182"/>
      <c r="AG74" s="173" t="str">
        <f t="shared" si="15"/>
        <v/>
      </c>
      <c r="AH74" s="174" t="str">
        <f t="shared" si="16"/>
        <v/>
      </c>
      <c r="AI74" s="177" t="str">
        <f t="shared" si="17"/>
        <v/>
      </c>
      <c r="AJ74" s="178" t="str">
        <f>IF(ISERROR(IF($AF74="","",VLOOKUP(AI74,TRANSMUTATION_TABLE,4,TRUE))),"",IF($AF74="","",VLOOKUP(AI74,TRANSMUTATION_TABLE,4,TRUE)))</f>
        <v/>
      </c>
      <c r="AL74" s="16"/>
      <c r="AN74" s="18"/>
    </row>
    <row r="75" s="13" customFormat="1" ht="18" customHeight="1" spans="1:40">
      <c r="A75" s="87">
        <v>13</v>
      </c>
      <c r="B75" s="79" t="str">
        <f>'INPUT DATA'!B75</f>
        <v>MACARAEG, KRISTINE C.</v>
      </c>
      <c r="C75" s="88"/>
      <c r="D75" s="88"/>
      <c r="E75" s="91"/>
      <c r="F75" s="179"/>
      <c r="G75" s="180"/>
      <c r="H75" s="180"/>
      <c r="I75" s="180"/>
      <c r="J75" s="180"/>
      <c r="K75" s="180"/>
      <c r="L75" s="180"/>
      <c r="M75" s="180"/>
      <c r="N75" s="180"/>
      <c r="O75" s="180"/>
      <c r="P75" s="172" t="str">
        <f t="shared" si="9"/>
        <v/>
      </c>
      <c r="Q75" s="173" t="str">
        <f t="shared" si="10"/>
        <v/>
      </c>
      <c r="R75" s="174" t="str">
        <f t="shared" si="11"/>
        <v/>
      </c>
      <c r="S75" s="181"/>
      <c r="T75" s="180"/>
      <c r="U75" s="180"/>
      <c r="V75" s="180"/>
      <c r="W75" s="180"/>
      <c r="X75" s="180"/>
      <c r="Y75" s="180"/>
      <c r="Z75" s="180"/>
      <c r="AA75" s="180"/>
      <c r="AB75" s="180"/>
      <c r="AC75" s="172" t="str">
        <f t="shared" si="12"/>
        <v/>
      </c>
      <c r="AD75" s="173" t="str">
        <f t="shared" si="13"/>
        <v/>
      </c>
      <c r="AE75" s="174" t="str">
        <f t="shared" si="14"/>
        <v/>
      </c>
      <c r="AF75" s="182"/>
      <c r="AG75" s="173" t="str">
        <f t="shared" si="15"/>
        <v/>
      </c>
      <c r="AH75" s="174" t="str">
        <f t="shared" si="16"/>
        <v/>
      </c>
      <c r="AI75" s="177" t="str">
        <f t="shared" si="17"/>
        <v/>
      </c>
      <c r="AJ75" s="178" t="str">
        <f>IF(ISERROR(IF($AF75="","",VLOOKUP(AI75,TRANSMUTATION_TABLE,4,TRUE))),"",IF($AF75="","",VLOOKUP(AI75,TRANSMUTATION_TABLE,4,TRUE)))</f>
        <v/>
      </c>
      <c r="AL75" s="16"/>
      <c r="AN75" s="18"/>
    </row>
    <row r="76" s="13" customFormat="1" ht="18" customHeight="1" spans="1:40">
      <c r="A76" s="87">
        <v>14</v>
      </c>
      <c r="B76" s="112" t="str">
        <f>'INPUT DATA'!B76</f>
        <v>MANALO, HANNAH H.</v>
      </c>
      <c r="C76" s="88"/>
      <c r="D76" s="88"/>
      <c r="E76" s="91"/>
      <c r="F76" s="179"/>
      <c r="G76" s="180"/>
      <c r="H76" s="180"/>
      <c r="I76" s="180"/>
      <c r="J76" s="180"/>
      <c r="K76" s="180"/>
      <c r="L76" s="180"/>
      <c r="M76" s="180"/>
      <c r="N76" s="180"/>
      <c r="O76" s="180"/>
      <c r="P76" s="172" t="str">
        <f t="shared" si="9"/>
        <v/>
      </c>
      <c r="Q76" s="173" t="str">
        <f t="shared" si="10"/>
        <v/>
      </c>
      <c r="R76" s="174" t="str">
        <f t="shared" si="11"/>
        <v/>
      </c>
      <c r="S76" s="181"/>
      <c r="T76" s="180"/>
      <c r="U76" s="180"/>
      <c r="V76" s="180"/>
      <c r="W76" s="180"/>
      <c r="X76" s="180"/>
      <c r="Y76" s="180"/>
      <c r="Z76" s="180"/>
      <c r="AA76" s="180"/>
      <c r="AB76" s="180"/>
      <c r="AC76" s="172" t="str">
        <f t="shared" si="12"/>
        <v/>
      </c>
      <c r="AD76" s="173" t="str">
        <f t="shared" si="13"/>
        <v/>
      </c>
      <c r="AE76" s="174" t="str">
        <f t="shared" si="14"/>
        <v/>
      </c>
      <c r="AF76" s="182"/>
      <c r="AG76" s="173" t="str">
        <f t="shared" si="15"/>
        <v/>
      </c>
      <c r="AH76" s="174" t="str">
        <f t="shared" si="16"/>
        <v/>
      </c>
      <c r="AI76" s="177" t="str">
        <f t="shared" si="17"/>
        <v/>
      </c>
      <c r="AJ76" s="178" t="str">
        <f>IF(ISERROR(IF($AF76="","",VLOOKUP(AI76,TRANSMUTATION_TABLE,4,TRUE))),"",IF($AF76="","",VLOOKUP(AI76,TRANSMUTATION_TABLE,4,TRUE)))</f>
        <v/>
      </c>
      <c r="AL76" s="16"/>
      <c r="AN76" s="18"/>
    </row>
    <row r="77" s="13" customFormat="1" ht="18" customHeight="1" spans="1:40">
      <c r="A77" s="87">
        <v>15</v>
      </c>
      <c r="B77" s="112" t="str">
        <f>'INPUT DATA'!B77</f>
        <v>MERCADO, ELLAINE U.</v>
      </c>
      <c r="C77" s="88"/>
      <c r="D77" s="88"/>
      <c r="E77" s="91"/>
      <c r="F77" s="179"/>
      <c r="G77" s="180"/>
      <c r="H77" s="180"/>
      <c r="I77" s="180"/>
      <c r="J77" s="180"/>
      <c r="K77" s="180"/>
      <c r="L77" s="180"/>
      <c r="M77" s="180"/>
      <c r="N77" s="180"/>
      <c r="O77" s="180"/>
      <c r="P77" s="172" t="str">
        <f t="shared" si="9"/>
        <v/>
      </c>
      <c r="Q77" s="173" t="str">
        <f t="shared" si="10"/>
        <v/>
      </c>
      <c r="R77" s="174" t="str">
        <f t="shared" si="11"/>
        <v/>
      </c>
      <c r="S77" s="181"/>
      <c r="T77" s="180"/>
      <c r="U77" s="180"/>
      <c r="V77" s="180"/>
      <c r="W77" s="180"/>
      <c r="X77" s="180"/>
      <c r="Y77" s="180"/>
      <c r="Z77" s="180"/>
      <c r="AA77" s="180"/>
      <c r="AB77" s="180"/>
      <c r="AC77" s="172" t="str">
        <f t="shared" si="12"/>
        <v/>
      </c>
      <c r="AD77" s="173" t="str">
        <f t="shared" si="13"/>
        <v/>
      </c>
      <c r="AE77" s="174" t="str">
        <f t="shared" si="14"/>
        <v/>
      </c>
      <c r="AF77" s="182"/>
      <c r="AG77" s="173" t="str">
        <f t="shared" si="15"/>
        <v/>
      </c>
      <c r="AH77" s="174" t="str">
        <f t="shared" si="16"/>
        <v/>
      </c>
      <c r="AI77" s="177" t="str">
        <f t="shared" si="17"/>
        <v/>
      </c>
      <c r="AJ77" s="178" t="str">
        <f>IF(ISERROR(IF($AF77="","",VLOOKUP(AI77,TRANSMUTATION_TABLE,4,TRUE))),"",IF($AF77="","",VLOOKUP(AI77,TRANSMUTATION_TABLE,4,TRUE)))</f>
        <v/>
      </c>
      <c r="AL77" s="16"/>
      <c r="AN77" s="18"/>
    </row>
    <row r="78" s="13" customFormat="1" ht="18" customHeight="1" spans="1:40">
      <c r="A78" s="87">
        <v>16</v>
      </c>
      <c r="B78" s="79" t="str">
        <f>'INPUT DATA'!B78</f>
        <v>MORALES, BIANCA M.</v>
      </c>
      <c r="C78" s="88"/>
      <c r="D78" s="88"/>
      <c r="E78" s="91"/>
      <c r="F78" s="179"/>
      <c r="G78" s="180"/>
      <c r="H78" s="180"/>
      <c r="I78" s="180"/>
      <c r="J78" s="180"/>
      <c r="K78" s="180"/>
      <c r="L78" s="180"/>
      <c r="M78" s="180"/>
      <c r="N78" s="180"/>
      <c r="O78" s="180"/>
      <c r="P78" s="172" t="str">
        <f t="shared" si="9"/>
        <v/>
      </c>
      <c r="Q78" s="173" t="str">
        <f t="shared" si="10"/>
        <v/>
      </c>
      <c r="R78" s="174" t="str">
        <f t="shared" si="11"/>
        <v/>
      </c>
      <c r="S78" s="181"/>
      <c r="T78" s="180"/>
      <c r="U78" s="180"/>
      <c r="V78" s="180"/>
      <c r="W78" s="180"/>
      <c r="X78" s="180"/>
      <c r="Y78" s="180"/>
      <c r="Z78" s="180"/>
      <c r="AA78" s="180"/>
      <c r="AB78" s="180"/>
      <c r="AC78" s="172" t="str">
        <f t="shared" si="12"/>
        <v/>
      </c>
      <c r="AD78" s="173" t="str">
        <f t="shared" si="13"/>
        <v/>
      </c>
      <c r="AE78" s="174" t="str">
        <f t="shared" si="14"/>
        <v/>
      </c>
      <c r="AF78" s="182"/>
      <c r="AG78" s="173" t="str">
        <f t="shared" si="15"/>
        <v/>
      </c>
      <c r="AH78" s="174" t="str">
        <f t="shared" si="16"/>
        <v/>
      </c>
      <c r="AI78" s="177" t="str">
        <f t="shared" si="17"/>
        <v/>
      </c>
      <c r="AJ78" s="178" t="str">
        <f>IF(ISERROR(IF($AF78="","",VLOOKUP(AI78,TRANSMUTATION_TABLE,4,TRUE))),"",IF($AF78="","",VLOOKUP(AI78,TRANSMUTATION_TABLE,4,TRUE)))</f>
        <v/>
      </c>
      <c r="AL78" s="16"/>
      <c r="AN78" s="18"/>
    </row>
    <row r="79" s="13" customFormat="1" ht="18" customHeight="1" spans="1:40">
      <c r="A79" s="87">
        <v>17</v>
      </c>
      <c r="B79" s="79" t="str">
        <f>'INPUT DATA'!B79</f>
        <v>OCAMPO, ELLAINE D.</v>
      </c>
      <c r="C79" s="88"/>
      <c r="D79" s="88"/>
      <c r="E79" s="91"/>
      <c r="F79" s="179"/>
      <c r="G79" s="180"/>
      <c r="H79" s="180"/>
      <c r="I79" s="180"/>
      <c r="J79" s="180"/>
      <c r="K79" s="180"/>
      <c r="L79" s="180"/>
      <c r="M79" s="180"/>
      <c r="N79" s="180"/>
      <c r="O79" s="180"/>
      <c r="P79" s="172" t="str">
        <f t="shared" si="9"/>
        <v/>
      </c>
      <c r="Q79" s="173" t="str">
        <f t="shared" si="10"/>
        <v/>
      </c>
      <c r="R79" s="174" t="str">
        <f t="shared" si="11"/>
        <v/>
      </c>
      <c r="S79" s="181"/>
      <c r="T79" s="180"/>
      <c r="U79" s="180"/>
      <c r="V79" s="180"/>
      <c r="W79" s="180"/>
      <c r="X79" s="180"/>
      <c r="Y79" s="180"/>
      <c r="Z79" s="180"/>
      <c r="AA79" s="180"/>
      <c r="AB79" s="180"/>
      <c r="AC79" s="172" t="str">
        <f t="shared" si="12"/>
        <v/>
      </c>
      <c r="AD79" s="173" t="str">
        <f t="shared" si="13"/>
        <v/>
      </c>
      <c r="AE79" s="174" t="str">
        <f t="shared" si="14"/>
        <v/>
      </c>
      <c r="AF79" s="182"/>
      <c r="AG79" s="173" t="str">
        <f t="shared" si="15"/>
        <v/>
      </c>
      <c r="AH79" s="174" t="str">
        <f t="shared" si="16"/>
        <v/>
      </c>
      <c r="AI79" s="177" t="str">
        <f t="shared" si="17"/>
        <v/>
      </c>
      <c r="AJ79" s="178" t="str">
        <f>IF(ISERROR(IF($AF79="","",VLOOKUP(AI79,TRANSMUTATION_TABLE,4,TRUE))),"",IF($AF79="","",VLOOKUP(AI79,TRANSMUTATION_TABLE,4,TRUE)))</f>
        <v/>
      </c>
      <c r="AL79" s="16"/>
      <c r="AN79" s="18"/>
    </row>
    <row r="80" s="13" customFormat="1" ht="18" customHeight="1" spans="1:40">
      <c r="A80" s="87">
        <v>18</v>
      </c>
      <c r="B80" s="112" t="str">
        <f>'INPUT DATA'!B80</f>
        <v>OCAMPO, TRISHA Q.</v>
      </c>
      <c r="C80" s="88"/>
      <c r="D80" s="88"/>
      <c r="E80" s="91"/>
      <c r="F80" s="179"/>
      <c r="G80" s="180"/>
      <c r="H80" s="180"/>
      <c r="I80" s="180"/>
      <c r="J80" s="180"/>
      <c r="K80" s="180"/>
      <c r="L80" s="180"/>
      <c r="M80" s="180"/>
      <c r="N80" s="180"/>
      <c r="O80" s="180"/>
      <c r="P80" s="172" t="str">
        <f t="shared" si="9"/>
        <v/>
      </c>
      <c r="Q80" s="173" t="str">
        <f t="shared" si="10"/>
        <v/>
      </c>
      <c r="R80" s="174" t="str">
        <f t="shared" si="11"/>
        <v/>
      </c>
      <c r="S80" s="181"/>
      <c r="T80" s="180"/>
      <c r="U80" s="180"/>
      <c r="V80" s="180"/>
      <c r="W80" s="180"/>
      <c r="X80" s="180"/>
      <c r="Y80" s="180"/>
      <c r="Z80" s="180"/>
      <c r="AA80" s="180"/>
      <c r="AB80" s="180"/>
      <c r="AC80" s="172" t="str">
        <f t="shared" si="12"/>
        <v/>
      </c>
      <c r="AD80" s="173" t="str">
        <f t="shared" si="13"/>
        <v/>
      </c>
      <c r="AE80" s="174" t="str">
        <f t="shared" si="14"/>
        <v/>
      </c>
      <c r="AF80" s="182"/>
      <c r="AG80" s="173" t="str">
        <f t="shared" si="15"/>
        <v/>
      </c>
      <c r="AH80" s="174" t="str">
        <f t="shared" si="16"/>
        <v/>
      </c>
      <c r="AI80" s="177" t="str">
        <f t="shared" si="17"/>
        <v/>
      </c>
      <c r="AJ80" s="178" t="str">
        <f>IF(ISERROR(IF($AF80="","",VLOOKUP(AI80,TRANSMUTATION_TABLE,4,TRUE))),"",IF($AF80="","",VLOOKUP(AI80,TRANSMUTATION_TABLE,4,TRUE)))</f>
        <v/>
      </c>
      <c r="AL80" s="16"/>
      <c r="AN80" s="18"/>
    </row>
    <row r="81" s="13" customFormat="1" ht="18" customHeight="1" spans="1:40">
      <c r="A81" s="87">
        <v>19</v>
      </c>
      <c r="B81" s="112" t="str">
        <f>'INPUT DATA'!B81</f>
        <v>PANGANIBAN, BIANCA E.</v>
      </c>
      <c r="C81" s="88"/>
      <c r="D81" s="88"/>
      <c r="E81" s="91"/>
      <c r="F81" s="179"/>
      <c r="G81" s="180"/>
      <c r="H81" s="180"/>
      <c r="I81" s="180"/>
      <c r="J81" s="180"/>
      <c r="K81" s="180"/>
      <c r="L81" s="180"/>
      <c r="M81" s="180"/>
      <c r="N81" s="180"/>
      <c r="O81" s="180"/>
      <c r="P81" s="172" t="str">
        <f t="shared" si="9"/>
        <v/>
      </c>
      <c r="Q81" s="173" t="str">
        <f t="shared" si="10"/>
        <v/>
      </c>
      <c r="R81" s="174" t="str">
        <f t="shared" si="11"/>
        <v/>
      </c>
      <c r="S81" s="181"/>
      <c r="T81" s="180"/>
      <c r="U81" s="180"/>
      <c r="V81" s="180"/>
      <c r="W81" s="180"/>
      <c r="X81" s="180"/>
      <c r="Y81" s="180"/>
      <c r="Z81" s="180"/>
      <c r="AA81" s="180"/>
      <c r="AB81" s="180"/>
      <c r="AC81" s="172" t="str">
        <f t="shared" si="12"/>
        <v/>
      </c>
      <c r="AD81" s="173" t="str">
        <f t="shared" si="13"/>
        <v/>
      </c>
      <c r="AE81" s="174" t="str">
        <f t="shared" si="14"/>
        <v/>
      </c>
      <c r="AF81" s="182"/>
      <c r="AG81" s="173" t="str">
        <f t="shared" si="15"/>
        <v/>
      </c>
      <c r="AH81" s="174" t="str">
        <f t="shared" si="16"/>
        <v/>
      </c>
      <c r="AI81" s="177" t="str">
        <f t="shared" si="17"/>
        <v/>
      </c>
      <c r="AJ81" s="178" t="str">
        <f>IF(ISERROR(IF($AF81="","",VLOOKUP(AI81,TRANSMUTATION_TABLE,4,TRUE))),"",IF($AF81="","",VLOOKUP(AI81,TRANSMUTATION_TABLE,4,TRUE)))</f>
        <v/>
      </c>
      <c r="AL81" s="16"/>
      <c r="AN81" s="18"/>
    </row>
    <row r="82" s="13" customFormat="1" ht="18" customHeight="1" spans="1:40">
      <c r="A82" s="87">
        <v>20</v>
      </c>
      <c r="B82" s="79" t="str">
        <f>'INPUT DATA'!B82</f>
        <v>PANGANIBAN, SOFIA J.</v>
      </c>
      <c r="C82" s="88"/>
      <c r="D82" s="88"/>
      <c r="E82" s="91"/>
      <c r="F82" s="179"/>
      <c r="G82" s="180"/>
      <c r="H82" s="180"/>
      <c r="I82" s="180"/>
      <c r="J82" s="180"/>
      <c r="K82" s="180"/>
      <c r="L82" s="180"/>
      <c r="M82" s="180"/>
      <c r="N82" s="180"/>
      <c r="O82" s="180"/>
      <c r="P82" s="172" t="str">
        <f t="shared" si="9"/>
        <v/>
      </c>
      <c r="Q82" s="173" t="str">
        <f t="shared" si="10"/>
        <v/>
      </c>
      <c r="R82" s="174" t="str">
        <f t="shared" si="11"/>
        <v/>
      </c>
      <c r="S82" s="181"/>
      <c r="T82" s="180"/>
      <c r="U82" s="180"/>
      <c r="V82" s="180"/>
      <c r="W82" s="180"/>
      <c r="X82" s="180"/>
      <c r="Y82" s="180"/>
      <c r="Z82" s="180"/>
      <c r="AA82" s="180"/>
      <c r="AB82" s="180"/>
      <c r="AC82" s="172" t="str">
        <f t="shared" si="12"/>
        <v/>
      </c>
      <c r="AD82" s="173" t="str">
        <f t="shared" si="13"/>
        <v/>
      </c>
      <c r="AE82" s="174" t="str">
        <f t="shared" si="14"/>
        <v/>
      </c>
      <c r="AF82" s="182"/>
      <c r="AG82" s="173" t="str">
        <f t="shared" si="15"/>
        <v/>
      </c>
      <c r="AH82" s="174" t="str">
        <f t="shared" si="16"/>
        <v/>
      </c>
      <c r="AI82" s="177" t="str">
        <f t="shared" si="17"/>
        <v/>
      </c>
      <c r="AJ82" s="178" t="str">
        <f>IF(ISERROR(IF($AF82="","",VLOOKUP(AI82,TRANSMUTATION_TABLE,4,TRUE))),"",IF($AF82="","",VLOOKUP(AI82,TRANSMUTATION_TABLE,4,TRUE)))</f>
        <v/>
      </c>
      <c r="AL82" s="16"/>
      <c r="AN82" s="18"/>
    </row>
    <row r="83" s="13" customFormat="1" ht="18" customHeight="1" spans="1:40">
      <c r="A83" s="87">
        <v>21</v>
      </c>
      <c r="B83" s="79" t="str">
        <f>'INPUT DATA'!B83</f>
        <v>SALAZAR, ERICA L.</v>
      </c>
      <c r="C83" s="88"/>
      <c r="D83" s="88"/>
      <c r="E83" s="91"/>
      <c r="F83" s="179"/>
      <c r="G83" s="180"/>
      <c r="H83" s="180"/>
      <c r="I83" s="180"/>
      <c r="J83" s="180"/>
      <c r="K83" s="180"/>
      <c r="L83" s="180"/>
      <c r="M83" s="180"/>
      <c r="N83" s="180"/>
      <c r="O83" s="180"/>
      <c r="P83" s="172" t="str">
        <f t="shared" si="9"/>
        <v/>
      </c>
      <c r="Q83" s="173" t="str">
        <f t="shared" si="10"/>
        <v/>
      </c>
      <c r="R83" s="174" t="str">
        <f t="shared" si="11"/>
        <v/>
      </c>
      <c r="S83" s="181"/>
      <c r="T83" s="180"/>
      <c r="U83" s="180"/>
      <c r="V83" s="180"/>
      <c r="W83" s="180"/>
      <c r="X83" s="180"/>
      <c r="Y83" s="180"/>
      <c r="Z83" s="180"/>
      <c r="AA83" s="180"/>
      <c r="AB83" s="180"/>
      <c r="AC83" s="172" t="str">
        <f t="shared" si="12"/>
        <v/>
      </c>
      <c r="AD83" s="173" t="str">
        <f t="shared" si="13"/>
        <v/>
      </c>
      <c r="AE83" s="174" t="str">
        <f t="shared" si="14"/>
        <v/>
      </c>
      <c r="AF83" s="182"/>
      <c r="AG83" s="173" t="str">
        <f t="shared" si="15"/>
        <v/>
      </c>
      <c r="AH83" s="174" t="str">
        <f t="shared" si="16"/>
        <v/>
      </c>
      <c r="AI83" s="177" t="str">
        <f t="shared" si="17"/>
        <v/>
      </c>
      <c r="AJ83" s="178" t="str">
        <f>IF(ISERROR(IF($AF83="","",VLOOKUP(AI83,TRANSMUTATION_TABLE,4,TRUE))),"",IF($AF83="","",VLOOKUP(AI83,TRANSMUTATION_TABLE,4,TRUE)))</f>
        <v/>
      </c>
      <c r="AL83" s="16"/>
      <c r="AN83" s="18"/>
    </row>
    <row r="84" s="13" customFormat="1" ht="18" customHeight="1" spans="1:40">
      <c r="A84" s="87">
        <v>22</v>
      </c>
      <c r="B84" s="112" t="str">
        <f>'INPUT DATA'!B84</f>
        <v>SARMIENTO, CAMILLE F.</v>
      </c>
      <c r="C84" s="88"/>
      <c r="D84" s="88"/>
      <c r="E84" s="91"/>
      <c r="F84" s="179"/>
      <c r="G84" s="180"/>
      <c r="H84" s="180"/>
      <c r="I84" s="180"/>
      <c r="J84" s="180"/>
      <c r="K84" s="180"/>
      <c r="L84" s="180"/>
      <c r="M84" s="180"/>
      <c r="N84" s="180"/>
      <c r="O84" s="180"/>
      <c r="P84" s="172" t="str">
        <f t="shared" si="9"/>
        <v/>
      </c>
      <c r="Q84" s="173" t="str">
        <f t="shared" si="10"/>
        <v/>
      </c>
      <c r="R84" s="174" t="str">
        <f t="shared" si="11"/>
        <v/>
      </c>
      <c r="S84" s="181"/>
      <c r="T84" s="180"/>
      <c r="U84" s="180"/>
      <c r="V84" s="180"/>
      <c r="W84" s="180"/>
      <c r="X84" s="180"/>
      <c r="Y84" s="180"/>
      <c r="Z84" s="180"/>
      <c r="AA84" s="180"/>
      <c r="AB84" s="180"/>
      <c r="AC84" s="172" t="str">
        <f t="shared" si="12"/>
        <v/>
      </c>
      <c r="AD84" s="173" t="str">
        <f t="shared" si="13"/>
        <v/>
      </c>
      <c r="AE84" s="174" t="str">
        <f t="shared" si="14"/>
        <v/>
      </c>
      <c r="AF84" s="182"/>
      <c r="AG84" s="173" t="str">
        <f t="shared" si="15"/>
        <v/>
      </c>
      <c r="AH84" s="174" t="str">
        <f t="shared" si="16"/>
        <v/>
      </c>
      <c r="AI84" s="177" t="str">
        <f t="shared" si="17"/>
        <v/>
      </c>
      <c r="AJ84" s="178" t="str">
        <f>IF(ISERROR(IF($AF84="","",VLOOKUP(AI84,TRANSMUTATION_TABLE,4,TRUE))),"",IF($AF84="","",VLOOKUP(AI84,TRANSMUTATION_TABLE,4,TRUE)))</f>
        <v/>
      </c>
      <c r="AL84" s="16"/>
      <c r="AN84" s="18"/>
    </row>
    <row r="85" s="13" customFormat="1" ht="18" customHeight="1" spans="1:40">
      <c r="A85" s="87">
        <v>23</v>
      </c>
      <c r="B85" s="112">
        <f>'INPUT DATA'!B85</f>
        <v>0</v>
      </c>
      <c r="C85" s="88"/>
      <c r="D85" s="88"/>
      <c r="E85" s="91"/>
      <c r="F85" s="179"/>
      <c r="G85" s="180"/>
      <c r="H85" s="180"/>
      <c r="I85" s="180"/>
      <c r="J85" s="180"/>
      <c r="K85" s="180"/>
      <c r="L85" s="180"/>
      <c r="M85" s="180"/>
      <c r="N85" s="180"/>
      <c r="O85" s="180"/>
      <c r="P85" s="172" t="str">
        <f t="shared" si="9"/>
        <v/>
      </c>
      <c r="Q85" s="173" t="str">
        <f t="shared" si="10"/>
        <v/>
      </c>
      <c r="R85" s="174" t="str">
        <f t="shared" si="11"/>
        <v/>
      </c>
      <c r="S85" s="181"/>
      <c r="T85" s="180"/>
      <c r="U85" s="180"/>
      <c r="V85" s="180"/>
      <c r="W85" s="180"/>
      <c r="X85" s="180"/>
      <c r="Y85" s="180"/>
      <c r="Z85" s="180"/>
      <c r="AA85" s="180"/>
      <c r="AB85" s="180"/>
      <c r="AC85" s="172" t="str">
        <f t="shared" si="12"/>
        <v/>
      </c>
      <c r="AD85" s="173" t="str">
        <f t="shared" si="13"/>
        <v/>
      </c>
      <c r="AE85" s="174" t="str">
        <f t="shared" si="14"/>
        <v/>
      </c>
      <c r="AF85" s="182"/>
      <c r="AG85" s="173" t="str">
        <f t="shared" si="15"/>
        <v/>
      </c>
      <c r="AH85" s="174" t="str">
        <f t="shared" si="16"/>
        <v/>
      </c>
      <c r="AI85" s="177" t="str">
        <f t="shared" si="17"/>
        <v/>
      </c>
      <c r="AJ85" s="178" t="str">
        <f>IF(ISERROR(IF($AF85="","",VLOOKUP(AI85,TRANSMUTATION_TABLE,4,TRUE))),"",IF($AF85="","",VLOOKUP(AI85,TRANSMUTATION_TABLE,4,TRUE)))</f>
        <v/>
      </c>
      <c r="AL85" s="16"/>
      <c r="AN85" s="18"/>
    </row>
    <row r="86" s="13" customFormat="1" ht="18" customHeight="1" spans="1:40">
      <c r="A86" s="87">
        <v>24</v>
      </c>
      <c r="B86" s="79">
        <f>'INPUT DATA'!B86</f>
        <v>0</v>
      </c>
      <c r="C86" s="88"/>
      <c r="D86" s="88"/>
      <c r="E86" s="91"/>
      <c r="F86" s="179"/>
      <c r="G86" s="180"/>
      <c r="H86" s="180"/>
      <c r="I86" s="180"/>
      <c r="J86" s="180"/>
      <c r="K86" s="180"/>
      <c r="L86" s="180"/>
      <c r="M86" s="180"/>
      <c r="N86" s="180"/>
      <c r="O86" s="180"/>
      <c r="P86" s="172" t="str">
        <f t="shared" si="9"/>
        <v/>
      </c>
      <c r="Q86" s="173" t="str">
        <f t="shared" si="10"/>
        <v/>
      </c>
      <c r="R86" s="174" t="str">
        <f t="shared" si="11"/>
        <v/>
      </c>
      <c r="S86" s="181"/>
      <c r="T86" s="180"/>
      <c r="U86" s="180"/>
      <c r="V86" s="180"/>
      <c r="W86" s="180"/>
      <c r="X86" s="180"/>
      <c r="Y86" s="180"/>
      <c r="Z86" s="180"/>
      <c r="AA86" s="180"/>
      <c r="AB86" s="180"/>
      <c r="AC86" s="172" t="str">
        <f t="shared" si="12"/>
        <v/>
      </c>
      <c r="AD86" s="173" t="str">
        <f t="shared" si="13"/>
        <v/>
      </c>
      <c r="AE86" s="174" t="str">
        <f t="shared" si="14"/>
        <v/>
      </c>
      <c r="AF86" s="182"/>
      <c r="AG86" s="173" t="str">
        <f t="shared" si="15"/>
        <v/>
      </c>
      <c r="AH86" s="174" t="str">
        <f t="shared" si="16"/>
        <v/>
      </c>
      <c r="AI86" s="177" t="str">
        <f t="shared" si="17"/>
        <v/>
      </c>
      <c r="AJ86" s="178" t="str">
        <f>IF(ISERROR(IF($AF86="","",VLOOKUP(AI86,TRANSMUTATION_TABLE,4,TRUE))),"",IF($AF86="","",VLOOKUP(AI86,TRANSMUTATION_TABLE,4,TRUE)))</f>
        <v/>
      </c>
      <c r="AL86" s="16"/>
      <c r="AN86" s="18"/>
    </row>
    <row r="87" s="13" customFormat="1" ht="18" customHeight="1" spans="1:40">
      <c r="A87" s="87">
        <v>25</v>
      </c>
      <c r="B87" s="79">
        <f>'INPUT DATA'!B87</f>
        <v>0</v>
      </c>
      <c r="C87" s="88"/>
      <c r="D87" s="88"/>
      <c r="E87" s="91"/>
      <c r="F87" s="179"/>
      <c r="G87" s="180"/>
      <c r="H87" s="180"/>
      <c r="I87" s="180"/>
      <c r="J87" s="180"/>
      <c r="K87" s="180"/>
      <c r="L87" s="180"/>
      <c r="M87" s="180"/>
      <c r="N87" s="180"/>
      <c r="O87" s="180"/>
      <c r="P87" s="172" t="str">
        <f t="shared" si="9"/>
        <v/>
      </c>
      <c r="Q87" s="173" t="str">
        <f t="shared" si="10"/>
        <v/>
      </c>
      <c r="R87" s="174" t="str">
        <f t="shared" si="11"/>
        <v/>
      </c>
      <c r="S87" s="181"/>
      <c r="T87" s="180"/>
      <c r="U87" s="180"/>
      <c r="V87" s="180"/>
      <c r="W87" s="180"/>
      <c r="X87" s="180"/>
      <c r="Y87" s="180"/>
      <c r="Z87" s="180"/>
      <c r="AA87" s="180"/>
      <c r="AB87" s="180"/>
      <c r="AC87" s="172" t="str">
        <f t="shared" si="12"/>
        <v/>
      </c>
      <c r="AD87" s="173" t="str">
        <f t="shared" si="13"/>
        <v/>
      </c>
      <c r="AE87" s="174" t="str">
        <f t="shared" si="14"/>
        <v/>
      </c>
      <c r="AF87" s="182"/>
      <c r="AG87" s="173" t="str">
        <f t="shared" si="15"/>
        <v/>
      </c>
      <c r="AH87" s="174" t="str">
        <f t="shared" si="16"/>
        <v/>
      </c>
      <c r="AI87" s="177" t="str">
        <f t="shared" si="17"/>
        <v/>
      </c>
      <c r="AJ87" s="178" t="str">
        <f>IF(ISERROR(IF($AF87="","",VLOOKUP(AI87,TRANSMUTATION_TABLE,4,TRUE))),"",IF($AF87="","",VLOOKUP(AI87,TRANSMUTATION_TABLE,4,TRUE)))</f>
        <v/>
      </c>
      <c r="AL87" s="16"/>
      <c r="AN87" s="18"/>
    </row>
    <row r="88" s="13" customFormat="1" ht="18" customHeight="1" spans="1:40">
      <c r="A88" s="87">
        <v>26</v>
      </c>
      <c r="B88" s="112">
        <f>'INPUT DATA'!B88</f>
        <v>0</v>
      </c>
      <c r="C88" s="88"/>
      <c r="D88" s="88"/>
      <c r="E88" s="91"/>
      <c r="F88" s="179"/>
      <c r="G88" s="180"/>
      <c r="H88" s="180"/>
      <c r="I88" s="180"/>
      <c r="J88" s="180"/>
      <c r="K88" s="180"/>
      <c r="L88" s="180"/>
      <c r="M88" s="180"/>
      <c r="N88" s="180"/>
      <c r="O88" s="180"/>
      <c r="P88" s="172" t="str">
        <f t="shared" si="9"/>
        <v/>
      </c>
      <c r="Q88" s="173" t="str">
        <f t="shared" si="10"/>
        <v/>
      </c>
      <c r="R88" s="174" t="str">
        <f t="shared" si="11"/>
        <v/>
      </c>
      <c r="S88" s="181"/>
      <c r="T88" s="180"/>
      <c r="U88" s="180"/>
      <c r="V88" s="180"/>
      <c r="W88" s="180"/>
      <c r="X88" s="180"/>
      <c r="Y88" s="180"/>
      <c r="Z88" s="180"/>
      <c r="AA88" s="180"/>
      <c r="AB88" s="180"/>
      <c r="AC88" s="172" t="str">
        <f t="shared" si="12"/>
        <v/>
      </c>
      <c r="AD88" s="173" t="str">
        <f t="shared" si="13"/>
        <v/>
      </c>
      <c r="AE88" s="174" t="str">
        <f t="shared" si="14"/>
        <v/>
      </c>
      <c r="AF88" s="182"/>
      <c r="AG88" s="173" t="str">
        <f t="shared" si="15"/>
        <v/>
      </c>
      <c r="AH88" s="174" t="str">
        <f t="shared" si="16"/>
        <v/>
      </c>
      <c r="AI88" s="177" t="str">
        <f t="shared" si="17"/>
        <v/>
      </c>
      <c r="AJ88" s="178" t="str">
        <f>IF(ISERROR(IF($AF88="","",VLOOKUP(AI88,TRANSMUTATION_TABLE,4,TRUE))),"",IF($AF88="","",VLOOKUP(AI88,TRANSMUTATION_TABLE,4,TRUE)))</f>
        <v/>
      </c>
      <c r="AL88" s="16"/>
      <c r="AN88" s="18"/>
    </row>
    <row r="89" s="13" customFormat="1" ht="18" customHeight="1" spans="1:40">
      <c r="A89" s="87">
        <v>27</v>
      </c>
      <c r="B89" s="112">
        <f>'INPUT DATA'!B89</f>
        <v>0</v>
      </c>
      <c r="C89" s="88"/>
      <c r="D89" s="88"/>
      <c r="E89" s="91"/>
      <c r="F89" s="179"/>
      <c r="G89" s="180"/>
      <c r="H89" s="180"/>
      <c r="I89" s="180"/>
      <c r="J89" s="180"/>
      <c r="K89" s="180"/>
      <c r="L89" s="180"/>
      <c r="M89" s="180"/>
      <c r="N89" s="180"/>
      <c r="O89" s="180"/>
      <c r="P89" s="172" t="str">
        <f t="shared" si="9"/>
        <v/>
      </c>
      <c r="Q89" s="173" t="str">
        <f t="shared" si="10"/>
        <v/>
      </c>
      <c r="R89" s="174" t="str">
        <f t="shared" si="11"/>
        <v/>
      </c>
      <c r="S89" s="181"/>
      <c r="T89" s="180"/>
      <c r="U89" s="180"/>
      <c r="V89" s="180"/>
      <c r="W89" s="180"/>
      <c r="X89" s="180"/>
      <c r="Y89" s="180"/>
      <c r="Z89" s="180"/>
      <c r="AA89" s="180"/>
      <c r="AB89" s="180"/>
      <c r="AC89" s="172" t="str">
        <f t="shared" si="12"/>
        <v/>
      </c>
      <c r="AD89" s="173" t="str">
        <f t="shared" si="13"/>
        <v/>
      </c>
      <c r="AE89" s="174" t="str">
        <f t="shared" si="14"/>
        <v/>
      </c>
      <c r="AF89" s="182"/>
      <c r="AG89" s="173" t="str">
        <f t="shared" si="15"/>
        <v/>
      </c>
      <c r="AH89" s="174" t="str">
        <f t="shared" si="16"/>
        <v/>
      </c>
      <c r="AI89" s="177" t="str">
        <f t="shared" si="17"/>
        <v/>
      </c>
      <c r="AJ89" s="178" t="str">
        <f>IF(ISERROR(IF($AF89="","",VLOOKUP(AI89,TRANSMUTATION_TABLE,4,TRUE))),"",IF($AF89="","",VLOOKUP(AI89,TRANSMUTATION_TABLE,4,TRUE)))</f>
        <v/>
      </c>
      <c r="AL89" s="16"/>
      <c r="AN89" s="18"/>
    </row>
    <row r="90" s="13" customFormat="1" ht="18" customHeight="1" spans="1:40">
      <c r="A90" s="87">
        <v>28</v>
      </c>
      <c r="B90" s="79">
        <f>'INPUT DATA'!B90</f>
        <v>0</v>
      </c>
      <c r="C90" s="88"/>
      <c r="D90" s="88"/>
      <c r="E90" s="91"/>
      <c r="F90" s="179"/>
      <c r="G90" s="180"/>
      <c r="H90" s="180"/>
      <c r="I90" s="180"/>
      <c r="J90" s="180"/>
      <c r="K90" s="180"/>
      <c r="L90" s="180"/>
      <c r="M90" s="180"/>
      <c r="N90" s="180"/>
      <c r="O90" s="180"/>
      <c r="P90" s="172" t="str">
        <f t="shared" si="9"/>
        <v/>
      </c>
      <c r="Q90" s="173" t="str">
        <f t="shared" si="10"/>
        <v/>
      </c>
      <c r="R90" s="174" t="str">
        <f t="shared" si="11"/>
        <v/>
      </c>
      <c r="S90" s="181"/>
      <c r="T90" s="180"/>
      <c r="U90" s="180"/>
      <c r="V90" s="180"/>
      <c r="W90" s="180"/>
      <c r="X90" s="180"/>
      <c r="Y90" s="180"/>
      <c r="Z90" s="180"/>
      <c r="AA90" s="180"/>
      <c r="AB90" s="180"/>
      <c r="AC90" s="172" t="str">
        <f t="shared" si="12"/>
        <v/>
      </c>
      <c r="AD90" s="173" t="str">
        <f t="shared" si="13"/>
        <v/>
      </c>
      <c r="AE90" s="174" t="str">
        <f t="shared" si="14"/>
        <v/>
      </c>
      <c r="AF90" s="182"/>
      <c r="AG90" s="173" t="str">
        <f t="shared" si="15"/>
        <v/>
      </c>
      <c r="AH90" s="174" t="str">
        <f t="shared" si="16"/>
        <v/>
      </c>
      <c r="AI90" s="177" t="str">
        <f t="shared" si="17"/>
        <v/>
      </c>
      <c r="AJ90" s="178" t="str">
        <f>IF(ISERROR(IF($AF90="","",VLOOKUP(AI90,TRANSMUTATION_TABLE,4,TRUE))),"",IF($AF90="","",VLOOKUP(AI90,TRANSMUTATION_TABLE,4,TRUE)))</f>
        <v/>
      </c>
      <c r="AL90" s="16"/>
      <c r="AN90" s="18"/>
    </row>
    <row r="91" s="13" customFormat="1" ht="18" customHeight="1" spans="1:40">
      <c r="A91" s="87">
        <v>29</v>
      </c>
      <c r="B91" s="79">
        <f>'INPUT DATA'!B91</f>
        <v>0</v>
      </c>
      <c r="C91" s="88"/>
      <c r="D91" s="88"/>
      <c r="E91" s="91"/>
      <c r="F91" s="179"/>
      <c r="G91" s="180"/>
      <c r="H91" s="180"/>
      <c r="I91" s="180"/>
      <c r="J91" s="180"/>
      <c r="K91" s="180"/>
      <c r="L91" s="180"/>
      <c r="M91" s="180"/>
      <c r="N91" s="180"/>
      <c r="O91" s="180"/>
      <c r="P91" s="172" t="str">
        <f t="shared" si="9"/>
        <v/>
      </c>
      <c r="Q91" s="173" t="str">
        <f t="shared" si="10"/>
        <v/>
      </c>
      <c r="R91" s="174" t="str">
        <f t="shared" si="11"/>
        <v/>
      </c>
      <c r="S91" s="181"/>
      <c r="T91" s="180"/>
      <c r="U91" s="180"/>
      <c r="V91" s="180"/>
      <c r="W91" s="180"/>
      <c r="X91" s="180"/>
      <c r="Y91" s="180"/>
      <c r="Z91" s="180"/>
      <c r="AA91" s="180"/>
      <c r="AB91" s="180"/>
      <c r="AC91" s="172" t="str">
        <f t="shared" si="12"/>
        <v/>
      </c>
      <c r="AD91" s="173" t="str">
        <f t="shared" si="13"/>
        <v/>
      </c>
      <c r="AE91" s="174" t="str">
        <f t="shared" si="14"/>
        <v/>
      </c>
      <c r="AF91" s="182"/>
      <c r="AG91" s="173" t="str">
        <f t="shared" si="15"/>
        <v/>
      </c>
      <c r="AH91" s="174" t="str">
        <f t="shared" si="16"/>
        <v/>
      </c>
      <c r="AI91" s="177" t="str">
        <f t="shared" si="17"/>
        <v/>
      </c>
      <c r="AJ91" s="178" t="str">
        <f>IF(ISERROR(IF($AF91="","",VLOOKUP(AI91,TRANSMUTATION_TABLE,4,TRUE))),"",IF($AF91="","",VLOOKUP(AI91,TRANSMUTATION_TABLE,4,TRUE)))</f>
        <v/>
      </c>
      <c r="AL91" s="16"/>
      <c r="AN91" s="18"/>
    </row>
    <row r="92" s="13" customFormat="1" ht="18" customHeight="1" spans="1:40">
      <c r="A92" s="87">
        <v>30</v>
      </c>
      <c r="B92" s="112">
        <f>'INPUT DATA'!B92</f>
        <v>0</v>
      </c>
      <c r="C92" s="88"/>
      <c r="D92" s="88"/>
      <c r="E92" s="91"/>
      <c r="F92" s="179"/>
      <c r="G92" s="180"/>
      <c r="H92" s="180"/>
      <c r="I92" s="180"/>
      <c r="J92" s="180"/>
      <c r="K92" s="180"/>
      <c r="L92" s="180"/>
      <c r="M92" s="180"/>
      <c r="N92" s="180"/>
      <c r="O92" s="180"/>
      <c r="P92" s="172" t="str">
        <f t="shared" si="9"/>
        <v/>
      </c>
      <c r="Q92" s="173" t="str">
        <f t="shared" si="10"/>
        <v/>
      </c>
      <c r="R92" s="174" t="str">
        <f t="shared" si="11"/>
        <v/>
      </c>
      <c r="S92" s="181"/>
      <c r="T92" s="180"/>
      <c r="U92" s="180"/>
      <c r="V92" s="180"/>
      <c r="W92" s="180"/>
      <c r="X92" s="180"/>
      <c r="Y92" s="180"/>
      <c r="Z92" s="180"/>
      <c r="AA92" s="180"/>
      <c r="AB92" s="180"/>
      <c r="AC92" s="172" t="str">
        <f t="shared" si="12"/>
        <v/>
      </c>
      <c r="AD92" s="173" t="str">
        <f t="shared" si="13"/>
        <v/>
      </c>
      <c r="AE92" s="174" t="str">
        <f t="shared" si="14"/>
        <v/>
      </c>
      <c r="AF92" s="182"/>
      <c r="AG92" s="173" t="str">
        <f t="shared" si="15"/>
        <v/>
      </c>
      <c r="AH92" s="174" t="str">
        <f t="shared" si="16"/>
        <v/>
      </c>
      <c r="AI92" s="177" t="str">
        <f t="shared" si="17"/>
        <v/>
      </c>
      <c r="AJ92" s="178" t="str">
        <f>IF(ISERROR(IF($AF92="","",VLOOKUP(AI92,TRANSMUTATION_TABLE,4,TRUE))),"",IF($AF92="","",VLOOKUP(AI92,TRANSMUTATION_TABLE,4,TRUE)))</f>
        <v/>
      </c>
      <c r="AL92" s="16"/>
      <c r="AN92" s="18"/>
    </row>
    <row r="93" s="13" customFormat="1" ht="18" customHeight="1" spans="1:40">
      <c r="A93" s="87">
        <v>31</v>
      </c>
      <c r="B93" s="112">
        <f>'INPUT DATA'!B93</f>
        <v>0</v>
      </c>
      <c r="C93" s="88"/>
      <c r="D93" s="88"/>
      <c r="E93" s="91"/>
      <c r="F93" s="179"/>
      <c r="G93" s="180"/>
      <c r="H93" s="180"/>
      <c r="I93" s="180"/>
      <c r="J93" s="180"/>
      <c r="K93" s="180"/>
      <c r="L93" s="180"/>
      <c r="M93" s="180"/>
      <c r="N93" s="180"/>
      <c r="O93" s="180"/>
      <c r="P93" s="172" t="str">
        <f t="shared" si="9"/>
        <v/>
      </c>
      <c r="Q93" s="173" t="str">
        <f t="shared" si="10"/>
        <v/>
      </c>
      <c r="R93" s="174" t="str">
        <f t="shared" si="11"/>
        <v/>
      </c>
      <c r="S93" s="181"/>
      <c r="T93" s="180"/>
      <c r="U93" s="180"/>
      <c r="V93" s="180"/>
      <c r="W93" s="180"/>
      <c r="X93" s="180"/>
      <c r="Y93" s="180"/>
      <c r="Z93" s="180"/>
      <c r="AA93" s="180"/>
      <c r="AB93" s="180"/>
      <c r="AC93" s="172" t="str">
        <f t="shared" si="12"/>
        <v/>
      </c>
      <c r="AD93" s="173" t="str">
        <f t="shared" si="13"/>
        <v/>
      </c>
      <c r="AE93" s="174" t="str">
        <f t="shared" si="14"/>
        <v/>
      </c>
      <c r="AF93" s="182"/>
      <c r="AG93" s="173" t="str">
        <f t="shared" si="15"/>
        <v/>
      </c>
      <c r="AH93" s="174" t="str">
        <f t="shared" si="16"/>
        <v/>
      </c>
      <c r="AI93" s="177" t="str">
        <f t="shared" si="17"/>
        <v/>
      </c>
      <c r="AJ93" s="178" t="str">
        <f>IF(ISERROR(IF($AF93="","",VLOOKUP(AI93,TRANSMUTATION_TABLE,4,TRUE))),"",IF($AF93="","",VLOOKUP(AI93,TRANSMUTATION_TABLE,4,TRUE)))</f>
        <v/>
      </c>
      <c r="AL93" s="16"/>
      <c r="AN93" s="18"/>
    </row>
    <row r="94" s="13" customFormat="1" ht="18" customHeight="1" spans="1:40">
      <c r="A94" s="87">
        <v>32</v>
      </c>
      <c r="B94" s="79">
        <f>'INPUT DATA'!B94</f>
        <v>0</v>
      </c>
      <c r="C94" s="88"/>
      <c r="D94" s="88"/>
      <c r="E94" s="91"/>
      <c r="F94" s="179"/>
      <c r="G94" s="180"/>
      <c r="H94" s="180"/>
      <c r="I94" s="180"/>
      <c r="J94" s="180"/>
      <c r="K94" s="180"/>
      <c r="L94" s="180"/>
      <c r="M94" s="180"/>
      <c r="N94" s="180"/>
      <c r="O94" s="180"/>
      <c r="P94" s="172" t="str">
        <f t="shared" si="9"/>
        <v/>
      </c>
      <c r="Q94" s="173" t="str">
        <f t="shared" si="10"/>
        <v/>
      </c>
      <c r="R94" s="174" t="str">
        <f t="shared" si="11"/>
        <v/>
      </c>
      <c r="S94" s="181"/>
      <c r="T94" s="180"/>
      <c r="U94" s="180"/>
      <c r="V94" s="180"/>
      <c r="W94" s="180"/>
      <c r="X94" s="180"/>
      <c r="Y94" s="180"/>
      <c r="Z94" s="180"/>
      <c r="AA94" s="180"/>
      <c r="AB94" s="180"/>
      <c r="AC94" s="172" t="str">
        <f t="shared" si="12"/>
        <v/>
      </c>
      <c r="AD94" s="173" t="str">
        <f t="shared" si="13"/>
        <v/>
      </c>
      <c r="AE94" s="174" t="str">
        <f t="shared" si="14"/>
        <v/>
      </c>
      <c r="AF94" s="182"/>
      <c r="AG94" s="173" t="str">
        <f t="shared" si="15"/>
        <v/>
      </c>
      <c r="AH94" s="174" t="str">
        <f t="shared" si="16"/>
        <v/>
      </c>
      <c r="AI94" s="177" t="str">
        <f t="shared" si="17"/>
        <v/>
      </c>
      <c r="AJ94" s="178" t="str">
        <f>IF(ISERROR(IF($AF94="","",VLOOKUP(AI94,TRANSMUTATION_TABLE,4,TRUE))),"",IF($AF94="","",VLOOKUP(AI94,TRANSMUTATION_TABLE,4,TRUE)))</f>
        <v/>
      </c>
      <c r="AL94" s="16"/>
      <c r="AN94" s="18"/>
    </row>
    <row r="95" s="13" customFormat="1" ht="18" customHeight="1" spans="1:40">
      <c r="A95" s="87">
        <v>33</v>
      </c>
      <c r="B95" s="79">
        <f>'INPUT DATA'!B95</f>
        <v>0</v>
      </c>
      <c r="C95" s="88"/>
      <c r="D95" s="88"/>
      <c r="E95" s="91"/>
      <c r="F95" s="179"/>
      <c r="G95" s="180"/>
      <c r="H95" s="180"/>
      <c r="I95" s="180"/>
      <c r="J95" s="180"/>
      <c r="K95" s="180"/>
      <c r="L95" s="180"/>
      <c r="M95" s="180"/>
      <c r="N95" s="180"/>
      <c r="O95" s="180"/>
      <c r="P95" s="172" t="str">
        <f t="shared" si="9"/>
        <v/>
      </c>
      <c r="Q95" s="173" t="str">
        <f t="shared" si="10"/>
        <v/>
      </c>
      <c r="R95" s="174" t="str">
        <f t="shared" si="11"/>
        <v/>
      </c>
      <c r="S95" s="181"/>
      <c r="T95" s="180"/>
      <c r="U95" s="180"/>
      <c r="V95" s="180"/>
      <c r="W95" s="180"/>
      <c r="X95" s="180"/>
      <c r="Y95" s="180"/>
      <c r="Z95" s="180"/>
      <c r="AA95" s="180"/>
      <c r="AB95" s="180"/>
      <c r="AC95" s="172" t="str">
        <f t="shared" si="12"/>
        <v/>
      </c>
      <c r="AD95" s="173" t="str">
        <f t="shared" si="13"/>
        <v/>
      </c>
      <c r="AE95" s="174" t="str">
        <f t="shared" si="14"/>
        <v/>
      </c>
      <c r="AF95" s="182"/>
      <c r="AG95" s="173" t="str">
        <f t="shared" si="15"/>
        <v/>
      </c>
      <c r="AH95" s="174" t="str">
        <f t="shared" si="16"/>
        <v/>
      </c>
      <c r="AI95" s="177" t="str">
        <f t="shared" si="17"/>
        <v/>
      </c>
      <c r="AJ95" s="178" t="str">
        <f>IF(ISERROR(IF($AF95="","",VLOOKUP(AI95,TRANSMUTATION_TABLE,4,TRUE))),"",IF($AF95="","",VLOOKUP(AI95,TRANSMUTATION_TABLE,4,TRUE)))</f>
        <v/>
      </c>
      <c r="AL95" s="16"/>
      <c r="AN95" s="18"/>
    </row>
    <row r="96" s="13" customFormat="1" ht="18" customHeight="1" spans="1:40">
      <c r="A96" s="87">
        <v>34</v>
      </c>
      <c r="B96" s="112">
        <f>'INPUT DATA'!B96</f>
        <v>0</v>
      </c>
      <c r="C96" s="88"/>
      <c r="D96" s="88"/>
      <c r="E96" s="91"/>
      <c r="F96" s="179"/>
      <c r="G96" s="180"/>
      <c r="H96" s="180"/>
      <c r="I96" s="180"/>
      <c r="J96" s="180"/>
      <c r="K96" s="180"/>
      <c r="L96" s="180"/>
      <c r="M96" s="180"/>
      <c r="N96" s="180"/>
      <c r="O96" s="180"/>
      <c r="P96" s="172" t="str">
        <f t="shared" si="9"/>
        <v/>
      </c>
      <c r="Q96" s="173" t="str">
        <f t="shared" si="10"/>
        <v/>
      </c>
      <c r="R96" s="174" t="str">
        <f t="shared" si="11"/>
        <v/>
      </c>
      <c r="S96" s="181"/>
      <c r="T96" s="180"/>
      <c r="U96" s="180"/>
      <c r="V96" s="180"/>
      <c r="W96" s="180"/>
      <c r="X96" s="180"/>
      <c r="Y96" s="180"/>
      <c r="Z96" s="180"/>
      <c r="AA96" s="180"/>
      <c r="AB96" s="180"/>
      <c r="AC96" s="172" t="str">
        <f t="shared" si="12"/>
        <v/>
      </c>
      <c r="AD96" s="173" t="str">
        <f t="shared" si="13"/>
        <v/>
      </c>
      <c r="AE96" s="174" t="str">
        <f t="shared" si="14"/>
        <v/>
      </c>
      <c r="AF96" s="182"/>
      <c r="AG96" s="173" t="str">
        <f t="shared" si="15"/>
        <v/>
      </c>
      <c r="AH96" s="174" t="str">
        <f t="shared" si="16"/>
        <v/>
      </c>
      <c r="AI96" s="177" t="str">
        <f t="shared" si="17"/>
        <v/>
      </c>
      <c r="AJ96" s="178" t="str">
        <f>IF(ISERROR(IF($AF96="","",VLOOKUP(AI96,TRANSMUTATION_TABLE,4,TRUE))),"",IF($AF96="","",VLOOKUP(AI96,TRANSMUTATION_TABLE,4,TRUE)))</f>
        <v/>
      </c>
      <c r="AL96" s="16"/>
      <c r="AN96" s="18"/>
    </row>
    <row r="97" s="13" customFormat="1" ht="18" customHeight="1" spans="1:40">
      <c r="A97" s="87">
        <v>35</v>
      </c>
      <c r="B97" s="112">
        <f>'INPUT DATA'!B97</f>
        <v>0</v>
      </c>
      <c r="C97" s="88"/>
      <c r="D97" s="88"/>
      <c r="E97" s="91"/>
      <c r="F97" s="179"/>
      <c r="G97" s="180"/>
      <c r="H97" s="180"/>
      <c r="I97" s="180"/>
      <c r="J97" s="180"/>
      <c r="K97" s="180"/>
      <c r="L97" s="180"/>
      <c r="M97" s="180"/>
      <c r="N97" s="180"/>
      <c r="O97" s="180"/>
      <c r="P97" s="172" t="str">
        <f t="shared" si="9"/>
        <v/>
      </c>
      <c r="Q97" s="173" t="str">
        <f t="shared" si="10"/>
        <v/>
      </c>
      <c r="R97" s="174" t="str">
        <f t="shared" si="11"/>
        <v/>
      </c>
      <c r="S97" s="181"/>
      <c r="T97" s="180"/>
      <c r="U97" s="180"/>
      <c r="V97" s="180"/>
      <c r="W97" s="180"/>
      <c r="X97" s="180"/>
      <c r="Y97" s="180"/>
      <c r="Z97" s="180"/>
      <c r="AA97" s="180"/>
      <c r="AB97" s="180"/>
      <c r="AC97" s="172" t="str">
        <f t="shared" si="12"/>
        <v/>
      </c>
      <c r="AD97" s="173" t="str">
        <f t="shared" si="13"/>
        <v/>
      </c>
      <c r="AE97" s="174" t="str">
        <f t="shared" si="14"/>
        <v/>
      </c>
      <c r="AF97" s="182"/>
      <c r="AG97" s="173" t="str">
        <f t="shared" si="15"/>
        <v/>
      </c>
      <c r="AH97" s="174" t="str">
        <f t="shared" si="16"/>
        <v/>
      </c>
      <c r="AI97" s="177" t="str">
        <f t="shared" si="17"/>
        <v/>
      </c>
      <c r="AJ97" s="178" t="str">
        <f>IF(ISERROR(IF($AF97="","",VLOOKUP(AI97,TRANSMUTATION_TABLE,4,TRUE))),"",IF($AF97="","",VLOOKUP(AI97,TRANSMUTATION_TABLE,4,TRUE)))</f>
        <v/>
      </c>
      <c r="AL97" s="16"/>
      <c r="AN97" s="18"/>
    </row>
    <row r="98" s="13" customFormat="1" ht="18" customHeight="1" spans="1:40">
      <c r="A98" s="87">
        <v>36</v>
      </c>
      <c r="B98" s="79">
        <f>'INPUT DATA'!B98</f>
        <v>0</v>
      </c>
      <c r="C98" s="88"/>
      <c r="D98" s="88"/>
      <c r="E98" s="91"/>
      <c r="F98" s="179"/>
      <c r="G98" s="180"/>
      <c r="H98" s="180"/>
      <c r="I98" s="180"/>
      <c r="J98" s="180"/>
      <c r="K98" s="180"/>
      <c r="L98" s="180"/>
      <c r="M98" s="180"/>
      <c r="N98" s="180"/>
      <c r="O98" s="180"/>
      <c r="P98" s="172" t="str">
        <f t="shared" si="9"/>
        <v/>
      </c>
      <c r="Q98" s="173" t="str">
        <f t="shared" si="10"/>
        <v/>
      </c>
      <c r="R98" s="174" t="str">
        <f t="shared" si="11"/>
        <v/>
      </c>
      <c r="S98" s="181"/>
      <c r="T98" s="180"/>
      <c r="U98" s="180"/>
      <c r="V98" s="180"/>
      <c r="W98" s="180"/>
      <c r="X98" s="180"/>
      <c r="Y98" s="180"/>
      <c r="Z98" s="180"/>
      <c r="AA98" s="180"/>
      <c r="AB98" s="180"/>
      <c r="AC98" s="172" t="str">
        <f t="shared" si="12"/>
        <v/>
      </c>
      <c r="AD98" s="173" t="str">
        <f t="shared" si="13"/>
        <v/>
      </c>
      <c r="AE98" s="174" t="str">
        <f t="shared" si="14"/>
        <v/>
      </c>
      <c r="AF98" s="182"/>
      <c r="AG98" s="173" t="str">
        <f t="shared" si="15"/>
        <v/>
      </c>
      <c r="AH98" s="174" t="str">
        <f t="shared" si="16"/>
        <v/>
      </c>
      <c r="AI98" s="177" t="str">
        <f t="shared" si="17"/>
        <v/>
      </c>
      <c r="AJ98" s="178" t="str">
        <f>IF(ISERROR(IF($AF98="","",VLOOKUP(AI98,TRANSMUTATION_TABLE,4,TRUE))),"",IF($AF98="","",VLOOKUP(AI98,TRANSMUTATION_TABLE,4,TRUE)))</f>
        <v/>
      </c>
      <c r="AL98" s="16"/>
      <c r="AN98" s="18"/>
    </row>
    <row r="99" s="13" customFormat="1" ht="18" customHeight="1" spans="1:40">
      <c r="A99" s="87">
        <v>37</v>
      </c>
      <c r="B99" s="79">
        <f>'INPUT DATA'!B99</f>
        <v>0</v>
      </c>
      <c r="C99" s="88"/>
      <c r="D99" s="88"/>
      <c r="E99" s="91"/>
      <c r="F99" s="179"/>
      <c r="G99" s="180"/>
      <c r="H99" s="180"/>
      <c r="I99" s="180"/>
      <c r="J99" s="180"/>
      <c r="K99" s="180"/>
      <c r="L99" s="180"/>
      <c r="M99" s="180"/>
      <c r="N99" s="180"/>
      <c r="O99" s="180"/>
      <c r="P99" s="172" t="str">
        <f t="shared" si="9"/>
        <v/>
      </c>
      <c r="Q99" s="173" t="str">
        <f t="shared" si="10"/>
        <v/>
      </c>
      <c r="R99" s="174" t="str">
        <f t="shared" si="11"/>
        <v/>
      </c>
      <c r="S99" s="181"/>
      <c r="T99" s="180"/>
      <c r="U99" s="180"/>
      <c r="V99" s="180"/>
      <c r="W99" s="180"/>
      <c r="X99" s="180"/>
      <c r="Y99" s="180"/>
      <c r="Z99" s="180"/>
      <c r="AA99" s="180"/>
      <c r="AB99" s="180"/>
      <c r="AC99" s="172" t="str">
        <f t="shared" si="12"/>
        <v/>
      </c>
      <c r="AD99" s="173" t="str">
        <f t="shared" si="13"/>
        <v/>
      </c>
      <c r="AE99" s="174" t="str">
        <f t="shared" si="14"/>
        <v/>
      </c>
      <c r="AF99" s="182"/>
      <c r="AG99" s="173" t="str">
        <f t="shared" si="15"/>
        <v/>
      </c>
      <c r="AH99" s="174" t="str">
        <f t="shared" si="16"/>
        <v/>
      </c>
      <c r="AI99" s="177" t="str">
        <f t="shared" si="17"/>
        <v/>
      </c>
      <c r="AJ99" s="178" t="str">
        <f>IF(ISERROR(IF($AF99="","",VLOOKUP(AI99,TRANSMUTATION_TABLE,4,TRUE))),"",IF($AF99="","",VLOOKUP(AI99,TRANSMUTATION_TABLE,4,TRUE)))</f>
        <v/>
      </c>
      <c r="AL99" s="16"/>
      <c r="AN99" s="18"/>
    </row>
    <row r="100" s="13" customFormat="1" ht="18" customHeight="1" spans="1:40">
      <c r="A100" s="87">
        <v>38</v>
      </c>
      <c r="B100" s="112">
        <f>'INPUT DATA'!B100</f>
        <v>0</v>
      </c>
      <c r="C100" s="88"/>
      <c r="D100" s="88"/>
      <c r="E100" s="91"/>
      <c r="F100" s="179"/>
      <c r="G100" s="180"/>
      <c r="H100" s="180"/>
      <c r="I100" s="180"/>
      <c r="J100" s="180"/>
      <c r="K100" s="180"/>
      <c r="L100" s="180"/>
      <c r="M100" s="180"/>
      <c r="N100" s="180"/>
      <c r="O100" s="180"/>
      <c r="P100" s="172" t="str">
        <f t="shared" si="9"/>
        <v/>
      </c>
      <c r="Q100" s="173" t="str">
        <f t="shared" si="10"/>
        <v/>
      </c>
      <c r="R100" s="174" t="str">
        <f t="shared" si="11"/>
        <v/>
      </c>
      <c r="S100" s="181"/>
      <c r="T100" s="180"/>
      <c r="U100" s="180"/>
      <c r="V100" s="180"/>
      <c r="W100" s="180"/>
      <c r="X100" s="180"/>
      <c r="Y100" s="180"/>
      <c r="Z100" s="180"/>
      <c r="AA100" s="180"/>
      <c r="AB100" s="180"/>
      <c r="AC100" s="172" t="str">
        <f t="shared" si="12"/>
        <v/>
      </c>
      <c r="AD100" s="173" t="str">
        <f t="shared" si="13"/>
        <v/>
      </c>
      <c r="AE100" s="174" t="str">
        <f t="shared" si="14"/>
        <v/>
      </c>
      <c r="AF100" s="182"/>
      <c r="AG100" s="173" t="str">
        <f t="shared" si="15"/>
        <v/>
      </c>
      <c r="AH100" s="174" t="str">
        <f t="shared" si="16"/>
        <v/>
      </c>
      <c r="AI100" s="177" t="str">
        <f t="shared" si="17"/>
        <v/>
      </c>
      <c r="AJ100" s="178" t="str">
        <f>IF(ISERROR(IF($AF100="","",VLOOKUP(AI100,TRANSMUTATION_TABLE,4,TRUE))),"",IF($AF100="","",VLOOKUP(AI100,TRANSMUTATION_TABLE,4,TRUE)))</f>
        <v/>
      </c>
      <c r="AL100" s="16"/>
      <c r="AN100" s="18"/>
    </row>
    <row r="101" s="13" customFormat="1" ht="18" customHeight="1" spans="1:40">
      <c r="A101" s="87">
        <v>39</v>
      </c>
      <c r="B101" s="112">
        <f>'INPUT DATA'!B101</f>
        <v>0</v>
      </c>
      <c r="C101" s="88"/>
      <c r="D101" s="88"/>
      <c r="E101" s="91"/>
      <c r="F101" s="179"/>
      <c r="G101" s="180"/>
      <c r="H101" s="180"/>
      <c r="I101" s="180"/>
      <c r="J101" s="180"/>
      <c r="K101" s="180"/>
      <c r="L101" s="180"/>
      <c r="M101" s="180"/>
      <c r="N101" s="180"/>
      <c r="O101" s="180"/>
      <c r="P101" s="172" t="str">
        <f t="shared" si="9"/>
        <v/>
      </c>
      <c r="Q101" s="173" t="str">
        <f t="shared" si="10"/>
        <v/>
      </c>
      <c r="R101" s="174" t="str">
        <f t="shared" si="11"/>
        <v/>
      </c>
      <c r="S101" s="181"/>
      <c r="T101" s="180"/>
      <c r="U101" s="180"/>
      <c r="V101" s="180"/>
      <c r="W101" s="180"/>
      <c r="X101" s="180"/>
      <c r="Y101" s="180"/>
      <c r="Z101" s="180"/>
      <c r="AA101" s="180"/>
      <c r="AB101" s="180"/>
      <c r="AC101" s="172" t="str">
        <f t="shared" si="12"/>
        <v/>
      </c>
      <c r="AD101" s="173" t="str">
        <f t="shared" si="13"/>
        <v/>
      </c>
      <c r="AE101" s="174" t="str">
        <f t="shared" si="14"/>
        <v/>
      </c>
      <c r="AF101" s="182"/>
      <c r="AG101" s="173" t="str">
        <f t="shared" si="15"/>
        <v/>
      </c>
      <c r="AH101" s="174" t="str">
        <f t="shared" si="16"/>
        <v/>
      </c>
      <c r="AI101" s="177" t="str">
        <f t="shared" si="17"/>
        <v/>
      </c>
      <c r="AJ101" s="178" t="str">
        <f>IF(ISERROR(IF($AF101="","",VLOOKUP(AI101,TRANSMUTATION_TABLE,4,TRUE))),"",IF($AF101="","",VLOOKUP(AI101,TRANSMUTATION_TABLE,4,TRUE)))</f>
        <v/>
      </c>
      <c r="AL101" s="16"/>
      <c r="AN101" s="18"/>
    </row>
    <row r="102" s="13" customFormat="1" ht="18" customHeight="1" spans="1:40">
      <c r="A102" s="87">
        <v>40</v>
      </c>
      <c r="B102" s="79">
        <f>'INPUT DATA'!B102</f>
        <v>0</v>
      </c>
      <c r="C102" s="88"/>
      <c r="D102" s="88"/>
      <c r="E102" s="91"/>
      <c r="F102" s="179"/>
      <c r="G102" s="180"/>
      <c r="H102" s="180"/>
      <c r="I102" s="180"/>
      <c r="J102" s="180"/>
      <c r="K102" s="180"/>
      <c r="L102" s="180"/>
      <c r="M102" s="180"/>
      <c r="N102" s="180"/>
      <c r="O102" s="180"/>
      <c r="P102" s="172" t="str">
        <f t="shared" si="9"/>
        <v/>
      </c>
      <c r="Q102" s="173" t="str">
        <f t="shared" si="10"/>
        <v/>
      </c>
      <c r="R102" s="174" t="str">
        <f t="shared" si="11"/>
        <v/>
      </c>
      <c r="S102" s="181"/>
      <c r="T102" s="180"/>
      <c r="U102" s="180"/>
      <c r="V102" s="180"/>
      <c r="W102" s="180"/>
      <c r="X102" s="180"/>
      <c r="Y102" s="180"/>
      <c r="Z102" s="180"/>
      <c r="AA102" s="180"/>
      <c r="AB102" s="180"/>
      <c r="AC102" s="172" t="str">
        <f t="shared" si="12"/>
        <v/>
      </c>
      <c r="AD102" s="173" t="str">
        <f t="shared" si="13"/>
        <v/>
      </c>
      <c r="AE102" s="174" t="str">
        <f t="shared" si="14"/>
        <v/>
      </c>
      <c r="AF102" s="182"/>
      <c r="AG102" s="173" t="str">
        <f t="shared" si="15"/>
        <v/>
      </c>
      <c r="AH102" s="174" t="str">
        <f t="shared" si="16"/>
        <v/>
      </c>
      <c r="AI102" s="177" t="str">
        <f t="shared" si="17"/>
        <v/>
      </c>
      <c r="AJ102" s="178" t="str">
        <f>IF(ISERROR(IF($AF102="","",VLOOKUP(AI102,TRANSMUTATION_TABLE,4,TRUE))),"",IF($AF102="","",VLOOKUP(AI102,TRANSMUTATION_TABLE,4,TRUE)))</f>
        <v/>
      </c>
      <c r="AL102" s="16"/>
      <c r="AN102" s="18"/>
    </row>
    <row r="103" s="13" customFormat="1" ht="18" customHeight="1" spans="1:40">
      <c r="A103" s="87">
        <v>41</v>
      </c>
      <c r="B103" s="79">
        <f>'INPUT DATA'!B103</f>
        <v>0</v>
      </c>
      <c r="C103" s="88"/>
      <c r="D103" s="88"/>
      <c r="E103" s="91"/>
      <c r="F103" s="179"/>
      <c r="G103" s="180"/>
      <c r="H103" s="180"/>
      <c r="I103" s="180"/>
      <c r="J103" s="180"/>
      <c r="K103" s="180"/>
      <c r="L103" s="180"/>
      <c r="M103" s="180"/>
      <c r="N103" s="180"/>
      <c r="O103" s="180"/>
      <c r="P103" s="172" t="str">
        <f t="shared" si="9"/>
        <v/>
      </c>
      <c r="Q103" s="173" t="str">
        <f t="shared" si="10"/>
        <v/>
      </c>
      <c r="R103" s="174" t="str">
        <f t="shared" si="11"/>
        <v/>
      </c>
      <c r="S103" s="181"/>
      <c r="T103" s="180"/>
      <c r="U103" s="180"/>
      <c r="V103" s="180"/>
      <c r="W103" s="180"/>
      <c r="X103" s="180"/>
      <c r="Y103" s="180"/>
      <c r="Z103" s="180"/>
      <c r="AA103" s="180"/>
      <c r="AB103" s="180"/>
      <c r="AC103" s="172" t="str">
        <f t="shared" si="12"/>
        <v/>
      </c>
      <c r="AD103" s="173" t="str">
        <f t="shared" si="13"/>
        <v/>
      </c>
      <c r="AE103" s="174" t="str">
        <f t="shared" si="14"/>
        <v/>
      </c>
      <c r="AF103" s="182"/>
      <c r="AG103" s="173" t="str">
        <f t="shared" si="15"/>
        <v/>
      </c>
      <c r="AH103" s="174" t="str">
        <f t="shared" si="16"/>
        <v/>
      </c>
      <c r="AI103" s="177" t="str">
        <f t="shared" si="17"/>
        <v/>
      </c>
      <c r="AJ103" s="178" t="str">
        <f>IF(ISERROR(IF($AF103="","",VLOOKUP(AI103,TRANSMUTATION_TABLE,4,TRUE))),"",IF($AF103="","",VLOOKUP(AI103,TRANSMUTATION_TABLE,4,TRUE)))</f>
        <v/>
      </c>
      <c r="AL103" s="16"/>
      <c r="AN103" s="18"/>
    </row>
    <row r="104" s="13" customFormat="1" ht="18" customHeight="1" spans="1:40">
      <c r="A104" s="87">
        <v>42</v>
      </c>
      <c r="B104" s="112">
        <f>'INPUT DATA'!B104</f>
        <v>0</v>
      </c>
      <c r="C104" s="88"/>
      <c r="D104" s="88"/>
      <c r="E104" s="91"/>
      <c r="F104" s="179"/>
      <c r="G104" s="180"/>
      <c r="H104" s="180"/>
      <c r="I104" s="180"/>
      <c r="J104" s="180"/>
      <c r="K104" s="180"/>
      <c r="L104" s="180"/>
      <c r="M104" s="180"/>
      <c r="N104" s="180"/>
      <c r="O104" s="180"/>
      <c r="P104" s="172" t="str">
        <f t="shared" si="9"/>
        <v/>
      </c>
      <c r="Q104" s="173" t="str">
        <f t="shared" si="10"/>
        <v/>
      </c>
      <c r="R104" s="174" t="str">
        <f t="shared" si="11"/>
        <v/>
      </c>
      <c r="S104" s="181"/>
      <c r="T104" s="180"/>
      <c r="U104" s="180"/>
      <c r="V104" s="180"/>
      <c r="W104" s="180"/>
      <c r="X104" s="180"/>
      <c r="Y104" s="180"/>
      <c r="Z104" s="180"/>
      <c r="AA104" s="180"/>
      <c r="AB104" s="180"/>
      <c r="AC104" s="172" t="str">
        <f t="shared" si="12"/>
        <v/>
      </c>
      <c r="AD104" s="173" t="str">
        <f t="shared" si="13"/>
        <v/>
      </c>
      <c r="AE104" s="174" t="str">
        <f t="shared" si="14"/>
        <v/>
      </c>
      <c r="AF104" s="182"/>
      <c r="AG104" s="173" t="str">
        <f t="shared" si="15"/>
        <v/>
      </c>
      <c r="AH104" s="174" t="str">
        <f t="shared" si="16"/>
        <v/>
      </c>
      <c r="AI104" s="177" t="str">
        <f t="shared" si="17"/>
        <v/>
      </c>
      <c r="AJ104" s="178" t="str">
        <f>IF(ISERROR(IF($AF104="","",VLOOKUP(AI104,TRANSMUTATION_TABLE,4,TRUE))),"",IF($AF104="","",VLOOKUP(AI104,TRANSMUTATION_TABLE,4,TRUE)))</f>
        <v/>
      </c>
      <c r="AL104" s="16"/>
      <c r="AN104" s="18"/>
    </row>
    <row r="105" s="13" customFormat="1" ht="18" customHeight="1" spans="1:40">
      <c r="A105" s="87">
        <v>43</v>
      </c>
      <c r="B105" s="112">
        <f>'INPUT DATA'!B105</f>
        <v>0</v>
      </c>
      <c r="C105" s="88"/>
      <c r="D105" s="88"/>
      <c r="E105" s="91"/>
      <c r="F105" s="179"/>
      <c r="G105" s="180"/>
      <c r="H105" s="180"/>
      <c r="I105" s="180"/>
      <c r="J105" s="180"/>
      <c r="K105" s="180"/>
      <c r="L105" s="180"/>
      <c r="M105" s="180"/>
      <c r="N105" s="180"/>
      <c r="O105" s="180"/>
      <c r="P105" s="172" t="str">
        <f t="shared" si="9"/>
        <v/>
      </c>
      <c r="Q105" s="173" t="str">
        <f t="shared" si="10"/>
        <v/>
      </c>
      <c r="R105" s="174" t="str">
        <f t="shared" si="11"/>
        <v/>
      </c>
      <c r="S105" s="181"/>
      <c r="T105" s="180"/>
      <c r="U105" s="180"/>
      <c r="V105" s="180"/>
      <c r="W105" s="180"/>
      <c r="X105" s="180"/>
      <c r="Y105" s="180"/>
      <c r="Z105" s="180"/>
      <c r="AA105" s="180"/>
      <c r="AB105" s="180"/>
      <c r="AC105" s="172" t="str">
        <f t="shared" si="12"/>
        <v/>
      </c>
      <c r="AD105" s="173" t="str">
        <f t="shared" si="13"/>
        <v/>
      </c>
      <c r="AE105" s="174" t="str">
        <f t="shared" si="14"/>
        <v/>
      </c>
      <c r="AF105" s="182"/>
      <c r="AG105" s="173" t="str">
        <f t="shared" si="15"/>
        <v/>
      </c>
      <c r="AH105" s="174" t="str">
        <f t="shared" si="16"/>
        <v/>
      </c>
      <c r="AI105" s="177" t="str">
        <f t="shared" si="17"/>
        <v/>
      </c>
      <c r="AJ105" s="178" t="str">
        <f>IF(ISERROR(IF($AF105="","",VLOOKUP(AI105,TRANSMUTATION_TABLE,4,TRUE))),"",IF($AF105="","",VLOOKUP(AI105,TRANSMUTATION_TABLE,4,TRUE)))</f>
        <v/>
      </c>
      <c r="AL105" s="16"/>
      <c r="AN105" s="18"/>
    </row>
    <row r="106" s="13" customFormat="1" ht="18" customHeight="1" spans="1:40">
      <c r="A106" s="87">
        <v>44</v>
      </c>
      <c r="B106" s="79">
        <f>'INPUT DATA'!B106</f>
        <v>0</v>
      </c>
      <c r="C106" s="88"/>
      <c r="D106" s="88"/>
      <c r="E106" s="91"/>
      <c r="F106" s="179"/>
      <c r="G106" s="180"/>
      <c r="H106" s="180"/>
      <c r="I106" s="180"/>
      <c r="J106" s="180"/>
      <c r="K106" s="180"/>
      <c r="L106" s="180"/>
      <c r="M106" s="180"/>
      <c r="N106" s="180"/>
      <c r="O106" s="180"/>
      <c r="P106" s="172" t="str">
        <f t="shared" si="9"/>
        <v/>
      </c>
      <c r="Q106" s="173" t="str">
        <f t="shared" si="10"/>
        <v/>
      </c>
      <c r="R106" s="174" t="str">
        <f t="shared" si="11"/>
        <v/>
      </c>
      <c r="S106" s="181"/>
      <c r="T106" s="180"/>
      <c r="U106" s="180"/>
      <c r="V106" s="180"/>
      <c r="W106" s="180"/>
      <c r="X106" s="180"/>
      <c r="Y106" s="180"/>
      <c r="Z106" s="180"/>
      <c r="AA106" s="180"/>
      <c r="AB106" s="180"/>
      <c r="AC106" s="172" t="str">
        <f t="shared" si="12"/>
        <v/>
      </c>
      <c r="AD106" s="173" t="str">
        <f t="shared" si="13"/>
        <v/>
      </c>
      <c r="AE106" s="174" t="str">
        <f t="shared" si="14"/>
        <v/>
      </c>
      <c r="AF106" s="182"/>
      <c r="AG106" s="173" t="str">
        <f t="shared" si="15"/>
        <v/>
      </c>
      <c r="AH106" s="174" t="str">
        <f t="shared" si="16"/>
        <v/>
      </c>
      <c r="AI106" s="177" t="str">
        <f t="shared" si="17"/>
        <v/>
      </c>
      <c r="AJ106" s="178" t="str">
        <f>IF(ISERROR(IF($AF106="","",VLOOKUP(AI106,TRANSMUTATION_TABLE,4,TRUE))),"",IF($AF106="","",VLOOKUP(AI106,TRANSMUTATION_TABLE,4,TRUE)))</f>
        <v/>
      </c>
      <c r="AL106" s="16"/>
      <c r="AN106" s="18"/>
    </row>
    <row r="107" s="13" customFormat="1" ht="18" customHeight="1" spans="1:40">
      <c r="A107" s="87">
        <v>45</v>
      </c>
      <c r="B107" s="79">
        <f>'INPUT DATA'!B107</f>
        <v>0</v>
      </c>
      <c r="C107" s="88"/>
      <c r="D107" s="88"/>
      <c r="E107" s="91"/>
      <c r="F107" s="179"/>
      <c r="G107" s="180"/>
      <c r="H107" s="180"/>
      <c r="I107" s="180"/>
      <c r="J107" s="180"/>
      <c r="K107" s="180"/>
      <c r="L107" s="180"/>
      <c r="M107" s="180"/>
      <c r="N107" s="180"/>
      <c r="O107" s="180"/>
      <c r="P107" s="172" t="str">
        <f t="shared" si="9"/>
        <v/>
      </c>
      <c r="Q107" s="173" t="str">
        <f t="shared" si="10"/>
        <v/>
      </c>
      <c r="R107" s="174" t="str">
        <f t="shared" si="11"/>
        <v/>
      </c>
      <c r="S107" s="181"/>
      <c r="T107" s="180"/>
      <c r="U107" s="180"/>
      <c r="V107" s="180"/>
      <c r="W107" s="180"/>
      <c r="X107" s="180"/>
      <c r="Y107" s="180"/>
      <c r="Z107" s="180"/>
      <c r="AA107" s="180"/>
      <c r="AB107" s="180"/>
      <c r="AC107" s="172" t="str">
        <f t="shared" si="12"/>
        <v/>
      </c>
      <c r="AD107" s="173" t="str">
        <f t="shared" si="13"/>
        <v/>
      </c>
      <c r="AE107" s="174" t="str">
        <f t="shared" si="14"/>
        <v/>
      </c>
      <c r="AF107" s="182"/>
      <c r="AG107" s="173" t="str">
        <f t="shared" si="15"/>
        <v/>
      </c>
      <c r="AH107" s="174" t="str">
        <f t="shared" si="16"/>
        <v/>
      </c>
      <c r="AI107" s="177" t="str">
        <f t="shared" si="17"/>
        <v/>
      </c>
      <c r="AJ107" s="178" t="str">
        <f>IF(ISERROR(IF($AF107="","",VLOOKUP(AI107,TRANSMUTATION_TABLE,4,TRUE))),"",IF($AF107="","",VLOOKUP(AI107,TRANSMUTATION_TABLE,4,TRUE)))</f>
        <v/>
      </c>
      <c r="AL107" s="16"/>
      <c r="AN107" s="18"/>
    </row>
    <row r="108" s="13" customFormat="1" ht="18" customHeight="1" spans="1:40">
      <c r="A108" s="87">
        <v>46</v>
      </c>
      <c r="B108" s="112">
        <f>'INPUT DATA'!B108</f>
        <v>0</v>
      </c>
      <c r="C108" s="88"/>
      <c r="D108" s="88"/>
      <c r="E108" s="91"/>
      <c r="F108" s="179"/>
      <c r="G108" s="180"/>
      <c r="H108" s="180"/>
      <c r="I108" s="180"/>
      <c r="J108" s="180"/>
      <c r="K108" s="180"/>
      <c r="L108" s="180"/>
      <c r="M108" s="180"/>
      <c r="N108" s="180"/>
      <c r="O108" s="180"/>
      <c r="P108" s="172" t="str">
        <f t="shared" si="9"/>
        <v/>
      </c>
      <c r="Q108" s="173" t="str">
        <f t="shared" si="10"/>
        <v/>
      </c>
      <c r="R108" s="174" t="str">
        <f t="shared" si="11"/>
        <v/>
      </c>
      <c r="S108" s="181"/>
      <c r="T108" s="180"/>
      <c r="U108" s="180"/>
      <c r="V108" s="180"/>
      <c r="W108" s="180"/>
      <c r="X108" s="180"/>
      <c r="Y108" s="180"/>
      <c r="Z108" s="180"/>
      <c r="AA108" s="180"/>
      <c r="AB108" s="180"/>
      <c r="AC108" s="172" t="str">
        <f t="shared" si="12"/>
        <v/>
      </c>
      <c r="AD108" s="173" t="str">
        <f t="shared" si="13"/>
        <v/>
      </c>
      <c r="AE108" s="174" t="str">
        <f t="shared" si="14"/>
        <v/>
      </c>
      <c r="AF108" s="182"/>
      <c r="AG108" s="173" t="str">
        <f t="shared" si="15"/>
        <v/>
      </c>
      <c r="AH108" s="174" t="str">
        <f t="shared" si="16"/>
        <v/>
      </c>
      <c r="AI108" s="177" t="str">
        <f t="shared" si="17"/>
        <v/>
      </c>
      <c r="AJ108" s="178" t="str">
        <f>IF(ISERROR(IF($AF108="","",VLOOKUP(AI108,TRANSMUTATION_TABLE,4,TRUE))),"",IF($AF108="","",VLOOKUP(AI108,TRANSMUTATION_TABLE,4,TRUE)))</f>
        <v/>
      </c>
      <c r="AL108" s="16"/>
      <c r="AN108" s="18"/>
    </row>
    <row r="109" s="13" customFormat="1" ht="18" customHeight="1" spans="1:40">
      <c r="A109" s="87">
        <v>47</v>
      </c>
      <c r="B109" s="112">
        <f>'INPUT DATA'!B109</f>
        <v>0</v>
      </c>
      <c r="C109" s="88"/>
      <c r="D109" s="88"/>
      <c r="E109" s="91"/>
      <c r="F109" s="179"/>
      <c r="G109" s="180"/>
      <c r="H109" s="180"/>
      <c r="I109" s="180"/>
      <c r="J109" s="180"/>
      <c r="K109" s="180"/>
      <c r="L109" s="180"/>
      <c r="M109" s="180"/>
      <c r="N109" s="180"/>
      <c r="O109" s="180"/>
      <c r="P109" s="172" t="str">
        <f t="shared" si="9"/>
        <v/>
      </c>
      <c r="Q109" s="173" t="str">
        <f t="shared" si="10"/>
        <v/>
      </c>
      <c r="R109" s="174" t="str">
        <f t="shared" si="11"/>
        <v/>
      </c>
      <c r="S109" s="181"/>
      <c r="T109" s="180"/>
      <c r="U109" s="180"/>
      <c r="V109" s="180"/>
      <c r="W109" s="180"/>
      <c r="X109" s="180"/>
      <c r="Y109" s="180"/>
      <c r="Z109" s="180"/>
      <c r="AA109" s="180"/>
      <c r="AB109" s="180"/>
      <c r="AC109" s="172" t="str">
        <f t="shared" si="12"/>
        <v/>
      </c>
      <c r="AD109" s="173" t="str">
        <f t="shared" si="13"/>
        <v/>
      </c>
      <c r="AE109" s="174" t="str">
        <f t="shared" si="14"/>
        <v/>
      </c>
      <c r="AF109" s="182"/>
      <c r="AG109" s="173" t="str">
        <f t="shared" si="15"/>
        <v/>
      </c>
      <c r="AH109" s="174" t="str">
        <f t="shared" si="16"/>
        <v/>
      </c>
      <c r="AI109" s="177" t="str">
        <f t="shared" si="17"/>
        <v/>
      </c>
      <c r="AJ109" s="178" t="str">
        <f>IF(ISERROR(IF($AF109="","",VLOOKUP(AI109,TRANSMUTATION_TABLE,4,TRUE))),"",IF($AF109="","",VLOOKUP(AI109,TRANSMUTATION_TABLE,4,TRUE)))</f>
        <v/>
      </c>
      <c r="AL109" s="16"/>
      <c r="AN109" s="18"/>
    </row>
    <row r="110" s="13" customFormat="1" ht="18" customHeight="1" spans="1:40">
      <c r="A110" s="87">
        <v>48</v>
      </c>
      <c r="B110" s="79">
        <f>'INPUT DATA'!B110</f>
        <v>0</v>
      </c>
      <c r="C110" s="88"/>
      <c r="D110" s="88"/>
      <c r="E110" s="91"/>
      <c r="F110" s="179"/>
      <c r="G110" s="180"/>
      <c r="H110" s="180"/>
      <c r="I110" s="180"/>
      <c r="J110" s="180"/>
      <c r="K110" s="180"/>
      <c r="L110" s="180"/>
      <c r="M110" s="180"/>
      <c r="N110" s="180"/>
      <c r="O110" s="180"/>
      <c r="P110" s="172" t="str">
        <f t="shared" si="9"/>
        <v/>
      </c>
      <c r="Q110" s="173" t="str">
        <f t="shared" si="10"/>
        <v/>
      </c>
      <c r="R110" s="174" t="str">
        <f t="shared" si="11"/>
        <v/>
      </c>
      <c r="S110" s="181"/>
      <c r="T110" s="180"/>
      <c r="U110" s="180"/>
      <c r="V110" s="180"/>
      <c r="W110" s="180"/>
      <c r="X110" s="180"/>
      <c r="Y110" s="180"/>
      <c r="Z110" s="180"/>
      <c r="AA110" s="180"/>
      <c r="AB110" s="180"/>
      <c r="AC110" s="172" t="str">
        <f t="shared" si="12"/>
        <v/>
      </c>
      <c r="AD110" s="173" t="str">
        <f t="shared" si="13"/>
        <v/>
      </c>
      <c r="AE110" s="174" t="str">
        <f t="shared" si="14"/>
        <v/>
      </c>
      <c r="AF110" s="182"/>
      <c r="AG110" s="173" t="str">
        <f t="shared" si="15"/>
        <v/>
      </c>
      <c r="AH110" s="174" t="str">
        <f t="shared" si="16"/>
        <v/>
      </c>
      <c r="AI110" s="177" t="str">
        <f t="shared" si="17"/>
        <v/>
      </c>
      <c r="AJ110" s="178" t="str">
        <f>IF(ISERROR(IF($AF110="","",VLOOKUP(AI110,TRANSMUTATION_TABLE,4,TRUE))),"",IF($AF110="","",VLOOKUP(AI110,TRANSMUTATION_TABLE,4,TRUE)))</f>
        <v/>
      </c>
      <c r="AL110" s="16"/>
      <c r="AN110" s="18"/>
    </row>
    <row r="111" s="13" customFormat="1" ht="18" customHeight="1" spans="1:40">
      <c r="A111" s="87">
        <v>49</v>
      </c>
      <c r="B111" s="79">
        <f>'INPUT DATA'!B111</f>
        <v>0</v>
      </c>
      <c r="C111" s="88"/>
      <c r="D111" s="88"/>
      <c r="E111" s="91"/>
      <c r="F111" s="179"/>
      <c r="G111" s="180"/>
      <c r="H111" s="180"/>
      <c r="I111" s="180"/>
      <c r="J111" s="180"/>
      <c r="K111" s="180"/>
      <c r="L111" s="180"/>
      <c r="M111" s="180"/>
      <c r="N111" s="180"/>
      <c r="O111" s="180"/>
      <c r="P111" s="172" t="str">
        <f t="shared" si="9"/>
        <v/>
      </c>
      <c r="Q111" s="173" t="str">
        <f t="shared" si="10"/>
        <v/>
      </c>
      <c r="R111" s="174" t="str">
        <f t="shared" si="11"/>
        <v/>
      </c>
      <c r="S111" s="181"/>
      <c r="T111" s="180"/>
      <c r="U111" s="180"/>
      <c r="V111" s="180"/>
      <c r="W111" s="180"/>
      <c r="X111" s="180"/>
      <c r="Y111" s="180"/>
      <c r="Z111" s="180"/>
      <c r="AA111" s="180"/>
      <c r="AB111" s="180"/>
      <c r="AC111" s="172" t="str">
        <f t="shared" si="12"/>
        <v/>
      </c>
      <c r="AD111" s="173" t="str">
        <f t="shared" si="13"/>
        <v/>
      </c>
      <c r="AE111" s="174" t="str">
        <f t="shared" si="14"/>
        <v/>
      </c>
      <c r="AF111" s="182"/>
      <c r="AG111" s="173" t="str">
        <f t="shared" si="15"/>
        <v/>
      </c>
      <c r="AH111" s="174" t="str">
        <f t="shared" si="16"/>
        <v/>
      </c>
      <c r="AI111" s="177" t="str">
        <f t="shared" si="17"/>
        <v/>
      </c>
      <c r="AJ111" s="178" t="str">
        <f>IF(ISERROR(IF($AF111="","",VLOOKUP(AI111,TRANSMUTATION_TABLE,4,TRUE))),"",IF($AF111="","",VLOOKUP(AI111,TRANSMUTATION_TABLE,4,TRUE)))</f>
        <v/>
      </c>
      <c r="AN111" s="18"/>
    </row>
    <row r="112" s="13" customFormat="1" ht="18" customHeight="1" spans="1:40">
      <c r="A112" s="113">
        <v>50</v>
      </c>
      <c r="B112" s="114">
        <f>'INPUT DATA'!B112</f>
        <v>0</v>
      </c>
      <c r="C112" s="115"/>
      <c r="D112" s="115"/>
      <c r="E112" s="116"/>
      <c r="F112" s="199"/>
      <c r="G112" s="200"/>
      <c r="H112" s="200"/>
      <c r="I112" s="200"/>
      <c r="J112" s="200"/>
      <c r="K112" s="200"/>
      <c r="L112" s="200"/>
      <c r="M112" s="200"/>
      <c r="N112" s="200"/>
      <c r="O112" s="200"/>
      <c r="P112" s="201" t="str">
        <f t="shared" si="9"/>
        <v/>
      </c>
      <c r="Q112" s="202" t="str">
        <f t="shared" si="10"/>
        <v/>
      </c>
      <c r="R112" s="203" t="str">
        <f t="shared" si="11"/>
        <v/>
      </c>
      <c r="S112" s="204"/>
      <c r="T112" s="200"/>
      <c r="U112" s="200"/>
      <c r="V112" s="200"/>
      <c r="W112" s="200"/>
      <c r="X112" s="200"/>
      <c r="Y112" s="200"/>
      <c r="Z112" s="200"/>
      <c r="AA112" s="200"/>
      <c r="AB112" s="200"/>
      <c r="AC112" s="201" t="str">
        <f t="shared" si="12"/>
        <v/>
      </c>
      <c r="AD112" s="202" t="str">
        <f t="shared" si="13"/>
        <v/>
      </c>
      <c r="AE112" s="203" t="str">
        <f t="shared" si="14"/>
        <v/>
      </c>
      <c r="AF112" s="205"/>
      <c r="AG112" s="202" t="str">
        <f t="shared" si="15"/>
        <v/>
      </c>
      <c r="AH112" s="203" t="str">
        <f t="shared" si="16"/>
        <v/>
      </c>
      <c r="AI112" s="206" t="str">
        <f t="shared" si="17"/>
        <v/>
      </c>
      <c r="AJ112" s="207" t="str">
        <f>IF(ISERROR(IF($AF112="","",VLOOKUP(AI112,TRANSMUTATION_TABLE,4,TRUE))),"",IF($AF112="","",VLOOKUP(AI112,TRANSMUTATION_TABLE,4,TRUE)))</f>
        <v/>
      </c>
      <c r="AN112" s="18"/>
    </row>
    <row r="119" s="16" customFormat="1" spans="17:56">
      <c r="Q119" s="17"/>
      <c r="R119" s="17"/>
      <c r="AD119" s="17"/>
      <c r="AE119" s="17"/>
      <c r="AG119" s="17"/>
      <c r="AH119" s="17"/>
      <c r="AI119" s="17"/>
      <c r="AJ119" s="14"/>
      <c r="AN119" s="14"/>
      <c r="AO119" s="14"/>
      <c r="AP119" s="14"/>
      <c r="AQ119" s="14"/>
      <c r="AR119" s="14"/>
      <c r="AS119" s="14"/>
      <c r="AT119" s="14"/>
      <c r="AU119" s="14"/>
      <c r="AV119" s="14"/>
      <c r="AW119" s="14"/>
      <c r="AX119" s="14"/>
      <c r="AY119" s="14"/>
      <c r="AZ119" s="14"/>
      <c r="BA119" s="14"/>
      <c r="BB119" s="14"/>
      <c r="BC119" s="14"/>
      <c r="BD119" s="14"/>
    </row>
  </sheetData>
  <sheetProtection sheet="1" objects="1" scenarios="1"/>
  <mergeCells count="45">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AN9:BF9"/>
    <mergeCell ref="B10:E10"/>
    <mergeCell ref="B11:E11"/>
    <mergeCell ref="AN12:BF12"/>
    <mergeCell ref="AN13:BF13"/>
    <mergeCell ref="AN14:BF14"/>
    <mergeCell ref="AN15:BF15"/>
    <mergeCell ref="AN16:BF16"/>
    <mergeCell ref="AN17:BF17"/>
    <mergeCell ref="AN18:BF18"/>
    <mergeCell ref="AN19:BF19"/>
    <mergeCell ref="AN20:BF20"/>
    <mergeCell ref="AN21:BF21"/>
    <mergeCell ref="AN22:BF22"/>
    <mergeCell ref="AN23:BF23"/>
    <mergeCell ref="AN24:BF24"/>
    <mergeCell ref="AN25:BF25"/>
    <mergeCell ref="B62:E62"/>
    <mergeCell ref="AI9:AI10"/>
    <mergeCell ref="AJ9:AJ10"/>
    <mergeCell ref="A1:AJ2"/>
  </mergeCells>
  <dataValidations count="62">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12:A61 C12:E61"/>
    <dataValidation allowBlank="1" showInputMessage="1" showErrorMessage="1" prompt="Either encode Highest Possible Score or Empty" sqref="F10:O10 S10:AB10"/>
    <dataValidation allowBlank="1" showInputMessage="1" showErrorMessage="1" prompt="Written Works' Total Highest Possible Score" sqref="P10"/>
    <dataValidation allowBlank="1" showInputMessage="1" showErrorMessage="1" prompt="Written Works' Percentage Score" sqref="Q10"/>
    <dataValidation allowBlank="1" showInputMessage="1" showErrorMessage="1" prompt="Written Works' Weighted Score" sqref="R10"/>
    <dataValidation allowBlank="1" showInputMessage="1" showErrorMessage="1" prompt="Performance Tasks' Total Highest Possible Score" sqref="AC10"/>
    <dataValidation allowBlank="1" showInputMessage="1" showErrorMessage="1" prompt="Performance Tasks' Percentage Score" sqref="AD10"/>
    <dataValidation allowBlank="1" showInputMessage="1" showErrorMessage="1" prompt="Performance Tasks' Weighted Score" sqref="AE10"/>
    <dataValidation allowBlank="1" showInputMessage="1" showErrorMessage="1" prompt="Encode Quarterly Assessment's Highest Possible Score" sqref="AF10"/>
    <dataValidation allowBlank="1" showInputMessage="1" showErrorMessage="1" prompt="Quarterly Assessment's Percentage Score" sqref="AG10"/>
    <dataValidation allowBlank="1" showInputMessage="1" showErrorMessage="1" prompt="Quarterly Assessment's Weighted Score" sqref="AH10"/>
    <dataValidation allowBlank="1" showInputMessage="1" showErrorMessage="1" prompt="EITHER WRITE YOUR OWN HPS OR EMPTY" sqref="JB10:JK10 JO10:JX10 SX10:TG10 TK10:TT10 ACT10:ADC10 ADG10:ADP10 AMP10:AMY10 ANC10:ANL10 AWL10:AWU10 AWY10:AXH10 BGH10:BGQ10 BGU10:BHD10 BQD10:BQM10 BQQ10:BQZ10 BZZ10:CAI10 CAM10:CAV10 CJV10:CKE10 CKI10:CKR10 CTR10:CUA10 CUE10:CUN10 DDN10:DDW10 DEA10:DEJ10 DNJ10:DNS10 DNW10:DOF10 DXF10:DXO10 DXS10:DYB10 EHB10:EHK10 EHO10:EHX10 EQX10:ERG10 ERK10:ERT10 FAT10:FBC10 FBG10:FBP10 FKP10:FKY10 FLC10:FLL10 FUL10:FUU10 FUY10:FVH10 GEH10:GEQ10 GEU10:GFD10 GOD10:GOM10 GOQ10:GOZ10 GXZ10:GYI10 GYM10:GYV10 HHV10:HIE10 HII10:HIR10 HRR10:HSA10 HSE10:HSN10 IBN10:IBW10 ICA10:ICJ10 ILJ10:ILS10 ILW10:IMF10 IVF10:IVO10 IVS10:IWB10 JFB10:JFK10 JFO10:JFX10 JOX10:JPG10 JPK10:JPT10 JYT10:JZC10 JZG10:JZP10 KIP10:KIY10 KJC10:KJL10 KSL10:KSU10 KSY10:KTH10 LCH10:LCQ10 LCU10:LDD10 LMD10:LMM10 LMQ10:LMZ10 LVZ10:LWI10 LWM10:LWV10 MFV10:MGE10 MGI10:MGR10 MPR10:MQA10 MQE10:MQN10 MZN10:MZW10 NAA10:NAJ10 NJJ10:NJS10 NJW10:NKF10 NTF10:NTO10 NTS10:NUB10 ODB10:ODK10 ODO10:ODX10 OMX10:ONG10 ONK10:ONT10 OWT10:OXC10 OXG10:OXP10 PGP10:PGY10 PHC10:PHL10 PQL10:PQU10 PQY10:PRH10 QAH10:QAQ10 QAU10:QBD10 QKD10:QKM10 QKQ10:QKZ10 QTZ10:QUI10 QUM10:QUV10 RDV10:REE10 REI10:RER10 RNR10:ROA10 ROE10:RON10 RXN10:RXW10 RYA10:RYJ10 SHJ10:SHS10 SHW10:SIF10 SRF10:SRO10 SRS10:SSB10 TBB10:TBK10 TBO10:TBX10 TKX10:TLG10 TLK10:TLT10 TUT10:TVC10 TVG10:TVP10 UEP10:UEY10 UFC10:UFL10 UOL10:UOU10 UOY10:UPH10 UYH10:UYQ10 UYU10:UZD10 VID10:VIM10 VIQ10:VIZ10 VRZ10:VSI10 VSM10:VSV10 WBV10:WCE10 WCI10:WCR10 WLR10:WMA10 WME10:WMN10 WVN10:WVW10 WWA10:WWJ10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Percentage Score" sqref="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allowBlank="1" showInputMessage="1" showErrorMessage="1" prompt="Performance Tasks Total Highest Possible Score" sqref="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Percentage Score" sqref="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KA10 TW10 ADS10 ANO10 AXK10 BHG10 BRC10 CAY10 CKU10 CUQ10 DEM10 DOI10 DYE10 EIA10 ERW10 FBS10 FLO10 FVK10 GFG10 GPC10 GYY10 HIU10 HSQ10 ICM10 IMI10 IWE10 JGA10 JPW10 JZS10 KJO10 KTK10 LDG10 LNC10 LWY10 MGU10 MQQ10 NAM10 NKI10 NUE10 OEA10 ONW10 OXS10 PHO10 PRK10 QBG10 QLC10 QUY10 REU10 ROQ10 RYM10 SII10 SSE10 TCA10 TLW10 TVS10 UFO10 UPK10 UZG10 VJC10 VSY10 WCU10 WMQ10 WWM10 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allowBlank="1" showInputMessage="1" showErrorMessage="1" prompt="Quarterly Assessment Percentage Score" sqref="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KD10 TZ10 ADV10 ANR10 AXN10 BHJ10 BRF10 CBB10 CKX10 CUT10 DEP10 DOL10 DYH10 EID10 ERZ10 FBV10 FLR10 FVN10 GFJ10 GPF10 GZB10 HIX10 HST10 ICP10 IML10 IWH10 JGD10 JPZ10 JZV10 KJR10 KTN10 LDJ10 LNF10 LXB10 MGX10 MQT10 NAP10 NKL10 NUH10 OED10 ONZ10 OXV10 PHR10 PRN10 QBJ10 QLF10 QVB10 REX10 ROT10 RYP10 SIL10 SSH10 TCD10 TLZ10 TVV10 UFR10 UPN10 UZJ10 VJF10 VTB10 WCX10 WMT10 WWP10 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ErrorMessage="1" sqref="$A11:$XFD11 $A62:$XFD62"/>
    <dataValidation allowBlank="1" showInputMessage="1" prompt="Do not type name of learners here. Go to INPUT DATA sheet." sqref="B61 B12:B60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prompt="Written Works' Percentage Score" sqref="Q12:Q61 Q63:Q112"/>
    <dataValidation allowBlank="1" showInputMessage="1" prompt="Written Works' Weighted Score" sqref="R12:R61 R63:R11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prompt="Performance Tasks' Percentage Score" sqref="AD12:AD61 AD63:AD112"/>
    <dataValidation allowBlank="1" showInputMessage="1" prompt="Performance Tasks' Weighted Score" sqref="AE12:AE61 AE63:AE112"/>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prompt="Quarterly Assessment's Percentage Score" sqref="AG12:AG61 AG63:AG112"/>
    <dataValidation allowBlank="1" showInputMessage="1" prompt="Quarterly Assessment's Weighted Score" sqref="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F12:O61 F63:O112 S12:AB61 S63:AB112">
      <formula1>F$10</formula1>
    </dataValidation>
  </dataValidations>
  <printOptions horizontalCentered="1"/>
  <pageMargins left="0.4" right="0.4" top="0.5" bottom="0.5" header="0.3" footer="0.3"/>
  <pageSetup paperSize="9" scale="65" orientation="landscape" verticalDpi="300"/>
  <headerFooter/>
  <rowBreaks count="1" manualBreakCount="1">
    <brk id="61" max="35" man="1"/>
  </rowBreaks>
  <colBreaks count="1" manualBreakCount="1">
    <brk id="36" max="1048575" man="1"/>
  </col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F119"/>
  <sheetViews>
    <sheetView showGridLines="0" workbookViewId="0">
      <selection activeCell="A1" sqref="A1:AJ3"/>
    </sheetView>
  </sheetViews>
  <sheetFormatPr defaultColWidth="4.71296296296296" defaultRowHeight="13.8"/>
  <cols>
    <col min="1" max="1" width="4.13888888888889" style="16" customWidth="1"/>
    <col min="2" max="2" width="28.712962962963" style="16" customWidth="1"/>
    <col min="3" max="5" width="3.28703703703704" style="16" customWidth="1"/>
    <col min="6" max="15" width="4.42592592592593" style="16" customWidth="1"/>
    <col min="16" max="16" width="6.28703703703704" style="16" customWidth="1"/>
    <col min="17" max="18" width="7.13888888888889" style="17" customWidth="1"/>
    <col min="19" max="28" width="4.42592592592593" style="16" customWidth="1"/>
    <col min="29" max="29" width="6.28703703703704" style="16" customWidth="1"/>
    <col min="30" max="31" width="7.13888888888889" style="17" customWidth="1"/>
    <col min="32" max="32" width="6.28703703703704" style="16" customWidth="1"/>
    <col min="33" max="34" width="7.13888888888889" style="17" customWidth="1"/>
    <col min="35" max="35" width="10.287037037037" style="17" customWidth="1"/>
    <col min="36" max="36" width="10.287037037037" style="14" customWidth="1"/>
    <col min="37" max="39" width="4.71296296296296" style="13" customWidth="1"/>
    <col min="40" max="56" width="4.71296296296296" style="18" customWidth="1"/>
    <col min="57" max="256" width="4.71296296296296" style="13" customWidth="1"/>
    <col min="257" max="257" width="4.13888888888889" style="13" customWidth="1"/>
    <col min="258" max="258" width="28.712962962963" style="13" customWidth="1"/>
    <col min="259" max="271" width="3.28703703703704" style="13" customWidth="1"/>
    <col min="272" max="272" width="4.71296296296296" style="13" customWidth="1"/>
    <col min="273" max="274" width="5.71296296296296" style="13" customWidth="1"/>
    <col min="275" max="284" width="3.28703703703704" style="13" customWidth="1"/>
    <col min="285" max="285" width="4.13888888888889" style="13" customWidth="1"/>
    <col min="286" max="287" width="5.71296296296296" style="13" customWidth="1"/>
    <col min="288" max="288" width="8.71296296296296" style="13" customWidth="1"/>
    <col min="289" max="292" width="5.71296296296296" style="13" customWidth="1"/>
    <col min="293" max="512" width="4.71296296296296" style="13" customWidth="1"/>
    <col min="513" max="513" width="4.13888888888889" style="13" customWidth="1"/>
    <col min="514" max="514" width="28.712962962963" style="13" customWidth="1"/>
    <col min="515" max="527" width="3.28703703703704" style="13" customWidth="1"/>
    <col min="528" max="528" width="4.71296296296296" style="13" customWidth="1"/>
    <col min="529" max="530" width="5.71296296296296" style="13" customWidth="1"/>
    <col min="531" max="540" width="3.28703703703704" style="13" customWidth="1"/>
    <col min="541" max="541" width="4.13888888888889" style="13" customWidth="1"/>
    <col min="542" max="543" width="5.71296296296296" style="13" customWidth="1"/>
    <col min="544" max="544" width="8.71296296296296" style="13" customWidth="1"/>
    <col min="545" max="548" width="5.71296296296296" style="13" customWidth="1"/>
    <col min="549" max="768" width="4.71296296296296" style="13" customWidth="1"/>
    <col min="769" max="769" width="4.13888888888889" style="13" customWidth="1"/>
    <col min="770" max="770" width="28.712962962963" style="13" customWidth="1"/>
    <col min="771" max="783" width="3.28703703703704" style="13" customWidth="1"/>
    <col min="784" max="784" width="4.71296296296296" style="13" customWidth="1"/>
    <col min="785" max="786" width="5.71296296296296" style="13" customWidth="1"/>
    <col min="787" max="796" width="3.28703703703704" style="13" customWidth="1"/>
    <col min="797" max="797" width="4.13888888888889" style="13" customWidth="1"/>
    <col min="798" max="799" width="5.71296296296296" style="13" customWidth="1"/>
    <col min="800" max="800" width="8.71296296296296" style="13" customWidth="1"/>
    <col min="801" max="804" width="5.71296296296296" style="13" customWidth="1"/>
    <col min="805" max="1024" width="4.71296296296296" style="13" customWidth="1"/>
    <col min="1025" max="1025" width="4.13888888888889" style="13" customWidth="1"/>
    <col min="1026" max="1026" width="28.712962962963" style="13" customWidth="1"/>
    <col min="1027" max="1039" width="3.28703703703704" style="13" customWidth="1"/>
    <col min="1040" max="1040" width="4.71296296296296" style="13" customWidth="1"/>
    <col min="1041" max="1042" width="5.71296296296296" style="13" customWidth="1"/>
    <col min="1043" max="1052" width="3.28703703703704" style="13" customWidth="1"/>
    <col min="1053" max="1053" width="4.13888888888889" style="13" customWidth="1"/>
    <col min="1054" max="1055" width="5.71296296296296" style="13" customWidth="1"/>
    <col min="1056" max="1056" width="8.71296296296296" style="13" customWidth="1"/>
    <col min="1057" max="1060" width="5.71296296296296" style="13" customWidth="1"/>
    <col min="1061" max="1280" width="4.71296296296296" style="13" customWidth="1"/>
    <col min="1281" max="1281" width="4.13888888888889" style="13" customWidth="1"/>
    <col min="1282" max="1282" width="28.712962962963" style="13" customWidth="1"/>
    <col min="1283" max="1295" width="3.28703703703704" style="13" customWidth="1"/>
    <col min="1296" max="1296" width="4.71296296296296" style="13" customWidth="1"/>
    <col min="1297" max="1298" width="5.71296296296296" style="13" customWidth="1"/>
    <col min="1299" max="1308" width="3.28703703703704" style="13" customWidth="1"/>
    <col min="1309" max="1309" width="4.13888888888889" style="13" customWidth="1"/>
    <col min="1310" max="1311" width="5.71296296296296" style="13" customWidth="1"/>
    <col min="1312" max="1312" width="8.71296296296296" style="13" customWidth="1"/>
    <col min="1313" max="1316" width="5.71296296296296" style="13" customWidth="1"/>
    <col min="1317" max="1536" width="4.71296296296296" style="13" customWidth="1"/>
    <col min="1537" max="1537" width="4.13888888888889" style="13" customWidth="1"/>
    <col min="1538" max="1538" width="28.712962962963" style="13" customWidth="1"/>
    <col min="1539" max="1551" width="3.28703703703704" style="13" customWidth="1"/>
    <col min="1552" max="1552" width="4.71296296296296" style="13" customWidth="1"/>
    <col min="1553" max="1554" width="5.71296296296296" style="13" customWidth="1"/>
    <col min="1555" max="1564" width="3.28703703703704" style="13" customWidth="1"/>
    <col min="1565" max="1565" width="4.13888888888889" style="13" customWidth="1"/>
    <col min="1566" max="1567" width="5.71296296296296" style="13" customWidth="1"/>
    <col min="1568" max="1568" width="8.71296296296296" style="13" customWidth="1"/>
    <col min="1569" max="1572" width="5.71296296296296" style="13" customWidth="1"/>
    <col min="1573" max="1792" width="4.71296296296296" style="13" customWidth="1"/>
    <col min="1793" max="1793" width="4.13888888888889" style="13" customWidth="1"/>
    <col min="1794" max="1794" width="28.712962962963" style="13" customWidth="1"/>
    <col min="1795" max="1807" width="3.28703703703704" style="13" customWidth="1"/>
    <col min="1808" max="1808" width="4.71296296296296" style="13" customWidth="1"/>
    <col min="1809" max="1810" width="5.71296296296296" style="13" customWidth="1"/>
    <col min="1811" max="1820" width="3.28703703703704" style="13" customWidth="1"/>
    <col min="1821" max="1821" width="4.13888888888889" style="13" customWidth="1"/>
    <col min="1822" max="1823" width="5.71296296296296" style="13" customWidth="1"/>
    <col min="1824" max="1824" width="8.71296296296296" style="13" customWidth="1"/>
    <col min="1825" max="1828" width="5.71296296296296" style="13" customWidth="1"/>
    <col min="1829" max="2048" width="4.71296296296296" style="13" customWidth="1"/>
    <col min="2049" max="2049" width="4.13888888888889" style="13" customWidth="1"/>
    <col min="2050" max="2050" width="28.712962962963" style="13" customWidth="1"/>
    <col min="2051" max="2063" width="3.28703703703704" style="13" customWidth="1"/>
    <col min="2064" max="2064" width="4.71296296296296" style="13" customWidth="1"/>
    <col min="2065" max="2066" width="5.71296296296296" style="13" customWidth="1"/>
    <col min="2067" max="2076" width="3.28703703703704" style="13" customWidth="1"/>
    <col min="2077" max="2077" width="4.13888888888889" style="13" customWidth="1"/>
    <col min="2078" max="2079" width="5.71296296296296" style="13" customWidth="1"/>
    <col min="2080" max="2080" width="8.71296296296296" style="13" customWidth="1"/>
    <col min="2081" max="2084" width="5.71296296296296" style="13" customWidth="1"/>
    <col min="2085" max="2304" width="4.71296296296296" style="13" customWidth="1"/>
    <col min="2305" max="2305" width="4.13888888888889" style="13" customWidth="1"/>
    <col min="2306" max="2306" width="28.712962962963" style="13" customWidth="1"/>
    <col min="2307" max="2319" width="3.28703703703704" style="13" customWidth="1"/>
    <col min="2320" max="2320" width="4.71296296296296" style="13" customWidth="1"/>
    <col min="2321" max="2322" width="5.71296296296296" style="13" customWidth="1"/>
    <col min="2323" max="2332" width="3.28703703703704" style="13" customWidth="1"/>
    <col min="2333" max="2333" width="4.13888888888889" style="13" customWidth="1"/>
    <col min="2334" max="2335" width="5.71296296296296" style="13" customWidth="1"/>
    <col min="2336" max="2336" width="8.71296296296296" style="13" customWidth="1"/>
    <col min="2337" max="2340" width="5.71296296296296" style="13" customWidth="1"/>
    <col min="2341" max="2560" width="4.71296296296296" style="13" customWidth="1"/>
    <col min="2561" max="2561" width="4.13888888888889" style="13" customWidth="1"/>
    <col min="2562" max="2562" width="28.712962962963" style="13" customWidth="1"/>
    <col min="2563" max="2575" width="3.28703703703704" style="13" customWidth="1"/>
    <col min="2576" max="2576" width="4.71296296296296" style="13" customWidth="1"/>
    <col min="2577" max="2578" width="5.71296296296296" style="13" customWidth="1"/>
    <col min="2579" max="2588" width="3.28703703703704" style="13" customWidth="1"/>
    <col min="2589" max="2589" width="4.13888888888889" style="13" customWidth="1"/>
    <col min="2590" max="2591" width="5.71296296296296" style="13" customWidth="1"/>
    <col min="2592" max="2592" width="8.71296296296296" style="13" customWidth="1"/>
    <col min="2593" max="2596" width="5.71296296296296" style="13" customWidth="1"/>
    <col min="2597" max="2816" width="4.71296296296296" style="13" customWidth="1"/>
    <col min="2817" max="2817" width="4.13888888888889" style="13" customWidth="1"/>
    <col min="2818" max="2818" width="28.712962962963" style="13" customWidth="1"/>
    <col min="2819" max="2831" width="3.28703703703704" style="13" customWidth="1"/>
    <col min="2832" max="2832" width="4.71296296296296" style="13" customWidth="1"/>
    <col min="2833" max="2834" width="5.71296296296296" style="13" customWidth="1"/>
    <col min="2835" max="2844" width="3.28703703703704" style="13" customWidth="1"/>
    <col min="2845" max="2845" width="4.13888888888889" style="13" customWidth="1"/>
    <col min="2846" max="2847" width="5.71296296296296" style="13" customWidth="1"/>
    <col min="2848" max="2848" width="8.71296296296296" style="13" customWidth="1"/>
    <col min="2849" max="2852" width="5.71296296296296" style="13" customWidth="1"/>
    <col min="2853" max="3072" width="4.71296296296296" style="13" customWidth="1"/>
    <col min="3073" max="3073" width="4.13888888888889" style="13" customWidth="1"/>
    <col min="3074" max="3074" width="28.712962962963" style="13" customWidth="1"/>
    <col min="3075" max="3087" width="3.28703703703704" style="13" customWidth="1"/>
    <col min="3088" max="3088" width="4.71296296296296" style="13" customWidth="1"/>
    <col min="3089" max="3090" width="5.71296296296296" style="13" customWidth="1"/>
    <col min="3091" max="3100" width="3.28703703703704" style="13" customWidth="1"/>
    <col min="3101" max="3101" width="4.13888888888889" style="13" customWidth="1"/>
    <col min="3102" max="3103" width="5.71296296296296" style="13" customWidth="1"/>
    <col min="3104" max="3104" width="8.71296296296296" style="13" customWidth="1"/>
    <col min="3105" max="3108" width="5.71296296296296" style="13" customWidth="1"/>
    <col min="3109" max="3328" width="4.71296296296296" style="13" customWidth="1"/>
    <col min="3329" max="3329" width="4.13888888888889" style="13" customWidth="1"/>
    <col min="3330" max="3330" width="28.712962962963" style="13" customWidth="1"/>
    <col min="3331" max="3343" width="3.28703703703704" style="13" customWidth="1"/>
    <col min="3344" max="3344" width="4.71296296296296" style="13" customWidth="1"/>
    <col min="3345" max="3346" width="5.71296296296296" style="13" customWidth="1"/>
    <col min="3347" max="3356" width="3.28703703703704" style="13" customWidth="1"/>
    <col min="3357" max="3357" width="4.13888888888889" style="13" customWidth="1"/>
    <col min="3358" max="3359" width="5.71296296296296" style="13" customWidth="1"/>
    <col min="3360" max="3360" width="8.71296296296296" style="13" customWidth="1"/>
    <col min="3361" max="3364" width="5.71296296296296" style="13" customWidth="1"/>
    <col min="3365" max="3584" width="4.71296296296296" style="13" customWidth="1"/>
    <col min="3585" max="3585" width="4.13888888888889" style="13" customWidth="1"/>
    <col min="3586" max="3586" width="28.712962962963" style="13" customWidth="1"/>
    <col min="3587" max="3599" width="3.28703703703704" style="13" customWidth="1"/>
    <col min="3600" max="3600" width="4.71296296296296" style="13" customWidth="1"/>
    <col min="3601" max="3602" width="5.71296296296296" style="13" customWidth="1"/>
    <col min="3603" max="3612" width="3.28703703703704" style="13" customWidth="1"/>
    <col min="3613" max="3613" width="4.13888888888889" style="13" customWidth="1"/>
    <col min="3614" max="3615" width="5.71296296296296" style="13" customWidth="1"/>
    <col min="3616" max="3616" width="8.71296296296296" style="13" customWidth="1"/>
    <col min="3617" max="3620" width="5.71296296296296" style="13" customWidth="1"/>
    <col min="3621" max="3840" width="4.71296296296296" style="13" customWidth="1"/>
    <col min="3841" max="3841" width="4.13888888888889" style="13" customWidth="1"/>
    <col min="3842" max="3842" width="28.712962962963" style="13" customWidth="1"/>
    <col min="3843" max="3855" width="3.28703703703704" style="13" customWidth="1"/>
    <col min="3856" max="3856" width="4.71296296296296" style="13" customWidth="1"/>
    <col min="3857" max="3858" width="5.71296296296296" style="13" customWidth="1"/>
    <col min="3859" max="3868" width="3.28703703703704" style="13" customWidth="1"/>
    <col min="3869" max="3869" width="4.13888888888889" style="13" customWidth="1"/>
    <col min="3870" max="3871" width="5.71296296296296" style="13" customWidth="1"/>
    <col min="3872" max="3872" width="8.71296296296296" style="13" customWidth="1"/>
    <col min="3873" max="3876" width="5.71296296296296" style="13" customWidth="1"/>
    <col min="3877" max="4096" width="4.71296296296296" style="13" customWidth="1"/>
    <col min="4097" max="4097" width="4.13888888888889" style="13" customWidth="1"/>
    <col min="4098" max="4098" width="28.712962962963" style="13" customWidth="1"/>
    <col min="4099" max="4111" width="3.28703703703704" style="13" customWidth="1"/>
    <col min="4112" max="4112" width="4.71296296296296" style="13" customWidth="1"/>
    <col min="4113" max="4114" width="5.71296296296296" style="13" customWidth="1"/>
    <col min="4115" max="4124" width="3.28703703703704" style="13" customWidth="1"/>
    <col min="4125" max="4125" width="4.13888888888889" style="13" customWidth="1"/>
    <col min="4126" max="4127" width="5.71296296296296" style="13" customWidth="1"/>
    <col min="4128" max="4128" width="8.71296296296296" style="13" customWidth="1"/>
    <col min="4129" max="4132" width="5.71296296296296" style="13" customWidth="1"/>
    <col min="4133" max="4352" width="4.71296296296296" style="13" customWidth="1"/>
    <col min="4353" max="4353" width="4.13888888888889" style="13" customWidth="1"/>
    <col min="4354" max="4354" width="28.712962962963" style="13" customWidth="1"/>
    <col min="4355" max="4367" width="3.28703703703704" style="13" customWidth="1"/>
    <col min="4368" max="4368" width="4.71296296296296" style="13" customWidth="1"/>
    <col min="4369" max="4370" width="5.71296296296296" style="13" customWidth="1"/>
    <col min="4371" max="4380" width="3.28703703703704" style="13" customWidth="1"/>
    <col min="4381" max="4381" width="4.13888888888889" style="13" customWidth="1"/>
    <col min="4382" max="4383" width="5.71296296296296" style="13" customWidth="1"/>
    <col min="4384" max="4384" width="8.71296296296296" style="13" customWidth="1"/>
    <col min="4385" max="4388" width="5.71296296296296" style="13" customWidth="1"/>
    <col min="4389" max="4608" width="4.71296296296296" style="13" customWidth="1"/>
    <col min="4609" max="4609" width="4.13888888888889" style="13" customWidth="1"/>
    <col min="4610" max="4610" width="28.712962962963" style="13" customWidth="1"/>
    <col min="4611" max="4623" width="3.28703703703704" style="13" customWidth="1"/>
    <col min="4624" max="4624" width="4.71296296296296" style="13" customWidth="1"/>
    <col min="4625" max="4626" width="5.71296296296296" style="13" customWidth="1"/>
    <col min="4627" max="4636" width="3.28703703703704" style="13" customWidth="1"/>
    <col min="4637" max="4637" width="4.13888888888889" style="13" customWidth="1"/>
    <col min="4638" max="4639" width="5.71296296296296" style="13" customWidth="1"/>
    <col min="4640" max="4640" width="8.71296296296296" style="13" customWidth="1"/>
    <col min="4641" max="4644" width="5.71296296296296" style="13" customWidth="1"/>
    <col min="4645" max="4864" width="4.71296296296296" style="13" customWidth="1"/>
    <col min="4865" max="4865" width="4.13888888888889" style="13" customWidth="1"/>
    <col min="4866" max="4866" width="28.712962962963" style="13" customWidth="1"/>
    <col min="4867" max="4879" width="3.28703703703704" style="13" customWidth="1"/>
    <col min="4880" max="4880" width="4.71296296296296" style="13" customWidth="1"/>
    <col min="4881" max="4882" width="5.71296296296296" style="13" customWidth="1"/>
    <col min="4883" max="4892" width="3.28703703703704" style="13" customWidth="1"/>
    <col min="4893" max="4893" width="4.13888888888889" style="13" customWidth="1"/>
    <col min="4894" max="4895" width="5.71296296296296" style="13" customWidth="1"/>
    <col min="4896" max="4896" width="8.71296296296296" style="13" customWidth="1"/>
    <col min="4897" max="4900" width="5.71296296296296" style="13" customWidth="1"/>
    <col min="4901" max="5120" width="4.71296296296296" style="13" customWidth="1"/>
    <col min="5121" max="5121" width="4.13888888888889" style="13" customWidth="1"/>
    <col min="5122" max="5122" width="28.712962962963" style="13" customWidth="1"/>
    <col min="5123" max="5135" width="3.28703703703704" style="13" customWidth="1"/>
    <col min="5136" max="5136" width="4.71296296296296" style="13" customWidth="1"/>
    <col min="5137" max="5138" width="5.71296296296296" style="13" customWidth="1"/>
    <col min="5139" max="5148" width="3.28703703703704" style="13" customWidth="1"/>
    <col min="5149" max="5149" width="4.13888888888889" style="13" customWidth="1"/>
    <col min="5150" max="5151" width="5.71296296296296" style="13" customWidth="1"/>
    <col min="5152" max="5152" width="8.71296296296296" style="13" customWidth="1"/>
    <col min="5153" max="5156" width="5.71296296296296" style="13" customWidth="1"/>
    <col min="5157" max="5376" width="4.71296296296296" style="13" customWidth="1"/>
    <col min="5377" max="5377" width="4.13888888888889" style="13" customWidth="1"/>
    <col min="5378" max="5378" width="28.712962962963" style="13" customWidth="1"/>
    <col min="5379" max="5391" width="3.28703703703704" style="13" customWidth="1"/>
    <col min="5392" max="5392" width="4.71296296296296" style="13" customWidth="1"/>
    <col min="5393" max="5394" width="5.71296296296296" style="13" customWidth="1"/>
    <col min="5395" max="5404" width="3.28703703703704" style="13" customWidth="1"/>
    <col min="5405" max="5405" width="4.13888888888889" style="13" customWidth="1"/>
    <col min="5406" max="5407" width="5.71296296296296" style="13" customWidth="1"/>
    <col min="5408" max="5408" width="8.71296296296296" style="13" customWidth="1"/>
    <col min="5409" max="5412" width="5.71296296296296" style="13" customWidth="1"/>
    <col min="5413" max="5632" width="4.71296296296296" style="13" customWidth="1"/>
    <col min="5633" max="5633" width="4.13888888888889" style="13" customWidth="1"/>
    <col min="5634" max="5634" width="28.712962962963" style="13" customWidth="1"/>
    <col min="5635" max="5647" width="3.28703703703704" style="13" customWidth="1"/>
    <col min="5648" max="5648" width="4.71296296296296" style="13" customWidth="1"/>
    <col min="5649" max="5650" width="5.71296296296296" style="13" customWidth="1"/>
    <col min="5651" max="5660" width="3.28703703703704" style="13" customWidth="1"/>
    <col min="5661" max="5661" width="4.13888888888889" style="13" customWidth="1"/>
    <col min="5662" max="5663" width="5.71296296296296" style="13" customWidth="1"/>
    <col min="5664" max="5664" width="8.71296296296296" style="13" customWidth="1"/>
    <col min="5665" max="5668" width="5.71296296296296" style="13" customWidth="1"/>
    <col min="5669" max="5888" width="4.71296296296296" style="13" customWidth="1"/>
    <col min="5889" max="5889" width="4.13888888888889" style="13" customWidth="1"/>
    <col min="5890" max="5890" width="28.712962962963" style="13" customWidth="1"/>
    <col min="5891" max="5903" width="3.28703703703704" style="13" customWidth="1"/>
    <col min="5904" max="5904" width="4.71296296296296" style="13" customWidth="1"/>
    <col min="5905" max="5906" width="5.71296296296296" style="13" customWidth="1"/>
    <col min="5907" max="5916" width="3.28703703703704" style="13" customWidth="1"/>
    <col min="5917" max="5917" width="4.13888888888889" style="13" customWidth="1"/>
    <col min="5918" max="5919" width="5.71296296296296" style="13" customWidth="1"/>
    <col min="5920" max="5920" width="8.71296296296296" style="13" customWidth="1"/>
    <col min="5921" max="5924" width="5.71296296296296" style="13" customWidth="1"/>
    <col min="5925" max="6144" width="4.71296296296296" style="13" customWidth="1"/>
    <col min="6145" max="6145" width="4.13888888888889" style="13" customWidth="1"/>
    <col min="6146" max="6146" width="28.712962962963" style="13" customWidth="1"/>
    <col min="6147" max="6159" width="3.28703703703704" style="13" customWidth="1"/>
    <col min="6160" max="6160" width="4.71296296296296" style="13" customWidth="1"/>
    <col min="6161" max="6162" width="5.71296296296296" style="13" customWidth="1"/>
    <col min="6163" max="6172" width="3.28703703703704" style="13" customWidth="1"/>
    <col min="6173" max="6173" width="4.13888888888889" style="13" customWidth="1"/>
    <col min="6174" max="6175" width="5.71296296296296" style="13" customWidth="1"/>
    <col min="6176" max="6176" width="8.71296296296296" style="13" customWidth="1"/>
    <col min="6177" max="6180" width="5.71296296296296" style="13" customWidth="1"/>
    <col min="6181" max="6400" width="4.71296296296296" style="13" customWidth="1"/>
    <col min="6401" max="6401" width="4.13888888888889" style="13" customWidth="1"/>
    <col min="6402" max="6402" width="28.712962962963" style="13" customWidth="1"/>
    <col min="6403" max="6415" width="3.28703703703704" style="13" customWidth="1"/>
    <col min="6416" max="6416" width="4.71296296296296" style="13" customWidth="1"/>
    <col min="6417" max="6418" width="5.71296296296296" style="13" customWidth="1"/>
    <col min="6419" max="6428" width="3.28703703703704" style="13" customWidth="1"/>
    <col min="6429" max="6429" width="4.13888888888889" style="13" customWidth="1"/>
    <col min="6430" max="6431" width="5.71296296296296" style="13" customWidth="1"/>
    <col min="6432" max="6432" width="8.71296296296296" style="13" customWidth="1"/>
    <col min="6433" max="6436" width="5.71296296296296" style="13" customWidth="1"/>
    <col min="6437" max="6656" width="4.71296296296296" style="13" customWidth="1"/>
    <col min="6657" max="6657" width="4.13888888888889" style="13" customWidth="1"/>
    <col min="6658" max="6658" width="28.712962962963" style="13" customWidth="1"/>
    <col min="6659" max="6671" width="3.28703703703704" style="13" customWidth="1"/>
    <col min="6672" max="6672" width="4.71296296296296" style="13" customWidth="1"/>
    <col min="6673" max="6674" width="5.71296296296296" style="13" customWidth="1"/>
    <col min="6675" max="6684" width="3.28703703703704" style="13" customWidth="1"/>
    <col min="6685" max="6685" width="4.13888888888889" style="13" customWidth="1"/>
    <col min="6686" max="6687" width="5.71296296296296" style="13" customWidth="1"/>
    <col min="6688" max="6688" width="8.71296296296296" style="13" customWidth="1"/>
    <col min="6689" max="6692" width="5.71296296296296" style="13" customWidth="1"/>
    <col min="6693" max="6912" width="4.71296296296296" style="13" customWidth="1"/>
    <col min="6913" max="6913" width="4.13888888888889" style="13" customWidth="1"/>
    <col min="6914" max="6914" width="28.712962962963" style="13" customWidth="1"/>
    <col min="6915" max="6927" width="3.28703703703704" style="13" customWidth="1"/>
    <col min="6928" max="6928" width="4.71296296296296" style="13" customWidth="1"/>
    <col min="6929" max="6930" width="5.71296296296296" style="13" customWidth="1"/>
    <col min="6931" max="6940" width="3.28703703703704" style="13" customWidth="1"/>
    <col min="6941" max="6941" width="4.13888888888889" style="13" customWidth="1"/>
    <col min="6942" max="6943" width="5.71296296296296" style="13" customWidth="1"/>
    <col min="6944" max="6944" width="8.71296296296296" style="13" customWidth="1"/>
    <col min="6945" max="6948" width="5.71296296296296" style="13" customWidth="1"/>
    <col min="6949" max="7168" width="4.71296296296296" style="13" customWidth="1"/>
    <col min="7169" max="7169" width="4.13888888888889" style="13" customWidth="1"/>
    <col min="7170" max="7170" width="28.712962962963" style="13" customWidth="1"/>
    <col min="7171" max="7183" width="3.28703703703704" style="13" customWidth="1"/>
    <col min="7184" max="7184" width="4.71296296296296" style="13" customWidth="1"/>
    <col min="7185" max="7186" width="5.71296296296296" style="13" customWidth="1"/>
    <col min="7187" max="7196" width="3.28703703703704" style="13" customWidth="1"/>
    <col min="7197" max="7197" width="4.13888888888889" style="13" customWidth="1"/>
    <col min="7198" max="7199" width="5.71296296296296" style="13" customWidth="1"/>
    <col min="7200" max="7200" width="8.71296296296296" style="13" customWidth="1"/>
    <col min="7201" max="7204" width="5.71296296296296" style="13" customWidth="1"/>
    <col min="7205" max="7424" width="4.71296296296296" style="13" customWidth="1"/>
    <col min="7425" max="7425" width="4.13888888888889" style="13" customWidth="1"/>
    <col min="7426" max="7426" width="28.712962962963" style="13" customWidth="1"/>
    <col min="7427" max="7439" width="3.28703703703704" style="13" customWidth="1"/>
    <col min="7440" max="7440" width="4.71296296296296" style="13" customWidth="1"/>
    <col min="7441" max="7442" width="5.71296296296296" style="13" customWidth="1"/>
    <col min="7443" max="7452" width="3.28703703703704" style="13" customWidth="1"/>
    <col min="7453" max="7453" width="4.13888888888889" style="13" customWidth="1"/>
    <col min="7454" max="7455" width="5.71296296296296" style="13" customWidth="1"/>
    <col min="7456" max="7456" width="8.71296296296296" style="13" customWidth="1"/>
    <col min="7457" max="7460" width="5.71296296296296" style="13" customWidth="1"/>
    <col min="7461" max="7680" width="4.71296296296296" style="13" customWidth="1"/>
    <col min="7681" max="7681" width="4.13888888888889" style="13" customWidth="1"/>
    <col min="7682" max="7682" width="28.712962962963" style="13" customWidth="1"/>
    <col min="7683" max="7695" width="3.28703703703704" style="13" customWidth="1"/>
    <col min="7696" max="7696" width="4.71296296296296" style="13" customWidth="1"/>
    <col min="7697" max="7698" width="5.71296296296296" style="13" customWidth="1"/>
    <col min="7699" max="7708" width="3.28703703703704" style="13" customWidth="1"/>
    <col min="7709" max="7709" width="4.13888888888889" style="13" customWidth="1"/>
    <col min="7710" max="7711" width="5.71296296296296" style="13" customWidth="1"/>
    <col min="7712" max="7712" width="8.71296296296296" style="13" customWidth="1"/>
    <col min="7713" max="7716" width="5.71296296296296" style="13" customWidth="1"/>
    <col min="7717" max="7936" width="4.71296296296296" style="13" customWidth="1"/>
    <col min="7937" max="7937" width="4.13888888888889" style="13" customWidth="1"/>
    <col min="7938" max="7938" width="28.712962962963" style="13" customWidth="1"/>
    <col min="7939" max="7951" width="3.28703703703704" style="13" customWidth="1"/>
    <col min="7952" max="7952" width="4.71296296296296" style="13" customWidth="1"/>
    <col min="7953" max="7954" width="5.71296296296296" style="13" customWidth="1"/>
    <col min="7955" max="7964" width="3.28703703703704" style="13" customWidth="1"/>
    <col min="7965" max="7965" width="4.13888888888889" style="13" customWidth="1"/>
    <col min="7966" max="7967" width="5.71296296296296" style="13" customWidth="1"/>
    <col min="7968" max="7968" width="8.71296296296296" style="13" customWidth="1"/>
    <col min="7969" max="7972" width="5.71296296296296" style="13" customWidth="1"/>
    <col min="7973" max="8192" width="4.71296296296296" style="13" customWidth="1"/>
    <col min="8193" max="8193" width="4.13888888888889" style="13" customWidth="1"/>
    <col min="8194" max="8194" width="28.712962962963" style="13" customWidth="1"/>
    <col min="8195" max="8207" width="3.28703703703704" style="13" customWidth="1"/>
    <col min="8208" max="8208" width="4.71296296296296" style="13" customWidth="1"/>
    <col min="8209" max="8210" width="5.71296296296296" style="13" customWidth="1"/>
    <col min="8211" max="8220" width="3.28703703703704" style="13" customWidth="1"/>
    <col min="8221" max="8221" width="4.13888888888889" style="13" customWidth="1"/>
    <col min="8222" max="8223" width="5.71296296296296" style="13" customWidth="1"/>
    <col min="8224" max="8224" width="8.71296296296296" style="13" customWidth="1"/>
    <col min="8225" max="8228" width="5.71296296296296" style="13" customWidth="1"/>
    <col min="8229" max="8448" width="4.71296296296296" style="13" customWidth="1"/>
    <col min="8449" max="8449" width="4.13888888888889" style="13" customWidth="1"/>
    <col min="8450" max="8450" width="28.712962962963" style="13" customWidth="1"/>
    <col min="8451" max="8463" width="3.28703703703704" style="13" customWidth="1"/>
    <col min="8464" max="8464" width="4.71296296296296" style="13" customWidth="1"/>
    <col min="8465" max="8466" width="5.71296296296296" style="13" customWidth="1"/>
    <col min="8467" max="8476" width="3.28703703703704" style="13" customWidth="1"/>
    <col min="8477" max="8477" width="4.13888888888889" style="13" customWidth="1"/>
    <col min="8478" max="8479" width="5.71296296296296" style="13" customWidth="1"/>
    <col min="8480" max="8480" width="8.71296296296296" style="13" customWidth="1"/>
    <col min="8481" max="8484" width="5.71296296296296" style="13" customWidth="1"/>
    <col min="8485" max="8704" width="4.71296296296296" style="13" customWidth="1"/>
    <col min="8705" max="8705" width="4.13888888888889" style="13" customWidth="1"/>
    <col min="8706" max="8706" width="28.712962962963" style="13" customWidth="1"/>
    <col min="8707" max="8719" width="3.28703703703704" style="13" customWidth="1"/>
    <col min="8720" max="8720" width="4.71296296296296" style="13" customWidth="1"/>
    <col min="8721" max="8722" width="5.71296296296296" style="13" customWidth="1"/>
    <col min="8723" max="8732" width="3.28703703703704" style="13" customWidth="1"/>
    <col min="8733" max="8733" width="4.13888888888889" style="13" customWidth="1"/>
    <col min="8734" max="8735" width="5.71296296296296" style="13" customWidth="1"/>
    <col min="8736" max="8736" width="8.71296296296296" style="13" customWidth="1"/>
    <col min="8737" max="8740" width="5.71296296296296" style="13" customWidth="1"/>
    <col min="8741" max="8960" width="4.71296296296296" style="13" customWidth="1"/>
    <col min="8961" max="8961" width="4.13888888888889" style="13" customWidth="1"/>
    <col min="8962" max="8962" width="28.712962962963" style="13" customWidth="1"/>
    <col min="8963" max="8975" width="3.28703703703704" style="13" customWidth="1"/>
    <col min="8976" max="8976" width="4.71296296296296" style="13" customWidth="1"/>
    <col min="8977" max="8978" width="5.71296296296296" style="13" customWidth="1"/>
    <col min="8979" max="8988" width="3.28703703703704" style="13" customWidth="1"/>
    <col min="8989" max="8989" width="4.13888888888889" style="13" customWidth="1"/>
    <col min="8990" max="8991" width="5.71296296296296" style="13" customWidth="1"/>
    <col min="8992" max="8992" width="8.71296296296296" style="13" customWidth="1"/>
    <col min="8993" max="8996" width="5.71296296296296" style="13" customWidth="1"/>
    <col min="8997" max="9216" width="4.71296296296296" style="13" customWidth="1"/>
    <col min="9217" max="9217" width="4.13888888888889" style="13" customWidth="1"/>
    <col min="9218" max="9218" width="28.712962962963" style="13" customWidth="1"/>
    <col min="9219" max="9231" width="3.28703703703704" style="13" customWidth="1"/>
    <col min="9232" max="9232" width="4.71296296296296" style="13" customWidth="1"/>
    <col min="9233" max="9234" width="5.71296296296296" style="13" customWidth="1"/>
    <col min="9235" max="9244" width="3.28703703703704" style="13" customWidth="1"/>
    <col min="9245" max="9245" width="4.13888888888889" style="13" customWidth="1"/>
    <col min="9246" max="9247" width="5.71296296296296" style="13" customWidth="1"/>
    <col min="9248" max="9248" width="8.71296296296296" style="13" customWidth="1"/>
    <col min="9249" max="9252" width="5.71296296296296" style="13" customWidth="1"/>
    <col min="9253" max="9472" width="4.71296296296296" style="13" customWidth="1"/>
    <col min="9473" max="9473" width="4.13888888888889" style="13" customWidth="1"/>
    <col min="9474" max="9474" width="28.712962962963" style="13" customWidth="1"/>
    <col min="9475" max="9487" width="3.28703703703704" style="13" customWidth="1"/>
    <col min="9488" max="9488" width="4.71296296296296" style="13" customWidth="1"/>
    <col min="9489" max="9490" width="5.71296296296296" style="13" customWidth="1"/>
    <col min="9491" max="9500" width="3.28703703703704" style="13" customWidth="1"/>
    <col min="9501" max="9501" width="4.13888888888889" style="13" customWidth="1"/>
    <col min="9502" max="9503" width="5.71296296296296" style="13" customWidth="1"/>
    <col min="9504" max="9504" width="8.71296296296296" style="13" customWidth="1"/>
    <col min="9505" max="9508" width="5.71296296296296" style="13" customWidth="1"/>
    <col min="9509" max="9728" width="4.71296296296296" style="13" customWidth="1"/>
    <col min="9729" max="9729" width="4.13888888888889" style="13" customWidth="1"/>
    <col min="9730" max="9730" width="28.712962962963" style="13" customWidth="1"/>
    <col min="9731" max="9743" width="3.28703703703704" style="13" customWidth="1"/>
    <col min="9744" max="9744" width="4.71296296296296" style="13" customWidth="1"/>
    <col min="9745" max="9746" width="5.71296296296296" style="13" customWidth="1"/>
    <col min="9747" max="9756" width="3.28703703703704" style="13" customWidth="1"/>
    <col min="9757" max="9757" width="4.13888888888889" style="13" customWidth="1"/>
    <col min="9758" max="9759" width="5.71296296296296" style="13" customWidth="1"/>
    <col min="9760" max="9760" width="8.71296296296296" style="13" customWidth="1"/>
    <col min="9761" max="9764" width="5.71296296296296" style="13" customWidth="1"/>
    <col min="9765" max="9984" width="4.71296296296296" style="13" customWidth="1"/>
    <col min="9985" max="9985" width="4.13888888888889" style="13" customWidth="1"/>
    <col min="9986" max="9986" width="28.712962962963" style="13" customWidth="1"/>
    <col min="9987" max="9999" width="3.28703703703704" style="13" customWidth="1"/>
    <col min="10000" max="10000" width="4.71296296296296" style="13" customWidth="1"/>
    <col min="10001" max="10002" width="5.71296296296296" style="13" customWidth="1"/>
    <col min="10003" max="10012" width="3.28703703703704" style="13" customWidth="1"/>
    <col min="10013" max="10013" width="4.13888888888889" style="13" customWidth="1"/>
    <col min="10014" max="10015" width="5.71296296296296" style="13" customWidth="1"/>
    <col min="10016" max="10016" width="8.71296296296296" style="13" customWidth="1"/>
    <col min="10017" max="10020" width="5.71296296296296" style="13" customWidth="1"/>
    <col min="10021" max="10240" width="4.71296296296296" style="13" customWidth="1"/>
    <col min="10241" max="10241" width="4.13888888888889" style="13" customWidth="1"/>
    <col min="10242" max="10242" width="28.712962962963" style="13" customWidth="1"/>
    <col min="10243" max="10255" width="3.28703703703704" style="13" customWidth="1"/>
    <col min="10256" max="10256" width="4.71296296296296" style="13" customWidth="1"/>
    <col min="10257" max="10258" width="5.71296296296296" style="13" customWidth="1"/>
    <col min="10259" max="10268" width="3.28703703703704" style="13" customWidth="1"/>
    <col min="10269" max="10269" width="4.13888888888889" style="13" customWidth="1"/>
    <col min="10270" max="10271" width="5.71296296296296" style="13" customWidth="1"/>
    <col min="10272" max="10272" width="8.71296296296296" style="13" customWidth="1"/>
    <col min="10273" max="10276" width="5.71296296296296" style="13" customWidth="1"/>
    <col min="10277" max="10496" width="4.71296296296296" style="13" customWidth="1"/>
    <col min="10497" max="10497" width="4.13888888888889" style="13" customWidth="1"/>
    <col min="10498" max="10498" width="28.712962962963" style="13" customWidth="1"/>
    <col min="10499" max="10511" width="3.28703703703704" style="13" customWidth="1"/>
    <col min="10512" max="10512" width="4.71296296296296" style="13" customWidth="1"/>
    <col min="10513" max="10514" width="5.71296296296296" style="13" customWidth="1"/>
    <col min="10515" max="10524" width="3.28703703703704" style="13" customWidth="1"/>
    <col min="10525" max="10525" width="4.13888888888889" style="13" customWidth="1"/>
    <col min="10526" max="10527" width="5.71296296296296" style="13" customWidth="1"/>
    <col min="10528" max="10528" width="8.71296296296296" style="13" customWidth="1"/>
    <col min="10529" max="10532" width="5.71296296296296" style="13" customWidth="1"/>
    <col min="10533" max="10752" width="4.71296296296296" style="13" customWidth="1"/>
    <col min="10753" max="10753" width="4.13888888888889" style="13" customWidth="1"/>
    <col min="10754" max="10754" width="28.712962962963" style="13" customWidth="1"/>
    <col min="10755" max="10767" width="3.28703703703704" style="13" customWidth="1"/>
    <col min="10768" max="10768" width="4.71296296296296" style="13" customWidth="1"/>
    <col min="10769" max="10770" width="5.71296296296296" style="13" customWidth="1"/>
    <col min="10771" max="10780" width="3.28703703703704" style="13" customWidth="1"/>
    <col min="10781" max="10781" width="4.13888888888889" style="13" customWidth="1"/>
    <col min="10782" max="10783" width="5.71296296296296" style="13" customWidth="1"/>
    <col min="10784" max="10784" width="8.71296296296296" style="13" customWidth="1"/>
    <col min="10785" max="10788" width="5.71296296296296" style="13" customWidth="1"/>
    <col min="10789" max="11008" width="4.71296296296296" style="13" customWidth="1"/>
    <col min="11009" max="11009" width="4.13888888888889" style="13" customWidth="1"/>
    <col min="11010" max="11010" width="28.712962962963" style="13" customWidth="1"/>
    <col min="11011" max="11023" width="3.28703703703704" style="13" customWidth="1"/>
    <col min="11024" max="11024" width="4.71296296296296" style="13" customWidth="1"/>
    <col min="11025" max="11026" width="5.71296296296296" style="13" customWidth="1"/>
    <col min="11027" max="11036" width="3.28703703703704" style="13" customWidth="1"/>
    <col min="11037" max="11037" width="4.13888888888889" style="13" customWidth="1"/>
    <col min="11038" max="11039" width="5.71296296296296" style="13" customWidth="1"/>
    <col min="11040" max="11040" width="8.71296296296296" style="13" customWidth="1"/>
    <col min="11041" max="11044" width="5.71296296296296" style="13" customWidth="1"/>
    <col min="11045" max="11264" width="4.71296296296296" style="13" customWidth="1"/>
    <col min="11265" max="11265" width="4.13888888888889" style="13" customWidth="1"/>
    <col min="11266" max="11266" width="28.712962962963" style="13" customWidth="1"/>
    <col min="11267" max="11279" width="3.28703703703704" style="13" customWidth="1"/>
    <col min="11280" max="11280" width="4.71296296296296" style="13" customWidth="1"/>
    <col min="11281" max="11282" width="5.71296296296296" style="13" customWidth="1"/>
    <col min="11283" max="11292" width="3.28703703703704" style="13" customWidth="1"/>
    <col min="11293" max="11293" width="4.13888888888889" style="13" customWidth="1"/>
    <col min="11294" max="11295" width="5.71296296296296" style="13" customWidth="1"/>
    <col min="11296" max="11296" width="8.71296296296296" style="13" customWidth="1"/>
    <col min="11297" max="11300" width="5.71296296296296" style="13" customWidth="1"/>
    <col min="11301" max="11520" width="4.71296296296296" style="13" customWidth="1"/>
    <col min="11521" max="11521" width="4.13888888888889" style="13" customWidth="1"/>
    <col min="11522" max="11522" width="28.712962962963" style="13" customWidth="1"/>
    <col min="11523" max="11535" width="3.28703703703704" style="13" customWidth="1"/>
    <col min="11536" max="11536" width="4.71296296296296" style="13" customWidth="1"/>
    <col min="11537" max="11538" width="5.71296296296296" style="13" customWidth="1"/>
    <col min="11539" max="11548" width="3.28703703703704" style="13" customWidth="1"/>
    <col min="11549" max="11549" width="4.13888888888889" style="13" customWidth="1"/>
    <col min="11550" max="11551" width="5.71296296296296" style="13" customWidth="1"/>
    <col min="11552" max="11552" width="8.71296296296296" style="13" customWidth="1"/>
    <col min="11553" max="11556" width="5.71296296296296" style="13" customWidth="1"/>
    <col min="11557" max="11776" width="4.71296296296296" style="13" customWidth="1"/>
    <col min="11777" max="11777" width="4.13888888888889" style="13" customWidth="1"/>
    <col min="11778" max="11778" width="28.712962962963" style="13" customWidth="1"/>
    <col min="11779" max="11791" width="3.28703703703704" style="13" customWidth="1"/>
    <col min="11792" max="11792" width="4.71296296296296" style="13" customWidth="1"/>
    <col min="11793" max="11794" width="5.71296296296296" style="13" customWidth="1"/>
    <col min="11795" max="11804" width="3.28703703703704" style="13" customWidth="1"/>
    <col min="11805" max="11805" width="4.13888888888889" style="13" customWidth="1"/>
    <col min="11806" max="11807" width="5.71296296296296" style="13" customWidth="1"/>
    <col min="11808" max="11808" width="8.71296296296296" style="13" customWidth="1"/>
    <col min="11809" max="11812" width="5.71296296296296" style="13" customWidth="1"/>
    <col min="11813" max="12032" width="4.71296296296296" style="13" customWidth="1"/>
    <col min="12033" max="12033" width="4.13888888888889" style="13" customWidth="1"/>
    <col min="12034" max="12034" width="28.712962962963" style="13" customWidth="1"/>
    <col min="12035" max="12047" width="3.28703703703704" style="13" customWidth="1"/>
    <col min="12048" max="12048" width="4.71296296296296" style="13" customWidth="1"/>
    <col min="12049" max="12050" width="5.71296296296296" style="13" customWidth="1"/>
    <col min="12051" max="12060" width="3.28703703703704" style="13" customWidth="1"/>
    <col min="12061" max="12061" width="4.13888888888889" style="13" customWidth="1"/>
    <col min="12062" max="12063" width="5.71296296296296" style="13" customWidth="1"/>
    <col min="12064" max="12064" width="8.71296296296296" style="13" customWidth="1"/>
    <col min="12065" max="12068" width="5.71296296296296" style="13" customWidth="1"/>
    <col min="12069" max="12288" width="4.71296296296296" style="13" customWidth="1"/>
    <col min="12289" max="12289" width="4.13888888888889" style="13" customWidth="1"/>
    <col min="12290" max="12290" width="28.712962962963" style="13" customWidth="1"/>
    <col min="12291" max="12303" width="3.28703703703704" style="13" customWidth="1"/>
    <col min="12304" max="12304" width="4.71296296296296" style="13" customWidth="1"/>
    <col min="12305" max="12306" width="5.71296296296296" style="13" customWidth="1"/>
    <col min="12307" max="12316" width="3.28703703703704" style="13" customWidth="1"/>
    <col min="12317" max="12317" width="4.13888888888889" style="13" customWidth="1"/>
    <col min="12318" max="12319" width="5.71296296296296" style="13" customWidth="1"/>
    <col min="12320" max="12320" width="8.71296296296296" style="13" customWidth="1"/>
    <col min="12321" max="12324" width="5.71296296296296" style="13" customWidth="1"/>
    <col min="12325" max="12544" width="4.71296296296296" style="13" customWidth="1"/>
    <col min="12545" max="12545" width="4.13888888888889" style="13" customWidth="1"/>
    <col min="12546" max="12546" width="28.712962962963" style="13" customWidth="1"/>
    <col min="12547" max="12559" width="3.28703703703704" style="13" customWidth="1"/>
    <col min="12560" max="12560" width="4.71296296296296" style="13" customWidth="1"/>
    <col min="12561" max="12562" width="5.71296296296296" style="13" customWidth="1"/>
    <col min="12563" max="12572" width="3.28703703703704" style="13" customWidth="1"/>
    <col min="12573" max="12573" width="4.13888888888889" style="13" customWidth="1"/>
    <col min="12574" max="12575" width="5.71296296296296" style="13" customWidth="1"/>
    <col min="12576" max="12576" width="8.71296296296296" style="13" customWidth="1"/>
    <col min="12577" max="12580" width="5.71296296296296" style="13" customWidth="1"/>
    <col min="12581" max="12800" width="4.71296296296296" style="13" customWidth="1"/>
    <col min="12801" max="12801" width="4.13888888888889" style="13" customWidth="1"/>
    <col min="12802" max="12802" width="28.712962962963" style="13" customWidth="1"/>
    <col min="12803" max="12815" width="3.28703703703704" style="13" customWidth="1"/>
    <col min="12816" max="12816" width="4.71296296296296" style="13" customWidth="1"/>
    <col min="12817" max="12818" width="5.71296296296296" style="13" customWidth="1"/>
    <col min="12819" max="12828" width="3.28703703703704" style="13" customWidth="1"/>
    <col min="12829" max="12829" width="4.13888888888889" style="13" customWidth="1"/>
    <col min="12830" max="12831" width="5.71296296296296" style="13" customWidth="1"/>
    <col min="12832" max="12832" width="8.71296296296296" style="13" customWidth="1"/>
    <col min="12833" max="12836" width="5.71296296296296" style="13" customWidth="1"/>
    <col min="12837" max="13056" width="4.71296296296296" style="13" customWidth="1"/>
    <col min="13057" max="13057" width="4.13888888888889" style="13" customWidth="1"/>
    <col min="13058" max="13058" width="28.712962962963" style="13" customWidth="1"/>
    <col min="13059" max="13071" width="3.28703703703704" style="13" customWidth="1"/>
    <col min="13072" max="13072" width="4.71296296296296" style="13" customWidth="1"/>
    <col min="13073" max="13074" width="5.71296296296296" style="13" customWidth="1"/>
    <col min="13075" max="13084" width="3.28703703703704" style="13" customWidth="1"/>
    <col min="13085" max="13085" width="4.13888888888889" style="13" customWidth="1"/>
    <col min="13086" max="13087" width="5.71296296296296" style="13" customWidth="1"/>
    <col min="13088" max="13088" width="8.71296296296296" style="13" customWidth="1"/>
    <col min="13089" max="13092" width="5.71296296296296" style="13" customWidth="1"/>
    <col min="13093" max="13312" width="4.71296296296296" style="13" customWidth="1"/>
    <col min="13313" max="13313" width="4.13888888888889" style="13" customWidth="1"/>
    <col min="13314" max="13314" width="28.712962962963" style="13" customWidth="1"/>
    <col min="13315" max="13327" width="3.28703703703704" style="13" customWidth="1"/>
    <col min="13328" max="13328" width="4.71296296296296" style="13" customWidth="1"/>
    <col min="13329" max="13330" width="5.71296296296296" style="13" customWidth="1"/>
    <col min="13331" max="13340" width="3.28703703703704" style="13" customWidth="1"/>
    <col min="13341" max="13341" width="4.13888888888889" style="13" customWidth="1"/>
    <col min="13342" max="13343" width="5.71296296296296" style="13" customWidth="1"/>
    <col min="13344" max="13344" width="8.71296296296296" style="13" customWidth="1"/>
    <col min="13345" max="13348" width="5.71296296296296" style="13" customWidth="1"/>
    <col min="13349" max="13568" width="4.71296296296296" style="13" customWidth="1"/>
    <col min="13569" max="13569" width="4.13888888888889" style="13" customWidth="1"/>
    <col min="13570" max="13570" width="28.712962962963" style="13" customWidth="1"/>
    <col min="13571" max="13583" width="3.28703703703704" style="13" customWidth="1"/>
    <col min="13584" max="13584" width="4.71296296296296" style="13" customWidth="1"/>
    <col min="13585" max="13586" width="5.71296296296296" style="13" customWidth="1"/>
    <col min="13587" max="13596" width="3.28703703703704" style="13" customWidth="1"/>
    <col min="13597" max="13597" width="4.13888888888889" style="13" customWidth="1"/>
    <col min="13598" max="13599" width="5.71296296296296" style="13" customWidth="1"/>
    <col min="13600" max="13600" width="8.71296296296296" style="13" customWidth="1"/>
    <col min="13601" max="13604" width="5.71296296296296" style="13" customWidth="1"/>
    <col min="13605" max="13824" width="4.71296296296296" style="13" customWidth="1"/>
    <col min="13825" max="13825" width="4.13888888888889" style="13" customWidth="1"/>
    <col min="13826" max="13826" width="28.712962962963" style="13" customWidth="1"/>
    <col min="13827" max="13839" width="3.28703703703704" style="13" customWidth="1"/>
    <col min="13840" max="13840" width="4.71296296296296" style="13" customWidth="1"/>
    <col min="13841" max="13842" width="5.71296296296296" style="13" customWidth="1"/>
    <col min="13843" max="13852" width="3.28703703703704" style="13" customWidth="1"/>
    <col min="13853" max="13853" width="4.13888888888889" style="13" customWidth="1"/>
    <col min="13854" max="13855" width="5.71296296296296" style="13" customWidth="1"/>
    <col min="13856" max="13856" width="8.71296296296296" style="13" customWidth="1"/>
    <col min="13857" max="13860" width="5.71296296296296" style="13" customWidth="1"/>
    <col min="13861" max="14080" width="4.71296296296296" style="13" customWidth="1"/>
    <col min="14081" max="14081" width="4.13888888888889" style="13" customWidth="1"/>
    <col min="14082" max="14082" width="28.712962962963" style="13" customWidth="1"/>
    <col min="14083" max="14095" width="3.28703703703704" style="13" customWidth="1"/>
    <col min="14096" max="14096" width="4.71296296296296" style="13" customWidth="1"/>
    <col min="14097" max="14098" width="5.71296296296296" style="13" customWidth="1"/>
    <col min="14099" max="14108" width="3.28703703703704" style="13" customWidth="1"/>
    <col min="14109" max="14109" width="4.13888888888889" style="13" customWidth="1"/>
    <col min="14110" max="14111" width="5.71296296296296" style="13" customWidth="1"/>
    <col min="14112" max="14112" width="8.71296296296296" style="13" customWidth="1"/>
    <col min="14113" max="14116" width="5.71296296296296" style="13" customWidth="1"/>
    <col min="14117" max="14336" width="4.71296296296296" style="13" customWidth="1"/>
    <col min="14337" max="14337" width="4.13888888888889" style="13" customWidth="1"/>
    <col min="14338" max="14338" width="28.712962962963" style="13" customWidth="1"/>
    <col min="14339" max="14351" width="3.28703703703704" style="13" customWidth="1"/>
    <col min="14352" max="14352" width="4.71296296296296" style="13" customWidth="1"/>
    <col min="14353" max="14354" width="5.71296296296296" style="13" customWidth="1"/>
    <col min="14355" max="14364" width="3.28703703703704" style="13" customWidth="1"/>
    <col min="14365" max="14365" width="4.13888888888889" style="13" customWidth="1"/>
    <col min="14366" max="14367" width="5.71296296296296" style="13" customWidth="1"/>
    <col min="14368" max="14368" width="8.71296296296296" style="13" customWidth="1"/>
    <col min="14369" max="14372" width="5.71296296296296" style="13" customWidth="1"/>
    <col min="14373" max="14592" width="4.71296296296296" style="13" customWidth="1"/>
    <col min="14593" max="14593" width="4.13888888888889" style="13" customWidth="1"/>
    <col min="14594" max="14594" width="28.712962962963" style="13" customWidth="1"/>
    <col min="14595" max="14607" width="3.28703703703704" style="13" customWidth="1"/>
    <col min="14608" max="14608" width="4.71296296296296" style="13" customWidth="1"/>
    <col min="14609" max="14610" width="5.71296296296296" style="13" customWidth="1"/>
    <col min="14611" max="14620" width="3.28703703703704" style="13" customWidth="1"/>
    <col min="14621" max="14621" width="4.13888888888889" style="13" customWidth="1"/>
    <col min="14622" max="14623" width="5.71296296296296" style="13" customWidth="1"/>
    <col min="14624" max="14624" width="8.71296296296296" style="13" customWidth="1"/>
    <col min="14625" max="14628" width="5.71296296296296" style="13" customWidth="1"/>
    <col min="14629" max="14848" width="4.71296296296296" style="13" customWidth="1"/>
    <col min="14849" max="14849" width="4.13888888888889" style="13" customWidth="1"/>
    <col min="14850" max="14850" width="28.712962962963" style="13" customWidth="1"/>
    <col min="14851" max="14863" width="3.28703703703704" style="13" customWidth="1"/>
    <col min="14864" max="14864" width="4.71296296296296" style="13" customWidth="1"/>
    <col min="14865" max="14866" width="5.71296296296296" style="13" customWidth="1"/>
    <col min="14867" max="14876" width="3.28703703703704" style="13" customWidth="1"/>
    <col min="14877" max="14877" width="4.13888888888889" style="13" customWidth="1"/>
    <col min="14878" max="14879" width="5.71296296296296" style="13" customWidth="1"/>
    <col min="14880" max="14880" width="8.71296296296296" style="13" customWidth="1"/>
    <col min="14881" max="14884" width="5.71296296296296" style="13" customWidth="1"/>
    <col min="14885" max="15104" width="4.71296296296296" style="13" customWidth="1"/>
    <col min="15105" max="15105" width="4.13888888888889" style="13" customWidth="1"/>
    <col min="15106" max="15106" width="28.712962962963" style="13" customWidth="1"/>
    <col min="15107" max="15119" width="3.28703703703704" style="13" customWidth="1"/>
    <col min="15120" max="15120" width="4.71296296296296" style="13" customWidth="1"/>
    <col min="15121" max="15122" width="5.71296296296296" style="13" customWidth="1"/>
    <col min="15123" max="15132" width="3.28703703703704" style="13" customWidth="1"/>
    <col min="15133" max="15133" width="4.13888888888889" style="13" customWidth="1"/>
    <col min="15134" max="15135" width="5.71296296296296" style="13" customWidth="1"/>
    <col min="15136" max="15136" width="8.71296296296296" style="13" customWidth="1"/>
    <col min="15137" max="15140" width="5.71296296296296" style="13" customWidth="1"/>
    <col min="15141" max="15360" width="4.71296296296296" style="13" customWidth="1"/>
    <col min="15361" max="15361" width="4.13888888888889" style="13" customWidth="1"/>
    <col min="15362" max="15362" width="28.712962962963" style="13" customWidth="1"/>
    <col min="15363" max="15375" width="3.28703703703704" style="13" customWidth="1"/>
    <col min="15376" max="15376" width="4.71296296296296" style="13" customWidth="1"/>
    <col min="15377" max="15378" width="5.71296296296296" style="13" customWidth="1"/>
    <col min="15379" max="15388" width="3.28703703703704" style="13" customWidth="1"/>
    <col min="15389" max="15389" width="4.13888888888889" style="13" customWidth="1"/>
    <col min="15390" max="15391" width="5.71296296296296" style="13" customWidth="1"/>
    <col min="15392" max="15392" width="8.71296296296296" style="13" customWidth="1"/>
    <col min="15393" max="15396" width="5.71296296296296" style="13" customWidth="1"/>
    <col min="15397" max="15616" width="4.71296296296296" style="13" customWidth="1"/>
    <col min="15617" max="15617" width="4.13888888888889" style="13" customWidth="1"/>
    <col min="15618" max="15618" width="28.712962962963" style="13" customWidth="1"/>
    <col min="15619" max="15631" width="3.28703703703704" style="13" customWidth="1"/>
    <col min="15632" max="15632" width="4.71296296296296" style="13" customWidth="1"/>
    <col min="15633" max="15634" width="5.71296296296296" style="13" customWidth="1"/>
    <col min="15635" max="15644" width="3.28703703703704" style="13" customWidth="1"/>
    <col min="15645" max="15645" width="4.13888888888889" style="13" customWidth="1"/>
    <col min="15646" max="15647" width="5.71296296296296" style="13" customWidth="1"/>
    <col min="15648" max="15648" width="8.71296296296296" style="13" customWidth="1"/>
    <col min="15649" max="15652" width="5.71296296296296" style="13" customWidth="1"/>
    <col min="15653" max="15872" width="4.71296296296296" style="13" customWidth="1"/>
    <col min="15873" max="15873" width="4.13888888888889" style="13" customWidth="1"/>
    <col min="15874" max="15874" width="28.712962962963" style="13" customWidth="1"/>
    <col min="15875" max="15887" width="3.28703703703704" style="13" customWidth="1"/>
    <col min="15888" max="15888" width="4.71296296296296" style="13" customWidth="1"/>
    <col min="15889" max="15890" width="5.71296296296296" style="13" customWidth="1"/>
    <col min="15891" max="15900" width="3.28703703703704" style="13" customWidth="1"/>
    <col min="15901" max="15901" width="4.13888888888889" style="13" customWidth="1"/>
    <col min="15902" max="15903" width="5.71296296296296" style="13" customWidth="1"/>
    <col min="15904" max="15904" width="8.71296296296296" style="13" customWidth="1"/>
    <col min="15905" max="15908" width="5.71296296296296" style="13" customWidth="1"/>
    <col min="15909" max="16128" width="4.71296296296296" style="13" customWidth="1"/>
    <col min="16129" max="16129" width="4.13888888888889" style="13" customWidth="1"/>
    <col min="16130" max="16130" width="28.712962962963" style="13" customWidth="1"/>
    <col min="16131" max="16143" width="3.28703703703704" style="13" customWidth="1"/>
    <col min="16144" max="16144" width="4.71296296296296" style="13" customWidth="1"/>
    <col min="16145" max="16146" width="5.71296296296296" style="13" customWidth="1"/>
    <col min="16147" max="16156" width="3.28703703703704" style="13" customWidth="1"/>
    <col min="16157" max="16157" width="4.13888888888889" style="13" customWidth="1"/>
    <col min="16158" max="16159" width="5.71296296296296" style="13" customWidth="1"/>
    <col min="16160" max="16160" width="8.71296296296296" style="13" customWidth="1"/>
    <col min="16161" max="16164" width="5.71296296296296" style="13" customWidth="1"/>
    <col min="16165" max="16384" width="4.71296296296296" style="13" customWidth="1"/>
  </cols>
  <sheetData>
    <row r="1" ht="15" customHeight="1" spans="1:58">
      <c r="A1" s="19" t="s">
        <v>103</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row>
    <row r="2" ht="15" customHeight="1" spans="1:58">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row>
    <row r="3" ht="15" customHeight="1" spans="1:58">
      <c r="A3" s="122" t="s">
        <v>104</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row>
    <row r="4" ht="21" customHeight="1" spans="1:58">
      <c r="B4" s="23"/>
      <c r="C4" s="36" t="s">
        <v>1</v>
      </c>
      <c r="D4" s="20"/>
      <c r="E4" s="20"/>
      <c r="F4" s="20"/>
      <c r="G4" s="26">
        <f>'INPUT DATA'!G4</f>
        <v>0</v>
      </c>
      <c r="H4" s="27"/>
      <c r="I4" s="27"/>
      <c r="J4" s="28"/>
      <c r="K4" s="29"/>
      <c r="L4" s="123" t="s">
        <v>2</v>
      </c>
      <c r="M4" s="7"/>
      <c r="N4" s="7"/>
      <c r="O4" s="26">
        <f>'INPUT DATA'!O4</f>
        <v>0</v>
      </c>
      <c r="P4" s="27"/>
      <c r="Q4" s="27"/>
      <c r="R4" s="28"/>
      <c r="S4" s="124"/>
      <c r="T4" s="32"/>
      <c r="U4" s="33"/>
      <c r="V4" s="33"/>
      <c r="W4" s="33"/>
      <c r="X4" s="34"/>
      <c r="Y4" s="33"/>
      <c r="Z4" s="33"/>
      <c r="AA4" s="33"/>
      <c r="AB4" s="33"/>
      <c r="AC4" s="33"/>
      <c r="AD4" s="125"/>
      <c r="AE4" s="126"/>
      <c r="AF4" s="124"/>
      <c r="AG4" s="124"/>
      <c r="AH4" s="124"/>
      <c r="AI4" s="124"/>
      <c r="AJ4" s="35"/>
      <c r="AK4" s="35"/>
      <c r="AL4" s="35"/>
      <c r="AM4" s="35"/>
      <c r="AN4" s="35"/>
    </row>
    <row r="5" ht="21" customHeight="1" spans="1:58">
      <c r="B5" s="36" t="s">
        <v>3</v>
      </c>
      <c r="C5" s="20"/>
      <c r="D5" s="20"/>
      <c r="E5" s="20"/>
      <c r="F5" s="20"/>
      <c r="G5" s="26" t="str">
        <f>'INPUT DATA'!G5</f>
        <v>ARMS DEMO NATIONAL HIGH SCHOOL</v>
      </c>
      <c r="H5" s="27"/>
      <c r="I5" s="27"/>
      <c r="J5" s="27"/>
      <c r="K5" s="27"/>
      <c r="L5" s="27"/>
      <c r="M5" s="27"/>
      <c r="N5" s="27"/>
      <c r="O5" s="27"/>
      <c r="P5" s="27"/>
      <c r="Q5" s="27"/>
      <c r="R5" s="28"/>
      <c r="S5" s="29"/>
      <c r="T5" s="32" t="s">
        <v>5</v>
      </c>
      <c r="U5" s="33"/>
      <c r="V5" s="33"/>
      <c r="W5" s="33"/>
      <c r="X5" s="38"/>
      <c r="Y5" s="27"/>
      <c r="Z5" s="27"/>
      <c r="AA5" s="27"/>
      <c r="AB5" s="27"/>
      <c r="AC5" s="28"/>
      <c r="AD5" s="127" t="s">
        <v>7</v>
      </c>
      <c r="AE5" s="20"/>
      <c r="AF5" s="25"/>
      <c r="AG5" s="37" t="str">
        <f>'INPUT DATA'!AG5</f>
        <v>2026-2027</v>
      </c>
      <c r="AH5" s="27"/>
      <c r="AI5" s="28"/>
      <c r="AJ5" s="128"/>
      <c r="AK5" s="35"/>
      <c r="AL5" s="35"/>
      <c r="AM5" s="35"/>
      <c r="AN5" s="35"/>
    </row>
    <row r="6" ht="15.75" customHeight="1"/>
    <row r="7" s="13" customFormat="1" ht="23.25" customHeight="1" spans="1:58">
      <c r="A7" s="41" t="s">
        <v>118</v>
      </c>
      <c r="B7" s="46"/>
      <c r="C7" s="46"/>
      <c r="D7" s="46"/>
      <c r="E7" s="102"/>
      <c r="F7" s="45" t="s">
        <v>9</v>
      </c>
      <c r="G7" s="46"/>
      <c r="H7" s="46"/>
      <c r="I7" s="46"/>
      <c r="J7" s="46"/>
      <c r="K7" s="47" t="str">
        <f>'INPUT DATA'!K7</f>
        <v>GRADE 7 - ILANG-ILANG</v>
      </c>
      <c r="L7" s="48"/>
      <c r="M7" s="48"/>
      <c r="N7" s="48"/>
      <c r="O7" s="48"/>
      <c r="P7" s="49"/>
      <c r="Q7" s="129" t="s">
        <v>11</v>
      </c>
      <c r="R7" s="46"/>
      <c r="S7" s="47" t="str">
        <f>'INPUT DATA'!S7</f>
        <v>MARIA SANTOS</v>
      </c>
      <c r="T7" s="48"/>
      <c r="U7" s="48"/>
      <c r="V7" s="48"/>
      <c r="W7" s="48"/>
      <c r="X7" s="48"/>
      <c r="Y7" s="48"/>
      <c r="Z7" s="48"/>
      <c r="AA7" s="48"/>
      <c r="AB7" s="49"/>
      <c r="AC7" s="130" t="s">
        <v>13</v>
      </c>
      <c r="AD7" s="46"/>
      <c r="AE7" s="46"/>
      <c r="AF7" s="46"/>
      <c r="AG7" s="47" t="str">
        <f>'INPUT DATA'!AG7</f>
        <v>MATHEMATICS</v>
      </c>
      <c r="AH7" s="48"/>
      <c r="AI7" s="48"/>
      <c r="AJ7" s="49"/>
      <c r="AN7" s="18"/>
      <c r="AO7" s="18"/>
      <c r="AP7" s="18"/>
      <c r="AQ7" s="18"/>
      <c r="AR7" s="18"/>
      <c r="AS7" s="18"/>
      <c r="AT7" s="18"/>
      <c r="AU7" s="18"/>
      <c r="AV7" s="18"/>
      <c r="AW7" s="18"/>
      <c r="AX7" s="18"/>
      <c r="AY7" s="18"/>
      <c r="AZ7" s="18"/>
      <c r="BA7" s="18"/>
      <c r="BB7" s="18"/>
      <c r="BC7" s="18"/>
      <c r="BD7" s="18"/>
    </row>
    <row r="8" s="14" customFormat="1" ht="55.5" customHeight="1" spans="1:58">
      <c r="A8" s="131"/>
      <c r="B8" s="132" t="s">
        <v>15</v>
      </c>
      <c r="C8" s="43"/>
      <c r="D8" s="43"/>
      <c r="E8" s="44"/>
      <c r="F8" s="133" t="s">
        <v>106</v>
      </c>
      <c r="G8" s="46"/>
      <c r="H8" s="46"/>
      <c r="I8" s="46"/>
      <c r="J8" s="46"/>
      <c r="K8" s="46"/>
      <c r="L8" s="46"/>
      <c r="M8" s="46"/>
      <c r="N8" s="46"/>
      <c r="O8" s="46"/>
      <c r="P8" s="46"/>
      <c r="Q8" s="46"/>
      <c r="R8" s="134"/>
      <c r="S8" s="135" t="s">
        <v>107</v>
      </c>
      <c r="T8" s="46"/>
      <c r="U8" s="46"/>
      <c r="V8" s="46"/>
      <c r="W8" s="46"/>
      <c r="X8" s="46"/>
      <c r="Y8" s="46"/>
      <c r="Z8" s="46"/>
      <c r="AA8" s="46"/>
      <c r="AB8" s="46"/>
      <c r="AC8" s="46"/>
      <c r="AD8" s="46"/>
      <c r="AE8" s="134"/>
      <c r="AF8" s="136" t="s">
        <v>108</v>
      </c>
      <c r="AG8" s="46"/>
      <c r="AH8" s="134"/>
      <c r="AI8" s="137" t="s">
        <v>109</v>
      </c>
      <c r="AJ8" s="138" t="s">
        <v>110</v>
      </c>
    </row>
    <row r="9" s="52" customFormat="1" ht="18" customHeight="1" spans="1:58">
      <c r="A9" s="139"/>
      <c r="B9" s="140"/>
      <c r="C9" s="140"/>
      <c r="D9" s="140"/>
      <c r="E9" s="141"/>
      <c r="F9" s="142">
        <v>1</v>
      </c>
      <c r="G9" s="143">
        <v>2</v>
      </c>
      <c r="H9" s="143">
        <v>3</v>
      </c>
      <c r="I9" s="143">
        <v>4</v>
      </c>
      <c r="J9" s="143">
        <v>5</v>
      </c>
      <c r="K9" s="143">
        <v>6</v>
      </c>
      <c r="L9" s="143">
        <v>7</v>
      </c>
      <c r="M9" s="143">
        <v>8</v>
      </c>
      <c r="N9" s="143">
        <v>9</v>
      </c>
      <c r="O9" s="144">
        <v>10</v>
      </c>
      <c r="P9" s="139" t="s">
        <v>111</v>
      </c>
      <c r="Q9" s="145" t="s">
        <v>112</v>
      </c>
      <c r="R9" s="146" t="s">
        <v>113</v>
      </c>
      <c r="S9" s="147">
        <v>1</v>
      </c>
      <c r="T9" s="143">
        <v>2</v>
      </c>
      <c r="U9" s="143">
        <v>3</v>
      </c>
      <c r="V9" s="143">
        <v>4</v>
      </c>
      <c r="W9" s="143">
        <v>5</v>
      </c>
      <c r="X9" s="143">
        <v>6</v>
      </c>
      <c r="Y9" s="143">
        <v>7</v>
      </c>
      <c r="Z9" s="143">
        <v>8</v>
      </c>
      <c r="AA9" s="143">
        <v>9</v>
      </c>
      <c r="AB9" s="144">
        <v>10</v>
      </c>
      <c r="AC9" s="139" t="s">
        <v>111</v>
      </c>
      <c r="AD9" s="145" t="s">
        <v>112</v>
      </c>
      <c r="AE9" s="146" t="s">
        <v>113</v>
      </c>
      <c r="AF9" s="52">
        <v>1</v>
      </c>
      <c r="AG9" s="145" t="s">
        <v>112</v>
      </c>
      <c r="AH9" s="146" t="s">
        <v>113</v>
      </c>
      <c r="AI9" s="148" t="s">
        <v>114</v>
      </c>
      <c r="AJ9" s="149" t="s">
        <v>114</v>
      </c>
      <c r="AN9" s="51"/>
      <c r="AO9" s="20"/>
      <c r="AP9" s="20"/>
      <c r="AQ9" s="20"/>
      <c r="AR9" s="20"/>
      <c r="AS9" s="20"/>
      <c r="AT9" s="20"/>
      <c r="AU9" s="20"/>
      <c r="AV9" s="20"/>
      <c r="AW9" s="20"/>
      <c r="AX9" s="20"/>
      <c r="AY9" s="20"/>
      <c r="AZ9" s="20"/>
      <c r="BA9" s="20"/>
      <c r="BB9" s="20"/>
      <c r="BC9" s="20"/>
      <c r="BD9" s="20"/>
      <c r="BE9" s="20"/>
      <c r="BF9" s="20"/>
    </row>
    <row r="10" s="15" customFormat="1" ht="18" customHeight="1" spans="1:58">
      <c r="A10" s="150"/>
      <c r="B10" s="151" t="s">
        <v>115</v>
      </c>
      <c r="C10" s="46"/>
      <c r="D10" s="46"/>
      <c r="E10" s="102"/>
      <c r="F10" s="152"/>
      <c r="G10" s="153"/>
      <c r="H10" s="153"/>
      <c r="I10" s="153"/>
      <c r="J10" s="153"/>
      <c r="K10" s="153"/>
      <c r="L10" s="153"/>
      <c r="M10" s="153"/>
      <c r="N10" s="153"/>
      <c r="O10" s="153"/>
      <c r="P10" s="154" t="str">
        <f>IF(COUNT($F10:$O10)=0,"",SUM($F10:$O10))</f>
        <v/>
      </c>
      <c r="Q10" s="155">
        <v>100</v>
      </c>
      <c r="R10" s="156">
        <v>0.4</v>
      </c>
      <c r="S10" s="152"/>
      <c r="T10" s="153"/>
      <c r="U10" s="153"/>
      <c r="V10" s="153"/>
      <c r="W10" s="153"/>
      <c r="X10" s="153"/>
      <c r="Y10" s="153"/>
      <c r="Z10" s="153"/>
      <c r="AA10" s="153"/>
      <c r="AB10" s="153"/>
      <c r="AC10" s="154" t="str">
        <f>IF(COUNT($S10:$AB10)=0,"",SUM($S10:$AB10))</f>
        <v/>
      </c>
      <c r="AD10" s="155">
        <v>100</v>
      </c>
      <c r="AE10" s="156">
        <v>0.4</v>
      </c>
      <c r="AF10" s="157"/>
      <c r="AG10" s="155">
        <v>100</v>
      </c>
      <c r="AH10" s="156">
        <v>0.2</v>
      </c>
      <c r="AI10" s="158"/>
      <c r="AJ10" s="159"/>
      <c r="AN10" s="18"/>
      <c r="AO10" s="18"/>
      <c r="AP10" s="18"/>
      <c r="AQ10" s="18"/>
      <c r="AR10" s="18"/>
      <c r="AS10" s="18"/>
      <c r="AT10" s="18"/>
      <c r="AU10" s="18"/>
      <c r="AV10" s="18"/>
      <c r="AW10" s="18"/>
      <c r="AX10" s="18"/>
      <c r="AY10" s="18"/>
      <c r="AZ10" s="18"/>
      <c r="BA10" s="18"/>
      <c r="BB10" s="18"/>
      <c r="BC10" s="18"/>
      <c r="BD10" s="18"/>
      <c r="BE10" s="18"/>
      <c r="BF10" s="18"/>
    </row>
    <row r="11" s="15" customFormat="1" ht="18" customHeight="1" spans="1:58">
      <c r="A11" s="74"/>
      <c r="B11" s="101" t="s">
        <v>16</v>
      </c>
      <c r="C11" s="46"/>
      <c r="D11" s="46"/>
      <c r="E11" s="102"/>
      <c r="F11" s="160"/>
      <c r="G11" s="161"/>
      <c r="H11" s="161"/>
      <c r="I11" s="161"/>
      <c r="J11" s="161"/>
      <c r="K11" s="161"/>
      <c r="L11" s="161"/>
      <c r="M11" s="161"/>
      <c r="N11" s="161"/>
      <c r="O11" s="162"/>
      <c r="P11" s="163"/>
      <c r="Q11" s="164"/>
      <c r="R11" s="165"/>
      <c r="S11" s="166"/>
      <c r="T11" s="161"/>
      <c r="U11" s="161"/>
      <c r="V11" s="161"/>
      <c r="W11" s="161"/>
      <c r="X11" s="161"/>
      <c r="Y11" s="161"/>
      <c r="Z11" s="161"/>
      <c r="AA11" s="161"/>
      <c r="AB11" s="162"/>
      <c r="AC11" s="163"/>
      <c r="AD11" s="164"/>
      <c r="AE11" s="165"/>
      <c r="AF11" s="167"/>
      <c r="AG11" s="164"/>
      <c r="AH11" s="165"/>
      <c r="AI11" s="168"/>
      <c r="AJ11" s="169"/>
      <c r="AN11" s="18"/>
      <c r="AO11" s="18"/>
      <c r="AP11" s="18"/>
      <c r="AQ11" s="18"/>
      <c r="AR11" s="18"/>
      <c r="AS11" s="18"/>
      <c r="AT11" s="18"/>
      <c r="AU11" s="18"/>
      <c r="AV11" s="18"/>
      <c r="AW11" s="18"/>
      <c r="AX11" s="18"/>
      <c r="AY11" s="18"/>
      <c r="AZ11" s="18"/>
      <c r="BA11" s="18"/>
      <c r="BB11" s="18"/>
      <c r="BC11" s="18"/>
      <c r="BD11" s="18"/>
      <c r="BE11" s="18"/>
      <c r="BF11" s="18"/>
    </row>
    <row r="12" ht="18" customHeight="1" spans="1:58">
      <c r="A12" s="78">
        <v>1</v>
      </c>
      <c r="B12" s="79" t="str">
        <f>'INPUT DATA'!B12</f>
        <v>BAUTISTA, KYLE Z.</v>
      </c>
      <c r="C12" s="80"/>
      <c r="D12" s="80"/>
      <c r="E12" s="109"/>
      <c r="F12" s="170"/>
      <c r="G12" s="171"/>
      <c r="H12" s="171"/>
      <c r="I12" s="171"/>
      <c r="J12" s="171"/>
      <c r="K12" s="171"/>
      <c r="L12" s="171"/>
      <c r="M12" s="171"/>
      <c r="N12" s="171"/>
      <c r="O12" s="171"/>
      <c r="P12" s="172" t="str">
        <f t="shared" ref="P12:P61" si="0">IF(COUNT($F12:$O12)=0,"",SUM($F12:$O12))</f>
        <v/>
      </c>
      <c r="Q12" s="173" t="str">
        <f t="shared" ref="Q12:Q61" si="1">IF(ISERROR(IF($P12="","",ROUND(($P12/$P$10)*$Q$10,2))),"",IF($P12="","",ROUND(($P12/$P$10)*$Q$10,2)))</f>
        <v/>
      </c>
      <c r="R12" s="174" t="str">
        <f t="shared" ref="R12:R61" si="2">IF($Q12="","",ROUND($Q12*$R$10,2))</f>
        <v/>
      </c>
      <c r="S12" s="175"/>
      <c r="T12" s="171"/>
      <c r="U12" s="171"/>
      <c r="V12" s="171"/>
      <c r="W12" s="171"/>
      <c r="X12" s="171"/>
      <c r="Y12" s="171"/>
      <c r="Z12" s="171"/>
      <c r="AA12" s="171"/>
      <c r="AB12" s="171"/>
      <c r="AC12" s="172" t="str">
        <f t="shared" ref="AC12:AC61" si="3">IF(COUNT($S12:$AB12)=0,"",SUM($S12:$AB12))</f>
        <v/>
      </c>
      <c r="AD12" s="173" t="str">
        <f t="shared" ref="AD12:AD61" si="4">IF(ISERROR(IF($AC12="","",ROUND(($AC12/$AC$10)*$AD$10,2))),"",IF($AC12="","",ROUND(($AC12/$AC$10)*$AD$10,2)))</f>
        <v/>
      </c>
      <c r="AE12" s="174" t="str">
        <f t="shared" ref="AE12:AE61" si="5">IF($AD12="","",ROUND($AD12*$AE$10,2))</f>
        <v/>
      </c>
      <c r="AF12" s="176"/>
      <c r="AG12" s="173" t="str">
        <f t="shared" ref="AG12:AG61" si="6">IF(ISERROR(IF($AF12="","",ROUND(($AF12/$AF$10)*$AG$10,2))),"",IF($AF12="","",ROUND(($AF12/$AF$10)*$AG$10,2)))</f>
        <v/>
      </c>
      <c r="AH12" s="174" t="str">
        <f t="shared" ref="AH12:AH61" si="7">IF($AG12="","",ROUND($AG12*$AH$10,2))</f>
        <v/>
      </c>
      <c r="AI12" s="177" t="str">
        <f t="shared" ref="AI12:AI61" si="8">IF(ISERROR(IF($AF12="","",ROUND(SUM($R12,$AE12,$AH12),2))),"",IF($AF12="","",ROUND(SUM($R12,$AE12,$AH12),2)))</f>
        <v/>
      </c>
      <c r="AJ12" s="178" t="str">
        <f>IF(ISERROR(IF($AF12="","",VLOOKUP(AI12,TRANSMUTATION_TABLE,4,TRUE))),"",IF($AF12="","",VLOOKUP(AI12,TRANSMUTATION_TABLE,4,TRUE)))</f>
        <v/>
      </c>
      <c r="AL12" s="16"/>
      <c r="AN12" s="15"/>
      <c r="AO12" s="20"/>
      <c r="AP12" s="20"/>
      <c r="AQ12" s="20"/>
      <c r="AR12" s="20"/>
      <c r="AS12" s="20"/>
      <c r="AT12" s="20"/>
      <c r="AU12" s="20"/>
      <c r="AV12" s="20"/>
      <c r="AW12" s="20"/>
      <c r="AX12" s="20"/>
      <c r="AY12" s="20"/>
      <c r="AZ12" s="20"/>
      <c r="BA12" s="20"/>
      <c r="BB12" s="20"/>
      <c r="BC12" s="20"/>
      <c r="BD12" s="20"/>
      <c r="BE12" s="20"/>
      <c r="BF12" s="20"/>
    </row>
    <row r="13" ht="18" customHeight="1" spans="1:58">
      <c r="A13" s="87">
        <v>2</v>
      </c>
      <c r="B13" s="112" t="str">
        <f>'INPUT DATA'!B13</f>
        <v>FLORES, JEROME C.</v>
      </c>
      <c r="C13" s="88"/>
      <c r="D13" s="88"/>
      <c r="E13" s="91"/>
      <c r="F13" s="179"/>
      <c r="G13" s="180"/>
      <c r="H13" s="180"/>
      <c r="I13" s="180"/>
      <c r="J13" s="180"/>
      <c r="K13" s="180"/>
      <c r="L13" s="180"/>
      <c r="M13" s="180"/>
      <c r="N13" s="180"/>
      <c r="O13" s="180"/>
      <c r="P13" s="172" t="str">
        <f t="shared" si="0"/>
        <v/>
      </c>
      <c r="Q13" s="173" t="str">
        <f t="shared" si="1"/>
        <v/>
      </c>
      <c r="R13" s="174" t="str">
        <f t="shared" si="2"/>
        <v/>
      </c>
      <c r="S13" s="181"/>
      <c r="T13" s="180"/>
      <c r="U13" s="180"/>
      <c r="V13" s="180"/>
      <c r="W13" s="180"/>
      <c r="X13" s="180"/>
      <c r="Y13" s="180"/>
      <c r="Z13" s="180"/>
      <c r="AA13" s="180"/>
      <c r="AB13" s="180"/>
      <c r="AC13" s="172" t="str">
        <f t="shared" si="3"/>
        <v/>
      </c>
      <c r="AD13" s="173" t="str">
        <f t="shared" si="4"/>
        <v/>
      </c>
      <c r="AE13" s="174" t="str">
        <f t="shared" si="5"/>
        <v/>
      </c>
      <c r="AF13" s="182"/>
      <c r="AG13" s="173" t="str">
        <f t="shared" si="6"/>
        <v/>
      </c>
      <c r="AH13" s="174" t="str">
        <f t="shared" si="7"/>
        <v/>
      </c>
      <c r="AI13" s="177" t="str">
        <f t="shared" si="8"/>
        <v/>
      </c>
      <c r="AJ13" s="178" t="str">
        <f>IF(ISERROR(IF($AF13="","",VLOOKUP(AI13,TRANSMUTATION_TABLE,4,TRUE))),"",IF($AF13="","",VLOOKUP(AI13,TRANSMUTATION_TABLE,4,TRUE)))</f>
        <v/>
      </c>
      <c r="AL13" s="16"/>
      <c r="AN13" s="15"/>
      <c r="AO13" s="20"/>
      <c r="AP13" s="20"/>
      <c r="AQ13" s="20"/>
      <c r="AR13" s="20"/>
      <c r="AS13" s="20"/>
      <c r="AT13" s="20"/>
      <c r="AU13" s="20"/>
      <c r="AV13" s="20"/>
      <c r="AW13" s="20"/>
      <c r="AX13" s="20"/>
      <c r="AY13" s="20"/>
      <c r="AZ13" s="20"/>
      <c r="BA13" s="20"/>
      <c r="BB13" s="20"/>
      <c r="BC13" s="20"/>
      <c r="BD13" s="20"/>
      <c r="BE13" s="20"/>
      <c r="BF13" s="20"/>
    </row>
    <row r="14" ht="18" customHeight="1" spans="1:58">
      <c r="A14" s="87">
        <v>3</v>
      </c>
      <c r="B14" s="112" t="str">
        <f>'INPUT DATA'!B14</f>
        <v>GONZALES, FRANCIS L.</v>
      </c>
      <c r="C14" s="88"/>
      <c r="D14" s="88"/>
      <c r="E14" s="91"/>
      <c r="F14" s="179"/>
      <c r="G14" s="180"/>
      <c r="H14" s="180"/>
      <c r="I14" s="180"/>
      <c r="J14" s="180"/>
      <c r="K14" s="180"/>
      <c r="L14" s="180"/>
      <c r="M14" s="180"/>
      <c r="N14" s="180"/>
      <c r="O14" s="180"/>
      <c r="P14" s="172" t="str">
        <f t="shared" si="0"/>
        <v/>
      </c>
      <c r="Q14" s="173" t="str">
        <f t="shared" si="1"/>
        <v/>
      </c>
      <c r="R14" s="174" t="str">
        <f t="shared" si="2"/>
        <v/>
      </c>
      <c r="S14" s="181"/>
      <c r="T14" s="180"/>
      <c r="U14" s="180"/>
      <c r="V14" s="180"/>
      <c r="W14" s="180"/>
      <c r="X14" s="180"/>
      <c r="Y14" s="180"/>
      <c r="Z14" s="180"/>
      <c r="AA14" s="180"/>
      <c r="AB14" s="180"/>
      <c r="AC14" s="172" t="str">
        <f t="shared" si="3"/>
        <v/>
      </c>
      <c r="AD14" s="173" t="str">
        <f t="shared" si="4"/>
        <v/>
      </c>
      <c r="AE14" s="174" t="str">
        <f t="shared" si="5"/>
        <v/>
      </c>
      <c r="AF14" s="182"/>
      <c r="AG14" s="173" t="str">
        <f t="shared" si="6"/>
        <v/>
      </c>
      <c r="AH14" s="174" t="str">
        <f t="shared" si="7"/>
        <v/>
      </c>
      <c r="AI14" s="177" t="str">
        <f t="shared" si="8"/>
        <v/>
      </c>
      <c r="AJ14" s="178" t="str">
        <f>IF(ISERROR(IF($AF14="","",VLOOKUP(AI14,TRANSMUTATION_TABLE,4,TRUE))),"",IF($AF14="","",VLOOKUP(AI14,TRANSMUTATION_TABLE,4,TRUE)))</f>
        <v/>
      </c>
      <c r="AL14" s="16"/>
      <c r="AN14" s="15"/>
      <c r="AO14" s="20"/>
      <c r="AP14" s="20"/>
      <c r="AQ14" s="20"/>
      <c r="AR14" s="20"/>
      <c r="AS14" s="20"/>
      <c r="AT14" s="20"/>
      <c r="AU14" s="20"/>
      <c r="AV14" s="20"/>
      <c r="AW14" s="20"/>
      <c r="AX14" s="20"/>
      <c r="AY14" s="20"/>
      <c r="AZ14" s="20"/>
      <c r="BA14" s="20"/>
      <c r="BB14" s="20"/>
      <c r="BC14" s="20"/>
      <c r="BD14" s="20"/>
      <c r="BE14" s="20"/>
      <c r="BF14" s="20"/>
    </row>
    <row r="15" ht="18" customHeight="1" spans="1:58">
      <c r="A15" s="87">
        <v>4</v>
      </c>
      <c r="B15" s="79" t="str">
        <f>'INPUT DATA'!B15</f>
        <v>IGNACIO, CHRISTIAN D.</v>
      </c>
      <c r="C15" s="88"/>
      <c r="D15" s="88"/>
      <c r="E15" s="91"/>
      <c r="F15" s="179"/>
      <c r="G15" s="180"/>
      <c r="H15" s="180"/>
      <c r="I15" s="180"/>
      <c r="J15" s="180"/>
      <c r="K15" s="180"/>
      <c r="L15" s="180"/>
      <c r="M15" s="180"/>
      <c r="N15" s="180"/>
      <c r="O15" s="180"/>
      <c r="P15" s="172" t="str">
        <f t="shared" si="0"/>
        <v/>
      </c>
      <c r="Q15" s="173" t="str">
        <f t="shared" si="1"/>
        <v/>
      </c>
      <c r="R15" s="174" t="str">
        <f t="shared" si="2"/>
        <v/>
      </c>
      <c r="S15" s="181"/>
      <c r="T15" s="180"/>
      <c r="U15" s="180"/>
      <c r="V15" s="180"/>
      <c r="W15" s="180"/>
      <c r="X15" s="180"/>
      <c r="Y15" s="180"/>
      <c r="Z15" s="180"/>
      <c r="AA15" s="180"/>
      <c r="AB15" s="180"/>
      <c r="AC15" s="172" t="str">
        <f t="shared" si="3"/>
        <v/>
      </c>
      <c r="AD15" s="173" t="str">
        <f t="shared" si="4"/>
        <v/>
      </c>
      <c r="AE15" s="174" t="str">
        <f t="shared" si="5"/>
        <v/>
      </c>
      <c r="AF15" s="182"/>
      <c r="AG15" s="173" t="str">
        <f t="shared" si="6"/>
        <v/>
      </c>
      <c r="AH15" s="174" t="str">
        <f t="shared" si="7"/>
        <v/>
      </c>
      <c r="AI15" s="177" t="str">
        <f t="shared" si="8"/>
        <v/>
      </c>
      <c r="AJ15" s="178" t="str">
        <f>IF(ISERROR(IF($AF15="","",VLOOKUP(AI15,TRANSMUTATION_TABLE,4,TRUE))),"",IF($AF15="","",VLOOKUP(AI15,TRANSMUTATION_TABLE,4,TRUE)))</f>
        <v/>
      </c>
      <c r="AL15" s="16"/>
      <c r="AN15" s="15"/>
      <c r="AO15" s="20"/>
      <c r="AP15" s="20"/>
      <c r="AQ15" s="20"/>
      <c r="AR15" s="20"/>
      <c r="AS15" s="20"/>
      <c r="AT15" s="20"/>
      <c r="AU15" s="20"/>
      <c r="AV15" s="20"/>
      <c r="AW15" s="20"/>
      <c r="AX15" s="20"/>
      <c r="AY15" s="20"/>
      <c r="AZ15" s="20"/>
      <c r="BA15" s="20"/>
      <c r="BB15" s="20"/>
      <c r="BC15" s="20"/>
      <c r="BD15" s="20"/>
      <c r="BE15" s="20"/>
      <c r="BF15" s="20"/>
    </row>
    <row r="16" ht="18" customHeight="1" spans="1:58">
      <c r="A16" s="87">
        <v>5</v>
      </c>
      <c r="B16" s="79" t="str">
        <f>'INPUT DATA'!B16</f>
        <v>LUMAPAS, JERICHO T.</v>
      </c>
      <c r="C16" s="88"/>
      <c r="D16" s="88"/>
      <c r="E16" s="91"/>
      <c r="F16" s="179"/>
      <c r="G16" s="180"/>
      <c r="H16" s="180"/>
      <c r="I16" s="180"/>
      <c r="J16" s="180"/>
      <c r="K16" s="180"/>
      <c r="L16" s="180"/>
      <c r="M16" s="180"/>
      <c r="N16" s="180"/>
      <c r="O16" s="180"/>
      <c r="P16" s="172" t="str">
        <f t="shared" si="0"/>
        <v/>
      </c>
      <c r="Q16" s="173" t="str">
        <f t="shared" si="1"/>
        <v/>
      </c>
      <c r="R16" s="174" t="str">
        <f t="shared" si="2"/>
        <v/>
      </c>
      <c r="S16" s="181"/>
      <c r="T16" s="180"/>
      <c r="U16" s="180"/>
      <c r="V16" s="180"/>
      <c r="W16" s="180"/>
      <c r="X16" s="180"/>
      <c r="Y16" s="180"/>
      <c r="Z16" s="180"/>
      <c r="AA16" s="180"/>
      <c r="AB16" s="180"/>
      <c r="AC16" s="172" t="str">
        <f t="shared" si="3"/>
        <v/>
      </c>
      <c r="AD16" s="173" t="str">
        <f t="shared" si="4"/>
        <v/>
      </c>
      <c r="AE16" s="174" t="str">
        <f t="shared" si="5"/>
        <v/>
      </c>
      <c r="AF16" s="182"/>
      <c r="AG16" s="173" t="str">
        <f t="shared" si="6"/>
        <v/>
      </c>
      <c r="AH16" s="174" t="str">
        <f t="shared" si="7"/>
        <v/>
      </c>
      <c r="AI16" s="177" t="str">
        <f t="shared" si="8"/>
        <v/>
      </c>
      <c r="AJ16" s="178" t="str">
        <f>IF(ISERROR(IF($AF16="","",VLOOKUP(AI16,TRANSMUTATION_TABLE,4,TRUE))),"",IF($AF16="","",VLOOKUP(AI16,TRANSMUTATION_TABLE,4,TRUE)))</f>
        <v/>
      </c>
      <c r="AL16" s="16"/>
      <c r="AN16" s="15"/>
      <c r="AO16" s="20"/>
      <c r="AP16" s="20"/>
      <c r="AQ16" s="20"/>
      <c r="AR16" s="20"/>
      <c r="AS16" s="20"/>
      <c r="AT16" s="20"/>
      <c r="AU16" s="20"/>
      <c r="AV16" s="20"/>
      <c r="AW16" s="20"/>
      <c r="AX16" s="20"/>
      <c r="AY16" s="20"/>
      <c r="AZ16" s="20"/>
      <c r="BA16" s="20"/>
      <c r="BB16" s="20"/>
      <c r="BC16" s="20"/>
      <c r="BD16" s="20"/>
      <c r="BE16" s="20"/>
      <c r="BF16" s="20"/>
    </row>
    <row r="17" ht="18" customHeight="1" spans="1:58">
      <c r="A17" s="87">
        <v>6</v>
      </c>
      <c r="B17" s="112" t="str">
        <f>'INPUT DATA'!B17</f>
        <v>MENDOZA, EMMANUEL R.</v>
      </c>
      <c r="C17" s="88"/>
      <c r="D17" s="88"/>
      <c r="E17" s="91"/>
      <c r="F17" s="179"/>
      <c r="G17" s="180"/>
      <c r="H17" s="180"/>
      <c r="I17" s="180"/>
      <c r="J17" s="180"/>
      <c r="K17" s="180"/>
      <c r="L17" s="180"/>
      <c r="M17" s="180"/>
      <c r="N17" s="180"/>
      <c r="O17" s="180"/>
      <c r="P17" s="172" t="str">
        <f t="shared" si="0"/>
        <v/>
      </c>
      <c r="Q17" s="173" t="str">
        <f t="shared" si="1"/>
        <v/>
      </c>
      <c r="R17" s="174" t="str">
        <f t="shared" si="2"/>
        <v/>
      </c>
      <c r="S17" s="181"/>
      <c r="T17" s="180"/>
      <c r="U17" s="180"/>
      <c r="V17" s="180"/>
      <c r="W17" s="180"/>
      <c r="X17" s="180"/>
      <c r="Y17" s="180"/>
      <c r="Z17" s="180"/>
      <c r="AA17" s="180"/>
      <c r="AB17" s="180"/>
      <c r="AC17" s="172" t="str">
        <f t="shared" si="3"/>
        <v/>
      </c>
      <c r="AD17" s="173" t="str">
        <f t="shared" si="4"/>
        <v/>
      </c>
      <c r="AE17" s="174" t="str">
        <f t="shared" si="5"/>
        <v/>
      </c>
      <c r="AF17" s="182"/>
      <c r="AG17" s="173" t="str">
        <f t="shared" si="6"/>
        <v/>
      </c>
      <c r="AH17" s="174" t="str">
        <f t="shared" si="7"/>
        <v/>
      </c>
      <c r="AI17" s="177" t="str">
        <f t="shared" si="8"/>
        <v/>
      </c>
      <c r="AJ17" s="178" t="str">
        <f>IF(ISERROR(IF($AF17="","",VLOOKUP(AI17,TRANSMUTATION_TABLE,4,TRUE))),"",IF($AF17="","",VLOOKUP(AI17,TRANSMUTATION_TABLE,4,TRUE)))</f>
        <v/>
      </c>
      <c r="AL17" s="16"/>
      <c r="AN17" s="15"/>
      <c r="AO17" s="20"/>
      <c r="AP17" s="20"/>
      <c r="AQ17" s="20"/>
      <c r="AR17" s="20"/>
      <c r="AS17" s="20"/>
      <c r="AT17" s="20"/>
      <c r="AU17" s="20"/>
      <c r="AV17" s="20"/>
      <c r="AW17" s="20"/>
      <c r="AX17" s="20"/>
      <c r="AY17" s="20"/>
      <c r="AZ17" s="20"/>
      <c r="BA17" s="20"/>
      <c r="BB17" s="20"/>
      <c r="BC17" s="20"/>
      <c r="BD17" s="20"/>
      <c r="BE17" s="20"/>
      <c r="BF17" s="20"/>
    </row>
    <row r="18" ht="18" customHeight="1" spans="1:58">
      <c r="A18" s="87">
        <v>7</v>
      </c>
      <c r="B18" s="112" t="str">
        <f>'INPUT DATA'!B18</f>
        <v>MENDOZA, JUAN MIGUEL O.</v>
      </c>
      <c r="C18" s="88"/>
      <c r="D18" s="88"/>
      <c r="E18" s="91"/>
      <c r="F18" s="179"/>
      <c r="G18" s="180"/>
      <c r="H18" s="180"/>
      <c r="I18" s="180"/>
      <c r="J18" s="180"/>
      <c r="K18" s="180"/>
      <c r="L18" s="180"/>
      <c r="M18" s="180"/>
      <c r="N18" s="180"/>
      <c r="O18" s="180"/>
      <c r="P18" s="172" t="str">
        <f t="shared" si="0"/>
        <v/>
      </c>
      <c r="Q18" s="173" t="str">
        <f t="shared" si="1"/>
        <v/>
      </c>
      <c r="R18" s="174" t="str">
        <f t="shared" si="2"/>
        <v/>
      </c>
      <c r="S18" s="181"/>
      <c r="T18" s="180"/>
      <c r="U18" s="180"/>
      <c r="V18" s="180"/>
      <c r="W18" s="180"/>
      <c r="X18" s="180"/>
      <c r="Y18" s="180"/>
      <c r="Z18" s="180"/>
      <c r="AA18" s="180"/>
      <c r="AB18" s="180"/>
      <c r="AC18" s="172" t="str">
        <f t="shared" si="3"/>
        <v/>
      </c>
      <c r="AD18" s="173" t="str">
        <f t="shared" si="4"/>
        <v/>
      </c>
      <c r="AE18" s="174" t="str">
        <f t="shared" si="5"/>
        <v/>
      </c>
      <c r="AF18" s="182"/>
      <c r="AG18" s="173" t="str">
        <f t="shared" si="6"/>
        <v/>
      </c>
      <c r="AH18" s="174" t="str">
        <f t="shared" si="7"/>
        <v/>
      </c>
      <c r="AI18" s="177" t="str">
        <f t="shared" si="8"/>
        <v/>
      </c>
      <c r="AJ18" s="178" t="str">
        <f>IF(ISERROR(IF($AF18="","",VLOOKUP(AI18,TRANSMUTATION_TABLE,4,TRUE))),"",IF($AF18="","",VLOOKUP(AI18,TRANSMUTATION_TABLE,4,TRUE)))</f>
        <v/>
      </c>
      <c r="AL18" s="16"/>
      <c r="AN18" s="15"/>
      <c r="AO18" s="20"/>
      <c r="AP18" s="20"/>
      <c r="AQ18" s="20"/>
      <c r="AR18" s="20"/>
      <c r="AS18" s="20"/>
      <c r="AT18" s="20"/>
      <c r="AU18" s="20"/>
      <c r="AV18" s="20"/>
      <c r="AW18" s="20"/>
      <c r="AX18" s="20"/>
      <c r="AY18" s="20"/>
      <c r="AZ18" s="20"/>
      <c r="BA18" s="20"/>
      <c r="BB18" s="20"/>
      <c r="BC18" s="20"/>
      <c r="BD18" s="20"/>
      <c r="BE18" s="20"/>
      <c r="BF18" s="20"/>
    </row>
    <row r="19" ht="18" customHeight="1" spans="1:58">
      <c r="A19" s="87">
        <v>8</v>
      </c>
      <c r="B19" s="79" t="str">
        <f>'INPUT DATA'!B19</f>
        <v>MORALES, KYLE P.</v>
      </c>
      <c r="C19" s="88"/>
      <c r="D19" s="88">
        <v>0</v>
      </c>
      <c r="E19" s="91"/>
      <c r="F19" s="179"/>
      <c r="G19" s="180"/>
      <c r="H19" s="180"/>
      <c r="I19" s="180"/>
      <c r="J19" s="180"/>
      <c r="K19" s="180"/>
      <c r="L19" s="180"/>
      <c r="M19" s="180"/>
      <c r="N19" s="180"/>
      <c r="O19" s="180"/>
      <c r="P19" s="172" t="str">
        <f t="shared" si="0"/>
        <v/>
      </c>
      <c r="Q19" s="173" t="str">
        <f t="shared" si="1"/>
        <v/>
      </c>
      <c r="R19" s="174" t="str">
        <f t="shared" si="2"/>
        <v/>
      </c>
      <c r="S19" s="181"/>
      <c r="T19" s="180"/>
      <c r="U19" s="180"/>
      <c r="V19" s="180"/>
      <c r="W19" s="180"/>
      <c r="X19" s="180"/>
      <c r="Y19" s="180"/>
      <c r="Z19" s="180"/>
      <c r="AA19" s="180"/>
      <c r="AB19" s="180"/>
      <c r="AC19" s="172" t="str">
        <f t="shared" si="3"/>
        <v/>
      </c>
      <c r="AD19" s="173" t="str">
        <f t="shared" si="4"/>
        <v/>
      </c>
      <c r="AE19" s="174" t="str">
        <f t="shared" si="5"/>
        <v/>
      </c>
      <c r="AF19" s="182"/>
      <c r="AG19" s="173" t="str">
        <f t="shared" si="6"/>
        <v/>
      </c>
      <c r="AH19" s="174" t="str">
        <f t="shared" si="7"/>
        <v/>
      </c>
      <c r="AI19" s="177" t="str">
        <f t="shared" si="8"/>
        <v/>
      </c>
      <c r="AJ19" s="178" t="str">
        <f>IF(ISERROR(IF($AF19="","",VLOOKUP(AI19,TRANSMUTATION_TABLE,4,TRUE))),"",IF($AF19="","",VLOOKUP(AI19,TRANSMUTATION_TABLE,4,TRUE)))</f>
        <v/>
      </c>
      <c r="AL19" s="16"/>
      <c r="AN19" s="15"/>
      <c r="AO19" s="20"/>
      <c r="AP19" s="20"/>
      <c r="AQ19" s="20"/>
      <c r="AR19" s="20"/>
      <c r="AS19" s="20"/>
      <c r="AT19" s="20"/>
      <c r="AU19" s="20"/>
      <c r="AV19" s="20"/>
      <c r="AW19" s="20"/>
      <c r="AX19" s="20"/>
      <c r="AY19" s="20"/>
      <c r="AZ19" s="20"/>
      <c r="BA19" s="20"/>
      <c r="BB19" s="20"/>
      <c r="BC19" s="20"/>
      <c r="BD19" s="20"/>
      <c r="BE19" s="20"/>
      <c r="BF19" s="20"/>
    </row>
    <row r="20" ht="18" customHeight="1" spans="1:58">
      <c r="A20" s="87">
        <v>9</v>
      </c>
      <c r="B20" s="79" t="str">
        <f>'INPUT DATA'!B20</f>
        <v>NAVARRO, MARK ANTHONY T.</v>
      </c>
      <c r="C20" s="88"/>
      <c r="D20" s="88"/>
      <c r="E20" s="91"/>
      <c r="F20" s="179"/>
      <c r="G20" s="180"/>
      <c r="H20" s="180"/>
      <c r="I20" s="180"/>
      <c r="J20" s="180"/>
      <c r="K20" s="180"/>
      <c r="L20" s="180"/>
      <c r="M20" s="180"/>
      <c r="N20" s="180"/>
      <c r="O20" s="180"/>
      <c r="P20" s="172" t="str">
        <f t="shared" si="0"/>
        <v/>
      </c>
      <c r="Q20" s="173" t="str">
        <f t="shared" si="1"/>
        <v/>
      </c>
      <c r="R20" s="174" t="str">
        <f t="shared" si="2"/>
        <v/>
      </c>
      <c r="S20" s="181"/>
      <c r="T20" s="180"/>
      <c r="U20" s="180"/>
      <c r="V20" s="180"/>
      <c r="W20" s="180"/>
      <c r="X20" s="180"/>
      <c r="Y20" s="180"/>
      <c r="Z20" s="180"/>
      <c r="AA20" s="180"/>
      <c r="AB20" s="180"/>
      <c r="AC20" s="172" t="str">
        <f t="shared" si="3"/>
        <v/>
      </c>
      <c r="AD20" s="173" t="str">
        <f t="shared" si="4"/>
        <v/>
      </c>
      <c r="AE20" s="174" t="str">
        <f t="shared" si="5"/>
        <v/>
      </c>
      <c r="AF20" s="182"/>
      <c r="AG20" s="173" t="str">
        <f t="shared" si="6"/>
        <v/>
      </c>
      <c r="AH20" s="174" t="str">
        <f t="shared" si="7"/>
        <v/>
      </c>
      <c r="AI20" s="177" t="str">
        <f t="shared" si="8"/>
        <v/>
      </c>
      <c r="AJ20" s="178" t="str">
        <f>IF(ISERROR(IF($AF20="","",VLOOKUP(AI20,TRANSMUTATION_TABLE,4,TRUE))),"",IF($AF20="","",VLOOKUP(AI20,TRANSMUTATION_TABLE,4,TRUE)))</f>
        <v/>
      </c>
      <c r="AL20" s="16"/>
      <c r="AN20" s="15"/>
      <c r="AO20" s="20"/>
      <c r="AP20" s="20"/>
      <c r="AQ20" s="20"/>
      <c r="AR20" s="20"/>
      <c r="AS20" s="20"/>
      <c r="AT20" s="20"/>
      <c r="AU20" s="20"/>
      <c r="AV20" s="20"/>
      <c r="AW20" s="20"/>
      <c r="AX20" s="20"/>
      <c r="AY20" s="20"/>
      <c r="AZ20" s="20"/>
      <c r="BA20" s="20"/>
      <c r="BB20" s="20"/>
      <c r="BC20" s="20"/>
      <c r="BD20" s="20"/>
      <c r="BE20" s="20"/>
      <c r="BF20" s="20"/>
    </row>
    <row r="21" ht="18" customHeight="1" spans="1:58">
      <c r="A21" s="87">
        <v>10</v>
      </c>
      <c r="B21" s="112" t="str">
        <f>'INPUT DATA'!B21</f>
        <v>OCAMPO JR., CHRISTIAN U.</v>
      </c>
      <c r="C21" s="88"/>
      <c r="D21" s="88"/>
      <c r="E21" s="91"/>
      <c r="F21" s="179"/>
      <c r="G21" s="180"/>
      <c r="H21" s="180"/>
      <c r="I21" s="180"/>
      <c r="J21" s="180"/>
      <c r="K21" s="180"/>
      <c r="L21" s="180"/>
      <c r="M21" s="180"/>
      <c r="N21" s="180"/>
      <c r="O21" s="180"/>
      <c r="P21" s="172" t="str">
        <f t="shared" si="0"/>
        <v/>
      </c>
      <c r="Q21" s="173" t="str">
        <f t="shared" si="1"/>
        <v/>
      </c>
      <c r="R21" s="174" t="str">
        <f t="shared" si="2"/>
        <v/>
      </c>
      <c r="S21" s="181"/>
      <c r="T21" s="180"/>
      <c r="U21" s="180"/>
      <c r="V21" s="180"/>
      <c r="W21" s="180"/>
      <c r="X21" s="180"/>
      <c r="Y21" s="180"/>
      <c r="Z21" s="180"/>
      <c r="AA21" s="180"/>
      <c r="AB21" s="180"/>
      <c r="AC21" s="172" t="str">
        <f t="shared" si="3"/>
        <v/>
      </c>
      <c r="AD21" s="173" t="str">
        <f t="shared" si="4"/>
        <v/>
      </c>
      <c r="AE21" s="174" t="str">
        <f t="shared" si="5"/>
        <v/>
      </c>
      <c r="AF21" s="182"/>
      <c r="AG21" s="173" t="str">
        <f t="shared" si="6"/>
        <v/>
      </c>
      <c r="AH21" s="174" t="str">
        <f t="shared" si="7"/>
        <v/>
      </c>
      <c r="AI21" s="177" t="str">
        <f t="shared" si="8"/>
        <v/>
      </c>
      <c r="AJ21" s="178" t="str">
        <f>IF(ISERROR(IF($AF21="","",VLOOKUP(AI21,TRANSMUTATION_TABLE,4,TRUE))),"",IF($AF21="","",VLOOKUP(AI21,TRANSMUTATION_TABLE,4,TRUE)))</f>
        <v/>
      </c>
      <c r="AL21" s="16"/>
      <c r="AN21" s="15"/>
      <c r="AO21" s="20"/>
      <c r="AP21" s="20"/>
      <c r="AQ21" s="20"/>
      <c r="AR21" s="20"/>
      <c r="AS21" s="20"/>
      <c r="AT21" s="20"/>
      <c r="AU21" s="20"/>
      <c r="AV21" s="20"/>
      <c r="AW21" s="20"/>
      <c r="AX21" s="20"/>
      <c r="AY21" s="20"/>
      <c r="AZ21" s="20"/>
      <c r="BA21" s="20"/>
      <c r="BB21" s="20"/>
      <c r="BC21" s="20"/>
      <c r="BD21" s="20"/>
      <c r="BE21" s="20"/>
      <c r="BF21" s="20"/>
    </row>
    <row r="22" ht="18" customHeight="1" spans="1:58">
      <c r="A22" s="87">
        <v>11</v>
      </c>
      <c r="B22" s="112" t="str">
        <f>'INPUT DATA'!B22</f>
        <v>PANGANIBAN, DOMINIC C.</v>
      </c>
      <c r="C22" s="88"/>
      <c r="D22" s="88">
        <v>0</v>
      </c>
      <c r="E22" s="91"/>
      <c r="F22" s="179"/>
      <c r="G22" s="180"/>
      <c r="H22" s="180"/>
      <c r="I22" s="180"/>
      <c r="J22" s="180"/>
      <c r="K22" s="180"/>
      <c r="L22" s="180"/>
      <c r="M22" s="180"/>
      <c r="N22" s="180"/>
      <c r="O22" s="180"/>
      <c r="P22" s="172" t="str">
        <f t="shared" si="0"/>
        <v/>
      </c>
      <c r="Q22" s="173" t="str">
        <f t="shared" si="1"/>
        <v/>
      </c>
      <c r="R22" s="174" t="str">
        <f t="shared" si="2"/>
        <v/>
      </c>
      <c r="S22" s="181"/>
      <c r="T22" s="180"/>
      <c r="U22" s="180"/>
      <c r="V22" s="180"/>
      <c r="W22" s="180"/>
      <c r="X22" s="180"/>
      <c r="Y22" s="180"/>
      <c r="Z22" s="180"/>
      <c r="AA22" s="180"/>
      <c r="AB22" s="180"/>
      <c r="AC22" s="172" t="str">
        <f t="shared" si="3"/>
        <v/>
      </c>
      <c r="AD22" s="173" t="str">
        <f t="shared" si="4"/>
        <v/>
      </c>
      <c r="AE22" s="174" t="str">
        <f t="shared" si="5"/>
        <v/>
      </c>
      <c r="AF22" s="182"/>
      <c r="AG22" s="173" t="str">
        <f t="shared" si="6"/>
        <v/>
      </c>
      <c r="AH22" s="174" t="str">
        <f t="shared" si="7"/>
        <v/>
      </c>
      <c r="AI22" s="177" t="str">
        <f t="shared" si="8"/>
        <v/>
      </c>
      <c r="AJ22" s="178" t="str">
        <f>IF(ISERROR(IF($AF22="","",VLOOKUP(AI22,TRANSMUTATION_TABLE,4,TRUE))),"",IF($AF22="","",VLOOKUP(AI22,TRANSMUTATION_TABLE,4,TRUE)))</f>
        <v/>
      </c>
      <c r="AL22" s="16"/>
      <c r="AO22" s="20"/>
      <c r="AP22" s="20"/>
      <c r="AQ22" s="20"/>
      <c r="AR22" s="20"/>
      <c r="AS22" s="20"/>
      <c r="AT22" s="20"/>
      <c r="AU22" s="20"/>
      <c r="AV22" s="20"/>
      <c r="AW22" s="20"/>
      <c r="AX22" s="20"/>
      <c r="AY22" s="20"/>
      <c r="AZ22" s="20"/>
      <c r="BA22" s="20"/>
      <c r="BB22" s="20"/>
      <c r="BC22" s="20"/>
      <c r="BD22" s="20"/>
      <c r="BE22" s="20"/>
      <c r="BF22" s="20"/>
    </row>
    <row r="23" ht="18" customHeight="1" spans="1:58">
      <c r="A23" s="87">
        <v>12</v>
      </c>
      <c r="B23" s="79" t="str">
        <f>'INPUT DATA'!B23</f>
        <v>RAMOS, FRANCIS H.</v>
      </c>
      <c r="C23" s="88"/>
      <c r="D23" s="88"/>
      <c r="E23" s="91"/>
      <c r="F23" s="179"/>
      <c r="G23" s="180"/>
      <c r="H23" s="180"/>
      <c r="I23" s="180"/>
      <c r="J23" s="180"/>
      <c r="K23" s="180"/>
      <c r="L23" s="180"/>
      <c r="M23" s="180"/>
      <c r="N23" s="180"/>
      <c r="O23" s="180"/>
      <c r="P23" s="172" t="str">
        <f t="shared" si="0"/>
        <v/>
      </c>
      <c r="Q23" s="173" t="str">
        <f t="shared" si="1"/>
        <v/>
      </c>
      <c r="R23" s="174" t="str">
        <f t="shared" si="2"/>
        <v/>
      </c>
      <c r="S23" s="181"/>
      <c r="T23" s="180"/>
      <c r="U23" s="180"/>
      <c r="V23" s="180"/>
      <c r="W23" s="180"/>
      <c r="X23" s="180"/>
      <c r="Y23" s="180"/>
      <c r="Z23" s="180"/>
      <c r="AA23" s="180"/>
      <c r="AB23" s="180"/>
      <c r="AC23" s="172" t="str">
        <f t="shared" si="3"/>
        <v/>
      </c>
      <c r="AD23" s="173" t="str">
        <f t="shared" si="4"/>
        <v/>
      </c>
      <c r="AE23" s="174" t="str">
        <f t="shared" si="5"/>
        <v/>
      </c>
      <c r="AF23" s="182"/>
      <c r="AG23" s="173" t="str">
        <f t="shared" si="6"/>
        <v/>
      </c>
      <c r="AH23" s="174" t="str">
        <f t="shared" si="7"/>
        <v/>
      </c>
      <c r="AI23" s="177" t="str">
        <f t="shared" si="8"/>
        <v/>
      </c>
      <c r="AJ23" s="178" t="str">
        <f>IF(ISERROR(IF($AF23="","",VLOOKUP(AI23,TRANSMUTATION_TABLE,4,TRUE))),"",IF($AF23="","",VLOOKUP(AI23,TRANSMUTATION_TABLE,4,TRUE)))</f>
        <v/>
      </c>
      <c r="AL23" s="16"/>
      <c r="AN23" s="92"/>
      <c r="AO23" s="20"/>
      <c r="AP23" s="20"/>
      <c r="AQ23" s="20"/>
      <c r="AR23" s="20"/>
      <c r="AS23" s="20"/>
      <c r="AT23" s="20"/>
      <c r="AU23" s="20"/>
      <c r="AV23" s="20"/>
      <c r="AW23" s="20"/>
      <c r="AX23" s="20"/>
      <c r="AY23" s="20"/>
      <c r="AZ23" s="20"/>
      <c r="BA23" s="20"/>
      <c r="BB23" s="20"/>
      <c r="BC23" s="20"/>
      <c r="BD23" s="20"/>
      <c r="BE23" s="20"/>
      <c r="BF23" s="20"/>
    </row>
    <row r="24" ht="18" customHeight="1" spans="1:58">
      <c r="A24" s="87">
        <v>13</v>
      </c>
      <c r="B24" s="79" t="str">
        <f>'INPUT DATA'!B24</f>
        <v>RAMOS JR., KYLE R.</v>
      </c>
      <c r="C24" s="88"/>
      <c r="D24" s="88"/>
      <c r="E24" s="91"/>
      <c r="F24" s="179"/>
      <c r="G24" s="180"/>
      <c r="H24" s="180"/>
      <c r="I24" s="180"/>
      <c r="J24" s="180"/>
      <c r="K24" s="180"/>
      <c r="L24" s="180"/>
      <c r="M24" s="180"/>
      <c r="N24" s="180"/>
      <c r="O24" s="180"/>
      <c r="P24" s="172" t="str">
        <f t="shared" si="0"/>
        <v/>
      </c>
      <c r="Q24" s="173" t="str">
        <f t="shared" si="1"/>
        <v/>
      </c>
      <c r="R24" s="174" t="str">
        <f t="shared" si="2"/>
        <v/>
      </c>
      <c r="S24" s="181"/>
      <c r="T24" s="180"/>
      <c r="U24" s="180"/>
      <c r="V24" s="180"/>
      <c r="W24" s="180"/>
      <c r="X24" s="180"/>
      <c r="Y24" s="180"/>
      <c r="Z24" s="180"/>
      <c r="AA24" s="180"/>
      <c r="AB24" s="180"/>
      <c r="AC24" s="172" t="str">
        <f t="shared" si="3"/>
        <v/>
      </c>
      <c r="AD24" s="173" t="str">
        <f t="shared" si="4"/>
        <v/>
      </c>
      <c r="AE24" s="174" t="str">
        <f t="shared" si="5"/>
        <v/>
      </c>
      <c r="AF24" s="182"/>
      <c r="AG24" s="173" t="str">
        <f t="shared" si="6"/>
        <v/>
      </c>
      <c r="AH24" s="174" t="str">
        <f t="shared" si="7"/>
        <v/>
      </c>
      <c r="AI24" s="177" t="str">
        <f t="shared" si="8"/>
        <v/>
      </c>
      <c r="AJ24" s="178" t="str">
        <f>IF(ISERROR(IF($AF24="","",VLOOKUP(AI24,TRANSMUTATION_TABLE,4,TRUE))),"",IF($AF24="","",VLOOKUP(AI24,TRANSMUTATION_TABLE,4,TRUE)))</f>
        <v/>
      </c>
      <c r="AL24" s="16"/>
      <c r="AN24" s="92"/>
      <c r="AO24" s="20"/>
      <c r="AP24" s="20"/>
      <c r="AQ24" s="20"/>
      <c r="AR24" s="20"/>
      <c r="AS24" s="20"/>
      <c r="AT24" s="20"/>
      <c r="AU24" s="20"/>
      <c r="AV24" s="20"/>
      <c r="AW24" s="20"/>
      <c r="AX24" s="20"/>
      <c r="AY24" s="20"/>
      <c r="AZ24" s="20"/>
      <c r="BA24" s="20"/>
      <c r="BB24" s="20"/>
      <c r="BC24" s="20"/>
      <c r="BD24" s="20"/>
      <c r="BE24" s="20"/>
      <c r="BF24" s="20"/>
    </row>
    <row r="25" ht="18" customHeight="1" spans="1:58">
      <c r="A25" s="87">
        <v>14</v>
      </c>
      <c r="B25" s="112" t="str">
        <f>'INPUT DATA'!B25</f>
        <v>SANTOS, KYLE A.</v>
      </c>
      <c r="C25" s="88"/>
      <c r="D25" s="88"/>
      <c r="E25" s="91"/>
      <c r="F25" s="179"/>
      <c r="G25" s="180"/>
      <c r="H25" s="180"/>
      <c r="I25" s="180"/>
      <c r="J25" s="180"/>
      <c r="K25" s="180"/>
      <c r="L25" s="180"/>
      <c r="M25" s="180"/>
      <c r="N25" s="180"/>
      <c r="O25" s="180"/>
      <c r="P25" s="172" t="str">
        <f t="shared" si="0"/>
        <v/>
      </c>
      <c r="Q25" s="173" t="str">
        <f t="shared" si="1"/>
        <v/>
      </c>
      <c r="R25" s="174" t="str">
        <f t="shared" si="2"/>
        <v/>
      </c>
      <c r="S25" s="181"/>
      <c r="T25" s="180"/>
      <c r="U25" s="180"/>
      <c r="V25" s="180"/>
      <c r="W25" s="180"/>
      <c r="X25" s="180"/>
      <c r="Y25" s="180"/>
      <c r="Z25" s="180"/>
      <c r="AA25" s="180"/>
      <c r="AB25" s="180"/>
      <c r="AC25" s="172" t="str">
        <f t="shared" si="3"/>
        <v/>
      </c>
      <c r="AD25" s="173" t="str">
        <f t="shared" si="4"/>
        <v/>
      </c>
      <c r="AE25" s="174" t="str">
        <f t="shared" si="5"/>
        <v/>
      </c>
      <c r="AF25" s="182"/>
      <c r="AG25" s="173" t="str">
        <f t="shared" si="6"/>
        <v/>
      </c>
      <c r="AH25" s="174" t="str">
        <f t="shared" si="7"/>
        <v/>
      </c>
      <c r="AI25" s="177" t="str">
        <f t="shared" si="8"/>
        <v/>
      </c>
      <c r="AJ25" s="178" t="str">
        <f>IF(ISERROR(IF($AF25="","",VLOOKUP(AI25,TRANSMUTATION_TABLE,4,TRUE))),"",IF($AF25="","",VLOOKUP(AI25,TRANSMUTATION_TABLE,4,TRUE)))</f>
        <v/>
      </c>
      <c r="AL25" s="16"/>
      <c r="AN25" s="92"/>
      <c r="AO25" s="20"/>
      <c r="AP25" s="20"/>
      <c r="AQ25" s="20"/>
      <c r="AR25" s="20"/>
      <c r="AS25" s="20"/>
      <c r="AT25" s="20"/>
      <c r="AU25" s="20"/>
      <c r="AV25" s="20"/>
      <c r="AW25" s="20"/>
      <c r="AX25" s="20"/>
      <c r="AY25" s="20"/>
      <c r="AZ25" s="20"/>
      <c r="BA25" s="20"/>
      <c r="BB25" s="20"/>
      <c r="BC25" s="20"/>
      <c r="BD25" s="20"/>
      <c r="BE25" s="20"/>
      <c r="BF25" s="20"/>
    </row>
    <row r="26" ht="18" customHeight="1" spans="1:58">
      <c r="A26" s="87">
        <v>15</v>
      </c>
      <c r="B26" s="112" t="str">
        <f>'INPUT DATA'!B26</f>
        <v>TOLENTINO, CARLO O.</v>
      </c>
      <c r="C26" s="88"/>
      <c r="D26" s="88"/>
      <c r="E26" s="91"/>
      <c r="F26" s="179"/>
      <c r="G26" s="180"/>
      <c r="H26" s="180"/>
      <c r="I26" s="180"/>
      <c r="J26" s="180"/>
      <c r="K26" s="180"/>
      <c r="L26" s="180"/>
      <c r="M26" s="180"/>
      <c r="N26" s="180"/>
      <c r="O26" s="180"/>
      <c r="P26" s="172" t="str">
        <f t="shared" si="0"/>
        <v/>
      </c>
      <c r="Q26" s="173" t="str">
        <f t="shared" si="1"/>
        <v/>
      </c>
      <c r="R26" s="174" t="str">
        <f t="shared" si="2"/>
        <v/>
      </c>
      <c r="S26" s="181"/>
      <c r="T26" s="180"/>
      <c r="U26" s="180"/>
      <c r="V26" s="180"/>
      <c r="W26" s="180"/>
      <c r="X26" s="180"/>
      <c r="Y26" s="180"/>
      <c r="Z26" s="180"/>
      <c r="AA26" s="180"/>
      <c r="AB26" s="180"/>
      <c r="AC26" s="172" t="str">
        <f t="shared" si="3"/>
        <v/>
      </c>
      <c r="AD26" s="173" t="str">
        <f t="shared" si="4"/>
        <v/>
      </c>
      <c r="AE26" s="174" t="str">
        <f t="shared" si="5"/>
        <v/>
      </c>
      <c r="AF26" s="182"/>
      <c r="AG26" s="173" t="str">
        <f t="shared" si="6"/>
        <v/>
      </c>
      <c r="AH26" s="174" t="str">
        <f t="shared" si="7"/>
        <v/>
      </c>
      <c r="AI26" s="177" t="str">
        <f t="shared" si="8"/>
        <v/>
      </c>
      <c r="AJ26" s="178" t="str">
        <f>IF(ISERROR(IF($AF26="","",VLOOKUP(AI26,TRANSMUTATION_TABLE,4,TRUE))),"",IF($AF26="","",VLOOKUP(AI26,TRANSMUTATION_TABLE,4,TRUE)))</f>
        <v/>
      </c>
      <c r="AL26" s="16"/>
    </row>
    <row r="27" ht="18" customHeight="1" spans="1:58">
      <c r="A27" s="87">
        <v>16</v>
      </c>
      <c r="B27" s="79" t="str">
        <f>'INPUT DATA'!B27</f>
        <v>TOLENTINO, JEROME H.</v>
      </c>
      <c r="C27" s="88"/>
      <c r="D27" s="88"/>
      <c r="E27" s="91"/>
      <c r="F27" s="179"/>
      <c r="G27" s="180"/>
      <c r="H27" s="180"/>
      <c r="I27" s="180"/>
      <c r="J27" s="180"/>
      <c r="K27" s="180"/>
      <c r="L27" s="180"/>
      <c r="M27" s="180"/>
      <c r="N27" s="180"/>
      <c r="O27" s="180"/>
      <c r="P27" s="172" t="str">
        <f t="shared" si="0"/>
        <v/>
      </c>
      <c r="Q27" s="173" t="str">
        <f t="shared" si="1"/>
        <v/>
      </c>
      <c r="R27" s="174" t="str">
        <f t="shared" si="2"/>
        <v/>
      </c>
      <c r="S27" s="181"/>
      <c r="T27" s="180"/>
      <c r="U27" s="180"/>
      <c r="V27" s="180"/>
      <c r="W27" s="180"/>
      <c r="X27" s="180"/>
      <c r="Y27" s="180"/>
      <c r="Z27" s="180"/>
      <c r="AA27" s="180"/>
      <c r="AB27" s="180"/>
      <c r="AC27" s="172" t="str">
        <f t="shared" si="3"/>
        <v/>
      </c>
      <c r="AD27" s="173" t="str">
        <f t="shared" si="4"/>
        <v/>
      </c>
      <c r="AE27" s="174" t="str">
        <f t="shared" si="5"/>
        <v/>
      </c>
      <c r="AF27" s="182"/>
      <c r="AG27" s="173" t="str">
        <f t="shared" si="6"/>
        <v/>
      </c>
      <c r="AH27" s="174" t="str">
        <f t="shared" si="7"/>
        <v/>
      </c>
      <c r="AI27" s="177" t="str">
        <f t="shared" si="8"/>
        <v/>
      </c>
      <c r="AJ27" s="178" t="str">
        <f>IF(ISERROR(IF($AF27="","",VLOOKUP(AI27,TRANSMUTATION_TABLE,4,TRUE))),"",IF($AF27="","",VLOOKUP(AI27,TRANSMUTATION_TABLE,4,TRUE)))</f>
        <v/>
      </c>
      <c r="AL27" s="16"/>
    </row>
    <row r="28" ht="18" customHeight="1" spans="1:58">
      <c r="A28" s="87">
        <v>17</v>
      </c>
      <c r="B28" s="79" t="str">
        <f>'INPUT DATA'!B28</f>
        <v>TORRES, EMMANUEL A.</v>
      </c>
      <c r="C28" s="88"/>
      <c r="D28" s="88"/>
      <c r="E28" s="91"/>
      <c r="F28" s="179"/>
      <c r="G28" s="180"/>
      <c r="H28" s="180"/>
      <c r="I28" s="180"/>
      <c r="J28" s="180"/>
      <c r="K28" s="180"/>
      <c r="L28" s="180"/>
      <c r="M28" s="180"/>
      <c r="N28" s="180"/>
      <c r="O28" s="180"/>
      <c r="P28" s="172" t="str">
        <f t="shared" si="0"/>
        <v/>
      </c>
      <c r="Q28" s="173" t="str">
        <f t="shared" si="1"/>
        <v/>
      </c>
      <c r="R28" s="174" t="str">
        <f t="shared" si="2"/>
        <v/>
      </c>
      <c r="S28" s="181"/>
      <c r="T28" s="180"/>
      <c r="U28" s="180"/>
      <c r="V28" s="180"/>
      <c r="W28" s="180"/>
      <c r="X28" s="180"/>
      <c r="Y28" s="180"/>
      <c r="Z28" s="180"/>
      <c r="AA28" s="180"/>
      <c r="AB28" s="180"/>
      <c r="AC28" s="172" t="str">
        <f t="shared" si="3"/>
        <v/>
      </c>
      <c r="AD28" s="173" t="str">
        <f t="shared" si="4"/>
        <v/>
      </c>
      <c r="AE28" s="174" t="str">
        <f t="shared" si="5"/>
        <v/>
      </c>
      <c r="AF28" s="182"/>
      <c r="AG28" s="173" t="str">
        <f t="shared" si="6"/>
        <v/>
      </c>
      <c r="AH28" s="174" t="str">
        <f t="shared" si="7"/>
        <v/>
      </c>
      <c r="AI28" s="177" t="str">
        <f t="shared" si="8"/>
        <v/>
      </c>
      <c r="AJ28" s="178" t="str">
        <f>IF(ISERROR(IF($AF28="","",VLOOKUP(AI28,TRANSMUTATION_TABLE,4,TRUE))),"",IF($AF28="","",VLOOKUP(AI28,TRANSMUTATION_TABLE,4,TRUE)))</f>
        <v/>
      </c>
      <c r="AL28" s="16"/>
    </row>
    <row r="29" ht="18" customHeight="1" spans="1:58">
      <c r="A29" s="87">
        <v>18</v>
      </c>
      <c r="B29" s="112" t="str">
        <f>'INPUT DATA'!B29</f>
        <v>VILLANUEVA, BENEDICT Q.</v>
      </c>
      <c r="C29" s="88"/>
      <c r="D29" s="88"/>
      <c r="E29" s="91"/>
      <c r="F29" s="179"/>
      <c r="G29" s="180"/>
      <c r="H29" s="180"/>
      <c r="I29" s="180"/>
      <c r="J29" s="180"/>
      <c r="K29" s="180"/>
      <c r="L29" s="180"/>
      <c r="M29" s="180"/>
      <c r="N29" s="180"/>
      <c r="O29" s="180"/>
      <c r="P29" s="172" t="str">
        <f t="shared" si="0"/>
        <v/>
      </c>
      <c r="Q29" s="173" t="str">
        <f t="shared" si="1"/>
        <v/>
      </c>
      <c r="R29" s="174" t="str">
        <f t="shared" si="2"/>
        <v/>
      </c>
      <c r="S29" s="181"/>
      <c r="T29" s="180"/>
      <c r="U29" s="180"/>
      <c r="V29" s="180"/>
      <c r="W29" s="180"/>
      <c r="X29" s="180"/>
      <c r="Y29" s="180"/>
      <c r="Z29" s="180"/>
      <c r="AA29" s="180"/>
      <c r="AB29" s="180"/>
      <c r="AC29" s="172" t="str">
        <f t="shared" si="3"/>
        <v/>
      </c>
      <c r="AD29" s="173" t="str">
        <f t="shared" si="4"/>
        <v/>
      </c>
      <c r="AE29" s="174" t="str">
        <f t="shared" si="5"/>
        <v/>
      </c>
      <c r="AF29" s="182"/>
      <c r="AG29" s="173" t="str">
        <f t="shared" si="6"/>
        <v/>
      </c>
      <c r="AH29" s="174" t="str">
        <f t="shared" si="7"/>
        <v/>
      </c>
      <c r="AI29" s="177" t="str">
        <f t="shared" si="8"/>
        <v/>
      </c>
      <c r="AJ29" s="178" t="str">
        <f>IF(ISERROR(IF($AF29="","",VLOOKUP(AI29,TRANSMUTATION_TABLE,4,TRUE))),"",IF($AF29="","",VLOOKUP(AI29,TRANSMUTATION_TABLE,4,TRUE)))</f>
        <v/>
      </c>
      <c r="AL29" s="16"/>
    </row>
    <row r="30" ht="18" customHeight="1" spans="1:58">
      <c r="A30" s="87">
        <v>19</v>
      </c>
      <c r="B30" s="112" t="str">
        <f>'INPUT DATA'!B30</f>
        <v>VILLANUEVA, NATHANIEL P.</v>
      </c>
      <c r="C30" s="88"/>
      <c r="D30" s="88"/>
      <c r="E30" s="91"/>
      <c r="F30" s="179"/>
      <c r="G30" s="180"/>
      <c r="H30" s="180"/>
      <c r="I30" s="180"/>
      <c r="J30" s="180"/>
      <c r="K30" s="180"/>
      <c r="L30" s="180"/>
      <c r="M30" s="180"/>
      <c r="N30" s="180"/>
      <c r="O30" s="180"/>
      <c r="P30" s="172" t="str">
        <f t="shared" si="0"/>
        <v/>
      </c>
      <c r="Q30" s="173" t="str">
        <f t="shared" si="1"/>
        <v/>
      </c>
      <c r="R30" s="174" t="str">
        <f t="shared" si="2"/>
        <v/>
      </c>
      <c r="S30" s="181"/>
      <c r="T30" s="180"/>
      <c r="U30" s="180"/>
      <c r="V30" s="180"/>
      <c r="W30" s="180"/>
      <c r="X30" s="180"/>
      <c r="Y30" s="180"/>
      <c r="Z30" s="180"/>
      <c r="AA30" s="180"/>
      <c r="AB30" s="180"/>
      <c r="AC30" s="172" t="str">
        <f t="shared" si="3"/>
        <v/>
      </c>
      <c r="AD30" s="173" t="str">
        <f t="shared" si="4"/>
        <v/>
      </c>
      <c r="AE30" s="174" t="str">
        <f t="shared" si="5"/>
        <v/>
      </c>
      <c r="AF30" s="182"/>
      <c r="AG30" s="173" t="str">
        <f t="shared" si="6"/>
        <v/>
      </c>
      <c r="AH30" s="174" t="str">
        <f t="shared" si="7"/>
        <v/>
      </c>
      <c r="AI30" s="177" t="str">
        <f t="shared" si="8"/>
        <v/>
      </c>
      <c r="AJ30" s="178" t="str">
        <f>IF(ISERROR(IF($AF30="","",VLOOKUP(AI30,TRANSMUTATION_TABLE,4,TRUE))),"",IF($AF30="","",VLOOKUP(AI30,TRANSMUTATION_TABLE,4,TRUE)))</f>
        <v/>
      </c>
      <c r="AL30" s="16"/>
    </row>
    <row r="31" ht="18" customHeight="1" spans="1:58">
      <c r="A31" s="87">
        <v>20</v>
      </c>
      <c r="B31" s="79" t="str">
        <f>'INPUT DATA'!B31</f>
        <v>YBANEZ, JOSHUA V.</v>
      </c>
      <c r="C31" s="88"/>
      <c r="D31" s="88"/>
      <c r="E31" s="91"/>
      <c r="F31" s="179"/>
      <c r="G31" s="180"/>
      <c r="H31" s="180"/>
      <c r="I31" s="180"/>
      <c r="J31" s="180"/>
      <c r="K31" s="180"/>
      <c r="L31" s="180"/>
      <c r="M31" s="180"/>
      <c r="N31" s="180"/>
      <c r="O31" s="180"/>
      <c r="P31" s="172" t="str">
        <f t="shared" si="0"/>
        <v/>
      </c>
      <c r="Q31" s="173" t="str">
        <f t="shared" si="1"/>
        <v/>
      </c>
      <c r="R31" s="174" t="str">
        <f t="shared" si="2"/>
        <v/>
      </c>
      <c r="S31" s="181"/>
      <c r="T31" s="180"/>
      <c r="U31" s="180"/>
      <c r="V31" s="180"/>
      <c r="W31" s="180"/>
      <c r="X31" s="180"/>
      <c r="Y31" s="180"/>
      <c r="Z31" s="180"/>
      <c r="AA31" s="180"/>
      <c r="AB31" s="180"/>
      <c r="AC31" s="172" t="str">
        <f t="shared" si="3"/>
        <v/>
      </c>
      <c r="AD31" s="173" t="str">
        <f t="shared" si="4"/>
        <v/>
      </c>
      <c r="AE31" s="174" t="str">
        <f t="shared" si="5"/>
        <v/>
      </c>
      <c r="AF31" s="182"/>
      <c r="AG31" s="173" t="str">
        <f t="shared" si="6"/>
        <v/>
      </c>
      <c r="AH31" s="174" t="str">
        <f t="shared" si="7"/>
        <v/>
      </c>
      <c r="AI31" s="177" t="str">
        <f t="shared" si="8"/>
        <v/>
      </c>
      <c r="AJ31" s="178" t="str">
        <f>IF(ISERROR(IF($AF31="","",VLOOKUP(AI31,TRANSMUTATION_TABLE,4,TRUE))),"",IF($AF31="","",VLOOKUP(AI31,TRANSMUTATION_TABLE,4,TRUE)))</f>
        <v/>
      </c>
      <c r="AL31" s="16"/>
    </row>
    <row r="32" ht="18" customHeight="1" spans="1:58">
      <c r="A32" s="87">
        <v>21</v>
      </c>
      <c r="B32" s="79">
        <f>'INPUT DATA'!B32</f>
        <v>0</v>
      </c>
      <c r="C32" s="88"/>
      <c r="D32" s="88"/>
      <c r="E32" s="91"/>
      <c r="F32" s="179"/>
      <c r="G32" s="180"/>
      <c r="H32" s="180"/>
      <c r="I32" s="180"/>
      <c r="J32" s="180"/>
      <c r="K32" s="180"/>
      <c r="L32" s="180"/>
      <c r="M32" s="180"/>
      <c r="N32" s="180"/>
      <c r="O32" s="180"/>
      <c r="P32" s="172" t="str">
        <f t="shared" si="0"/>
        <v/>
      </c>
      <c r="Q32" s="173" t="str">
        <f t="shared" si="1"/>
        <v/>
      </c>
      <c r="R32" s="174" t="str">
        <f t="shared" si="2"/>
        <v/>
      </c>
      <c r="S32" s="181"/>
      <c r="T32" s="180"/>
      <c r="U32" s="180"/>
      <c r="V32" s="180"/>
      <c r="W32" s="180"/>
      <c r="X32" s="180"/>
      <c r="Y32" s="180"/>
      <c r="Z32" s="180"/>
      <c r="AA32" s="180"/>
      <c r="AB32" s="180"/>
      <c r="AC32" s="172" t="str">
        <f t="shared" si="3"/>
        <v/>
      </c>
      <c r="AD32" s="173" t="str">
        <f t="shared" si="4"/>
        <v/>
      </c>
      <c r="AE32" s="174" t="str">
        <f t="shared" si="5"/>
        <v/>
      </c>
      <c r="AF32" s="182"/>
      <c r="AG32" s="173" t="str">
        <f t="shared" si="6"/>
        <v/>
      </c>
      <c r="AH32" s="174" t="str">
        <f t="shared" si="7"/>
        <v/>
      </c>
      <c r="AI32" s="177" t="str">
        <f t="shared" si="8"/>
        <v/>
      </c>
      <c r="AJ32" s="178" t="str">
        <f>IF(ISERROR(IF($AF32="","",VLOOKUP(AI32,TRANSMUTATION_TABLE,4,TRUE))),"",IF($AF32="","",VLOOKUP(AI32,TRANSMUTATION_TABLE,4,TRUE)))</f>
        <v/>
      </c>
      <c r="AL32" s="16"/>
    </row>
    <row r="33" s="13" customFormat="1" ht="18" customHeight="1" spans="1:40">
      <c r="A33" s="87">
        <v>22</v>
      </c>
      <c r="B33" s="112">
        <f>'INPUT DATA'!B33</f>
        <v>0</v>
      </c>
      <c r="C33" s="88"/>
      <c r="D33" s="88"/>
      <c r="E33" s="91"/>
      <c r="F33" s="179"/>
      <c r="G33" s="180"/>
      <c r="H33" s="180"/>
      <c r="I33" s="180"/>
      <c r="J33" s="180"/>
      <c r="K33" s="180"/>
      <c r="L33" s="180"/>
      <c r="M33" s="180"/>
      <c r="N33" s="180"/>
      <c r="O33" s="180"/>
      <c r="P33" s="172" t="str">
        <f t="shared" si="0"/>
        <v/>
      </c>
      <c r="Q33" s="173" t="str">
        <f t="shared" si="1"/>
        <v/>
      </c>
      <c r="R33" s="174" t="str">
        <f t="shared" si="2"/>
        <v/>
      </c>
      <c r="S33" s="181"/>
      <c r="T33" s="180"/>
      <c r="U33" s="180"/>
      <c r="V33" s="180"/>
      <c r="W33" s="180"/>
      <c r="X33" s="180"/>
      <c r="Y33" s="180"/>
      <c r="Z33" s="180"/>
      <c r="AA33" s="180"/>
      <c r="AB33" s="180"/>
      <c r="AC33" s="172" t="str">
        <f t="shared" si="3"/>
        <v/>
      </c>
      <c r="AD33" s="173" t="str">
        <f t="shared" si="4"/>
        <v/>
      </c>
      <c r="AE33" s="174" t="str">
        <f t="shared" si="5"/>
        <v/>
      </c>
      <c r="AF33" s="182"/>
      <c r="AG33" s="173" t="str">
        <f t="shared" si="6"/>
        <v/>
      </c>
      <c r="AH33" s="174" t="str">
        <f t="shared" si="7"/>
        <v/>
      </c>
      <c r="AI33" s="177" t="str">
        <f t="shared" si="8"/>
        <v/>
      </c>
      <c r="AJ33" s="178" t="str">
        <f>IF(ISERROR(IF($AF33="","",VLOOKUP(AI33,TRANSMUTATION_TABLE,4,TRUE))),"",IF($AF33="","",VLOOKUP(AI33,TRANSMUTATION_TABLE,4,TRUE)))</f>
        <v/>
      </c>
      <c r="AL33" s="16"/>
      <c r="AN33" s="18"/>
    </row>
    <row r="34" s="13" customFormat="1" ht="18" customHeight="1" spans="1:40">
      <c r="A34" s="87">
        <v>23</v>
      </c>
      <c r="B34" s="112">
        <f>'INPUT DATA'!B34</f>
        <v>0</v>
      </c>
      <c r="C34" s="88"/>
      <c r="D34" s="88"/>
      <c r="E34" s="91"/>
      <c r="F34" s="179"/>
      <c r="G34" s="180"/>
      <c r="H34" s="180"/>
      <c r="I34" s="180"/>
      <c r="J34" s="180"/>
      <c r="K34" s="180"/>
      <c r="L34" s="180"/>
      <c r="M34" s="180"/>
      <c r="N34" s="180"/>
      <c r="O34" s="180"/>
      <c r="P34" s="172" t="str">
        <f t="shared" si="0"/>
        <v/>
      </c>
      <c r="Q34" s="173" t="str">
        <f t="shared" si="1"/>
        <v/>
      </c>
      <c r="R34" s="174" t="str">
        <f t="shared" si="2"/>
        <v/>
      </c>
      <c r="S34" s="181"/>
      <c r="T34" s="180"/>
      <c r="U34" s="180"/>
      <c r="V34" s="180"/>
      <c r="W34" s="180"/>
      <c r="X34" s="180"/>
      <c r="Y34" s="180"/>
      <c r="Z34" s="180"/>
      <c r="AA34" s="180"/>
      <c r="AB34" s="180"/>
      <c r="AC34" s="172" t="str">
        <f t="shared" si="3"/>
        <v/>
      </c>
      <c r="AD34" s="173" t="str">
        <f t="shared" si="4"/>
        <v/>
      </c>
      <c r="AE34" s="174" t="str">
        <f t="shared" si="5"/>
        <v/>
      </c>
      <c r="AF34" s="182"/>
      <c r="AG34" s="173" t="str">
        <f t="shared" si="6"/>
        <v/>
      </c>
      <c r="AH34" s="174" t="str">
        <f t="shared" si="7"/>
        <v/>
      </c>
      <c r="AI34" s="177" t="str">
        <f t="shared" si="8"/>
        <v/>
      </c>
      <c r="AJ34" s="178" t="str">
        <f>IF(ISERROR(IF($AF34="","",VLOOKUP(AI34,TRANSMUTATION_TABLE,4,TRUE))),"",IF($AF34="","",VLOOKUP(AI34,TRANSMUTATION_TABLE,4,TRUE)))</f>
        <v/>
      </c>
      <c r="AL34" s="16"/>
      <c r="AN34" s="18"/>
    </row>
    <row r="35" s="13" customFormat="1" ht="18" customHeight="1" spans="1:40">
      <c r="A35" s="87">
        <v>24</v>
      </c>
      <c r="B35" s="79">
        <f>'INPUT DATA'!B35</f>
        <v>0</v>
      </c>
      <c r="C35" s="88"/>
      <c r="D35" s="88"/>
      <c r="E35" s="91"/>
      <c r="F35" s="179"/>
      <c r="G35" s="180"/>
      <c r="H35" s="180"/>
      <c r="I35" s="180"/>
      <c r="J35" s="180"/>
      <c r="K35" s="180"/>
      <c r="L35" s="180"/>
      <c r="M35" s="180"/>
      <c r="N35" s="180"/>
      <c r="O35" s="180"/>
      <c r="P35" s="172" t="str">
        <f t="shared" si="0"/>
        <v/>
      </c>
      <c r="Q35" s="173" t="str">
        <f t="shared" si="1"/>
        <v/>
      </c>
      <c r="R35" s="174" t="str">
        <f t="shared" si="2"/>
        <v/>
      </c>
      <c r="S35" s="181"/>
      <c r="T35" s="180"/>
      <c r="U35" s="180"/>
      <c r="V35" s="180"/>
      <c r="W35" s="180"/>
      <c r="X35" s="180"/>
      <c r="Y35" s="180"/>
      <c r="Z35" s="180"/>
      <c r="AA35" s="180"/>
      <c r="AB35" s="180"/>
      <c r="AC35" s="172" t="str">
        <f t="shared" si="3"/>
        <v/>
      </c>
      <c r="AD35" s="173" t="str">
        <f t="shared" si="4"/>
        <v/>
      </c>
      <c r="AE35" s="174" t="str">
        <f t="shared" si="5"/>
        <v/>
      </c>
      <c r="AF35" s="182"/>
      <c r="AG35" s="173" t="str">
        <f t="shared" si="6"/>
        <v/>
      </c>
      <c r="AH35" s="174" t="str">
        <f t="shared" si="7"/>
        <v/>
      </c>
      <c r="AI35" s="177" t="str">
        <f t="shared" si="8"/>
        <v/>
      </c>
      <c r="AJ35" s="178" t="str">
        <f>IF(ISERROR(IF($AF35="","",VLOOKUP(AI35,TRANSMUTATION_TABLE,4,TRUE))),"",IF($AF35="","",VLOOKUP(AI35,TRANSMUTATION_TABLE,4,TRUE)))</f>
        <v/>
      </c>
      <c r="AL35" s="16"/>
      <c r="AN35" s="18"/>
    </row>
    <row r="36" s="13" customFormat="1" ht="18" customHeight="1" spans="1:40">
      <c r="A36" s="87">
        <v>25</v>
      </c>
      <c r="B36" s="79">
        <f>'INPUT DATA'!B36</f>
        <v>0</v>
      </c>
      <c r="C36" s="88"/>
      <c r="D36" s="88"/>
      <c r="E36" s="91"/>
      <c r="F36" s="179"/>
      <c r="G36" s="180"/>
      <c r="H36" s="180"/>
      <c r="I36" s="180"/>
      <c r="J36" s="180"/>
      <c r="K36" s="180"/>
      <c r="L36" s="180"/>
      <c r="M36" s="180"/>
      <c r="N36" s="180"/>
      <c r="O36" s="180"/>
      <c r="P36" s="172" t="str">
        <f t="shared" si="0"/>
        <v/>
      </c>
      <c r="Q36" s="173" t="str">
        <f t="shared" si="1"/>
        <v/>
      </c>
      <c r="R36" s="174" t="str">
        <f t="shared" si="2"/>
        <v/>
      </c>
      <c r="S36" s="181"/>
      <c r="T36" s="180"/>
      <c r="U36" s="180"/>
      <c r="V36" s="180"/>
      <c r="W36" s="180"/>
      <c r="X36" s="180"/>
      <c r="Y36" s="180"/>
      <c r="Z36" s="180"/>
      <c r="AA36" s="180"/>
      <c r="AB36" s="180"/>
      <c r="AC36" s="172" t="str">
        <f t="shared" si="3"/>
        <v/>
      </c>
      <c r="AD36" s="173" t="str">
        <f t="shared" si="4"/>
        <v/>
      </c>
      <c r="AE36" s="174" t="str">
        <f t="shared" si="5"/>
        <v/>
      </c>
      <c r="AF36" s="182"/>
      <c r="AG36" s="173" t="str">
        <f t="shared" si="6"/>
        <v/>
      </c>
      <c r="AH36" s="174" t="str">
        <f t="shared" si="7"/>
        <v/>
      </c>
      <c r="AI36" s="177" t="str">
        <f t="shared" si="8"/>
        <v/>
      </c>
      <c r="AJ36" s="178" t="str">
        <f>IF(ISERROR(IF($AF36="","",VLOOKUP(AI36,TRANSMUTATION_TABLE,4,TRUE))),"",IF($AF36="","",VLOOKUP(AI36,TRANSMUTATION_TABLE,4,TRUE)))</f>
        <v/>
      </c>
      <c r="AL36" s="16"/>
      <c r="AN36" s="18"/>
    </row>
    <row r="37" s="13" customFormat="1" ht="18" customHeight="1" spans="1:40">
      <c r="A37" s="87">
        <v>26</v>
      </c>
      <c r="B37" s="112">
        <f>'INPUT DATA'!B37</f>
        <v>0</v>
      </c>
      <c r="C37" s="88"/>
      <c r="D37" s="88"/>
      <c r="E37" s="91"/>
      <c r="F37" s="179"/>
      <c r="G37" s="180"/>
      <c r="H37" s="180"/>
      <c r="I37" s="180"/>
      <c r="J37" s="180"/>
      <c r="K37" s="180"/>
      <c r="L37" s="180"/>
      <c r="M37" s="180"/>
      <c r="N37" s="180"/>
      <c r="O37" s="180"/>
      <c r="P37" s="172" t="str">
        <f t="shared" si="0"/>
        <v/>
      </c>
      <c r="Q37" s="173" t="str">
        <f t="shared" si="1"/>
        <v/>
      </c>
      <c r="R37" s="174" t="str">
        <f t="shared" si="2"/>
        <v/>
      </c>
      <c r="S37" s="181"/>
      <c r="T37" s="180"/>
      <c r="U37" s="180"/>
      <c r="V37" s="180"/>
      <c r="W37" s="180"/>
      <c r="X37" s="180"/>
      <c r="Y37" s="180"/>
      <c r="Z37" s="180"/>
      <c r="AA37" s="180"/>
      <c r="AB37" s="180"/>
      <c r="AC37" s="172" t="str">
        <f t="shared" si="3"/>
        <v/>
      </c>
      <c r="AD37" s="173" t="str">
        <f t="shared" si="4"/>
        <v/>
      </c>
      <c r="AE37" s="174" t="str">
        <f t="shared" si="5"/>
        <v/>
      </c>
      <c r="AF37" s="182"/>
      <c r="AG37" s="173" t="str">
        <f t="shared" si="6"/>
        <v/>
      </c>
      <c r="AH37" s="174" t="str">
        <f t="shared" si="7"/>
        <v/>
      </c>
      <c r="AI37" s="177" t="str">
        <f t="shared" si="8"/>
        <v/>
      </c>
      <c r="AJ37" s="178" t="str">
        <f>IF(ISERROR(IF($AF37="","",VLOOKUP(AI37,TRANSMUTATION_TABLE,4,TRUE))),"",IF($AF37="","",VLOOKUP(AI37,TRANSMUTATION_TABLE,4,TRUE)))</f>
        <v/>
      </c>
      <c r="AL37" s="16"/>
      <c r="AN37" s="18"/>
    </row>
    <row r="38" s="13" customFormat="1" ht="18" customHeight="1" spans="1:40">
      <c r="A38" s="87">
        <v>27</v>
      </c>
      <c r="B38" s="112">
        <f>'INPUT DATA'!B38</f>
        <v>0</v>
      </c>
      <c r="C38" s="88"/>
      <c r="D38" s="88"/>
      <c r="E38" s="91"/>
      <c r="F38" s="179"/>
      <c r="G38" s="180"/>
      <c r="H38" s="180"/>
      <c r="I38" s="180"/>
      <c r="J38" s="180"/>
      <c r="K38" s="180"/>
      <c r="L38" s="180"/>
      <c r="M38" s="180"/>
      <c r="N38" s="180"/>
      <c r="O38" s="180"/>
      <c r="P38" s="172" t="str">
        <f t="shared" si="0"/>
        <v/>
      </c>
      <c r="Q38" s="173" t="str">
        <f t="shared" si="1"/>
        <v/>
      </c>
      <c r="R38" s="174" t="str">
        <f t="shared" si="2"/>
        <v/>
      </c>
      <c r="S38" s="181"/>
      <c r="T38" s="180"/>
      <c r="U38" s="180"/>
      <c r="V38" s="180"/>
      <c r="W38" s="180"/>
      <c r="X38" s="180"/>
      <c r="Y38" s="180"/>
      <c r="Z38" s="180"/>
      <c r="AA38" s="180"/>
      <c r="AB38" s="180"/>
      <c r="AC38" s="172" t="str">
        <f t="shared" si="3"/>
        <v/>
      </c>
      <c r="AD38" s="173" t="str">
        <f t="shared" si="4"/>
        <v/>
      </c>
      <c r="AE38" s="174" t="str">
        <f t="shared" si="5"/>
        <v/>
      </c>
      <c r="AF38" s="182"/>
      <c r="AG38" s="173" t="str">
        <f t="shared" si="6"/>
        <v/>
      </c>
      <c r="AH38" s="174" t="str">
        <f t="shared" si="7"/>
        <v/>
      </c>
      <c r="AI38" s="177" t="str">
        <f t="shared" si="8"/>
        <v/>
      </c>
      <c r="AJ38" s="178" t="str">
        <f>IF(ISERROR(IF($AF38="","",VLOOKUP(AI38,TRANSMUTATION_TABLE,4,TRUE))),"",IF($AF38="","",VLOOKUP(AI38,TRANSMUTATION_TABLE,4,TRUE)))</f>
        <v/>
      </c>
      <c r="AL38" s="16"/>
      <c r="AN38" s="18"/>
    </row>
    <row r="39" s="13" customFormat="1" ht="18" customHeight="1" spans="1:40">
      <c r="A39" s="87">
        <v>28</v>
      </c>
      <c r="B39" s="79">
        <f>'INPUT DATA'!B39</f>
        <v>0</v>
      </c>
      <c r="C39" s="88"/>
      <c r="D39" s="88"/>
      <c r="E39" s="91"/>
      <c r="F39" s="179"/>
      <c r="G39" s="180"/>
      <c r="H39" s="180"/>
      <c r="I39" s="180"/>
      <c r="J39" s="180"/>
      <c r="K39" s="180"/>
      <c r="L39" s="180"/>
      <c r="M39" s="180"/>
      <c r="N39" s="180"/>
      <c r="O39" s="180"/>
      <c r="P39" s="172" t="str">
        <f t="shared" si="0"/>
        <v/>
      </c>
      <c r="Q39" s="173" t="str">
        <f t="shared" si="1"/>
        <v/>
      </c>
      <c r="R39" s="174" t="str">
        <f t="shared" si="2"/>
        <v/>
      </c>
      <c r="S39" s="181"/>
      <c r="T39" s="180"/>
      <c r="U39" s="180"/>
      <c r="V39" s="180"/>
      <c r="W39" s="180"/>
      <c r="X39" s="180"/>
      <c r="Y39" s="180"/>
      <c r="Z39" s="180"/>
      <c r="AA39" s="180"/>
      <c r="AB39" s="180"/>
      <c r="AC39" s="172" t="str">
        <f t="shared" si="3"/>
        <v/>
      </c>
      <c r="AD39" s="173" t="str">
        <f t="shared" si="4"/>
        <v/>
      </c>
      <c r="AE39" s="174" t="str">
        <f t="shared" si="5"/>
        <v/>
      </c>
      <c r="AF39" s="182"/>
      <c r="AG39" s="173" t="str">
        <f t="shared" si="6"/>
        <v/>
      </c>
      <c r="AH39" s="174" t="str">
        <f t="shared" si="7"/>
        <v/>
      </c>
      <c r="AI39" s="177" t="str">
        <f t="shared" si="8"/>
        <v/>
      </c>
      <c r="AJ39" s="178" t="str">
        <f>IF(ISERROR(IF($AF39="","",VLOOKUP(AI39,TRANSMUTATION_TABLE,4,TRUE))),"",IF($AF39="","",VLOOKUP(AI39,TRANSMUTATION_TABLE,4,TRUE)))</f>
        <v/>
      </c>
      <c r="AL39" s="16"/>
      <c r="AN39" s="18"/>
    </row>
    <row r="40" s="13" customFormat="1" ht="18" customHeight="1" spans="1:40">
      <c r="A40" s="87">
        <v>29</v>
      </c>
      <c r="B40" s="79">
        <f>'INPUT DATA'!B40</f>
        <v>0</v>
      </c>
      <c r="C40" s="88"/>
      <c r="D40" s="88"/>
      <c r="E40" s="91"/>
      <c r="F40" s="179"/>
      <c r="G40" s="180"/>
      <c r="H40" s="180"/>
      <c r="I40" s="180"/>
      <c r="J40" s="180"/>
      <c r="K40" s="180"/>
      <c r="L40" s="180"/>
      <c r="M40" s="180"/>
      <c r="N40" s="180"/>
      <c r="O40" s="180"/>
      <c r="P40" s="172" t="str">
        <f t="shared" si="0"/>
        <v/>
      </c>
      <c r="Q40" s="173" t="str">
        <f t="shared" si="1"/>
        <v/>
      </c>
      <c r="R40" s="174" t="str">
        <f t="shared" si="2"/>
        <v/>
      </c>
      <c r="S40" s="181"/>
      <c r="T40" s="180"/>
      <c r="U40" s="180"/>
      <c r="V40" s="180"/>
      <c r="W40" s="180"/>
      <c r="X40" s="180"/>
      <c r="Y40" s="180"/>
      <c r="Z40" s="180"/>
      <c r="AA40" s="180"/>
      <c r="AB40" s="180"/>
      <c r="AC40" s="172" t="str">
        <f t="shared" si="3"/>
        <v/>
      </c>
      <c r="AD40" s="173" t="str">
        <f t="shared" si="4"/>
        <v/>
      </c>
      <c r="AE40" s="174" t="str">
        <f t="shared" si="5"/>
        <v/>
      </c>
      <c r="AF40" s="182"/>
      <c r="AG40" s="173" t="str">
        <f t="shared" si="6"/>
        <v/>
      </c>
      <c r="AH40" s="174" t="str">
        <f t="shared" si="7"/>
        <v/>
      </c>
      <c r="AI40" s="177" t="str">
        <f t="shared" si="8"/>
        <v/>
      </c>
      <c r="AJ40" s="178" t="str">
        <f>IF(ISERROR(IF($AF40="","",VLOOKUP(AI40,TRANSMUTATION_TABLE,4,TRUE))),"",IF($AF40="","",VLOOKUP(AI40,TRANSMUTATION_TABLE,4,TRUE)))</f>
        <v/>
      </c>
      <c r="AL40" s="16"/>
      <c r="AN40" s="18"/>
    </row>
    <row r="41" s="13" customFormat="1" ht="18" customHeight="1" spans="1:40">
      <c r="A41" s="87">
        <v>30</v>
      </c>
      <c r="B41" s="112">
        <f>'INPUT DATA'!B41</f>
        <v>0</v>
      </c>
      <c r="C41" s="88"/>
      <c r="D41" s="88"/>
      <c r="E41" s="91"/>
      <c r="F41" s="179"/>
      <c r="G41" s="180"/>
      <c r="H41" s="180"/>
      <c r="I41" s="180"/>
      <c r="J41" s="180"/>
      <c r="K41" s="180"/>
      <c r="L41" s="180"/>
      <c r="M41" s="180"/>
      <c r="N41" s="180"/>
      <c r="O41" s="180"/>
      <c r="P41" s="172" t="str">
        <f t="shared" si="0"/>
        <v/>
      </c>
      <c r="Q41" s="173" t="str">
        <f t="shared" si="1"/>
        <v/>
      </c>
      <c r="R41" s="174" t="str">
        <f t="shared" si="2"/>
        <v/>
      </c>
      <c r="S41" s="181"/>
      <c r="T41" s="180"/>
      <c r="U41" s="180"/>
      <c r="V41" s="180"/>
      <c r="W41" s="180"/>
      <c r="X41" s="180"/>
      <c r="Y41" s="180"/>
      <c r="Z41" s="180"/>
      <c r="AA41" s="180"/>
      <c r="AB41" s="180"/>
      <c r="AC41" s="172" t="str">
        <f t="shared" si="3"/>
        <v/>
      </c>
      <c r="AD41" s="173" t="str">
        <f t="shared" si="4"/>
        <v/>
      </c>
      <c r="AE41" s="174" t="str">
        <f t="shared" si="5"/>
        <v/>
      </c>
      <c r="AF41" s="182"/>
      <c r="AG41" s="173" t="str">
        <f t="shared" si="6"/>
        <v/>
      </c>
      <c r="AH41" s="174" t="str">
        <f t="shared" si="7"/>
        <v/>
      </c>
      <c r="AI41" s="177" t="str">
        <f t="shared" si="8"/>
        <v/>
      </c>
      <c r="AJ41" s="178" t="str">
        <f>IF(ISERROR(IF($AF41="","",VLOOKUP(AI41,TRANSMUTATION_TABLE,4,TRUE))),"",IF($AF41="","",VLOOKUP(AI41,TRANSMUTATION_TABLE,4,TRUE)))</f>
        <v/>
      </c>
      <c r="AL41" s="16"/>
      <c r="AN41" s="18"/>
    </row>
    <row r="42" s="13" customFormat="1" ht="18" customHeight="1" spans="1:40">
      <c r="A42" s="87">
        <v>31</v>
      </c>
      <c r="B42" s="112">
        <f>'INPUT DATA'!B42</f>
        <v>0</v>
      </c>
      <c r="C42" s="88"/>
      <c r="D42" s="88"/>
      <c r="E42" s="91"/>
      <c r="F42" s="179"/>
      <c r="G42" s="180"/>
      <c r="H42" s="180"/>
      <c r="I42" s="180"/>
      <c r="J42" s="180"/>
      <c r="K42" s="180"/>
      <c r="L42" s="180"/>
      <c r="M42" s="180"/>
      <c r="N42" s="180"/>
      <c r="O42" s="180"/>
      <c r="P42" s="172" t="str">
        <f t="shared" si="0"/>
        <v/>
      </c>
      <c r="Q42" s="173" t="str">
        <f t="shared" si="1"/>
        <v/>
      </c>
      <c r="R42" s="174" t="str">
        <f t="shared" si="2"/>
        <v/>
      </c>
      <c r="S42" s="181"/>
      <c r="T42" s="180"/>
      <c r="U42" s="180"/>
      <c r="V42" s="180"/>
      <c r="W42" s="180"/>
      <c r="X42" s="180"/>
      <c r="Y42" s="180"/>
      <c r="Z42" s="180"/>
      <c r="AA42" s="180"/>
      <c r="AB42" s="180"/>
      <c r="AC42" s="172" t="str">
        <f t="shared" si="3"/>
        <v/>
      </c>
      <c r="AD42" s="173" t="str">
        <f t="shared" si="4"/>
        <v/>
      </c>
      <c r="AE42" s="174" t="str">
        <f t="shared" si="5"/>
        <v/>
      </c>
      <c r="AF42" s="182"/>
      <c r="AG42" s="173" t="str">
        <f t="shared" si="6"/>
        <v/>
      </c>
      <c r="AH42" s="174" t="str">
        <f t="shared" si="7"/>
        <v/>
      </c>
      <c r="AI42" s="177" t="str">
        <f t="shared" si="8"/>
        <v/>
      </c>
      <c r="AJ42" s="178" t="str">
        <f>IF(ISERROR(IF($AF42="","",VLOOKUP(AI42,TRANSMUTATION_TABLE,4,TRUE))),"",IF($AF42="","",VLOOKUP(AI42,TRANSMUTATION_TABLE,4,TRUE)))</f>
        <v/>
      </c>
      <c r="AL42" s="16"/>
      <c r="AN42" s="18"/>
    </row>
    <row r="43" s="13" customFormat="1" ht="18" customHeight="1" spans="1:40">
      <c r="A43" s="87">
        <v>32</v>
      </c>
      <c r="B43" s="79">
        <f>'INPUT DATA'!B43</f>
        <v>0</v>
      </c>
      <c r="C43" s="88"/>
      <c r="D43" s="88"/>
      <c r="E43" s="91"/>
      <c r="F43" s="179"/>
      <c r="G43" s="180"/>
      <c r="H43" s="180"/>
      <c r="I43" s="180"/>
      <c r="J43" s="180"/>
      <c r="K43" s="180"/>
      <c r="L43" s="180"/>
      <c r="M43" s="180"/>
      <c r="N43" s="180"/>
      <c r="O43" s="180"/>
      <c r="P43" s="172" t="str">
        <f t="shared" si="0"/>
        <v/>
      </c>
      <c r="Q43" s="173" t="str">
        <f t="shared" si="1"/>
        <v/>
      </c>
      <c r="R43" s="174" t="str">
        <f t="shared" si="2"/>
        <v/>
      </c>
      <c r="S43" s="181"/>
      <c r="T43" s="180"/>
      <c r="U43" s="180"/>
      <c r="V43" s="180"/>
      <c r="W43" s="180"/>
      <c r="X43" s="180"/>
      <c r="Y43" s="180"/>
      <c r="Z43" s="180"/>
      <c r="AA43" s="180"/>
      <c r="AB43" s="180"/>
      <c r="AC43" s="172" t="str">
        <f t="shared" si="3"/>
        <v/>
      </c>
      <c r="AD43" s="173" t="str">
        <f t="shared" si="4"/>
        <v/>
      </c>
      <c r="AE43" s="174" t="str">
        <f t="shared" si="5"/>
        <v/>
      </c>
      <c r="AF43" s="182"/>
      <c r="AG43" s="173" t="str">
        <f t="shared" si="6"/>
        <v/>
      </c>
      <c r="AH43" s="174" t="str">
        <f t="shared" si="7"/>
        <v/>
      </c>
      <c r="AI43" s="177" t="str">
        <f t="shared" si="8"/>
        <v/>
      </c>
      <c r="AJ43" s="178" t="str">
        <f>IF(ISERROR(IF($AF43="","",VLOOKUP(AI43,TRANSMUTATION_TABLE,4,TRUE))),"",IF($AF43="","",VLOOKUP(AI43,TRANSMUTATION_TABLE,4,TRUE)))</f>
        <v/>
      </c>
      <c r="AL43" s="16"/>
      <c r="AN43" s="18"/>
    </row>
    <row r="44" s="13" customFormat="1" ht="18" customHeight="1" spans="1:40">
      <c r="A44" s="87">
        <v>33</v>
      </c>
      <c r="B44" s="79">
        <f>'INPUT DATA'!B44</f>
        <v>0</v>
      </c>
      <c r="C44" s="88"/>
      <c r="D44" s="88"/>
      <c r="E44" s="91"/>
      <c r="F44" s="179"/>
      <c r="G44" s="180"/>
      <c r="H44" s="180"/>
      <c r="I44" s="180"/>
      <c r="J44" s="180"/>
      <c r="K44" s="180"/>
      <c r="L44" s="180"/>
      <c r="M44" s="180"/>
      <c r="N44" s="180"/>
      <c r="O44" s="180"/>
      <c r="P44" s="172" t="str">
        <f t="shared" si="0"/>
        <v/>
      </c>
      <c r="Q44" s="173" t="str">
        <f t="shared" si="1"/>
        <v/>
      </c>
      <c r="R44" s="174" t="str">
        <f t="shared" si="2"/>
        <v/>
      </c>
      <c r="S44" s="181"/>
      <c r="T44" s="180"/>
      <c r="U44" s="180"/>
      <c r="V44" s="180"/>
      <c r="W44" s="180"/>
      <c r="X44" s="180"/>
      <c r="Y44" s="180"/>
      <c r="Z44" s="180"/>
      <c r="AA44" s="180"/>
      <c r="AB44" s="180"/>
      <c r="AC44" s="172" t="str">
        <f t="shared" si="3"/>
        <v/>
      </c>
      <c r="AD44" s="173" t="str">
        <f t="shared" si="4"/>
        <v/>
      </c>
      <c r="AE44" s="174" t="str">
        <f t="shared" si="5"/>
        <v/>
      </c>
      <c r="AF44" s="182"/>
      <c r="AG44" s="173" t="str">
        <f t="shared" si="6"/>
        <v/>
      </c>
      <c r="AH44" s="174" t="str">
        <f t="shared" si="7"/>
        <v/>
      </c>
      <c r="AI44" s="177" t="str">
        <f t="shared" si="8"/>
        <v/>
      </c>
      <c r="AJ44" s="178" t="str">
        <f>IF(ISERROR(IF($AF44="","",VLOOKUP(AI44,TRANSMUTATION_TABLE,4,TRUE))),"",IF($AF44="","",VLOOKUP(AI44,TRANSMUTATION_TABLE,4,TRUE)))</f>
        <v/>
      </c>
      <c r="AL44" s="16"/>
      <c r="AN44" s="18"/>
    </row>
    <row r="45" s="13" customFormat="1" ht="18" customHeight="1" spans="1:40">
      <c r="A45" s="87">
        <v>34</v>
      </c>
      <c r="B45" s="112">
        <f>'INPUT DATA'!B45</f>
        <v>0</v>
      </c>
      <c r="C45" s="88"/>
      <c r="D45" s="88"/>
      <c r="E45" s="91"/>
      <c r="F45" s="179"/>
      <c r="G45" s="180"/>
      <c r="H45" s="180"/>
      <c r="I45" s="180"/>
      <c r="J45" s="180"/>
      <c r="K45" s="180"/>
      <c r="L45" s="180"/>
      <c r="M45" s="180"/>
      <c r="N45" s="180"/>
      <c r="O45" s="180"/>
      <c r="P45" s="172" t="str">
        <f t="shared" si="0"/>
        <v/>
      </c>
      <c r="Q45" s="173" t="str">
        <f t="shared" si="1"/>
        <v/>
      </c>
      <c r="R45" s="174" t="str">
        <f t="shared" si="2"/>
        <v/>
      </c>
      <c r="S45" s="181"/>
      <c r="T45" s="180"/>
      <c r="U45" s="180"/>
      <c r="V45" s="180"/>
      <c r="W45" s="180"/>
      <c r="X45" s="180"/>
      <c r="Y45" s="180"/>
      <c r="Z45" s="180"/>
      <c r="AA45" s="180"/>
      <c r="AB45" s="180"/>
      <c r="AC45" s="172" t="str">
        <f t="shared" si="3"/>
        <v/>
      </c>
      <c r="AD45" s="173" t="str">
        <f t="shared" si="4"/>
        <v/>
      </c>
      <c r="AE45" s="174" t="str">
        <f t="shared" si="5"/>
        <v/>
      </c>
      <c r="AF45" s="182"/>
      <c r="AG45" s="173" t="str">
        <f t="shared" si="6"/>
        <v/>
      </c>
      <c r="AH45" s="174" t="str">
        <f t="shared" si="7"/>
        <v/>
      </c>
      <c r="AI45" s="177" t="str">
        <f t="shared" si="8"/>
        <v/>
      </c>
      <c r="AJ45" s="178" t="str">
        <f>IF(ISERROR(IF($AF45="","",VLOOKUP(AI45,TRANSMUTATION_TABLE,4,TRUE))),"",IF($AF45="","",VLOOKUP(AI45,TRANSMUTATION_TABLE,4,TRUE)))</f>
        <v/>
      </c>
      <c r="AL45" s="16"/>
      <c r="AN45" s="18"/>
    </row>
    <row r="46" s="13" customFormat="1" ht="18" customHeight="1" spans="1:40">
      <c r="A46" s="87">
        <v>35</v>
      </c>
      <c r="B46" s="112">
        <f>'INPUT DATA'!B46</f>
        <v>0</v>
      </c>
      <c r="C46" s="88"/>
      <c r="D46" s="88"/>
      <c r="E46" s="91"/>
      <c r="F46" s="179"/>
      <c r="G46" s="180"/>
      <c r="H46" s="180"/>
      <c r="I46" s="180"/>
      <c r="J46" s="180"/>
      <c r="K46" s="180"/>
      <c r="L46" s="180"/>
      <c r="M46" s="180"/>
      <c r="N46" s="180"/>
      <c r="O46" s="180"/>
      <c r="P46" s="172" t="str">
        <f t="shared" si="0"/>
        <v/>
      </c>
      <c r="Q46" s="173" t="str">
        <f t="shared" si="1"/>
        <v/>
      </c>
      <c r="R46" s="174" t="str">
        <f t="shared" si="2"/>
        <v/>
      </c>
      <c r="S46" s="181"/>
      <c r="T46" s="180"/>
      <c r="U46" s="180"/>
      <c r="V46" s="180"/>
      <c r="W46" s="180"/>
      <c r="X46" s="180"/>
      <c r="Y46" s="180"/>
      <c r="Z46" s="180"/>
      <c r="AA46" s="180"/>
      <c r="AB46" s="180"/>
      <c r="AC46" s="172" t="str">
        <f t="shared" si="3"/>
        <v/>
      </c>
      <c r="AD46" s="173" t="str">
        <f t="shared" si="4"/>
        <v/>
      </c>
      <c r="AE46" s="174" t="str">
        <f t="shared" si="5"/>
        <v/>
      </c>
      <c r="AF46" s="182"/>
      <c r="AG46" s="173" t="str">
        <f t="shared" si="6"/>
        <v/>
      </c>
      <c r="AH46" s="174" t="str">
        <f t="shared" si="7"/>
        <v/>
      </c>
      <c r="AI46" s="177" t="str">
        <f t="shared" si="8"/>
        <v/>
      </c>
      <c r="AJ46" s="178" t="str">
        <f>IF(ISERROR(IF($AF46="","",VLOOKUP(AI46,TRANSMUTATION_TABLE,4,TRUE))),"",IF($AF46="","",VLOOKUP(AI46,TRANSMUTATION_TABLE,4,TRUE)))</f>
        <v/>
      </c>
      <c r="AL46" s="16"/>
      <c r="AN46" s="18"/>
    </row>
    <row r="47" s="13" customFormat="1" ht="18" customHeight="1" spans="1:40">
      <c r="A47" s="87">
        <v>36</v>
      </c>
      <c r="B47" s="79">
        <f>'INPUT DATA'!B47</f>
        <v>0</v>
      </c>
      <c r="C47" s="88"/>
      <c r="D47" s="88"/>
      <c r="E47" s="91"/>
      <c r="F47" s="179"/>
      <c r="G47" s="180"/>
      <c r="H47" s="180"/>
      <c r="I47" s="180"/>
      <c r="J47" s="180"/>
      <c r="K47" s="180"/>
      <c r="L47" s="180"/>
      <c r="M47" s="180"/>
      <c r="N47" s="180"/>
      <c r="O47" s="180"/>
      <c r="P47" s="172" t="str">
        <f t="shared" si="0"/>
        <v/>
      </c>
      <c r="Q47" s="173" t="str">
        <f t="shared" si="1"/>
        <v/>
      </c>
      <c r="R47" s="174" t="str">
        <f t="shared" si="2"/>
        <v/>
      </c>
      <c r="S47" s="181"/>
      <c r="T47" s="180"/>
      <c r="U47" s="180"/>
      <c r="V47" s="180"/>
      <c r="W47" s="180"/>
      <c r="X47" s="180"/>
      <c r="Y47" s="180"/>
      <c r="Z47" s="180"/>
      <c r="AA47" s="180"/>
      <c r="AB47" s="180"/>
      <c r="AC47" s="172" t="str">
        <f t="shared" si="3"/>
        <v/>
      </c>
      <c r="AD47" s="173" t="str">
        <f t="shared" si="4"/>
        <v/>
      </c>
      <c r="AE47" s="174" t="str">
        <f t="shared" si="5"/>
        <v/>
      </c>
      <c r="AF47" s="182"/>
      <c r="AG47" s="173" t="str">
        <f t="shared" si="6"/>
        <v/>
      </c>
      <c r="AH47" s="174" t="str">
        <f t="shared" si="7"/>
        <v/>
      </c>
      <c r="AI47" s="177" t="str">
        <f t="shared" si="8"/>
        <v/>
      </c>
      <c r="AJ47" s="178" t="str">
        <f>IF(ISERROR(IF($AF47="","",VLOOKUP(AI47,TRANSMUTATION_TABLE,4,TRUE))),"",IF($AF47="","",VLOOKUP(AI47,TRANSMUTATION_TABLE,4,TRUE)))</f>
        <v/>
      </c>
      <c r="AL47" s="16"/>
      <c r="AN47" s="18"/>
    </row>
    <row r="48" s="13" customFormat="1" ht="18" customHeight="1" spans="1:40">
      <c r="A48" s="87">
        <v>37</v>
      </c>
      <c r="B48" s="79">
        <f>'INPUT DATA'!B48</f>
        <v>0</v>
      </c>
      <c r="C48" s="88"/>
      <c r="D48" s="88"/>
      <c r="E48" s="91"/>
      <c r="F48" s="179"/>
      <c r="G48" s="180"/>
      <c r="H48" s="180"/>
      <c r="I48" s="180"/>
      <c r="J48" s="180"/>
      <c r="K48" s="180"/>
      <c r="L48" s="180"/>
      <c r="M48" s="180"/>
      <c r="N48" s="180"/>
      <c r="O48" s="180"/>
      <c r="P48" s="172" t="str">
        <f t="shared" si="0"/>
        <v/>
      </c>
      <c r="Q48" s="173" t="str">
        <f t="shared" si="1"/>
        <v/>
      </c>
      <c r="R48" s="174" t="str">
        <f t="shared" si="2"/>
        <v/>
      </c>
      <c r="S48" s="181"/>
      <c r="T48" s="180"/>
      <c r="U48" s="180"/>
      <c r="V48" s="180"/>
      <c r="W48" s="180"/>
      <c r="X48" s="180"/>
      <c r="Y48" s="180"/>
      <c r="Z48" s="180"/>
      <c r="AA48" s="180"/>
      <c r="AB48" s="180"/>
      <c r="AC48" s="172" t="str">
        <f t="shared" si="3"/>
        <v/>
      </c>
      <c r="AD48" s="173" t="str">
        <f t="shared" si="4"/>
        <v/>
      </c>
      <c r="AE48" s="174" t="str">
        <f t="shared" si="5"/>
        <v/>
      </c>
      <c r="AF48" s="182"/>
      <c r="AG48" s="173" t="str">
        <f t="shared" si="6"/>
        <v/>
      </c>
      <c r="AH48" s="174" t="str">
        <f t="shared" si="7"/>
        <v/>
      </c>
      <c r="AI48" s="177" t="str">
        <f t="shared" si="8"/>
        <v/>
      </c>
      <c r="AJ48" s="178" t="str">
        <f>IF(ISERROR(IF($AF48="","",VLOOKUP(AI48,TRANSMUTATION_TABLE,4,TRUE))),"",IF($AF48="","",VLOOKUP(AI48,TRANSMUTATION_TABLE,4,TRUE)))</f>
        <v/>
      </c>
      <c r="AL48" s="16"/>
      <c r="AN48" s="18"/>
    </row>
    <row r="49" s="13" customFormat="1" ht="18" customHeight="1" spans="1:40">
      <c r="A49" s="87">
        <v>38</v>
      </c>
      <c r="B49" s="112">
        <f>'INPUT DATA'!B49</f>
        <v>0</v>
      </c>
      <c r="C49" s="88"/>
      <c r="D49" s="88"/>
      <c r="E49" s="91"/>
      <c r="F49" s="179"/>
      <c r="G49" s="180"/>
      <c r="H49" s="180"/>
      <c r="I49" s="180"/>
      <c r="J49" s="180"/>
      <c r="K49" s="180"/>
      <c r="L49" s="180"/>
      <c r="M49" s="180"/>
      <c r="N49" s="180"/>
      <c r="O49" s="180"/>
      <c r="P49" s="172" t="str">
        <f t="shared" si="0"/>
        <v/>
      </c>
      <c r="Q49" s="173" t="str">
        <f t="shared" si="1"/>
        <v/>
      </c>
      <c r="R49" s="174" t="str">
        <f t="shared" si="2"/>
        <v/>
      </c>
      <c r="S49" s="181"/>
      <c r="T49" s="180"/>
      <c r="U49" s="180"/>
      <c r="V49" s="180"/>
      <c r="W49" s="180"/>
      <c r="X49" s="180"/>
      <c r="Y49" s="180"/>
      <c r="Z49" s="180"/>
      <c r="AA49" s="180"/>
      <c r="AB49" s="180"/>
      <c r="AC49" s="172" t="str">
        <f t="shared" si="3"/>
        <v/>
      </c>
      <c r="AD49" s="173" t="str">
        <f t="shared" si="4"/>
        <v/>
      </c>
      <c r="AE49" s="174" t="str">
        <f t="shared" si="5"/>
        <v/>
      </c>
      <c r="AF49" s="182"/>
      <c r="AG49" s="173" t="str">
        <f t="shared" si="6"/>
        <v/>
      </c>
      <c r="AH49" s="174" t="str">
        <f t="shared" si="7"/>
        <v/>
      </c>
      <c r="AI49" s="177" t="str">
        <f t="shared" si="8"/>
        <v/>
      </c>
      <c r="AJ49" s="178" t="str">
        <f>IF(ISERROR(IF($AF49="","",VLOOKUP(AI49,TRANSMUTATION_TABLE,4,TRUE))),"",IF($AF49="","",VLOOKUP(AI49,TRANSMUTATION_TABLE,4,TRUE)))</f>
        <v/>
      </c>
      <c r="AL49" s="16"/>
      <c r="AN49" s="18"/>
    </row>
    <row r="50" s="13" customFormat="1" ht="18" customHeight="1" spans="1:40">
      <c r="A50" s="87">
        <v>39</v>
      </c>
      <c r="B50" s="112">
        <f>'INPUT DATA'!B50</f>
        <v>0</v>
      </c>
      <c r="C50" s="88"/>
      <c r="D50" s="88"/>
      <c r="E50" s="91"/>
      <c r="F50" s="179"/>
      <c r="G50" s="180"/>
      <c r="H50" s="180"/>
      <c r="I50" s="180"/>
      <c r="J50" s="180"/>
      <c r="K50" s="180"/>
      <c r="L50" s="180"/>
      <c r="M50" s="180"/>
      <c r="N50" s="180"/>
      <c r="O50" s="180"/>
      <c r="P50" s="172" t="str">
        <f t="shared" si="0"/>
        <v/>
      </c>
      <c r="Q50" s="173" t="str">
        <f t="shared" si="1"/>
        <v/>
      </c>
      <c r="R50" s="174" t="str">
        <f t="shared" si="2"/>
        <v/>
      </c>
      <c r="S50" s="181"/>
      <c r="T50" s="180"/>
      <c r="U50" s="180"/>
      <c r="V50" s="180"/>
      <c r="W50" s="180"/>
      <c r="X50" s="180"/>
      <c r="Y50" s="180"/>
      <c r="Z50" s="180"/>
      <c r="AA50" s="180"/>
      <c r="AB50" s="180"/>
      <c r="AC50" s="172" t="str">
        <f t="shared" si="3"/>
        <v/>
      </c>
      <c r="AD50" s="173" t="str">
        <f t="shared" si="4"/>
        <v/>
      </c>
      <c r="AE50" s="174" t="str">
        <f t="shared" si="5"/>
        <v/>
      </c>
      <c r="AF50" s="182"/>
      <c r="AG50" s="173" t="str">
        <f t="shared" si="6"/>
        <v/>
      </c>
      <c r="AH50" s="174" t="str">
        <f t="shared" si="7"/>
        <v/>
      </c>
      <c r="AI50" s="177" t="str">
        <f t="shared" si="8"/>
        <v/>
      </c>
      <c r="AJ50" s="178" t="str">
        <f>IF(ISERROR(IF($AF50="","",VLOOKUP(AI50,TRANSMUTATION_TABLE,4,TRUE))),"",IF($AF50="","",VLOOKUP(AI50,TRANSMUTATION_TABLE,4,TRUE)))</f>
        <v/>
      </c>
      <c r="AL50" s="16"/>
      <c r="AN50" s="18"/>
    </row>
    <row r="51" s="13" customFormat="1" ht="18" customHeight="1" spans="1:40">
      <c r="A51" s="87">
        <v>40</v>
      </c>
      <c r="B51" s="79">
        <f>'INPUT DATA'!B51</f>
        <v>0</v>
      </c>
      <c r="C51" s="88"/>
      <c r="D51" s="88"/>
      <c r="E51" s="91"/>
      <c r="F51" s="179"/>
      <c r="G51" s="180"/>
      <c r="H51" s="180"/>
      <c r="I51" s="180"/>
      <c r="J51" s="180"/>
      <c r="K51" s="180"/>
      <c r="L51" s="180"/>
      <c r="M51" s="180"/>
      <c r="N51" s="180"/>
      <c r="O51" s="180"/>
      <c r="P51" s="172" t="str">
        <f t="shared" si="0"/>
        <v/>
      </c>
      <c r="Q51" s="173" t="str">
        <f t="shared" si="1"/>
        <v/>
      </c>
      <c r="R51" s="174" t="str">
        <f t="shared" si="2"/>
        <v/>
      </c>
      <c r="S51" s="181"/>
      <c r="T51" s="180"/>
      <c r="U51" s="180"/>
      <c r="V51" s="180"/>
      <c r="W51" s="180"/>
      <c r="X51" s="180"/>
      <c r="Y51" s="180"/>
      <c r="Z51" s="180"/>
      <c r="AA51" s="180"/>
      <c r="AB51" s="180"/>
      <c r="AC51" s="172" t="str">
        <f t="shared" si="3"/>
        <v/>
      </c>
      <c r="AD51" s="173" t="str">
        <f t="shared" si="4"/>
        <v/>
      </c>
      <c r="AE51" s="174" t="str">
        <f t="shared" si="5"/>
        <v/>
      </c>
      <c r="AF51" s="182"/>
      <c r="AG51" s="173" t="str">
        <f t="shared" si="6"/>
        <v/>
      </c>
      <c r="AH51" s="174" t="str">
        <f t="shared" si="7"/>
        <v/>
      </c>
      <c r="AI51" s="177" t="str">
        <f t="shared" si="8"/>
        <v/>
      </c>
      <c r="AJ51" s="178" t="str">
        <f>IF(ISERROR(IF($AF51="","",VLOOKUP(AI51,TRANSMUTATION_TABLE,4,TRUE))),"",IF($AF51="","",VLOOKUP(AI51,TRANSMUTATION_TABLE,4,TRUE)))</f>
        <v/>
      </c>
      <c r="AL51" s="16"/>
      <c r="AN51" s="18"/>
    </row>
    <row r="52" s="13" customFormat="1" ht="18" customHeight="1" spans="1:40">
      <c r="A52" s="87">
        <v>41</v>
      </c>
      <c r="B52" s="79">
        <f>'INPUT DATA'!B52</f>
        <v>0</v>
      </c>
      <c r="C52" s="88"/>
      <c r="D52" s="88"/>
      <c r="E52" s="91"/>
      <c r="F52" s="179"/>
      <c r="G52" s="180"/>
      <c r="H52" s="180"/>
      <c r="I52" s="180"/>
      <c r="J52" s="180"/>
      <c r="K52" s="180"/>
      <c r="L52" s="180"/>
      <c r="M52" s="180"/>
      <c r="N52" s="180"/>
      <c r="O52" s="180"/>
      <c r="P52" s="172" t="str">
        <f t="shared" si="0"/>
        <v/>
      </c>
      <c r="Q52" s="173" t="str">
        <f t="shared" si="1"/>
        <v/>
      </c>
      <c r="R52" s="174" t="str">
        <f t="shared" si="2"/>
        <v/>
      </c>
      <c r="S52" s="181"/>
      <c r="T52" s="180"/>
      <c r="U52" s="180"/>
      <c r="V52" s="180"/>
      <c r="W52" s="180"/>
      <c r="X52" s="180"/>
      <c r="Y52" s="180"/>
      <c r="Z52" s="180"/>
      <c r="AA52" s="180"/>
      <c r="AB52" s="180"/>
      <c r="AC52" s="172" t="str">
        <f t="shared" si="3"/>
        <v/>
      </c>
      <c r="AD52" s="173" t="str">
        <f t="shared" si="4"/>
        <v/>
      </c>
      <c r="AE52" s="174" t="str">
        <f t="shared" si="5"/>
        <v/>
      </c>
      <c r="AF52" s="182"/>
      <c r="AG52" s="173" t="str">
        <f t="shared" si="6"/>
        <v/>
      </c>
      <c r="AH52" s="174" t="str">
        <f t="shared" si="7"/>
        <v/>
      </c>
      <c r="AI52" s="177" t="str">
        <f t="shared" si="8"/>
        <v/>
      </c>
      <c r="AJ52" s="178" t="str">
        <f>IF(ISERROR(IF($AF52="","",VLOOKUP(AI52,TRANSMUTATION_TABLE,4,TRUE))),"",IF($AF52="","",VLOOKUP(AI52,TRANSMUTATION_TABLE,4,TRUE)))</f>
        <v/>
      </c>
      <c r="AL52" s="16"/>
      <c r="AN52" s="18"/>
    </row>
    <row r="53" s="13" customFormat="1" ht="18" customHeight="1" spans="1:40">
      <c r="A53" s="87">
        <v>42</v>
      </c>
      <c r="B53" s="112">
        <f>'INPUT DATA'!B53</f>
        <v>0</v>
      </c>
      <c r="C53" s="88"/>
      <c r="D53" s="88"/>
      <c r="E53" s="91"/>
      <c r="F53" s="179"/>
      <c r="G53" s="180"/>
      <c r="H53" s="180"/>
      <c r="I53" s="180"/>
      <c r="J53" s="180"/>
      <c r="K53" s="180"/>
      <c r="L53" s="180"/>
      <c r="M53" s="180"/>
      <c r="N53" s="180"/>
      <c r="O53" s="180"/>
      <c r="P53" s="172" t="str">
        <f t="shared" si="0"/>
        <v/>
      </c>
      <c r="Q53" s="173" t="str">
        <f t="shared" si="1"/>
        <v/>
      </c>
      <c r="R53" s="174" t="str">
        <f t="shared" si="2"/>
        <v/>
      </c>
      <c r="S53" s="181"/>
      <c r="T53" s="180"/>
      <c r="U53" s="180"/>
      <c r="V53" s="180"/>
      <c r="W53" s="180"/>
      <c r="X53" s="180"/>
      <c r="Y53" s="180"/>
      <c r="Z53" s="180"/>
      <c r="AA53" s="180"/>
      <c r="AB53" s="180"/>
      <c r="AC53" s="172" t="str">
        <f t="shared" si="3"/>
        <v/>
      </c>
      <c r="AD53" s="173" t="str">
        <f t="shared" si="4"/>
        <v/>
      </c>
      <c r="AE53" s="174" t="str">
        <f t="shared" si="5"/>
        <v/>
      </c>
      <c r="AF53" s="182"/>
      <c r="AG53" s="173" t="str">
        <f t="shared" si="6"/>
        <v/>
      </c>
      <c r="AH53" s="174" t="str">
        <f t="shared" si="7"/>
        <v/>
      </c>
      <c r="AI53" s="177" t="str">
        <f t="shared" si="8"/>
        <v/>
      </c>
      <c r="AJ53" s="178" t="str">
        <f>IF(ISERROR(IF($AF53="","",VLOOKUP(AI53,TRANSMUTATION_TABLE,4,TRUE))),"",IF($AF53="","",VLOOKUP(AI53,TRANSMUTATION_TABLE,4,TRUE)))</f>
        <v/>
      </c>
      <c r="AL53" s="16"/>
      <c r="AN53" s="18"/>
    </row>
    <row r="54" s="13" customFormat="1" ht="18" customHeight="1" spans="1:40">
      <c r="A54" s="87">
        <v>43</v>
      </c>
      <c r="B54" s="112">
        <f>'INPUT DATA'!B54</f>
        <v>0</v>
      </c>
      <c r="C54" s="88"/>
      <c r="D54" s="88"/>
      <c r="E54" s="91"/>
      <c r="F54" s="179"/>
      <c r="G54" s="180"/>
      <c r="H54" s="180"/>
      <c r="I54" s="180"/>
      <c r="J54" s="180"/>
      <c r="K54" s="180"/>
      <c r="L54" s="180"/>
      <c r="M54" s="180"/>
      <c r="N54" s="180"/>
      <c r="O54" s="180"/>
      <c r="P54" s="172" t="str">
        <f t="shared" si="0"/>
        <v/>
      </c>
      <c r="Q54" s="173" t="str">
        <f t="shared" si="1"/>
        <v/>
      </c>
      <c r="R54" s="174" t="str">
        <f t="shared" si="2"/>
        <v/>
      </c>
      <c r="S54" s="181"/>
      <c r="T54" s="180"/>
      <c r="U54" s="180"/>
      <c r="V54" s="180"/>
      <c r="W54" s="180"/>
      <c r="X54" s="180"/>
      <c r="Y54" s="180"/>
      <c r="Z54" s="180"/>
      <c r="AA54" s="180"/>
      <c r="AB54" s="180"/>
      <c r="AC54" s="172" t="str">
        <f t="shared" si="3"/>
        <v/>
      </c>
      <c r="AD54" s="173" t="str">
        <f t="shared" si="4"/>
        <v/>
      </c>
      <c r="AE54" s="174" t="str">
        <f t="shared" si="5"/>
        <v/>
      </c>
      <c r="AF54" s="182"/>
      <c r="AG54" s="173" t="str">
        <f t="shared" si="6"/>
        <v/>
      </c>
      <c r="AH54" s="174" t="str">
        <f t="shared" si="7"/>
        <v/>
      </c>
      <c r="AI54" s="177" t="str">
        <f t="shared" si="8"/>
        <v/>
      </c>
      <c r="AJ54" s="178" t="str">
        <f>IF(ISERROR(IF($AF54="","",VLOOKUP(AI54,TRANSMUTATION_TABLE,4,TRUE))),"",IF($AF54="","",VLOOKUP(AI54,TRANSMUTATION_TABLE,4,TRUE)))</f>
        <v/>
      </c>
      <c r="AL54" s="16"/>
      <c r="AN54" s="18"/>
    </row>
    <row r="55" s="13" customFormat="1" ht="18" customHeight="1" spans="1:40">
      <c r="A55" s="87">
        <v>44</v>
      </c>
      <c r="B55" s="79">
        <f>'INPUT DATA'!B55</f>
        <v>0</v>
      </c>
      <c r="C55" s="88"/>
      <c r="D55" s="88"/>
      <c r="E55" s="91"/>
      <c r="F55" s="179"/>
      <c r="G55" s="180"/>
      <c r="H55" s="180"/>
      <c r="I55" s="180"/>
      <c r="J55" s="180"/>
      <c r="K55" s="180"/>
      <c r="L55" s="180"/>
      <c r="M55" s="180"/>
      <c r="N55" s="180"/>
      <c r="O55" s="180"/>
      <c r="P55" s="172" t="str">
        <f t="shared" si="0"/>
        <v/>
      </c>
      <c r="Q55" s="173" t="str">
        <f t="shared" si="1"/>
        <v/>
      </c>
      <c r="R55" s="174" t="str">
        <f t="shared" si="2"/>
        <v/>
      </c>
      <c r="S55" s="181"/>
      <c r="T55" s="180"/>
      <c r="U55" s="180"/>
      <c r="V55" s="180"/>
      <c r="W55" s="180"/>
      <c r="X55" s="180"/>
      <c r="Y55" s="180"/>
      <c r="Z55" s="180"/>
      <c r="AA55" s="180"/>
      <c r="AB55" s="180"/>
      <c r="AC55" s="172" t="str">
        <f t="shared" si="3"/>
        <v/>
      </c>
      <c r="AD55" s="173" t="str">
        <f t="shared" si="4"/>
        <v/>
      </c>
      <c r="AE55" s="174" t="str">
        <f t="shared" si="5"/>
        <v/>
      </c>
      <c r="AF55" s="182"/>
      <c r="AG55" s="173" t="str">
        <f t="shared" si="6"/>
        <v/>
      </c>
      <c r="AH55" s="174" t="str">
        <f t="shared" si="7"/>
        <v/>
      </c>
      <c r="AI55" s="177" t="str">
        <f t="shared" si="8"/>
        <v/>
      </c>
      <c r="AJ55" s="178" t="str">
        <f>IF(ISERROR(IF($AF55="","",VLOOKUP(AI55,TRANSMUTATION_TABLE,4,TRUE))),"",IF($AF55="","",VLOOKUP(AI55,TRANSMUTATION_TABLE,4,TRUE)))</f>
        <v/>
      </c>
      <c r="AL55" s="16"/>
      <c r="AN55" s="18"/>
    </row>
    <row r="56" s="13" customFormat="1" ht="18" customHeight="1" spans="1:40">
      <c r="A56" s="87">
        <v>45</v>
      </c>
      <c r="B56" s="79">
        <f>'INPUT DATA'!B56</f>
        <v>0</v>
      </c>
      <c r="C56" s="88"/>
      <c r="D56" s="88"/>
      <c r="E56" s="91"/>
      <c r="F56" s="179"/>
      <c r="G56" s="180"/>
      <c r="H56" s="180"/>
      <c r="I56" s="180"/>
      <c r="J56" s="180"/>
      <c r="K56" s="180"/>
      <c r="L56" s="180"/>
      <c r="M56" s="180"/>
      <c r="N56" s="180"/>
      <c r="O56" s="180"/>
      <c r="P56" s="172" t="str">
        <f t="shared" si="0"/>
        <v/>
      </c>
      <c r="Q56" s="173" t="str">
        <f t="shared" si="1"/>
        <v/>
      </c>
      <c r="R56" s="174" t="str">
        <f t="shared" si="2"/>
        <v/>
      </c>
      <c r="S56" s="181"/>
      <c r="T56" s="180"/>
      <c r="U56" s="180"/>
      <c r="V56" s="180"/>
      <c r="W56" s="180"/>
      <c r="X56" s="180"/>
      <c r="Y56" s="180"/>
      <c r="Z56" s="180"/>
      <c r="AA56" s="180"/>
      <c r="AB56" s="180"/>
      <c r="AC56" s="172" t="str">
        <f t="shared" si="3"/>
        <v/>
      </c>
      <c r="AD56" s="173" t="str">
        <f t="shared" si="4"/>
        <v/>
      </c>
      <c r="AE56" s="174" t="str">
        <f t="shared" si="5"/>
        <v/>
      </c>
      <c r="AF56" s="182"/>
      <c r="AG56" s="173" t="str">
        <f t="shared" si="6"/>
        <v/>
      </c>
      <c r="AH56" s="174" t="str">
        <f t="shared" si="7"/>
        <v/>
      </c>
      <c r="AI56" s="177" t="str">
        <f t="shared" si="8"/>
        <v/>
      </c>
      <c r="AJ56" s="178" t="str">
        <f>IF(ISERROR(IF($AF56="","",VLOOKUP(AI56,TRANSMUTATION_TABLE,4,TRUE))),"",IF($AF56="","",VLOOKUP(AI56,TRANSMUTATION_TABLE,4,TRUE)))</f>
        <v/>
      </c>
      <c r="AL56" s="16"/>
      <c r="AN56" s="18"/>
    </row>
    <row r="57" s="13" customFormat="1" ht="18" customHeight="1" spans="1:40">
      <c r="A57" s="87">
        <v>46</v>
      </c>
      <c r="B57" s="112">
        <f>'INPUT DATA'!B57</f>
        <v>0</v>
      </c>
      <c r="C57" s="88"/>
      <c r="D57" s="88"/>
      <c r="E57" s="91"/>
      <c r="F57" s="179"/>
      <c r="G57" s="180"/>
      <c r="H57" s="180"/>
      <c r="I57" s="180"/>
      <c r="J57" s="180"/>
      <c r="K57" s="180"/>
      <c r="L57" s="180"/>
      <c r="M57" s="180"/>
      <c r="N57" s="180"/>
      <c r="O57" s="180"/>
      <c r="P57" s="172" t="str">
        <f t="shared" si="0"/>
        <v/>
      </c>
      <c r="Q57" s="173" t="str">
        <f t="shared" si="1"/>
        <v/>
      </c>
      <c r="R57" s="174" t="str">
        <f t="shared" si="2"/>
        <v/>
      </c>
      <c r="S57" s="181"/>
      <c r="T57" s="180"/>
      <c r="U57" s="180"/>
      <c r="V57" s="180"/>
      <c r="W57" s="180"/>
      <c r="X57" s="180"/>
      <c r="Y57" s="180"/>
      <c r="Z57" s="180"/>
      <c r="AA57" s="180"/>
      <c r="AB57" s="180"/>
      <c r="AC57" s="172" t="str">
        <f t="shared" si="3"/>
        <v/>
      </c>
      <c r="AD57" s="173" t="str">
        <f t="shared" si="4"/>
        <v/>
      </c>
      <c r="AE57" s="174" t="str">
        <f t="shared" si="5"/>
        <v/>
      </c>
      <c r="AF57" s="182"/>
      <c r="AG57" s="173" t="str">
        <f t="shared" si="6"/>
        <v/>
      </c>
      <c r="AH57" s="174" t="str">
        <f t="shared" si="7"/>
        <v/>
      </c>
      <c r="AI57" s="177" t="str">
        <f t="shared" si="8"/>
        <v/>
      </c>
      <c r="AJ57" s="178" t="str">
        <f>IF(ISERROR(IF($AF57="","",VLOOKUP(AI57,TRANSMUTATION_TABLE,4,TRUE))),"",IF($AF57="","",VLOOKUP(AI57,TRANSMUTATION_TABLE,4,TRUE)))</f>
        <v/>
      </c>
      <c r="AL57" s="16"/>
      <c r="AN57" s="18"/>
    </row>
    <row r="58" s="13" customFormat="1" ht="18" customHeight="1" spans="1:40">
      <c r="A58" s="87">
        <v>47</v>
      </c>
      <c r="B58" s="112">
        <f>'INPUT DATA'!B58</f>
        <v>0</v>
      </c>
      <c r="C58" s="88"/>
      <c r="D58" s="88"/>
      <c r="E58" s="91"/>
      <c r="F58" s="179"/>
      <c r="G58" s="180"/>
      <c r="H58" s="180"/>
      <c r="I58" s="180"/>
      <c r="J58" s="180"/>
      <c r="K58" s="180"/>
      <c r="L58" s="180"/>
      <c r="M58" s="180"/>
      <c r="N58" s="180"/>
      <c r="O58" s="180"/>
      <c r="P58" s="172" t="str">
        <f t="shared" si="0"/>
        <v/>
      </c>
      <c r="Q58" s="173" t="str">
        <f t="shared" si="1"/>
        <v/>
      </c>
      <c r="R58" s="174" t="str">
        <f t="shared" si="2"/>
        <v/>
      </c>
      <c r="S58" s="181"/>
      <c r="T58" s="180"/>
      <c r="U58" s="180"/>
      <c r="V58" s="180"/>
      <c r="W58" s="180"/>
      <c r="X58" s="180"/>
      <c r="Y58" s="180"/>
      <c r="Z58" s="180"/>
      <c r="AA58" s="180"/>
      <c r="AB58" s="180"/>
      <c r="AC58" s="172" t="str">
        <f t="shared" si="3"/>
        <v/>
      </c>
      <c r="AD58" s="173" t="str">
        <f t="shared" si="4"/>
        <v/>
      </c>
      <c r="AE58" s="174" t="str">
        <f t="shared" si="5"/>
        <v/>
      </c>
      <c r="AF58" s="182"/>
      <c r="AG58" s="173" t="str">
        <f t="shared" si="6"/>
        <v/>
      </c>
      <c r="AH58" s="174" t="str">
        <f t="shared" si="7"/>
        <v/>
      </c>
      <c r="AI58" s="177" t="str">
        <f t="shared" si="8"/>
        <v/>
      </c>
      <c r="AJ58" s="178" t="str">
        <f>IF(ISERROR(IF($AF58="","",VLOOKUP(AI58,TRANSMUTATION_TABLE,4,TRUE))),"",IF($AF58="","",VLOOKUP(AI58,TRANSMUTATION_TABLE,4,TRUE)))</f>
        <v/>
      </c>
      <c r="AL58" s="16"/>
      <c r="AN58" s="18"/>
    </row>
    <row r="59" s="13" customFormat="1" ht="18" customHeight="1" spans="1:40">
      <c r="A59" s="87">
        <v>48</v>
      </c>
      <c r="B59" s="79">
        <f>'INPUT DATA'!B59</f>
        <v>0</v>
      </c>
      <c r="C59" s="88"/>
      <c r="D59" s="88"/>
      <c r="E59" s="91"/>
      <c r="F59" s="179"/>
      <c r="G59" s="180"/>
      <c r="H59" s="180"/>
      <c r="I59" s="180"/>
      <c r="J59" s="180"/>
      <c r="K59" s="180"/>
      <c r="L59" s="180"/>
      <c r="M59" s="180"/>
      <c r="N59" s="180"/>
      <c r="O59" s="180"/>
      <c r="P59" s="172" t="str">
        <f t="shared" si="0"/>
        <v/>
      </c>
      <c r="Q59" s="173" t="str">
        <f t="shared" si="1"/>
        <v/>
      </c>
      <c r="R59" s="174" t="str">
        <f t="shared" si="2"/>
        <v/>
      </c>
      <c r="S59" s="181"/>
      <c r="T59" s="180"/>
      <c r="U59" s="180"/>
      <c r="V59" s="180"/>
      <c r="W59" s="180"/>
      <c r="X59" s="180"/>
      <c r="Y59" s="180"/>
      <c r="Z59" s="180"/>
      <c r="AA59" s="180"/>
      <c r="AB59" s="180"/>
      <c r="AC59" s="172" t="str">
        <f t="shared" si="3"/>
        <v/>
      </c>
      <c r="AD59" s="173" t="str">
        <f t="shared" si="4"/>
        <v/>
      </c>
      <c r="AE59" s="174" t="str">
        <f t="shared" si="5"/>
        <v/>
      </c>
      <c r="AF59" s="182"/>
      <c r="AG59" s="173" t="str">
        <f t="shared" si="6"/>
        <v/>
      </c>
      <c r="AH59" s="174" t="str">
        <f t="shared" si="7"/>
        <v/>
      </c>
      <c r="AI59" s="177" t="str">
        <f t="shared" si="8"/>
        <v/>
      </c>
      <c r="AJ59" s="178" t="str">
        <f>IF(ISERROR(IF($AF59="","",VLOOKUP(AI59,TRANSMUTATION_TABLE,4,TRUE))),"",IF($AF59="","",VLOOKUP(AI59,TRANSMUTATION_TABLE,4,TRUE)))</f>
        <v/>
      </c>
      <c r="AL59" s="16"/>
      <c r="AN59" s="18"/>
    </row>
    <row r="60" s="13" customFormat="1" ht="18" customHeight="1" spans="1:40">
      <c r="A60" s="87">
        <v>49</v>
      </c>
      <c r="B60" s="79">
        <f>'INPUT DATA'!B60</f>
        <v>0</v>
      </c>
      <c r="C60" s="88"/>
      <c r="D60" s="88"/>
      <c r="E60" s="91"/>
      <c r="F60" s="179"/>
      <c r="G60" s="180"/>
      <c r="H60" s="180"/>
      <c r="I60" s="180"/>
      <c r="J60" s="180"/>
      <c r="K60" s="180"/>
      <c r="L60" s="180"/>
      <c r="M60" s="180"/>
      <c r="N60" s="180"/>
      <c r="O60" s="180"/>
      <c r="P60" s="172" t="str">
        <f t="shared" si="0"/>
        <v/>
      </c>
      <c r="Q60" s="173" t="str">
        <f t="shared" si="1"/>
        <v/>
      </c>
      <c r="R60" s="174" t="str">
        <f t="shared" si="2"/>
        <v/>
      </c>
      <c r="S60" s="181"/>
      <c r="T60" s="180"/>
      <c r="U60" s="180"/>
      <c r="V60" s="180"/>
      <c r="W60" s="180"/>
      <c r="X60" s="180"/>
      <c r="Y60" s="180"/>
      <c r="Z60" s="180"/>
      <c r="AA60" s="180"/>
      <c r="AB60" s="180"/>
      <c r="AC60" s="172" t="str">
        <f t="shared" si="3"/>
        <v/>
      </c>
      <c r="AD60" s="173" t="str">
        <f t="shared" si="4"/>
        <v/>
      </c>
      <c r="AE60" s="174" t="str">
        <f t="shared" si="5"/>
        <v/>
      </c>
      <c r="AF60" s="182"/>
      <c r="AG60" s="173" t="str">
        <f t="shared" si="6"/>
        <v/>
      </c>
      <c r="AH60" s="174" t="str">
        <f t="shared" si="7"/>
        <v/>
      </c>
      <c r="AI60" s="177" t="str">
        <f t="shared" si="8"/>
        <v/>
      </c>
      <c r="AJ60" s="178" t="str">
        <f>IF(ISERROR(IF($AF60="","",VLOOKUP(AI60,TRANSMUTATION_TABLE,4,TRUE))),"",IF($AF60="","",VLOOKUP(AI60,TRANSMUTATION_TABLE,4,TRUE)))</f>
        <v/>
      </c>
      <c r="AL60" s="16"/>
      <c r="AN60" s="18"/>
    </row>
    <row r="61" s="13" customFormat="1" ht="18" customHeight="1" spans="1:40">
      <c r="A61" s="93">
        <v>50</v>
      </c>
      <c r="B61" s="183">
        <f>'INPUT DATA'!B61</f>
        <v>0</v>
      </c>
      <c r="C61" s="94"/>
      <c r="D61" s="94"/>
      <c r="E61" s="95"/>
      <c r="F61" s="184"/>
      <c r="G61" s="185"/>
      <c r="H61" s="185"/>
      <c r="I61" s="185"/>
      <c r="J61" s="185"/>
      <c r="K61" s="185"/>
      <c r="L61" s="185"/>
      <c r="M61" s="185"/>
      <c r="N61" s="185"/>
      <c r="O61" s="185"/>
      <c r="P61" s="186" t="str">
        <f t="shared" si="0"/>
        <v/>
      </c>
      <c r="Q61" s="187" t="str">
        <f t="shared" si="1"/>
        <v/>
      </c>
      <c r="R61" s="188" t="str">
        <f t="shared" si="2"/>
        <v/>
      </c>
      <c r="S61" s="189"/>
      <c r="T61" s="185"/>
      <c r="U61" s="185"/>
      <c r="V61" s="185"/>
      <c r="W61" s="185"/>
      <c r="X61" s="185"/>
      <c r="Y61" s="185"/>
      <c r="Z61" s="185"/>
      <c r="AA61" s="185"/>
      <c r="AB61" s="185"/>
      <c r="AC61" s="186" t="str">
        <f t="shared" si="3"/>
        <v/>
      </c>
      <c r="AD61" s="187" t="str">
        <f t="shared" si="4"/>
        <v/>
      </c>
      <c r="AE61" s="188" t="str">
        <f t="shared" si="5"/>
        <v/>
      </c>
      <c r="AF61" s="190"/>
      <c r="AG61" s="187" t="str">
        <f t="shared" si="6"/>
        <v/>
      </c>
      <c r="AH61" s="188" t="str">
        <f t="shared" si="7"/>
        <v/>
      </c>
      <c r="AI61" s="191" t="str">
        <f t="shared" si="8"/>
        <v/>
      </c>
      <c r="AJ61" s="192" t="str">
        <f>IF(ISERROR(IF($AF61="","",VLOOKUP(AI61,TRANSMUTATION_TABLE,4,TRUE))),"",IF($AF61="","",VLOOKUP(AI61,TRANSMUTATION_TABLE,4,TRUE)))</f>
        <v/>
      </c>
      <c r="AL61" s="16"/>
      <c r="AN61" s="18"/>
    </row>
    <row r="62" s="13" customFormat="1" ht="18" customHeight="1" spans="1:40">
      <c r="A62" s="74"/>
      <c r="B62" s="101" t="s">
        <v>58</v>
      </c>
      <c r="C62" s="46"/>
      <c r="D62" s="46"/>
      <c r="E62" s="102"/>
      <c r="F62" s="193"/>
      <c r="G62" s="194"/>
      <c r="H62" s="194"/>
      <c r="I62" s="194"/>
      <c r="J62" s="194"/>
      <c r="K62" s="194"/>
      <c r="L62" s="194"/>
      <c r="M62" s="194"/>
      <c r="N62" s="194"/>
      <c r="O62" s="195"/>
      <c r="P62" s="196"/>
      <c r="Q62" s="196"/>
      <c r="R62" s="197"/>
      <c r="S62" s="198"/>
      <c r="T62" s="194"/>
      <c r="U62" s="194"/>
      <c r="V62" s="194"/>
      <c r="W62" s="194"/>
      <c r="X62" s="194"/>
      <c r="Y62" s="194"/>
      <c r="Z62" s="194"/>
      <c r="AA62" s="194"/>
      <c r="AB62" s="195"/>
      <c r="AC62" s="196"/>
      <c r="AD62" s="197"/>
      <c r="AE62" s="196"/>
      <c r="AF62" s="197"/>
      <c r="AG62" s="164"/>
      <c r="AH62" s="165"/>
      <c r="AI62" s="168"/>
      <c r="AJ62" s="169"/>
      <c r="AL62" s="16"/>
      <c r="AN62" s="18"/>
    </row>
    <row r="63" s="13" customFormat="1" ht="18" customHeight="1" spans="1:40">
      <c r="A63" s="78">
        <v>1</v>
      </c>
      <c r="B63" s="79" t="str">
        <f>'INPUT DATA'!B63</f>
        <v>AQUINO, ANGELICA U.</v>
      </c>
      <c r="C63" s="80"/>
      <c r="D63" s="80"/>
      <c r="E63" s="109"/>
      <c r="F63" s="170"/>
      <c r="G63" s="171"/>
      <c r="H63" s="171"/>
      <c r="I63" s="171"/>
      <c r="J63" s="171"/>
      <c r="K63" s="171"/>
      <c r="L63" s="171"/>
      <c r="M63" s="171"/>
      <c r="N63" s="171"/>
      <c r="O63" s="171"/>
      <c r="P63" s="172" t="str">
        <f t="shared" ref="P63:P112" si="9">IF(COUNT($F63:$O63)=0,"",SUM($F63:$O63))</f>
        <v/>
      </c>
      <c r="Q63" s="173" t="str">
        <f t="shared" ref="Q63:Q112" si="10">IF(ISERROR(IF($P63="","",ROUND(($P63/$P$10)*$Q$10,2))),"",IF($P63="","",ROUND(($P63/$P$10)*$Q$10,2)))</f>
        <v/>
      </c>
      <c r="R63" s="174" t="str">
        <f t="shared" ref="R63:R112" si="11">IF($Q63="","",ROUND($Q63*$R$10,2))</f>
        <v/>
      </c>
      <c r="S63" s="175"/>
      <c r="T63" s="171"/>
      <c r="U63" s="171"/>
      <c r="V63" s="171"/>
      <c r="W63" s="171"/>
      <c r="X63" s="171"/>
      <c r="Y63" s="171"/>
      <c r="Z63" s="171"/>
      <c r="AA63" s="171"/>
      <c r="AB63" s="171"/>
      <c r="AC63" s="172" t="str">
        <f t="shared" ref="AC63:AC112" si="12">IF(COUNT($S63:$AB63)=0,"",SUM($S63:$AB63))</f>
        <v/>
      </c>
      <c r="AD63" s="173" t="str">
        <f t="shared" ref="AD63:AD112" si="13">IF(ISERROR(IF($AC63="","",ROUND(($AC63/$AC$10)*$AD$10,2))),"",IF($AC63="","",ROUND(($AC63/$AC$10)*$AD$10,2)))</f>
        <v/>
      </c>
      <c r="AE63" s="174" t="str">
        <f t="shared" ref="AE63:AE112" si="14">IF($AD63="","",ROUND($AD63*$AE$10,2))</f>
        <v/>
      </c>
      <c r="AF63" s="176"/>
      <c r="AG63" s="173" t="str">
        <f t="shared" ref="AG63:AG112" si="15">IF(ISERROR(IF($AF63="","",ROUND(($AF63/$AF$10)*$AG$10,2))),"",IF($AF63="","",ROUND(($AF63/$AF$10)*$AG$10,2)))</f>
        <v/>
      </c>
      <c r="AH63" s="174" t="str">
        <f t="shared" ref="AH63:AH112" si="16">IF($AG63="","",ROUND($AG63*$AH$10,2))</f>
        <v/>
      </c>
      <c r="AI63" s="177" t="str">
        <f t="shared" ref="AI63:AI112" si="17">IF(ISERROR(IF($AF63="","",ROUND(SUM($R63,$AE63,$AH63),2))),"",IF($AF63="","",ROUND(SUM($R63,$AE63,$AH63),2)))</f>
        <v/>
      </c>
      <c r="AJ63" s="178" t="str">
        <f>IF(ISERROR(IF($AF63="","",VLOOKUP(AI63,TRANSMUTATION_TABLE,4,TRUE))),"",IF($AF63="","",VLOOKUP(AI63,TRANSMUTATION_TABLE,4,TRUE)))</f>
        <v/>
      </c>
      <c r="AL63" s="16"/>
      <c r="AN63" s="18"/>
    </row>
    <row r="64" s="13" customFormat="1" ht="18" customHeight="1" spans="1:40">
      <c r="A64" s="87">
        <v>2</v>
      </c>
      <c r="B64" s="112" t="str">
        <f>'INPUT DATA'!B64</f>
        <v>BAUTISTA, MARIA CLARA I.</v>
      </c>
      <c r="C64" s="88"/>
      <c r="D64" s="88"/>
      <c r="E64" s="91"/>
      <c r="F64" s="179"/>
      <c r="G64" s="180"/>
      <c r="H64" s="180"/>
      <c r="I64" s="180"/>
      <c r="J64" s="180"/>
      <c r="K64" s="180"/>
      <c r="L64" s="180"/>
      <c r="M64" s="180"/>
      <c r="N64" s="180"/>
      <c r="O64" s="180"/>
      <c r="P64" s="172" t="str">
        <f t="shared" si="9"/>
        <v/>
      </c>
      <c r="Q64" s="173" t="str">
        <f t="shared" si="10"/>
        <v/>
      </c>
      <c r="R64" s="174" t="str">
        <f t="shared" si="11"/>
        <v/>
      </c>
      <c r="S64" s="181"/>
      <c r="T64" s="180"/>
      <c r="U64" s="180"/>
      <c r="V64" s="180"/>
      <c r="W64" s="180"/>
      <c r="X64" s="180"/>
      <c r="Y64" s="180"/>
      <c r="Z64" s="180"/>
      <c r="AA64" s="180"/>
      <c r="AB64" s="180"/>
      <c r="AC64" s="172" t="str">
        <f t="shared" si="12"/>
        <v/>
      </c>
      <c r="AD64" s="173" t="str">
        <f t="shared" si="13"/>
        <v/>
      </c>
      <c r="AE64" s="174" t="str">
        <f t="shared" si="14"/>
        <v/>
      </c>
      <c r="AF64" s="182"/>
      <c r="AG64" s="173" t="str">
        <f t="shared" si="15"/>
        <v/>
      </c>
      <c r="AH64" s="174" t="str">
        <f t="shared" si="16"/>
        <v/>
      </c>
      <c r="AI64" s="177" t="str">
        <f t="shared" si="17"/>
        <v/>
      </c>
      <c r="AJ64" s="178" t="str">
        <f>IF(ISERROR(IF($AF64="","",VLOOKUP(AI64,TRANSMUTATION_TABLE,4,TRUE))),"",IF($AF64="","",VLOOKUP(AI64,TRANSMUTATION_TABLE,4,TRUE)))</f>
        <v/>
      </c>
      <c r="AL64" s="16"/>
      <c r="AN64" s="18"/>
    </row>
    <row r="65" s="13" customFormat="1" ht="18" customHeight="1" spans="1:40">
      <c r="A65" s="87">
        <v>3</v>
      </c>
      <c r="B65" s="112" t="str">
        <f>'INPUT DATA'!B65</f>
        <v>DELA CRUZ, KATHLEEN K.</v>
      </c>
      <c r="C65" s="88"/>
      <c r="D65" s="88"/>
      <c r="E65" s="91"/>
      <c r="F65" s="179"/>
      <c r="G65" s="180"/>
      <c r="H65" s="180"/>
      <c r="I65" s="180"/>
      <c r="J65" s="180"/>
      <c r="K65" s="180"/>
      <c r="L65" s="180"/>
      <c r="M65" s="180"/>
      <c r="N65" s="180"/>
      <c r="O65" s="180"/>
      <c r="P65" s="172" t="str">
        <f t="shared" si="9"/>
        <v/>
      </c>
      <c r="Q65" s="173" t="str">
        <f t="shared" si="10"/>
        <v/>
      </c>
      <c r="R65" s="174" t="str">
        <f t="shared" si="11"/>
        <v/>
      </c>
      <c r="S65" s="181"/>
      <c r="T65" s="180"/>
      <c r="U65" s="180"/>
      <c r="V65" s="180"/>
      <c r="W65" s="180"/>
      <c r="X65" s="180"/>
      <c r="Y65" s="180"/>
      <c r="Z65" s="180"/>
      <c r="AA65" s="180"/>
      <c r="AB65" s="180"/>
      <c r="AC65" s="172" t="str">
        <f t="shared" si="12"/>
        <v/>
      </c>
      <c r="AD65" s="173" t="str">
        <f t="shared" si="13"/>
        <v/>
      </c>
      <c r="AE65" s="174" t="str">
        <f t="shared" si="14"/>
        <v/>
      </c>
      <c r="AF65" s="182"/>
      <c r="AG65" s="173" t="str">
        <f t="shared" si="15"/>
        <v/>
      </c>
      <c r="AH65" s="174" t="str">
        <f t="shared" si="16"/>
        <v/>
      </c>
      <c r="AI65" s="177" t="str">
        <f t="shared" si="17"/>
        <v/>
      </c>
      <c r="AJ65" s="178" t="str">
        <f>IF(ISERROR(IF($AF65="","",VLOOKUP(AI65,TRANSMUTATION_TABLE,4,TRUE))),"",IF($AF65="","",VLOOKUP(AI65,TRANSMUTATION_TABLE,4,TRUE)))</f>
        <v/>
      </c>
      <c r="AL65" s="16"/>
      <c r="AN65" s="18"/>
    </row>
    <row r="66" s="13" customFormat="1" ht="18" customHeight="1" spans="1:40">
      <c r="A66" s="87">
        <v>4</v>
      </c>
      <c r="B66" s="79" t="str">
        <f>'INPUT DATA'!B66</f>
        <v>DIMACULANGAN, ELLAINE O.</v>
      </c>
      <c r="C66" s="88"/>
      <c r="D66" s="88"/>
      <c r="E66" s="91"/>
      <c r="F66" s="179"/>
      <c r="G66" s="180"/>
      <c r="H66" s="180"/>
      <c r="I66" s="180"/>
      <c r="J66" s="180"/>
      <c r="K66" s="180"/>
      <c r="L66" s="180"/>
      <c r="M66" s="180"/>
      <c r="N66" s="180"/>
      <c r="O66" s="180"/>
      <c r="P66" s="172" t="str">
        <f t="shared" si="9"/>
        <v/>
      </c>
      <c r="Q66" s="173" t="str">
        <f t="shared" si="10"/>
        <v/>
      </c>
      <c r="R66" s="174" t="str">
        <f t="shared" si="11"/>
        <v/>
      </c>
      <c r="S66" s="181"/>
      <c r="T66" s="180"/>
      <c r="U66" s="180"/>
      <c r="V66" s="180"/>
      <c r="W66" s="180"/>
      <c r="X66" s="180"/>
      <c r="Y66" s="180"/>
      <c r="Z66" s="180"/>
      <c r="AA66" s="180"/>
      <c r="AB66" s="180"/>
      <c r="AC66" s="172" t="str">
        <f t="shared" si="12"/>
        <v/>
      </c>
      <c r="AD66" s="173" t="str">
        <f t="shared" si="13"/>
        <v/>
      </c>
      <c r="AE66" s="174" t="str">
        <f t="shared" si="14"/>
        <v/>
      </c>
      <c r="AF66" s="182"/>
      <c r="AG66" s="173" t="str">
        <f t="shared" si="15"/>
        <v/>
      </c>
      <c r="AH66" s="174" t="str">
        <f t="shared" si="16"/>
        <v/>
      </c>
      <c r="AI66" s="177" t="str">
        <f t="shared" si="17"/>
        <v/>
      </c>
      <c r="AJ66" s="178" t="str">
        <f>IF(ISERROR(IF($AF66="","",VLOOKUP(AI66,TRANSMUTATION_TABLE,4,TRUE))),"",IF($AF66="","",VLOOKUP(AI66,TRANSMUTATION_TABLE,4,TRUE)))</f>
        <v/>
      </c>
      <c r="AL66" s="16"/>
      <c r="AN66" s="18"/>
    </row>
    <row r="67" s="13" customFormat="1" ht="18" customHeight="1" spans="1:40">
      <c r="A67" s="87">
        <v>5</v>
      </c>
      <c r="B67" s="79" t="str">
        <f>'INPUT DATA'!B67</f>
        <v>DIMACULANGAN, TRISHA S.</v>
      </c>
      <c r="C67" s="88"/>
      <c r="D67" s="88"/>
      <c r="E67" s="91"/>
      <c r="F67" s="179"/>
      <c r="G67" s="180"/>
      <c r="H67" s="180"/>
      <c r="I67" s="180"/>
      <c r="J67" s="180"/>
      <c r="K67" s="180"/>
      <c r="L67" s="180"/>
      <c r="M67" s="180"/>
      <c r="N67" s="180"/>
      <c r="O67" s="180"/>
      <c r="P67" s="172" t="str">
        <f t="shared" si="9"/>
        <v/>
      </c>
      <c r="Q67" s="173" t="str">
        <f t="shared" si="10"/>
        <v/>
      </c>
      <c r="R67" s="174" t="str">
        <f t="shared" si="11"/>
        <v/>
      </c>
      <c r="S67" s="181"/>
      <c r="T67" s="180"/>
      <c r="U67" s="180"/>
      <c r="V67" s="180"/>
      <c r="W67" s="180"/>
      <c r="X67" s="180"/>
      <c r="Y67" s="180"/>
      <c r="Z67" s="180"/>
      <c r="AA67" s="180"/>
      <c r="AB67" s="180"/>
      <c r="AC67" s="172" t="str">
        <f t="shared" si="12"/>
        <v/>
      </c>
      <c r="AD67" s="173" t="str">
        <f t="shared" si="13"/>
        <v/>
      </c>
      <c r="AE67" s="174" t="str">
        <f t="shared" si="14"/>
        <v/>
      </c>
      <c r="AF67" s="182"/>
      <c r="AG67" s="173" t="str">
        <f t="shared" si="15"/>
        <v/>
      </c>
      <c r="AH67" s="174" t="str">
        <f t="shared" si="16"/>
        <v/>
      </c>
      <c r="AI67" s="177" t="str">
        <f t="shared" si="17"/>
        <v/>
      </c>
      <c r="AJ67" s="178" t="str">
        <f>IF(ISERROR(IF($AF67="","",VLOOKUP(AI67,TRANSMUTATION_TABLE,4,TRUE))),"",IF($AF67="","",VLOOKUP(AI67,TRANSMUTATION_TABLE,4,TRUE)))</f>
        <v/>
      </c>
      <c r="AL67" s="16"/>
      <c r="AN67" s="18"/>
    </row>
    <row r="68" s="13" customFormat="1" ht="18" customHeight="1" spans="1:40">
      <c r="A68" s="87">
        <v>6</v>
      </c>
      <c r="B68" s="112" t="str">
        <f>'INPUT DATA'!B68</f>
        <v>FERNANDEZ, JILLIAN V.</v>
      </c>
      <c r="C68" s="88"/>
      <c r="D68" s="88"/>
      <c r="E68" s="91"/>
      <c r="F68" s="179"/>
      <c r="G68" s="180"/>
      <c r="H68" s="180"/>
      <c r="I68" s="180"/>
      <c r="J68" s="180"/>
      <c r="K68" s="180"/>
      <c r="L68" s="180"/>
      <c r="M68" s="180"/>
      <c r="N68" s="180"/>
      <c r="O68" s="180"/>
      <c r="P68" s="172" t="str">
        <f t="shared" si="9"/>
        <v/>
      </c>
      <c r="Q68" s="173" t="str">
        <f t="shared" si="10"/>
        <v/>
      </c>
      <c r="R68" s="174" t="str">
        <f t="shared" si="11"/>
        <v/>
      </c>
      <c r="S68" s="181"/>
      <c r="T68" s="180"/>
      <c r="U68" s="180"/>
      <c r="V68" s="180"/>
      <c r="W68" s="180"/>
      <c r="X68" s="180"/>
      <c r="Y68" s="180"/>
      <c r="Z68" s="180"/>
      <c r="AA68" s="180"/>
      <c r="AB68" s="180"/>
      <c r="AC68" s="172" t="str">
        <f t="shared" si="12"/>
        <v/>
      </c>
      <c r="AD68" s="173" t="str">
        <f t="shared" si="13"/>
        <v/>
      </c>
      <c r="AE68" s="174" t="str">
        <f t="shared" si="14"/>
        <v/>
      </c>
      <c r="AF68" s="182"/>
      <c r="AG68" s="173" t="str">
        <f t="shared" si="15"/>
        <v/>
      </c>
      <c r="AH68" s="174" t="str">
        <f t="shared" si="16"/>
        <v/>
      </c>
      <c r="AI68" s="177" t="str">
        <f t="shared" si="17"/>
        <v/>
      </c>
      <c r="AJ68" s="178" t="str">
        <f>IF(ISERROR(IF($AF68="","",VLOOKUP(AI68,TRANSMUTATION_TABLE,4,TRUE))),"",IF($AF68="","",VLOOKUP(AI68,TRANSMUTATION_TABLE,4,TRUE)))</f>
        <v/>
      </c>
      <c r="AL68" s="16"/>
      <c r="AN68" s="18"/>
    </row>
    <row r="69" s="13" customFormat="1" ht="18" customHeight="1" spans="1:40">
      <c r="A69" s="87">
        <v>7</v>
      </c>
      <c r="B69" s="112" t="str">
        <f>'INPUT DATA'!B69</f>
        <v>GONZALES, MIKAELA C.</v>
      </c>
      <c r="C69" s="88"/>
      <c r="D69" s="88"/>
      <c r="E69" s="91"/>
      <c r="F69" s="179"/>
      <c r="G69" s="180"/>
      <c r="H69" s="180"/>
      <c r="I69" s="180"/>
      <c r="J69" s="180"/>
      <c r="K69" s="180"/>
      <c r="L69" s="180"/>
      <c r="M69" s="180"/>
      <c r="N69" s="180"/>
      <c r="O69" s="180"/>
      <c r="P69" s="172" t="str">
        <f t="shared" si="9"/>
        <v/>
      </c>
      <c r="Q69" s="173" t="str">
        <f t="shared" si="10"/>
        <v/>
      </c>
      <c r="R69" s="174" t="str">
        <f t="shared" si="11"/>
        <v/>
      </c>
      <c r="S69" s="181"/>
      <c r="T69" s="180"/>
      <c r="U69" s="180"/>
      <c r="V69" s="180"/>
      <c r="W69" s="180"/>
      <c r="X69" s="180"/>
      <c r="Y69" s="180"/>
      <c r="Z69" s="180"/>
      <c r="AA69" s="180"/>
      <c r="AB69" s="180"/>
      <c r="AC69" s="172" t="str">
        <f t="shared" si="12"/>
        <v/>
      </c>
      <c r="AD69" s="173" t="str">
        <f t="shared" si="13"/>
        <v/>
      </c>
      <c r="AE69" s="174" t="str">
        <f t="shared" si="14"/>
        <v/>
      </c>
      <c r="AF69" s="182"/>
      <c r="AG69" s="173" t="str">
        <f t="shared" si="15"/>
        <v/>
      </c>
      <c r="AH69" s="174" t="str">
        <f t="shared" si="16"/>
        <v/>
      </c>
      <c r="AI69" s="177" t="str">
        <f t="shared" si="17"/>
        <v/>
      </c>
      <c r="AJ69" s="178" t="str">
        <f>IF(ISERROR(IF($AF69="","",VLOOKUP(AI69,TRANSMUTATION_TABLE,4,TRUE))),"",IF($AF69="","",VLOOKUP(AI69,TRANSMUTATION_TABLE,4,TRUE)))</f>
        <v/>
      </c>
      <c r="AL69" s="16"/>
      <c r="AN69" s="18"/>
    </row>
    <row r="70" s="13" customFormat="1" ht="18" customHeight="1" spans="1:40">
      <c r="A70" s="87">
        <v>8</v>
      </c>
      <c r="B70" s="79" t="str">
        <f>'INPUT DATA'!B70</f>
        <v>GUTIERREZ, PATRICIA N.</v>
      </c>
      <c r="C70" s="88"/>
      <c r="D70" s="88"/>
      <c r="E70" s="91"/>
      <c r="F70" s="179"/>
      <c r="G70" s="180"/>
      <c r="H70" s="180"/>
      <c r="I70" s="180"/>
      <c r="J70" s="180"/>
      <c r="K70" s="180"/>
      <c r="L70" s="180"/>
      <c r="M70" s="180"/>
      <c r="N70" s="180"/>
      <c r="O70" s="180"/>
      <c r="P70" s="172" t="str">
        <f t="shared" si="9"/>
        <v/>
      </c>
      <c r="Q70" s="173" t="str">
        <f t="shared" si="10"/>
        <v/>
      </c>
      <c r="R70" s="174" t="str">
        <f t="shared" si="11"/>
        <v/>
      </c>
      <c r="S70" s="181"/>
      <c r="T70" s="180"/>
      <c r="U70" s="180"/>
      <c r="V70" s="180"/>
      <c r="W70" s="180"/>
      <c r="X70" s="180"/>
      <c r="Y70" s="180"/>
      <c r="Z70" s="180"/>
      <c r="AA70" s="180"/>
      <c r="AB70" s="180"/>
      <c r="AC70" s="172" t="str">
        <f t="shared" si="12"/>
        <v/>
      </c>
      <c r="AD70" s="173" t="str">
        <f t="shared" si="13"/>
        <v/>
      </c>
      <c r="AE70" s="174" t="str">
        <f t="shared" si="14"/>
        <v/>
      </c>
      <c r="AF70" s="182"/>
      <c r="AG70" s="173" t="str">
        <f t="shared" si="15"/>
        <v/>
      </c>
      <c r="AH70" s="174" t="str">
        <f t="shared" si="16"/>
        <v/>
      </c>
      <c r="AI70" s="177" t="str">
        <f t="shared" si="17"/>
        <v/>
      </c>
      <c r="AJ70" s="178" t="str">
        <f>IF(ISERROR(IF($AF70="","",VLOOKUP(AI70,TRANSMUTATION_TABLE,4,TRUE))),"",IF($AF70="","",VLOOKUP(AI70,TRANSMUTATION_TABLE,4,TRUE)))</f>
        <v/>
      </c>
      <c r="AL70" s="16"/>
      <c r="AN70" s="18"/>
    </row>
    <row r="71" s="13" customFormat="1" ht="18" customHeight="1" spans="1:40">
      <c r="A71" s="87">
        <v>9</v>
      </c>
      <c r="B71" s="79" t="str">
        <f>'INPUT DATA'!B71</f>
        <v>IGNACIO, ANGELICA O.</v>
      </c>
      <c r="C71" s="88"/>
      <c r="D71" s="88"/>
      <c r="E71" s="91"/>
      <c r="F71" s="179"/>
      <c r="G71" s="180"/>
      <c r="H71" s="180"/>
      <c r="I71" s="180"/>
      <c r="J71" s="180"/>
      <c r="K71" s="180"/>
      <c r="L71" s="180"/>
      <c r="M71" s="180"/>
      <c r="N71" s="180"/>
      <c r="O71" s="180"/>
      <c r="P71" s="172" t="str">
        <f t="shared" si="9"/>
        <v/>
      </c>
      <c r="Q71" s="173" t="str">
        <f t="shared" si="10"/>
        <v/>
      </c>
      <c r="R71" s="174" t="str">
        <f t="shared" si="11"/>
        <v/>
      </c>
      <c r="S71" s="181"/>
      <c r="T71" s="180"/>
      <c r="U71" s="180"/>
      <c r="V71" s="180"/>
      <c r="W71" s="180"/>
      <c r="X71" s="180"/>
      <c r="Y71" s="180"/>
      <c r="Z71" s="180"/>
      <c r="AA71" s="180"/>
      <c r="AB71" s="180"/>
      <c r="AC71" s="172" t="str">
        <f t="shared" si="12"/>
        <v/>
      </c>
      <c r="AD71" s="173" t="str">
        <f t="shared" si="13"/>
        <v/>
      </c>
      <c r="AE71" s="174" t="str">
        <f t="shared" si="14"/>
        <v/>
      </c>
      <c r="AF71" s="182"/>
      <c r="AG71" s="173" t="str">
        <f t="shared" si="15"/>
        <v/>
      </c>
      <c r="AH71" s="174" t="str">
        <f t="shared" si="16"/>
        <v/>
      </c>
      <c r="AI71" s="177" t="str">
        <f t="shared" si="17"/>
        <v/>
      </c>
      <c r="AJ71" s="178" t="str">
        <f>IF(ISERROR(IF($AF71="","",VLOOKUP(AI71,TRANSMUTATION_TABLE,4,TRUE))),"",IF($AF71="","",VLOOKUP(AI71,TRANSMUTATION_TABLE,4,TRUE)))</f>
        <v/>
      </c>
      <c r="AL71" s="16"/>
      <c r="AN71" s="18"/>
    </row>
    <row r="72" s="13" customFormat="1" ht="18" customHeight="1" spans="1:40">
      <c r="A72" s="87">
        <v>10</v>
      </c>
      <c r="B72" s="112" t="str">
        <f>'INPUT DATA'!B72</f>
        <v>LACSON, BEA M.</v>
      </c>
      <c r="C72" s="88"/>
      <c r="D72" s="88"/>
      <c r="E72" s="91"/>
      <c r="F72" s="179"/>
      <c r="G72" s="180"/>
      <c r="H72" s="180"/>
      <c r="I72" s="180"/>
      <c r="J72" s="180"/>
      <c r="K72" s="180"/>
      <c r="L72" s="180"/>
      <c r="M72" s="180"/>
      <c r="N72" s="180"/>
      <c r="O72" s="180"/>
      <c r="P72" s="172" t="str">
        <f t="shared" si="9"/>
        <v/>
      </c>
      <c r="Q72" s="173" t="str">
        <f t="shared" si="10"/>
        <v/>
      </c>
      <c r="R72" s="174" t="str">
        <f t="shared" si="11"/>
        <v/>
      </c>
      <c r="S72" s="181"/>
      <c r="T72" s="180"/>
      <c r="U72" s="180"/>
      <c r="V72" s="180"/>
      <c r="W72" s="180"/>
      <c r="X72" s="180"/>
      <c r="Y72" s="180"/>
      <c r="Z72" s="180"/>
      <c r="AA72" s="180"/>
      <c r="AB72" s="180"/>
      <c r="AC72" s="172" t="str">
        <f t="shared" si="12"/>
        <v/>
      </c>
      <c r="AD72" s="173" t="str">
        <f t="shared" si="13"/>
        <v/>
      </c>
      <c r="AE72" s="174" t="str">
        <f t="shared" si="14"/>
        <v/>
      </c>
      <c r="AF72" s="182"/>
      <c r="AG72" s="173" t="str">
        <f t="shared" si="15"/>
        <v/>
      </c>
      <c r="AH72" s="174" t="str">
        <f t="shared" si="16"/>
        <v/>
      </c>
      <c r="AI72" s="177" t="str">
        <f t="shared" si="17"/>
        <v/>
      </c>
      <c r="AJ72" s="178" t="str">
        <f>IF(ISERROR(IF($AF72="","",VLOOKUP(AI72,TRANSMUTATION_TABLE,4,TRUE))),"",IF($AF72="","",VLOOKUP(AI72,TRANSMUTATION_TABLE,4,TRUE)))</f>
        <v/>
      </c>
      <c r="AL72" s="16"/>
      <c r="AN72" s="18"/>
    </row>
    <row r="73" s="13" customFormat="1" ht="18" customHeight="1" spans="1:40">
      <c r="A73" s="87">
        <v>11</v>
      </c>
      <c r="B73" s="112" t="str">
        <f>'INPUT DATA'!B73</f>
        <v>LACSON, MARIA CLARA K.</v>
      </c>
      <c r="C73" s="88"/>
      <c r="D73" s="88"/>
      <c r="E73" s="91"/>
      <c r="F73" s="179"/>
      <c r="G73" s="180"/>
      <c r="H73" s="180"/>
      <c r="I73" s="180"/>
      <c r="J73" s="180"/>
      <c r="K73" s="180"/>
      <c r="L73" s="180"/>
      <c r="M73" s="180"/>
      <c r="N73" s="180"/>
      <c r="O73" s="180"/>
      <c r="P73" s="172" t="str">
        <f t="shared" si="9"/>
        <v/>
      </c>
      <c r="Q73" s="173" t="str">
        <f t="shared" si="10"/>
        <v/>
      </c>
      <c r="R73" s="174" t="str">
        <f t="shared" si="11"/>
        <v/>
      </c>
      <c r="S73" s="181"/>
      <c r="T73" s="180"/>
      <c r="U73" s="180"/>
      <c r="V73" s="180"/>
      <c r="W73" s="180"/>
      <c r="X73" s="180"/>
      <c r="Y73" s="180"/>
      <c r="Z73" s="180"/>
      <c r="AA73" s="180"/>
      <c r="AB73" s="180"/>
      <c r="AC73" s="172" t="str">
        <f t="shared" si="12"/>
        <v/>
      </c>
      <c r="AD73" s="173" t="str">
        <f t="shared" si="13"/>
        <v/>
      </c>
      <c r="AE73" s="174" t="str">
        <f t="shared" si="14"/>
        <v/>
      </c>
      <c r="AF73" s="182"/>
      <c r="AG73" s="173" t="str">
        <f t="shared" si="15"/>
        <v/>
      </c>
      <c r="AH73" s="174" t="str">
        <f t="shared" si="16"/>
        <v/>
      </c>
      <c r="AI73" s="177" t="str">
        <f t="shared" si="17"/>
        <v/>
      </c>
      <c r="AJ73" s="178" t="str">
        <f>IF(ISERROR(IF($AF73="","",VLOOKUP(AI73,TRANSMUTATION_TABLE,4,TRUE))),"",IF($AF73="","",VLOOKUP(AI73,TRANSMUTATION_TABLE,4,TRUE)))</f>
        <v/>
      </c>
      <c r="AL73" s="16"/>
      <c r="AN73" s="18"/>
    </row>
    <row r="74" s="13" customFormat="1" ht="18" customHeight="1" spans="1:40">
      <c r="A74" s="87">
        <v>12</v>
      </c>
      <c r="B74" s="79" t="str">
        <f>'INPUT DATA'!B74</f>
        <v>LACSON, SHAIRA N.</v>
      </c>
      <c r="C74" s="88"/>
      <c r="D74" s="88"/>
      <c r="E74" s="91"/>
      <c r="F74" s="179"/>
      <c r="G74" s="180"/>
      <c r="H74" s="180"/>
      <c r="I74" s="180"/>
      <c r="J74" s="180"/>
      <c r="K74" s="180"/>
      <c r="L74" s="180"/>
      <c r="M74" s="180"/>
      <c r="N74" s="180"/>
      <c r="O74" s="180"/>
      <c r="P74" s="172" t="str">
        <f t="shared" si="9"/>
        <v/>
      </c>
      <c r="Q74" s="173" t="str">
        <f t="shared" si="10"/>
        <v/>
      </c>
      <c r="R74" s="174" t="str">
        <f t="shared" si="11"/>
        <v/>
      </c>
      <c r="S74" s="181"/>
      <c r="T74" s="180"/>
      <c r="U74" s="180"/>
      <c r="V74" s="180"/>
      <c r="W74" s="180"/>
      <c r="X74" s="180"/>
      <c r="Y74" s="180"/>
      <c r="Z74" s="180"/>
      <c r="AA74" s="180"/>
      <c r="AB74" s="180"/>
      <c r="AC74" s="172" t="str">
        <f t="shared" si="12"/>
        <v/>
      </c>
      <c r="AD74" s="173" t="str">
        <f t="shared" si="13"/>
        <v/>
      </c>
      <c r="AE74" s="174" t="str">
        <f t="shared" si="14"/>
        <v/>
      </c>
      <c r="AF74" s="182"/>
      <c r="AG74" s="173" t="str">
        <f t="shared" si="15"/>
        <v/>
      </c>
      <c r="AH74" s="174" t="str">
        <f t="shared" si="16"/>
        <v/>
      </c>
      <c r="AI74" s="177" t="str">
        <f t="shared" si="17"/>
        <v/>
      </c>
      <c r="AJ74" s="178" t="str">
        <f>IF(ISERROR(IF($AF74="","",VLOOKUP(AI74,TRANSMUTATION_TABLE,4,TRUE))),"",IF($AF74="","",VLOOKUP(AI74,TRANSMUTATION_TABLE,4,TRUE)))</f>
        <v/>
      </c>
      <c r="AL74" s="16"/>
      <c r="AN74" s="18"/>
    </row>
    <row r="75" s="13" customFormat="1" ht="18" customHeight="1" spans="1:40">
      <c r="A75" s="87">
        <v>13</v>
      </c>
      <c r="B75" s="79" t="str">
        <f>'INPUT DATA'!B75</f>
        <v>MACARAEG, KRISTINE C.</v>
      </c>
      <c r="C75" s="88"/>
      <c r="D75" s="88"/>
      <c r="E75" s="91"/>
      <c r="F75" s="179"/>
      <c r="G75" s="180"/>
      <c r="H75" s="180"/>
      <c r="I75" s="180"/>
      <c r="J75" s="180"/>
      <c r="K75" s="180"/>
      <c r="L75" s="180"/>
      <c r="M75" s="180"/>
      <c r="N75" s="180"/>
      <c r="O75" s="180"/>
      <c r="P75" s="172" t="str">
        <f t="shared" si="9"/>
        <v/>
      </c>
      <c r="Q75" s="173" t="str">
        <f t="shared" si="10"/>
        <v/>
      </c>
      <c r="R75" s="174" t="str">
        <f t="shared" si="11"/>
        <v/>
      </c>
      <c r="S75" s="181"/>
      <c r="T75" s="180"/>
      <c r="U75" s="180"/>
      <c r="V75" s="180"/>
      <c r="W75" s="180"/>
      <c r="X75" s="180"/>
      <c r="Y75" s="180"/>
      <c r="Z75" s="180"/>
      <c r="AA75" s="180"/>
      <c r="AB75" s="180"/>
      <c r="AC75" s="172" t="str">
        <f t="shared" si="12"/>
        <v/>
      </c>
      <c r="AD75" s="173" t="str">
        <f t="shared" si="13"/>
        <v/>
      </c>
      <c r="AE75" s="174" t="str">
        <f t="shared" si="14"/>
        <v/>
      </c>
      <c r="AF75" s="182"/>
      <c r="AG75" s="173" t="str">
        <f t="shared" si="15"/>
        <v/>
      </c>
      <c r="AH75" s="174" t="str">
        <f t="shared" si="16"/>
        <v/>
      </c>
      <c r="AI75" s="177" t="str">
        <f t="shared" si="17"/>
        <v/>
      </c>
      <c r="AJ75" s="178" t="str">
        <f>IF(ISERROR(IF($AF75="","",VLOOKUP(AI75,TRANSMUTATION_TABLE,4,TRUE))),"",IF($AF75="","",VLOOKUP(AI75,TRANSMUTATION_TABLE,4,TRUE)))</f>
        <v/>
      </c>
      <c r="AL75" s="16"/>
      <c r="AN75" s="18"/>
    </row>
    <row r="76" s="13" customFormat="1" ht="18" customHeight="1" spans="1:40">
      <c r="A76" s="87">
        <v>14</v>
      </c>
      <c r="B76" s="112" t="str">
        <f>'INPUT DATA'!B76</f>
        <v>MANALO, HANNAH H.</v>
      </c>
      <c r="C76" s="88"/>
      <c r="D76" s="88"/>
      <c r="E76" s="91"/>
      <c r="F76" s="179"/>
      <c r="G76" s="180"/>
      <c r="H76" s="180"/>
      <c r="I76" s="180"/>
      <c r="J76" s="180"/>
      <c r="K76" s="180"/>
      <c r="L76" s="180"/>
      <c r="M76" s="180"/>
      <c r="N76" s="180"/>
      <c r="O76" s="180"/>
      <c r="P76" s="172" t="str">
        <f t="shared" si="9"/>
        <v/>
      </c>
      <c r="Q76" s="173" t="str">
        <f t="shared" si="10"/>
        <v/>
      </c>
      <c r="R76" s="174" t="str">
        <f t="shared" si="11"/>
        <v/>
      </c>
      <c r="S76" s="181"/>
      <c r="T76" s="180"/>
      <c r="U76" s="180"/>
      <c r="V76" s="180"/>
      <c r="W76" s="180"/>
      <c r="X76" s="180"/>
      <c r="Y76" s="180"/>
      <c r="Z76" s="180"/>
      <c r="AA76" s="180"/>
      <c r="AB76" s="180"/>
      <c r="AC76" s="172" t="str">
        <f t="shared" si="12"/>
        <v/>
      </c>
      <c r="AD76" s="173" t="str">
        <f t="shared" si="13"/>
        <v/>
      </c>
      <c r="AE76" s="174" t="str">
        <f t="shared" si="14"/>
        <v/>
      </c>
      <c r="AF76" s="182"/>
      <c r="AG76" s="173" t="str">
        <f t="shared" si="15"/>
        <v/>
      </c>
      <c r="AH76" s="174" t="str">
        <f t="shared" si="16"/>
        <v/>
      </c>
      <c r="AI76" s="177" t="str">
        <f t="shared" si="17"/>
        <v/>
      </c>
      <c r="AJ76" s="178" t="str">
        <f>IF(ISERROR(IF($AF76="","",VLOOKUP(AI76,TRANSMUTATION_TABLE,4,TRUE))),"",IF($AF76="","",VLOOKUP(AI76,TRANSMUTATION_TABLE,4,TRUE)))</f>
        <v/>
      </c>
      <c r="AL76" s="16"/>
      <c r="AN76" s="18"/>
    </row>
    <row r="77" s="13" customFormat="1" ht="18" customHeight="1" spans="1:40">
      <c r="A77" s="87">
        <v>15</v>
      </c>
      <c r="B77" s="112" t="str">
        <f>'INPUT DATA'!B77</f>
        <v>MERCADO, ELLAINE U.</v>
      </c>
      <c r="C77" s="88"/>
      <c r="D77" s="88"/>
      <c r="E77" s="91"/>
      <c r="F77" s="179"/>
      <c r="G77" s="180"/>
      <c r="H77" s="180"/>
      <c r="I77" s="180"/>
      <c r="J77" s="180"/>
      <c r="K77" s="180"/>
      <c r="L77" s="180"/>
      <c r="M77" s="180"/>
      <c r="N77" s="180"/>
      <c r="O77" s="180"/>
      <c r="P77" s="172" t="str">
        <f t="shared" si="9"/>
        <v/>
      </c>
      <c r="Q77" s="173" t="str">
        <f t="shared" si="10"/>
        <v/>
      </c>
      <c r="R77" s="174" t="str">
        <f t="shared" si="11"/>
        <v/>
      </c>
      <c r="S77" s="181"/>
      <c r="T77" s="180"/>
      <c r="U77" s="180"/>
      <c r="V77" s="180"/>
      <c r="W77" s="180"/>
      <c r="X77" s="180"/>
      <c r="Y77" s="180"/>
      <c r="Z77" s="180"/>
      <c r="AA77" s="180"/>
      <c r="AB77" s="180"/>
      <c r="AC77" s="172" t="str">
        <f t="shared" si="12"/>
        <v/>
      </c>
      <c r="AD77" s="173" t="str">
        <f t="shared" si="13"/>
        <v/>
      </c>
      <c r="AE77" s="174" t="str">
        <f t="shared" si="14"/>
        <v/>
      </c>
      <c r="AF77" s="182"/>
      <c r="AG77" s="173" t="str">
        <f t="shared" si="15"/>
        <v/>
      </c>
      <c r="AH77" s="174" t="str">
        <f t="shared" si="16"/>
        <v/>
      </c>
      <c r="AI77" s="177" t="str">
        <f t="shared" si="17"/>
        <v/>
      </c>
      <c r="AJ77" s="178" t="str">
        <f>IF(ISERROR(IF($AF77="","",VLOOKUP(AI77,TRANSMUTATION_TABLE,4,TRUE))),"",IF($AF77="","",VLOOKUP(AI77,TRANSMUTATION_TABLE,4,TRUE)))</f>
        <v/>
      </c>
      <c r="AL77" s="16"/>
      <c r="AN77" s="18"/>
    </row>
    <row r="78" s="13" customFormat="1" ht="18" customHeight="1" spans="1:40">
      <c r="A78" s="87">
        <v>16</v>
      </c>
      <c r="B78" s="79" t="str">
        <f>'INPUT DATA'!B78</f>
        <v>MORALES, BIANCA M.</v>
      </c>
      <c r="C78" s="88"/>
      <c r="D78" s="88"/>
      <c r="E78" s="91"/>
      <c r="F78" s="179"/>
      <c r="G78" s="180"/>
      <c r="H78" s="180"/>
      <c r="I78" s="180"/>
      <c r="J78" s="180"/>
      <c r="K78" s="180"/>
      <c r="L78" s="180"/>
      <c r="M78" s="180"/>
      <c r="N78" s="180"/>
      <c r="O78" s="180"/>
      <c r="P78" s="172" t="str">
        <f t="shared" si="9"/>
        <v/>
      </c>
      <c r="Q78" s="173" t="str">
        <f t="shared" si="10"/>
        <v/>
      </c>
      <c r="R78" s="174" t="str">
        <f t="shared" si="11"/>
        <v/>
      </c>
      <c r="S78" s="181"/>
      <c r="T78" s="180"/>
      <c r="U78" s="180"/>
      <c r="V78" s="180"/>
      <c r="W78" s="180"/>
      <c r="X78" s="180"/>
      <c r="Y78" s="180"/>
      <c r="Z78" s="180"/>
      <c r="AA78" s="180"/>
      <c r="AB78" s="180"/>
      <c r="AC78" s="172" t="str">
        <f t="shared" si="12"/>
        <v/>
      </c>
      <c r="AD78" s="173" t="str">
        <f t="shared" si="13"/>
        <v/>
      </c>
      <c r="AE78" s="174" t="str">
        <f t="shared" si="14"/>
        <v/>
      </c>
      <c r="AF78" s="182"/>
      <c r="AG78" s="173" t="str">
        <f t="shared" si="15"/>
        <v/>
      </c>
      <c r="AH78" s="174" t="str">
        <f t="shared" si="16"/>
        <v/>
      </c>
      <c r="AI78" s="177" t="str">
        <f t="shared" si="17"/>
        <v/>
      </c>
      <c r="AJ78" s="178" t="str">
        <f>IF(ISERROR(IF($AF78="","",VLOOKUP(AI78,TRANSMUTATION_TABLE,4,TRUE))),"",IF($AF78="","",VLOOKUP(AI78,TRANSMUTATION_TABLE,4,TRUE)))</f>
        <v/>
      </c>
      <c r="AL78" s="16"/>
      <c r="AN78" s="18"/>
    </row>
    <row r="79" s="13" customFormat="1" ht="18" customHeight="1" spans="1:40">
      <c r="A79" s="87">
        <v>17</v>
      </c>
      <c r="B79" s="79" t="str">
        <f>'INPUT DATA'!B79</f>
        <v>OCAMPO, ELLAINE D.</v>
      </c>
      <c r="C79" s="88"/>
      <c r="D79" s="88"/>
      <c r="E79" s="91"/>
      <c r="F79" s="179"/>
      <c r="G79" s="180"/>
      <c r="H79" s="180"/>
      <c r="I79" s="180"/>
      <c r="J79" s="180"/>
      <c r="K79" s="180"/>
      <c r="L79" s="180"/>
      <c r="M79" s="180"/>
      <c r="N79" s="180"/>
      <c r="O79" s="180"/>
      <c r="P79" s="172" t="str">
        <f t="shared" si="9"/>
        <v/>
      </c>
      <c r="Q79" s="173" t="str">
        <f t="shared" si="10"/>
        <v/>
      </c>
      <c r="R79" s="174" t="str">
        <f t="shared" si="11"/>
        <v/>
      </c>
      <c r="S79" s="181"/>
      <c r="T79" s="180"/>
      <c r="U79" s="180"/>
      <c r="V79" s="180"/>
      <c r="W79" s="180"/>
      <c r="X79" s="180"/>
      <c r="Y79" s="180"/>
      <c r="Z79" s="180"/>
      <c r="AA79" s="180"/>
      <c r="AB79" s="180"/>
      <c r="AC79" s="172" t="str">
        <f t="shared" si="12"/>
        <v/>
      </c>
      <c r="AD79" s="173" t="str">
        <f t="shared" si="13"/>
        <v/>
      </c>
      <c r="AE79" s="174" t="str">
        <f t="shared" si="14"/>
        <v/>
      </c>
      <c r="AF79" s="182"/>
      <c r="AG79" s="173" t="str">
        <f t="shared" si="15"/>
        <v/>
      </c>
      <c r="AH79" s="174" t="str">
        <f t="shared" si="16"/>
        <v/>
      </c>
      <c r="AI79" s="177" t="str">
        <f t="shared" si="17"/>
        <v/>
      </c>
      <c r="AJ79" s="178" t="str">
        <f>IF(ISERROR(IF($AF79="","",VLOOKUP(AI79,TRANSMUTATION_TABLE,4,TRUE))),"",IF($AF79="","",VLOOKUP(AI79,TRANSMUTATION_TABLE,4,TRUE)))</f>
        <v/>
      </c>
      <c r="AL79" s="16"/>
      <c r="AN79" s="18"/>
    </row>
    <row r="80" s="13" customFormat="1" ht="18" customHeight="1" spans="1:40">
      <c r="A80" s="87">
        <v>18</v>
      </c>
      <c r="B80" s="112" t="str">
        <f>'INPUT DATA'!B80</f>
        <v>OCAMPO, TRISHA Q.</v>
      </c>
      <c r="C80" s="88"/>
      <c r="D80" s="88"/>
      <c r="E80" s="91"/>
      <c r="F80" s="179"/>
      <c r="G80" s="180"/>
      <c r="H80" s="180"/>
      <c r="I80" s="180"/>
      <c r="J80" s="180"/>
      <c r="K80" s="180"/>
      <c r="L80" s="180"/>
      <c r="M80" s="180"/>
      <c r="N80" s="180"/>
      <c r="O80" s="180"/>
      <c r="P80" s="172" t="str">
        <f t="shared" si="9"/>
        <v/>
      </c>
      <c r="Q80" s="173" t="str">
        <f t="shared" si="10"/>
        <v/>
      </c>
      <c r="R80" s="174" t="str">
        <f t="shared" si="11"/>
        <v/>
      </c>
      <c r="S80" s="181"/>
      <c r="T80" s="180"/>
      <c r="U80" s="180"/>
      <c r="V80" s="180"/>
      <c r="W80" s="180"/>
      <c r="X80" s="180"/>
      <c r="Y80" s="180"/>
      <c r="Z80" s="180"/>
      <c r="AA80" s="180"/>
      <c r="AB80" s="180"/>
      <c r="AC80" s="172" t="str">
        <f t="shared" si="12"/>
        <v/>
      </c>
      <c r="AD80" s="173" t="str">
        <f t="shared" si="13"/>
        <v/>
      </c>
      <c r="AE80" s="174" t="str">
        <f t="shared" si="14"/>
        <v/>
      </c>
      <c r="AF80" s="182"/>
      <c r="AG80" s="173" t="str">
        <f t="shared" si="15"/>
        <v/>
      </c>
      <c r="AH80" s="174" t="str">
        <f t="shared" si="16"/>
        <v/>
      </c>
      <c r="AI80" s="177" t="str">
        <f t="shared" si="17"/>
        <v/>
      </c>
      <c r="AJ80" s="178" t="str">
        <f>IF(ISERROR(IF($AF80="","",VLOOKUP(AI80,TRANSMUTATION_TABLE,4,TRUE))),"",IF($AF80="","",VLOOKUP(AI80,TRANSMUTATION_TABLE,4,TRUE)))</f>
        <v/>
      </c>
      <c r="AL80" s="16"/>
      <c r="AN80" s="18"/>
    </row>
    <row r="81" s="13" customFormat="1" ht="18" customHeight="1" spans="1:40">
      <c r="A81" s="87">
        <v>19</v>
      </c>
      <c r="B81" s="112" t="str">
        <f>'INPUT DATA'!B81</f>
        <v>PANGANIBAN, BIANCA E.</v>
      </c>
      <c r="C81" s="88"/>
      <c r="D81" s="88"/>
      <c r="E81" s="91"/>
      <c r="F81" s="179"/>
      <c r="G81" s="180"/>
      <c r="H81" s="180"/>
      <c r="I81" s="180"/>
      <c r="J81" s="180"/>
      <c r="K81" s="180"/>
      <c r="L81" s="180"/>
      <c r="M81" s="180"/>
      <c r="N81" s="180"/>
      <c r="O81" s="180"/>
      <c r="P81" s="172" t="str">
        <f t="shared" si="9"/>
        <v/>
      </c>
      <c r="Q81" s="173" t="str">
        <f t="shared" si="10"/>
        <v/>
      </c>
      <c r="R81" s="174" t="str">
        <f t="shared" si="11"/>
        <v/>
      </c>
      <c r="S81" s="181"/>
      <c r="T81" s="180"/>
      <c r="U81" s="180"/>
      <c r="V81" s="180"/>
      <c r="W81" s="180"/>
      <c r="X81" s="180"/>
      <c r="Y81" s="180"/>
      <c r="Z81" s="180"/>
      <c r="AA81" s="180"/>
      <c r="AB81" s="180"/>
      <c r="AC81" s="172" t="str">
        <f t="shared" si="12"/>
        <v/>
      </c>
      <c r="AD81" s="173" t="str">
        <f t="shared" si="13"/>
        <v/>
      </c>
      <c r="AE81" s="174" t="str">
        <f t="shared" si="14"/>
        <v/>
      </c>
      <c r="AF81" s="182"/>
      <c r="AG81" s="173" t="str">
        <f t="shared" si="15"/>
        <v/>
      </c>
      <c r="AH81" s="174" t="str">
        <f t="shared" si="16"/>
        <v/>
      </c>
      <c r="AI81" s="177" t="str">
        <f t="shared" si="17"/>
        <v/>
      </c>
      <c r="AJ81" s="178" t="str">
        <f>IF(ISERROR(IF($AF81="","",VLOOKUP(AI81,TRANSMUTATION_TABLE,4,TRUE))),"",IF($AF81="","",VLOOKUP(AI81,TRANSMUTATION_TABLE,4,TRUE)))</f>
        <v/>
      </c>
      <c r="AL81" s="16"/>
      <c r="AN81" s="18"/>
    </row>
    <row r="82" s="13" customFormat="1" ht="18" customHeight="1" spans="1:40">
      <c r="A82" s="87">
        <v>20</v>
      </c>
      <c r="B82" s="79" t="str">
        <f>'INPUT DATA'!B82</f>
        <v>PANGANIBAN, SOFIA J.</v>
      </c>
      <c r="C82" s="88"/>
      <c r="D82" s="88"/>
      <c r="E82" s="91"/>
      <c r="F82" s="179"/>
      <c r="G82" s="180"/>
      <c r="H82" s="180"/>
      <c r="I82" s="180"/>
      <c r="J82" s="180"/>
      <c r="K82" s="180"/>
      <c r="L82" s="180"/>
      <c r="M82" s="180"/>
      <c r="N82" s="180"/>
      <c r="O82" s="180"/>
      <c r="P82" s="172" t="str">
        <f t="shared" si="9"/>
        <v/>
      </c>
      <c r="Q82" s="173" t="str">
        <f t="shared" si="10"/>
        <v/>
      </c>
      <c r="R82" s="174" t="str">
        <f t="shared" si="11"/>
        <v/>
      </c>
      <c r="S82" s="181"/>
      <c r="T82" s="180"/>
      <c r="U82" s="180"/>
      <c r="V82" s="180"/>
      <c r="W82" s="180"/>
      <c r="X82" s="180"/>
      <c r="Y82" s="180"/>
      <c r="Z82" s="180"/>
      <c r="AA82" s="180"/>
      <c r="AB82" s="180"/>
      <c r="AC82" s="172" t="str">
        <f t="shared" si="12"/>
        <v/>
      </c>
      <c r="AD82" s="173" t="str">
        <f t="shared" si="13"/>
        <v/>
      </c>
      <c r="AE82" s="174" t="str">
        <f t="shared" si="14"/>
        <v/>
      </c>
      <c r="AF82" s="182"/>
      <c r="AG82" s="173" t="str">
        <f t="shared" si="15"/>
        <v/>
      </c>
      <c r="AH82" s="174" t="str">
        <f t="shared" si="16"/>
        <v/>
      </c>
      <c r="AI82" s="177" t="str">
        <f t="shared" si="17"/>
        <v/>
      </c>
      <c r="AJ82" s="178" t="str">
        <f>IF(ISERROR(IF($AF82="","",VLOOKUP(AI82,TRANSMUTATION_TABLE,4,TRUE))),"",IF($AF82="","",VLOOKUP(AI82,TRANSMUTATION_TABLE,4,TRUE)))</f>
        <v/>
      </c>
      <c r="AL82" s="16"/>
      <c r="AN82" s="18"/>
    </row>
    <row r="83" s="13" customFormat="1" ht="18" customHeight="1" spans="1:40">
      <c r="A83" s="87">
        <v>21</v>
      </c>
      <c r="B83" s="79" t="str">
        <f>'INPUT DATA'!B83</f>
        <v>SALAZAR, ERICA L.</v>
      </c>
      <c r="C83" s="88"/>
      <c r="D83" s="88"/>
      <c r="E83" s="91"/>
      <c r="F83" s="179"/>
      <c r="G83" s="180"/>
      <c r="H83" s="180"/>
      <c r="I83" s="180"/>
      <c r="J83" s="180"/>
      <c r="K83" s="180"/>
      <c r="L83" s="180"/>
      <c r="M83" s="180"/>
      <c r="N83" s="180"/>
      <c r="O83" s="180"/>
      <c r="P83" s="172" t="str">
        <f t="shared" si="9"/>
        <v/>
      </c>
      <c r="Q83" s="173" t="str">
        <f t="shared" si="10"/>
        <v/>
      </c>
      <c r="R83" s="174" t="str">
        <f t="shared" si="11"/>
        <v/>
      </c>
      <c r="S83" s="181"/>
      <c r="T83" s="180"/>
      <c r="U83" s="180"/>
      <c r="V83" s="180"/>
      <c r="W83" s="180"/>
      <c r="X83" s="180"/>
      <c r="Y83" s="180"/>
      <c r="Z83" s="180"/>
      <c r="AA83" s="180"/>
      <c r="AB83" s="180"/>
      <c r="AC83" s="172" t="str">
        <f t="shared" si="12"/>
        <v/>
      </c>
      <c r="AD83" s="173" t="str">
        <f t="shared" si="13"/>
        <v/>
      </c>
      <c r="AE83" s="174" t="str">
        <f t="shared" si="14"/>
        <v/>
      </c>
      <c r="AF83" s="182"/>
      <c r="AG83" s="173" t="str">
        <f t="shared" si="15"/>
        <v/>
      </c>
      <c r="AH83" s="174" t="str">
        <f t="shared" si="16"/>
        <v/>
      </c>
      <c r="AI83" s="177" t="str">
        <f t="shared" si="17"/>
        <v/>
      </c>
      <c r="AJ83" s="178" t="str">
        <f>IF(ISERROR(IF($AF83="","",VLOOKUP(AI83,TRANSMUTATION_TABLE,4,TRUE))),"",IF($AF83="","",VLOOKUP(AI83,TRANSMUTATION_TABLE,4,TRUE)))</f>
        <v/>
      </c>
      <c r="AL83" s="16"/>
      <c r="AN83" s="18"/>
    </row>
    <row r="84" s="13" customFormat="1" ht="18" customHeight="1" spans="1:40">
      <c r="A84" s="87">
        <v>22</v>
      </c>
      <c r="B84" s="112" t="str">
        <f>'INPUT DATA'!B84</f>
        <v>SARMIENTO, CAMILLE F.</v>
      </c>
      <c r="C84" s="88"/>
      <c r="D84" s="88"/>
      <c r="E84" s="91"/>
      <c r="F84" s="179"/>
      <c r="G84" s="180"/>
      <c r="H84" s="180"/>
      <c r="I84" s="180"/>
      <c r="J84" s="180"/>
      <c r="K84" s="180"/>
      <c r="L84" s="180"/>
      <c r="M84" s="180"/>
      <c r="N84" s="180"/>
      <c r="O84" s="180"/>
      <c r="P84" s="172" t="str">
        <f t="shared" si="9"/>
        <v/>
      </c>
      <c r="Q84" s="173" t="str">
        <f t="shared" si="10"/>
        <v/>
      </c>
      <c r="R84" s="174" t="str">
        <f t="shared" si="11"/>
        <v/>
      </c>
      <c r="S84" s="181"/>
      <c r="T84" s="180"/>
      <c r="U84" s="180"/>
      <c r="V84" s="180"/>
      <c r="W84" s="180"/>
      <c r="X84" s="180"/>
      <c r="Y84" s="180"/>
      <c r="Z84" s="180"/>
      <c r="AA84" s="180"/>
      <c r="AB84" s="180"/>
      <c r="AC84" s="172" t="str">
        <f t="shared" si="12"/>
        <v/>
      </c>
      <c r="AD84" s="173" t="str">
        <f t="shared" si="13"/>
        <v/>
      </c>
      <c r="AE84" s="174" t="str">
        <f t="shared" si="14"/>
        <v/>
      </c>
      <c r="AF84" s="182"/>
      <c r="AG84" s="173" t="str">
        <f t="shared" si="15"/>
        <v/>
      </c>
      <c r="AH84" s="174" t="str">
        <f t="shared" si="16"/>
        <v/>
      </c>
      <c r="AI84" s="177" t="str">
        <f t="shared" si="17"/>
        <v/>
      </c>
      <c r="AJ84" s="178" t="str">
        <f>IF(ISERROR(IF($AF84="","",VLOOKUP(AI84,TRANSMUTATION_TABLE,4,TRUE))),"",IF($AF84="","",VLOOKUP(AI84,TRANSMUTATION_TABLE,4,TRUE)))</f>
        <v/>
      </c>
      <c r="AL84" s="16"/>
      <c r="AN84" s="18"/>
    </row>
    <row r="85" s="13" customFormat="1" ht="18" customHeight="1" spans="1:40">
      <c r="A85" s="87">
        <v>23</v>
      </c>
      <c r="B85" s="112">
        <f>'INPUT DATA'!B85</f>
        <v>0</v>
      </c>
      <c r="C85" s="88"/>
      <c r="D85" s="88"/>
      <c r="E85" s="91"/>
      <c r="F85" s="179"/>
      <c r="G85" s="180"/>
      <c r="H85" s="180"/>
      <c r="I85" s="180"/>
      <c r="J85" s="180"/>
      <c r="K85" s="180"/>
      <c r="L85" s="180"/>
      <c r="M85" s="180"/>
      <c r="N85" s="180"/>
      <c r="O85" s="180"/>
      <c r="P85" s="172" t="str">
        <f t="shared" si="9"/>
        <v/>
      </c>
      <c r="Q85" s="173" t="str">
        <f t="shared" si="10"/>
        <v/>
      </c>
      <c r="R85" s="174" t="str">
        <f t="shared" si="11"/>
        <v/>
      </c>
      <c r="S85" s="181"/>
      <c r="T85" s="180"/>
      <c r="U85" s="180"/>
      <c r="V85" s="180"/>
      <c r="W85" s="180"/>
      <c r="X85" s="180"/>
      <c r="Y85" s="180"/>
      <c r="Z85" s="180"/>
      <c r="AA85" s="180"/>
      <c r="AB85" s="180"/>
      <c r="AC85" s="172" t="str">
        <f t="shared" si="12"/>
        <v/>
      </c>
      <c r="AD85" s="173" t="str">
        <f t="shared" si="13"/>
        <v/>
      </c>
      <c r="AE85" s="174" t="str">
        <f t="shared" si="14"/>
        <v/>
      </c>
      <c r="AF85" s="182"/>
      <c r="AG85" s="173" t="str">
        <f t="shared" si="15"/>
        <v/>
      </c>
      <c r="AH85" s="174" t="str">
        <f t="shared" si="16"/>
        <v/>
      </c>
      <c r="AI85" s="177" t="str">
        <f t="shared" si="17"/>
        <v/>
      </c>
      <c r="AJ85" s="178" t="str">
        <f>IF(ISERROR(IF($AF85="","",VLOOKUP(AI85,TRANSMUTATION_TABLE,4,TRUE))),"",IF($AF85="","",VLOOKUP(AI85,TRANSMUTATION_TABLE,4,TRUE)))</f>
        <v/>
      </c>
      <c r="AL85" s="16"/>
      <c r="AN85" s="18"/>
    </row>
    <row r="86" s="13" customFormat="1" ht="18" customHeight="1" spans="1:40">
      <c r="A86" s="87">
        <v>24</v>
      </c>
      <c r="B86" s="79">
        <f>'INPUT DATA'!B86</f>
        <v>0</v>
      </c>
      <c r="C86" s="88"/>
      <c r="D86" s="88"/>
      <c r="E86" s="91"/>
      <c r="F86" s="179"/>
      <c r="G86" s="180"/>
      <c r="H86" s="180"/>
      <c r="I86" s="180"/>
      <c r="J86" s="180"/>
      <c r="K86" s="180"/>
      <c r="L86" s="180"/>
      <c r="M86" s="180"/>
      <c r="N86" s="180"/>
      <c r="O86" s="180"/>
      <c r="P86" s="172" t="str">
        <f t="shared" si="9"/>
        <v/>
      </c>
      <c r="Q86" s="173" t="str">
        <f t="shared" si="10"/>
        <v/>
      </c>
      <c r="R86" s="174" t="str">
        <f t="shared" si="11"/>
        <v/>
      </c>
      <c r="S86" s="181"/>
      <c r="T86" s="180"/>
      <c r="U86" s="180"/>
      <c r="V86" s="180"/>
      <c r="W86" s="180"/>
      <c r="X86" s="180"/>
      <c r="Y86" s="180"/>
      <c r="Z86" s="180"/>
      <c r="AA86" s="180"/>
      <c r="AB86" s="180"/>
      <c r="AC86" s="172" t="str">
        <f t="shared" si="12"/>
        <v/>
      </c>
      <c r="AD86" s="173" t="str">
        <f t="shared" si="13"/>
        <v/>
      </c>
      <c r="AE86" s="174" t="str">
        <f t="shared" si="14"/>
        <v/>
      </c>
      <c r="AF86" s="182"/>
      <c r="AG86" s="173" t="str">
        <f t="shared" si="15"/>
        <v/>
      </c>
      <c r="AH86" s="174" t="str">
        <f t="shared" si="16"/>
        <v/>
      </c>
      <c r="AI86" s="177" t="str">
        <f t="shared" si="17"/>
        <v/>
      </c>
      <c r="AJ86" s="178" t="str">
        <f>IF(ISERROR(IF($AF86="","",VLOOKUP(AI86,TRANSMUTATION_TABLE,4,TRUE))),"",IF($AF86="","",VLOOKUP(AI86,TRANSMUTATION_TABLE,4,TRUE)))</f>
        <v/>
      </c>
      <c r="AL86" s="16"/>
      <c r="AN86" s="18"/>
    </row>
    <row r="87" s="13" customFormat="1" ht="18" customHeight="1" spans="1:40">
      <c r="A87" s="87">
        <v>25</v>
      </c>
      <c r="B87" s="79">
        <f>'INPUT DATA'!B87</f>
        <v>0</v>
      </c>
      <c r="C87" s="88"/>
      <c r="D87" s="88"/>
      <c r="E87" s="91"/>
      <c r="F87" s="179"/>
      <c r="G87" s="180"/>
      <c r="H87" s="180"/>
      <c r="I87" s="180"/>
      <c r="J87" s="180"/>
      <c r="K87" s="180"/>
      <c r="L87" s="180"/>
      <c r="M87" s="180"/>
      <c r="N87" s="180"/>
      <c r="O87" s="180"/>
      <c r="P87" s="172" t="str">
        <f t="shared" si="9"/>
        <v/>
      </c>
      <c r="Q87" s="173" t="str">
        <f t="shared" si="10"/>
        <v/>
      </c>
      <c r="R87" s="174" t="str">
        <f t="shared" si="11"/>
        <v/>
      </c>
      <c r="S87" s="181"/>
      <c r="T87" s="180"/>
      <c r="U87" s="180"/>
      <c r="V87" s="180"/>
      <c r="W87" s="180"/>
      <c r="X87" s="180"/>
      <c r="Y87" s="180"/>
      <c r="Z87" s="180"/>
      <c r="AA87" s="180"/>
      <c r="AB87" s="180"/>
      <c r="AC87" s="172" t="str">
        <f t="shared" si="12"/>
        <v/>
      </c>
      <c r="AD87" s="173" t="str">
        <f t="shared" si="13"/>
        <v/>
      </c>
      <c r="AE87" s="174" t="str">
        <f t="shared" si="14"/>
        <v/>
      </c>
      <c r="AF87" s="182"/>
      <c r="AG87" s="173" t="str">
        <f t="shared" si="15"/>
        <v/>
      </c>
      <c r="AH87" s="174" t="str">
        <f t="shared" si="16"/>
        <v/>
      </c>
      <c r="AI87" s="177" t="str">
        <f t="shared" si="17"/>
        <v/>
      </c>
      <c r="AJ87" s="178" t="str">
        <f>IF(ISERROR(IF($AF87="","",VLOOKUP(AI87,TRANSMUTATION_TABLE,4,TRUE))),"",IF($AF87="","",VLOOKUP(AI87,TRANSMUTATION_TABLE,4,TRUE)))</f>
        <v/>
      </c>
      <c r="AL87" s="16"/>
      <c r="AN87" s="18"/>
    </row>
    <row r="88" s="13" customFormat="1" ht="18" customHeight="1" spans="1:40">
      <c r="A88" s="87">
        <v>26</v>
      </c>
      <c r="B88" s="112">
        <f>'INPUT DATA'!B88</f>
        <v>0</v>
      </c>
      <c r="C88" s="88"/>
      <c r="D88" s="88"/>
      <c r="E88" s="91"/>
      <c r="F88" s="179"/>
      <c r="G88" s="180"/>
      <c r="H88" s="180"/>
      <c r="I88" s="180"/>
      <c r="J88" s="180"/>
      <c r="K88" s="180"/>
      <c r="L88" s="180"/>
      <c r="M88" s="180"/>
      <c r="N88" s="180"/>
      <c r="O88" s="180"/>
      <c r="P88" s="172" t="str">
        <f t="shared" si="9"/>
        <v/>
      </c>
      <c r="Q88" s="173" t="str">
        <f t="shared" si="10"/>
        <v/>
      </c>
      <c r="R88" s="174" t="str">
        <f t="shared" si="11"/>
        <v/>
      </c>
      <c r="S88" s="181"/>
      <c r="T88" s="180"/>
      <c r="U88" s="180"/>
      <c r="V88" s="180"/>
      <c r="W88" s="180"/>
      <c r="X88" s="180"/>
      <c r="Y88" s="180"/>
      <c r="Z88" s="180"/>
      <c r="AA88" s="180"/>
      <c r="AB88" s="180"/>
      <c r="AC88" s="172" t="str">
        <f t="shared" si="12"/>
        <v/>
      </c>
      <c r="AD88" s="173" t="str">
        <f t="shared" si="13"/>
        <v/>
      </c>
      <c r="AE88" s="174" t="str">
        <f t="shared" si="14"/>
        <v/>
      </c>
      <c r="AF88" s="182"/>
      <c r="AG88" s="173" t="str">
        <f t="shared" si="15"/>
        <v/>
      </c>
      <c r="AH88" s="174" t="str">
        <f t="shared" si="16"/>
        <v/>
      </c>
      <c r="AI88" s="177" t="str">
        <f t="shared" si="17"/>
        <v/>
      </c>
      <c r="AJ88" s="178" t="str">
        <f>IF(ISERROR(IF($AF88="","",VLOOKUP(AI88,TRANSMUTATION_TABLE,4,TRUE))),"",IF($AF88="","",VLOOKUP(AI88,TRANSMUTATION_TABLE,4,TRUE)))</f>
        <v/>
      </c>
      <c r="AL88" s="16"/>
      <c r="AN88" s="18"/>
    </row>
    <row r="89" s="13" customFormat="1" ht="18" customHeight="1" spans="1:40">
      <c r="A89" s="87">
        <v>27</v>
      </c>
      <c r="B89" s="112">
        <f>'INPUT DATA'!B89</f>
        <v>0</v>
      </c>
      <c r="C89" s="88"/>
      <c r="D89" s="88"/>
      <c r="E89" s="91"/>
      <c r="F89" s="179"/>
      <c r="G89" s="180"/>
      <c r="H89" s="180"/>
      <c r="I89" s="180"/>
      <c r="J89" s="180"/>
      <c r="K89" s="180"/>
      <c r="L89" s="180"/>
      <c r="M89" s="180"/>
      <c r="N89" s="180"/>
      <c r="O89" s="180"/>
      <c r="P89" s="172" t="str">
        <f t="shared" si="9"/>
        <v/>
      </c>
      <c r="Q89" s="173" t="str">
        <f t="shared" si="10"/>
        <v/>
      </c>
      <c r="R89" s="174" t="str">
        <f t="shared" si="11"/>
        <v/>
      </c>
      <c r="S89" s="181"/>
      <c r="T89" s="180"/>
      <c r="U89" s="180"/>
      <c r="V89" s="180"/>
      <c r="W89" s="180"/>
      <c r="X89" s="180"/>
      <c r="Y89" s="180"/>
      <c r="Z89" s="180"/>
      <c r="AA89" s="180"/>
      <c r="AB89" s="180"/>
      <c r="AC89" s="172" t="str">
        <f t="shared" si="12"/>
        <v/>
      </c>
      <c r="AD89" s="173" t="str">
        <f t="shared" si="13"/>
        <v/>
      </c>
      <c r="AE89" s="174" t="str">
        <f t="shared" si="14"/>
        <v/>
      </c>
      <c r="AF89" s="182"/>
      <c r="AG89" s="173" t="str">
        <f t="shared" si="15"/>
        <v/>
      </c>
      <c r="AH89" s="174" t="str">
        <f t="shared" si="16"/>
        <v/>
      </c>
      <c r="AI89" s="177" t="str">
        <f t="shared" si="17"/>
        <v/>
      </c>
      <c r="AJ89" s="178" t="str">
        <f>IF(ISERROR(IF($AF89="","",VLOOKUP(AI89,TRANSMUTATION_TABLE,4,TRUE))),"",IF($AF89="","",VLOOKUP(AI89,TRANSMUTATION_TABLE,4,TRUE)))</f>
        <v/>
      </c>
      <c r="AL89" s="16"/>
      <c r="AN89" s="18"/>
    </row>
    <row r="90" s="13" customFormat="1" ht="18" customHeight="1" spans="1:40">
      <c r="A90" s="87">
        <v>28</v>
      </c>
      <c r="B90" s="79">
        <f>'INPUT DATA'!B90</f>
        <v>0</v>
      </c>
      <c r="C90" s="88"/>
      <c r="D90" s="88"/>
      <c r="E90" s="91"/>
      <c r="F90" s="179"/>
      <c r="G90" s="180"/>
      <c r="H90" s="180"/>
      <c r="I90" s="180"/>
      <c r="J90" s="180"/>
      <c r="K90" s="180"/>
      <c r="L90" s="180"/>
      <c r="M90" s="180"/>
      <c r="N90" s="180"/>
      <c r="O90" s="180"/>
      <c r="P90" s="172" t="str">
        <f t="shared" si="9"/>
        <v/>
      </c>
      <c r="Q90" s="173" t="str">
        <f t="shared" si="10"/>
        <v/>
      </c>
      <c r="R90" s="174" t="str">
        <f t="shared" si="11"/>
        <v/>
      </c>
      <c r="S90" s="181"/>
      <c r="T90" s="180"/>
      <c r="U90" s="180"/>
      <c r="V90" s="180"/>
      <c r="W90" s="180"/>
      <c r="X90" s="180"/>
      <c r="Y90" s="180"/>
      <c r="Z90" s="180"/>
      <c r="AA90" s="180"/>
      <c r="AB90" s="180"/>
      <c r="AC90" s="172" t="str">
        <f t="shared" si="12"/>
        <v/>
      </c>
      <c r="AD90" s="173" t="str">
        <f t="shared" si="13"/>
        <v/>
      </c>
      <c r="AE90" s="174" t="str">
        <f t="shared" si="14"/>
        <v/>
      </c>
      <c r="AF90" s="182"/>
      <c r="AG90" s="173" t="str">
        <f t="shared" si="15"/>
        <v/>
      </c>
      <c r="AH90" s="174" t="str">
        <f t="shared" si="16"/>
        <v/>
      </c>
      <c r="AI90" s="177" t="str">
        <f t="shared" si="17"/>
        <v/>
      </c>
      <c r="AJ90" s="178" t="str">
        <f>IF(ISERROR(IF($AF90="","",VLOOKUP(AI90,TRANSMUTATION_TABLE,4,TRUE))),"",IF($AF90="","",VLOOKUP(AI90,TRANSMUTATION_TABLE,4,TRUE)))</f>
        <v/>
      </c>
      <c r="AL90" s="16"/>
      <c r="AN90" s="18"/>
    </row>
    <row r="91" s="13" customFormat="1" ht="18" customHeight="1" spans="1:40">
      <c r="A91" s="87">
        <v>29</v>
      </c>
      <c r="B91" s="79">
        <f>'INPUT DATA'!B91</f>
        <v>0</v>
      </c>
      <c r="C91" s="88"/>
      <c r="D91" s="88"/>
      <c r="E91" s="91"/>
      <c r="F91" s="179"/>
      <c r="G91" s="180"/>
      <c r="H91" s="180"/>
      <c r="I91" s="180"/>
      <c r="J91" s="180"/>
      <c r="K91" s="180"/>
      <c r="L91" s="180"/>
      <c r="M91" s="180"/>
      <c r="N91" s="180"/>
      <c r="O91" s="180"/>
      <c r="P91" s="172" t="str">
        <f t="shared" si="9"/>
        <v/>
      </c>
      <c r="Q91" s="173" t="str">
        <f t="shared" si="10"/>
        <v/>
      </c>
      <c r="R91" s="174" t="str">
        <f t="shared" si="11"/>
        <v/>
      </c>
      <c r="S91" s="181"/>
      <c r="T91" s="180"/>
      <c r="U91" s="180"/>
      <c r="V91" s="180"/>
      <c r="W91" s="180"/>
      <c r="X91" s="180"/>
      <c r="Y91" s="180"/>
      <c r="Z91" s="180"/>
      <c r="AA91" s="180"/>
      <c r="AB91" s="180"/>
      <c r="AC91" s="172" t="str">
        <f t="shared" si="12"/>
        <v/>
      </c>
      <c r="AD91" s="173" t="str">
        <f t="shared" si="13"/>
        <v/>
      </c>
      <c r="AE91" s="174" t="str">
        <f t="shared" si="14"/>
        <v/>
      </c>
      <c r="AF91" s="182"/>
      <c r="AG91" s="173" t="str">
        <f t="shared" si="15"/>
        <v/>
      </c>
      <c r="AH91" s="174" t="str">
        <f t="shared" si="16"/>
        <v/>
      </c>
      <c r="AI91" s="177" t="str">
        <f t="shared" si="17"/>
        <v/>
      </c>
      <c r="AJ91" s="178" t="str">
        <f>IF(ISERROR(IF($AF91="","",VLOOKUP(AI91,TRANSMUTATION_TABLE,4,TRUE))),"",IF($AF91="","",VLOOKUP(AI91,TRANSMUTATION_TABLE,4,TRUE)))</f>
        <v/>
      </c>
      <c r="AL91" s="16"/>
      <c r="AN91" s="18"/>
    </row>
    <row r="92" s="13" customFormat="1" ht="18" customHeight="1" spans="1:40">
      <c r="A92" s="87">
        <v>30</v>
      </c>
      <c r="B92" s="112">
        <f>'INPUT DATA'!B92</f>
        <v>0</v>
      </c>
      <c r="C92" s="88"/>
      <c r="D92" s="88"/>
      <c r="E92" s="91"/>
      <c r="F92" s="179"/>
      <c r="G92" s="180"/>
      <c r="H92" s="180"/>
      <c r="I92" s="180"/>
      <c r="J92" s="180"/>
      <c r="K92" s="180"/>
      <c r="L92" s="180"/>
      <c r="M92" s="180"/>
      <c r="N92" s="180"/>
      <c r="O92" s="180"/>
      <c r="P92" s="172" t="str">
        <f t="shared" si="9"/>
        <v/>
      </c>
      <c r="Q92" s="173" t="str">
        <f t="shared" si="10"/>
        <v/>
      </c>
      <c r="R92" s="174" t="str">
        <f t="shared" si="11"/>
        <v/>
      </c>
      <c r="S92" s="181"/>
      <c r="T92" s="180"/>
      <c r="U92" s="180"/>
      <c r="V92" s="180"/>
      <c r="W92" s="180"/>
      <c r="X92" s="180"/>
      <c r="Y92" s="180"/>
      <c r="Z92" s="180"/>
      <c r="AA92" s="180"/>
      <c r="AB92" s="180"/>
      <c r="AC92" s="172" t="str">
        <f t="shared" si="12"/>
        <v/>
      </c>
      <c r="AD92" s="173" t="str">
        <f t="shared" si="13"/>
        <v/>
      </c>
      <c r="AE92" s="174" t="str">
        <f t="shared" si="14"/>
        <v/>
      </c>
      <c r="AF92" s="182"/>
      <c r="AG92" s="173" t="str">
        <f t="shared" si="15"/>
        <v/>
      </c>
      <c r="AH92" s="174" t="str">
        <f t="shared" si="16"/>
        <v/>
      </c>
      <c r="AI92" s="177" t="str">
        <f t="shared" si="17"/>
        <v/>
      </c>
      <c r="AJ92" s="178" t="str">
        <f>IF(ISERROR(IF($AF92="","",VLOOKUP(AI92,TRANSMUTATION_TABLE,4,TRUE))),"",IF($AF92="","",VLOOKUP(AI92,TRANSMUTATION_TABLE,4,TRUE)))</f>
        <v/>
      </c>
      <c r="AL92" s="16"/>
      <c r="AN92" s="18"/>
    </row>
    <row r="93" s="13" customFormat="1" ht="18" customHeight="1" spans="1:40">
      <c r="A93" s="87">
        <v>31</v>
      </c>
      <c r="B93" s="112">
        <f>'INPUT DATA'!B93</f>
        <v>0</v>
      </c>
      <c r="C93" s="88"/>
      <c r="D93" s="88"/>
      <c r="E93" s="91"/>
      <c r="F93" s="179"/>
      <c r="G93" s="180"/>
      <c r="H93" s="180"/>
      <c r="I93" s="180"/>
      <c r="J93" s="180"/>
      <c r="K93" s="180"/>
      <c r="L93" s="180"/>
      <c r="M93" s="180"/>
      <c r="N93" s="180"/>
      <c r="O93" s="180"/>
      <c r="P93" s="172" t="str">
        <f t="shared" si="9"/>
        <v/>
      </c>
      <c r="Q93" s="173" t="str">
        <f t="shared" si="10"/>
        <v/>
      </c>
      <c r="R93" s="174" t="str">
        <f t="shared" si="11"/>
        <v/>
      </c>
      <c r="S93" s="181"/>
      <c r="T93" s="180"/>
      <c r="U93" s="180"/>
      <c r="V93" s="180"/>
      <c r="W93" s="180"/>
      <c r="X93" s="180"/>
      <c r="Y93" s="180"/>
      <c r="Z93" s="180"/>
      <c r="AA93" s="180"/>
      <c r="AB93" s="180"/>
      <c r="AC93" s="172" t="str">
        <f t="shared" si="12"/>
        <v/>
      </c>
      <c r="AD93" s="173" t="str">
        <f t="shared" si="13"/>
        <v/>
      </c>
      <c r="AE93" s="174" t="str">
        <f t="shared" si="14"/>
        <v/>
      </c>
      <c r="AF93" s="182"/>
      <c r="AG93" s="173" t="str">
        <f t="shared" si="15"/>
        <v/>
      </c>
      <c r="AH93" s="174" t="str">
        <f t="shared" si="16"/>
        <v/>
      </c>
      <c r="AI93" s="177" t="str">
        <f t="shared" si="17"/>
        <v/>
      </c>
      <c r="AJ93" s="178" t="str">
        <f>IF(ISERROR(IF($AF93="","",VLOOKUP(AI93,TRANSMUTATION_TABLE,4,TRUE))),"",IF($AF93="","",VLOOKUP(AI93,TRANSMUTATION_TABLE,4,TRUE)))</f>
        <v/>
      </c>
      <c r="AL93" s="16"/>
      <c r="AN93" s="18"/>
    </row>
    <row r="94" s="13" customFormat="1" ht="18" customHeight="1" spans="1:40">
      <c r="A94" s="87">
        <v>32</v>
      </c>
      <c r="B94" s="79">
        <f>'INPUT DATA'!B94</f>
        <v>0</v>
      </c>
      <c r="C94" s="88"/>
      <c r="D94" s="88"/>
      <c r="E94" s="91"/>
      <c r="F94" s="179"/>
      <c r="G94" s="180"/>
      <c r="H94" s="180"/>
      <c r="I94" s="180"/>
      <c r="J94" s="180"/>
      <c r="K94" s="180"/>
      <c r="L94" s="180"/>
      <c r="M94" s="180"/>
      <c r="N94" s="180"/>
      <c r="O94" s="180"/>
      <c r="P94" s="172" t="str">
        <f t="shared" si="9"/>
        <v/>
      </c>
      <c r="Q94" s="173" t="str">
        <f t="shared" si="10"/>
        <v/>
      </c>
      <c r="R94" s="174" t="str">
        <f t="shared" si="11"/>
        <v/>
      </c>
      <c r="S94" s="181"/>
      <c r="T94" s="180"/>
      <c r="U94" s="180"/>
      <c r="V94" s="180"/>
      <c r="W94" s="180"/>
      <c r="X94" s="180"/>
      <c r="Y94" s="180"/>
      <c r="Z94" s="180"/>
      <c r="AA94" s="180"/>
      <c r="AB94" s="180"/>
      <c r="AC94" s="172" t="str">
        <f t="shared" si="12"/>
        <v/>
      </c>
      <c r="AD94" s="173" t="str">
        <f t="shared" si="13"/>
        <v/>
      </c>
      <c r="AE94" s="174" t="str">
        <f t="shared" si="14"/>
        <v/>
      </c>
      <c r="AF94" s="182"/>
      <c r="AG94" s="173" t="str">
        <f t="shared" si="15"/>
        <v/>
      </c>
      <c r="AH94" s="174" t="str">
        <f t="shared" si="16"/>
        <v/>
      </c>
      <c r="AI94" s="177" t="str">
        <f t="shared" si="17"/>
        <v/>
      </c>
      <c r="AJ94" s="178" t="str">
        <f>IF(ISERROR(IF($AF94="","",VLOOKUP(AI94,TRANSMUTATION_TABLE,4,TRUE))),"",IF($AF94="","",VLOOKUP(AI94,TRANSMUTATION_TABLE,4,TRUE)))</f>
        <v/>
      </c>
      <c r="AL94" s="16"/>
      <c r="AN94" s="18"/>
    </row>
    <row r="95" s="13" customFormat="1" ht="18" customHeight="1" spans="1:40">
      <c r="A95" s="87">
        <v>33</v>
      </c>
      <c r="B95" s="79">
        <f>'INPUT DATA'!B95</f>
        <v>0</v>
      </c>
      <c r="C95" s="88"/>
      <c r="D95" s="88"/>
      <c r="E95" s="91"/>
      <c r="F95" s="179"/>
      <c r="G95" s="180"/>
      <c r="H95" s="180"/>
      <c r="I95" s="180"/>
      <c r="J95" s="180"/>
      <c r="K95" s="180"/>
      <c r="L95" s="180"/>
      <c r="M95" s="180"/>
      <c r="N95" s="180"/>
      <c r="O95" s="180"/>
      <c r="P95" s="172" t="str">
        <f t="shared" si="9"/>
        <v/>
      </c>
      <c r="Q95" s="173" t="str">
        <f t="shared" si="10"/>
        <v/>
      </c>
      <c r="R95" s="174" t="str">
        <f t="shared" si="11"/>
        <v/>
      </c>
      <c r="S95" s="181"/>
      <c r="T95" s="180"/>
      <c r="U95" s="180"/>
      <c r="V95" s="180"/>
      <c r="W95" s="180"/>
      <c r="X95" s="180"/>
      <c r="Y95" s="180"/>
      <c r="Z95" s="180"/>
      <c r="AA95" s="180"/>
      <c r="AB95" s="180"/>
      <c r="AC95" s="172" t="str">
        <f t="shared" si="12"/>
        <v/>
      </c>
      <c r="AD95" s="173" t="str">
        <f t="shared" si="13"/>
        <v/>
      </c>
      <c r="AE95" s="174" t="str">
        <f t="shared" si="14"/>
        <v/>
      </c>
      <c r="AF95" s="182"/>
      <c r="AG95" s="173" t="str">
        <f t="shared" si="15"/>
        <v/>
      </c>
      <c r="AH95" s="174" t="str">
        <f t="shared" si="16"/>
        <v/>
      </c>
      <c r="AI95" s="177" t="str">
        <f t="shared" si="17"/>
        <v/>
      </c>
      <c r="AJ95" s="178" t="str">
        <f>IF(ISERROR(IF($AF95="","",VLOOKUP(AI95,TRANSMUTATION_TABLE,4,TRUE))),"",IF($AF95="","",VLOOKUP(AI95,TRANSMUTATION_TABLE,4,TRUE)))</f>
        <v/>
      </c>
      <c r="AL95" s="16"/>
      <c r="AN95" s="18"/>
    </row>
    <row r="96" s="13" customFormat="1" ht="18" customHeight="1" spans="1:40">
      <c r="A96" s="87">
        <v>34</v>
      </c>
      <c r="B96" s="112">
        <f>'INPUT DATA'!B96</f>
        <v>0</v>
      </c>
      <c r="C96" s="88"/>
      <c r="D96" s="88"/>
      <c r="E96" s="91"/>
      <c r="F96" s="179"/>
      <c r="G96" s="180"/>
      <c r="H96" s="180"/>
      <c r="I96" s="180"/>
      <c r="J96" s="180"/>
      <c r="K96" s="180"/>
      <c r="L96" s="180"/>
      <c r="M96" s="180"/>
      <c r="N96" s="180"/>
      <c r="O96" s="180"/>
      <c r="P96" s="172" t="str">
        <f t="shared" si="9"/>
        <v/>
      </c>
      <c r="Q96" s="173" t="str">
        <f t="shared" si="10"/>
        <v/>
      </c>
      <c r="R96" s="174" t="str">
        <f t="shared" si="11"/>
        <v/>
      </c>
      <c r="S96" s="181"/>
      <c r="T96" s="180"/>
      <c r="U96" s="180"/>
      <c r="V96" s="180"/>
      <c r="W96" s="180"/>
      <c r="X96" s="180"/>
      <c r="Y96" s="180"/>
      <c r="Z96" s="180"/>
      <c r="AA96" s="180"/>
      <c r="AB96" s="180"/>
      <c r="AC96" s="172" t="str">
        <f t="shared" si="12"/>
        <v/>
      </c>
      <c r="AD96" s="173" t="str">
        <f t="shared" si="13"/>
        <v/>
      </c>
      <c r="AE96" s="174" t="str">
        <f t="shared" si="14"/>
        <v/>
      </c>
      <c r="AF96" s="182"/>
      <c r="AG96" s="173" t="str">
        <f t="shared" si="15"/>
        <v/>
      </c>
      <c r="AH96" s="174" t="str">
        <f t="shared" si="16"/>
        <v/>
      </c>
      <c r="AI96" s="177" t="str">
        <f t="shared" si="17"/>
        <v/>
      </c>
      <c r="AJ96" s="178" t="str">
        <f>IF(ISERROR(IF($AF96="","",VLOOKUP(AI96,TRANSMUTATION_TABLE,4,TRUE))),"",IF($AF96="","",VLOOKUP(AI96,TRANSMUTATION_TABLE,4,TRUE)))</f>
        <v/>
      </c>
      <c r="AL96" s="16"/>
      <c r="AN96" s="18"/>
    </row>
    <row r="97" s="13" customFormat="1" ht="18" customHeight="1" spans="1:40">
      <c r="A97" s="87">
        <v>35</v>
      </c>
      <c r="B97" s="112">
        <f>'INPUT DATA'!B97</f>
        <v>0</v>
      </c>
      <c r="C97" s="88"/>
      <c r="D97" s="88"/>
      <c r="E97" s="91"/>
      <c r="F97" s="179"/>
      <c r="G97" s="180"/>
      <c r="H97" s="180"/>
      <c r="I97" s="180"/>
      <c r="J97" s="180"/>
      <c r="K97" s="180"/>
      <c r="L97" s="180"/>
      <c r="M97" s="180"/>
      <c r="N97" s="180"/>
      <c r="O97" s="180"/>
      <c r="P97" s="172" t="str">
        <f t="shared" si="9"/>
        <v/>
      </c>
      <c r="Q97" s="173" t="str">
        <f t="shared" si="10"/>
        <v/>
      </c>
      <c r="R97" s="174" t="str">
        <f t="shared" si="11"/>
        <v/>
      </c>
      <c r="S97" s="181"/>
      <c r="T97" s="180"/>
      <c r="U97" s="180"/>
      <c r="V97" s="180"/>
      <c r="W97" s="180"/>
      <c r="X97" s="180"/>
      <c r="Y97" s="180"/>
      <c r="Z97" s="180"/>
      <c r="AA97" s="180"/>
      <c r="AB97" s="180"/>
      <c r="AC97" s="172" t="str">
        <f t="shared" si="12"/>
        <v/>
      </c>
      <c r="AD97" s="173" t="str">
        <f t="shared" si="13"/>
        <v/>
      </c>
      <c r="AE97" s="174" t="str">
        <f t="shared" si="14"/>
        <v/>
      </c>
      <c r="AF97" s="182"/>
      <c r="AG97" s="173" t="str">
        <f t="shared" si="15"/>
        <v/>
      </c>
      <c r="AH97" s="174" t="str">
        <f t="shared" si="16"/>
        <v/>
      </c>
      <c r="AI97" s="177" t="str">
        <f t="shared" si="17"/>
        <v/>
      </c>
      <c r="AJ97" s="178" t="str">
        <f>IF(ISERROR(IF($AF97="","",VLOOKUP(AI97,TRANSMUTATION_TABLE,4,TRUE))),"",IF($AF97="","",VLOOKUP(AI97,TRANSMUTATION_TABLE,4,TRUE)))</f>
        <v/>
      </c>
      <c r="AL97" s="16"/>
      <c r="AN97" s="18"/>
    </row>
    <row r="98" s="13" customFormat="1" ht="18" customHeight="1" spans="1:40">
      <c r="A98" s="87">
        <v>36</v>
      </c>
      <c r="B98" s="79">
        <f>'INPUT DATA'!B98</f>
        <v>0</v>
      </c>
      <c r="C98" s="88"/>
      <c r="D98" s="88"/>
      <c r="E98" s="91"/>
      <c r="F98" s="179"/>
      <c r="G98" s="180"/>
      <c r="H98" s="180"/>
      <c r="I98" s="180"/>
      <c r="J98" s="180"/>
      <c r="K98" s="180"/>
      <c r="L98" s="180"/>
      <c r="M98" s="180"/>
      <c r="N98" s="180"/>
      <c r="O98" s="180"/>
      <c r="P98" s="172" t="str">
        <f t="shared" si="9"/>
        <v/>
      </c>
      <c r="Q98" s="173" t="str">
        <f t="shared" si="10"/>
        <v/>
      </c>
      <c r="R98" s="174" t="str">
        <f t="shared" si="11"/>
        <v/>
      </c>
      <c r="S98" s="181"/>
      <c r="T98" s="180"/>
      <c r="U98" s="180"/>
      <c r="V98" s="180"/>
      <c r="W98" s="180"/>
      <c r="X98" s="180"/>
      <c r="Y98" s="180"/>
      <c r="Z98" s="180"/>
      <c r="AA98" s="180"/>
      <c r="AB98" s="180"/>
      <c r="AC98" s="172" t="str">
        <f t="shared" si="12"/>
        <v/>
      </c>
      <c r="AD98" s="173" t="str">
        <f t="shared" si="13"/>
        <v/>
      </c>
      <c r="AE98" s="174" t="str">
        <f t="shared" si="14"/>
        <v/>
      </c>
      <c r="AF98" s="182"/>
      <c r="AG98" s="173" t="str">
        <f t="shared" si="15"/>
        <v/>
      </c>
      <c r="AH98" s="174" t="str">
        <f t="shared" si="16"/>
        <v/>
      </c>
      <c r="AI98" s="177" t="str">
        <f t="shared" si="17"/>
        <v/>
      </c>
      <c r="AJ98" s="178" t="str">
        <f>IF(ISERROR(IF($AF98="","",VLOOKUP(AI98,TRANSMUTATION_TABLE,4,TRUE))),"",IF($AF98="","",VLOOKUP(AI98,TRANSMUTATION_TABLE,4,TRUE)))</f>
        <v/>
      </c>
      <c r="AL98" s="16"/>
      <c r="AN98" s="18"/>
    </row>
    <row r="99" s="13" customFormat="1" ht="18" customHeight="1" spans="1:40">
      <c r="A99" s="87">
        <v>37</v>
      </c>
      <c r="B99" s="79">
        <f>'INPUT DATA'!B99</f>
        <v>0</v>
      </c>
      <c r="C99" s="88"/>
      <c r="D99" s="88"/>
      <c r="E99" s="91"/>
      <c r="F99" s="179"/>
      <c r="G99" s="180"/>
      <c r="H99" s="180"/>
      <c r="I99" s="180"/>
      <c r="J99" s="180"/>
      <c r="K99" s="180"/>
      <c r="L99" s="180"/>
      <c r="M99" s="180"/>
      <c r="N99" s="180"/>
      <c r="O99" s="180"/>
      <c r="P99" s="172" t="str">
        <f t="shared" si="9"/>
        <v/>
      </c>
      <c r="Q99" s="173" t="str">
        <f t="shared" si="10"/>
        <v/>
      </c>
      <c r="R99" s="174" t="str">
        <f t="shared" si="11"/>
        <v/>
      </c>
      <c r="S99" s="181"/>
      <c r="T99" s="180"/>
      <c r="U99" s="180"/>
      <c r="V99" s="180"/>
      <c r="W99" s="180"/>
      <c r="X99" s="180"/>
      <c r="Y99" s="180"/>
      <c r="Z99" s="180"/>
      <c r="AA99" s="180"/>
      <c r="AB99" s="180"/>
      <c r="AC99" s="172" t="str">
        <f t="shared" si="12"/>
        <v/>
      </c>
      <c r="AD99" s="173" t="str">
        <f t="shared" si="13"/>
        <v/>
      </c>
      <c r="AE99" s="174" t="str">
        <f t="shared" si="14"/>
        <v/>
      </c>
      <c r="AF99" s="182"/>
      <c r="AG99" s="173" t="str">
        <f t="shared" si="15"/>
        <v/>
      </c>
      <c r="AH99" s="174" t="str">
        <f t="shared" si="16"/>
        <v/>
      </c>
      <c r="AI99" s="177" t="str">
        <f t="shared" si="17"/>
        <v/>
      </c>
      <c r="AJ99" s="178" t="str">
        <f>IF(ISERROR(IF($AF99="","",VLOOKUP(AI99,TRANSMUTATION_TABLE,4,TRUE))),"",IF($AF99="","",VLOOKUP(AI99,TRANSMUTATION_TABLE,4,TRUE)))</f>
        <v/>
      </c>
      <c r="AL99" s="16"/>
      <c r="AN99" s="18"/>
    </row>
    <row r="100" s="13" customFormat="1" ht="18" customHeight="1" spans="1:40">
      <c r="A100" s="87">
        <v>38</v>
      </c>
      <c r="B100" s="112">
        <f>'INPUT DATA'!B100</f>
        <v>0</v>
      </c>
      <c r="C100" s="88"/>
      <c r="D100" s="88"/>
      <c r="E100" s="91"/>
      <c r="F100" s="179"/>
      <c r="G100" s="180"/>
      <c r="H100" s="180"/>
      <c r="I100" s="180"/>
      <c r="J100" s="180"/>
      <c r="K100" s="180"/>
      <c r="L100" s="180"/>
      <c r="M100" s="180"/>
      <c r="N100" s="180"/>
      <c r="O100" s="180"/>
      <c r="P100" s="172" t="str">
        <f t="shared" si="9"/>
        <v/>
      </c>
      <c r="Q100" s="173" t="str">
        <f t="shared" si="10"/>
        <v/>
      </c>
      <c r="R100" s="174" t="str">
        <f t="shared" si="11"/>
        <v/>
      </c>
      <c r="S100" s="181"/>
      <c r="T100" s="180"/>
      <c r="U100" s="180"/>
      <c r="V100" s="180"/>
      <c r="W100" s="180"/>
      <c r="X100" s="180"/>
      <c r="Y100" s="180"/>
      <c r="Z100" s="180"/>
      <c r="AA100" s="180"/>
      <c r="AB100" s="180"/>
      <c r="AC100" s="172" t="str">
        <f t="shared" si="12"/>
        <v/>
      </c>
      <c r="AD100" s="173" t="str">
        <f t="shared" si="13"/>
        <v/>
      </c>
      <c r="AE100" s="174" t="str">
        <f t="shared" si="14"/>
        <v/>
      </c>
      <c r="AF100" s="182"/>
      <c r="AG100" s="173" t="str">
        <f t="shared" si="15"/>
        <v/>
      </c>
      <c r="AH100" s="174" t="str">
        <f t="shared" si="16"/>
        <v/>
      </c>
      <c r="AI100" s="177" t="str">
        <f t="shared" si="17"/>
        <v/>
      </c>
      <c r="AJ100" s="178" t="str">
        <f>IF(ISERROR(IF($AF100="","",VLOOKUP(AI100,TRANSMUTATION_TABLE,4,TRUE))),"",IF($AF100="","",VLOOKUP(AI100,TRANSMUTATION_TABLE,4,TRUE)))</f>
        <v/>
      </c>
      <c r="AL100" s="16"/>
      <c r="AN100" s="18"/>
    </row>
    <row r="101" s="13" customFormat="1" ht="18" customHeight="1" spans="1:40">
      <c r="A101" s="87">
        <v>39</v>
      </c>
      <c r="B101" s="112">
        <f>'INPUT DATA'!B101</f>
        <v>0</v>
      </c>
      <c r="C101" s="88"/>
      <c r="D101" s="88"/>
      <c r="E101" s="91"/>
      <c r="F101" s="179"/>
      <c r="G101" s="180"/>
      <c r="H101" s="180"/>
      <c r="I101" s="180"/>
      <c r="J101" s="180"/>
      <c r="K101" s="180"/>
      <c r="L101" s="180"/>
      <c r="M101" s="180"/>
      <c r="N101" s="180"/>
      <c r="O101" s="180"/>
      <c r="P101" s="172" t="str">
        <f t="shared" si="9"/>
        <v/>
      </c>
      <c r="Q101" s="173" t="str">
        <f t="shared" si="10"/>
        <v/>
      </c>
      <c r="R101" s="174" t="str">
        <f t="shared" si="11"/>
        <v/>
      </c>
      <c r="S101" s="181"/>
      <c r="T101" s="180"/>
      <c r="U101" s="180"/>
      <c r="V101" s="180"/>
      <c r="W101" s="180"/>
      <c r="X101" s="180"/>
      <c r="Y101" s="180"/>
      <c r="Z101" s="180"/>
      <c r="AA101" s="180"/>
      <c r="AB101" s="180"/>
      <c r="AC101" s="172" t="str">
        <f t="shared" si="12"/>
        <v/>
      </c>
      <c r="AD101" s="173" t="str">
        <f t="shared" si="13"/>
        <v/>
      </c>
      <c r="AE101" s="174" t="str">
        <f t="shared" si="14"/>
        <v/>
      </c>
      <c r="AF101" s="182"/>
      <c r="AG101" s="173" t="str">
        <f t="shared" si="15"/>
        <v/>
      </c>
      <c r="AH101" s="174" t="str">
        <f t="shared" si="16"/>
        <v/>
      </c>
      <c r="AI101" s="177" t="str">
        <f t="shared" si="17"/>
        <v/>
      </c>
      <c r="AJ101" s="178" t="str">
        <f>IF(ISERROR(IF($AF101="","",VLOOKUP(AI101,TRANSMUTATION_TABLE,4,TRUE))),"",IF($AF101="","",VLOOKUP(AI101,TRANSMUTATION_TABLE,4,TRUE)))</f>
        <v/>
      </c>
      <c r="AL101" s="16"/>
      <c r="AN101" s="18"/>
    </row>
    <row r="102" s="13" customFormat="1" ht="18" customHeight="1" spans="1:40">
      <c r="A102" s="87">
        <v>40</v>
      </c>
      <c r="B102" s="79">
        <f>'INPUT DATA'!B102</f>
        <v>0</v>
      </c>
      <c r="C102" s="88"/>
      <c r="D102" s="88"/>
      <c r="E102" s="91"/>
      <c r="F102" s="179"/>
      <c r="G102" s="180"/>
      <c r="H102" s="180"/>
      <c r="I102" s="180"/>
      <c r="J102" s="180"/>
      <c r="K102" s="180"/>
      <c r="L102" s="180"/>
      <c r="M102" s="180"/>
      <c r="N102" s="180"/>
      <c r="O102" s="180"/>
      <c r="P102" s="172" t="str">
        <f t="shared" si="9"/>
        <v/>
      </c>
      <c r="Q102" s="173" t="str">
        <f t="shared" si="10"/>
        <v/>
      </c>
      <c r="R102" s="174" t="str">
        <f t="shared" si="11"/>
        <v/>
      </c>
      <c r="S102" s="181"/>
      <c r="T102" s="180"/>
      <c r="U102" s="180"/>
      <c r="V102" s="180"/>
      <c r="W102" s="180"/>
      <c r="X102" s="180"/>
      <c r="Y102" s="180"/>
      <c r="Z102" s="180"/>
      <c r="AA102" s="180"/>
      <c r="AB102" s="180"/>
      <c r="AC102" s="172" t="str">
        <f t="shared" si="12"/>
        <v/>
      </c>
      <c r="AD102" s="173" t="str">
        <f t="shared" si="13"/>
        <v/>
      </c>
      <c r="AE102" s="174" t="str">
        <f t="shared" si="14"/>
        <v/>
      </c>
      <c r="AF102" s="182"/>
      <c r="AG102" s="173" t="str">
        <f t="shared" si="15"/>
        <v/>
      </c>
      <c r="AH102" s="174" t="str">
        <f t="shared" si="16"/>
        <v/>
      </c>
      <c r="AI102" s="177" t="str">
        <f t="shared" si="17"/>
        <v/>
      </c>
      <c r="AJ102" s="178" t="str">
        <f>IF(ISERROR(IF($AF102="","",VLOOKUP(AI102,TRANSMUTATION_TABLE,4,TRUE))),"",IF($AF102="","",VLOOKUP(AI102,TRANSMUTATION_TABLE,4,TRUE)))</f>
        <v/>
      </c>
      <c r="AL102" s="16"/>
      <c r="AN102" s="18"/>
    </row>
    <row r="103" s="13" customFormat="1" ht="18" customHeight="1" spans="1:40">
      <c r="A103" s="87">
        <v>41</v>
      </c>
      <c r="B103" s="79">
        <f>'INPUT DATA'!B103</f>
        <v>0</v>
      </c>
      <c r="C103" s="88"/>
      <c r="D103" s="88"/>
      <c r="E103" s="91"/>
      <c r="F103" s="179"/>
      <c r="G103" s="180"/>
      <c r="H103" s="180"/>
      <c r="I103" s="180"/>
      <c r="J103" s="180"/>
      <c r="K103" s="180"/>
      <c r="L103" s="180"/>
      <c r="M103" s="180"/>
      <c r="N103" s="180"/>
      <c r="O103" s="180"/>
      <c r="P103" s="172" t="str">
        <f t="shared" si="9"/>
        <v/>
      </c>
      <c r="Q103" s="173" t="str">
        <f t="shared" si="10"/>
        <v/>
      </c>
      <c r="R103" s="174" t="str">
        <f t="shared" si="11"/>
        <v/>
      </c>
      <c r="S103" s="181"/>
      <c r="T103" s="180"/>
      <c r="U103" s="180"/>
      <c r="V103" s="180"/>
      <c r="W103" s="180"/>
      <c r="X103" s="180"/>
      <c r="Y103" s="180"/>
      <c r="Z103" s="180"/>
      <c r="AA103" s="180"/>
      <c r="AB103" s="180"/>
      <c r="AC103" s="172" t="str">
        <f t="shared" si="12"/>
        <v/>
      </c>
      <c r="AD103" s="173" t="str">
        <f t="shared" si="13"/>
        <v/>
      </c>
      <c r="AE103" s="174" t="str">
        <f t="shared" si="14"/>
        <v/>
      </c>
      <c r="AF103" s="182"/>
      <c r="AG103" s="173" t="str">
        <f t="shared" si="15"/>
        <v/>
      </c>
      <c r="AH103" s="174" t="str">
        <f t="shared" si="16"/>
        <v/>
      </c>
      <c r="AI103" s="177" t="str">
        <f t="shared" si="17"/>
        <v/>
      </c>
      <c r="AJ103" s="178" t="str">
        <f>IF(ISERROR(IF($AF103="","",VLOOKUP(AI103,TRANSMUTATION_TABLE,4,TRUE))),"",IF($AF103="","",VLOOKUP(AI103,TRANSMUTATION_TABLE,4,TRUE)))</f>
        <v/>
      </c>
      <c r="AL103" s="16"/>
      <c r="AN103" s="18"/>
    </row>
    <row r="104" s="13" customFormat="1" ht="18" customHeight="1" spans="1:40">
      <c r="A104" s="87">
        <v>42</v>
      </c>
      <c r="B104" s="112">
        <f>'INPUT DATA'!B104</f>
        <v>0</v>
      </c>
      <c r="C104" s="88"/>
      <c r="D104" s="88"/>
      <c r="E104" s="91"/>
      <c r="F104" s="179"/>
      <c r="G104" s="180"/>
      <c r="H104" s="180"/>
      <c r="I104" s="180"/>
      <c r="J104" s="180"/>
      <c r="K104" s="180"/>
      <c r="L104" s="180"/>
      <c r="M104" s="180"/>
      <c r="N104" s="180"/>
      <c r="O104" s="180"/>
      <c r="P104" s="172" t="str">
        <f t="shared" si="9"/>
        <v/>
      </c>
      <c r="Q104" s="173" t="str">
        <f t="shared" si="10"/>
        <v/>
      </c>
      <c r="R104" s="174" t="str">
        <f t="shared" si="11"/>
        <v/>
      </c>
      <c r="S104" s="181"/>
      <c r="T104" s="180"/>
      <c r="U104" s="180"/>
      <c r="V104" s="180"/>
      <c r="W104" s="180"/>
      <c r="X104" s="180"/>
      <c r="Y104" s="180"/>
      <c r="Z104" s="180"/>
      <c r="AA104" s="180"/>
      <c r="AB104" s="180"/>
      <c r="AC104" s="172" t="str">
        <f t="shared" si="12"/>
        <v/>
      </c>
      <c r="AD104" s="173" t="str">
        <f t="shared" si="13"/>
        <v/>
      </c>
      <c r="AE104" s="174" t="str">
        <f t="shared" si="14"/>
        <v/>
      </c>
      <c r="AF104" s="182"/>
      <c r="AG104" s="173" t="str">
        <f t="shared" si="15"/>
        <v/>
      </c>
      <c r="AH104" s="174" t="str">
        <f t="shared" si="16"/>
        <v/>
      </c>
      <c r="AI104" s="177" t="str">
        <f t="shared" si="17"/>
        <v/>
      </c>
      <c r="AJ104" s="178" t="str">
        <f>IF(ISERROR(IF($AF104="","",VLOOKUP(AI104,TRANSMUTATION_TABLE,4,TRUE))),"",IF($AF104="","",VLOOKUP(AI104,TRANSMUTATION_TABLE,4,TRUE)))</f>
        <v/>
      </c>
      <c r="AL104" s="16"/>
      <c r="AN104" s="18"/>
    </row>
    <row r="105" s="13" customFormat="1" ht="18" customHeight="1" spans="1:40">
      <c r="A105" s="87">
        <v>43</v>
      </c>
      <c r="B105" s="112">
        <f>'INPUT DATA'!B105</f>
        <v>0</v>
      </c>
      <c r="C105" s="88"/>
      <c r="D105" s="88"/>
      <c r="E105" s="91"/>
      <c r="F105" s="179"/>
      <c r="G105" s="180"/>
      <c r="H105" s="180"/>
      <c r="I105" s="180"/>
      <c r="J105" s="180"/>
      <c r="K105" s="180"/>
      <c r="L105" s="180"/>
      <c r="M105" s="180"/>
      <c r="N105" s="180"/>
      <c r="O105" s="180"/>
      <c r="P105" s="172" t="str">
        <f t="shared" si="9"/>
        <v/>
      </c>
      <c r="Q105" s="173" t="str">
        <f t="shared" si="10"/>
        <v/>
      </c>
      <c r="R105" s="174" t="str">
        <f t="shared" si="11"/>
        <v/>
      </c>
      <c r="S105" s="181"/>
      <c r="T105" s="180"/>
      <c r="U105" s="180"/>
      <c r="V105" s="180"/>
      <c r="W105" s="180"/>
      <c r="X105" s="180"/>
      <c r="Y105" s="180"/>
      <c r="Z105" s="180"/>
      <c r="AA105" s="180"/>
      <c r="AB105" s="180"/>
      <c r="AC105" s="172" t="str">
        <f t="shared" si="12"/>
        <v/>
      </c>
      <c r="AD105" s="173" t="str">
        <f t="shared" si="13"/>
        <v/>
      </c>
      <c r="AE105" s="174" t="str">
        <f t="shared" si="14"/>
        <v/>
      </c>
      <c r="AF105" s="182"/>
      <c r="AG105" s="173" t="str">
        <f t="shared" si="15"/>
        <v/>
      </c>
      <c r="AH105" s="174" t="str">
        <f t="shared" si="16"/>
        <v/>
      </c>
      <c r="AI105" s="177" t="str">
        <f t="shared" si="17"/>
        <v/>
      </c>
      <c r="AJ105" s="178" t="str">
        <f>IF(ISERROR(IF($AF105="","",VLOOKUP(AI105,TRANSMUTATION_TABLE,4,TRUE))),"",IF($AF105="","",VLOOKUP(AI105,TRANSMUTATION_TABLE,4,TRUE)))</f>
        <v/>
      </c>
      <c r="AL105" s="16"/>
      <c r="AN105" s="18"/>
    </row>
    <row r="106" s="13" customFormat="1" ht="18" customHeight="1" spans="1:40">
      <c r="A106" s="87">
        <v>44</v>
      </c>
      <c r="B106" s="79">
        <f>'INPUT DATA'!B106</f>
        <v>0</v>
      </c>
      <c r="C106" s="88"/>
      <c r="D106" s="88"/>
      <c r="E106" s="91"/>
      <c r="F106" s="179"/>
      <c r="G106" s="180"/>
      <c r="H106" s="180"/>
      <c r="I106" s="180"/>
      <c r="J106" s="180"/>
      <c r="K106" s="180"/>
      <c r="L106" s="180"/>
      <c r="M106" s="180"/>
      <c r="N106" s="180"/>
      <c r="O106" s="180"/>
      <c r="P106" s="172" t="str">
        <f t="shared" si="9"/>
        <v/>
      </c>
      <c r="Q106" s="173" t="str">
        <f t="shared" si="10"/>
        <v/>
      </c>
      <c r="R106" s="174" t="str">
        <f t="shared" si="11"/>
        <v/>
      </c>
      <c r="S106" s="181"/>
      <c r="T106" s="180"/>
      <c r="U106" s="180"/>
      <c r="V106" s="180"/>
      <c r="W106" s="180"/>
      <c r="X106" s="180"/>
      <c r="Y106" s="180"/>
      <c r="Z106" s="180"/>
      <c r="AA106" s="180"/>
      <c r="AB106" s="180"/>
      <c r="AC106" s="172" t="str">
        <f t="shared" si="12"/>
        <v/>
      </c>
      <c r="AD106" s="173" t="str">
        <f t="shared" si="13"/>
        <v/>
      </c>
      <c r="AE106" s="174" t="str">
        <f t="shared" si="14"/>
        <v/>
      </c>
      <c r="AF106" s="182"/>
      <c r="AG106" s="173" t="str">
        <f t="shared" si="15"/>
        <v/>
      </c>
      <c r="AH106" s="174" t="str">
        <f t="shared" si="16"/>
        <v/>
      </c>
      <c r="AI106" s="177" t="str">
        <f t="shared" si="17"/>
        <v/>
      </c>
      <c r="AJ106" s="178" t="str">
        <f>IF(ISERROR(IF($AF106="","",VLOOKUP(AI106,TRANSMUTATION_TABLE,4,TRUE))),"",IF($AF106="","",VLOOKUP(AI106,TRANSMUTATION_TABLE,4,TRUE)))</f>
        <v/>
      </c>
      <c r="AL106" s="16"/>
      <c r="AN106" s="18"/>
    </row>
    <row r="107" s="13" customFormat="1" ht="18" customHeight="1" spans="1:40">
      <c r="A107" s="87">
        <v>45</v>
      </c>
      <c r="B107" s="79">
        <f>'INPUT DATA'!B107</f>
        <v>0</v>
      </c>
      <c r="C107" s="88"/>
      <c r="D107" s="88"/>
      <c r="E107" s="91"/>
      <c r="F107" s="179"/>
      <c r="G107" s="180"/>
      <c r="H107" s="180"/>
      <c r="I107" s="180"/>
      <c r="J107" s="180"/>
      <c r="K107" s="180"/>
      <c r="L107" s="180"/>
      <c r="M107" s="180"/>
      <c r="N107" s="180"/>
      <c r="O107" s="180"/>
      <c r="P107" s="172" t="str">
        <f t="shared" si="9"/>
        <v/>
      </c>
      <c r="Q107" s="173" t="str">
        <f t="shared" si="10"/>
        <v/>
      </c>
      <c r="R107" s="174" t="str">
        <f t="shared" si="11"/>
        <v/>
      </c>
      <c r="S107" s="181"/>
      <c r="T107" s="180"/>
      <c r="U107" s="180"/>
      <c r="V107" s="180"/>
      <c r="W107" s="180"/>
      <c r="X107" s="180"/>
      <c r="Y107" s="180"/>
      <c r="Z107" s="180"/>
      <c r="AA107" s="180"/>
      <c r="AB107" s="180"/>
      <c r="AC107" s="172" t="str">
        <f t="shared" si="12"/>
        <v/>
      </c>
      <c r="AD107" s="173" t="str">
        <f t="shared" si="13"/>
        <v/>
      </c>
      <c r="AE107" s="174" t="str">
        <f t="shared" si="14"/>
        <v/>
      </c>
      <c r="AF107" s="182"/>
      <c r="AG107" s="173" t="str">
        <f t="shared" si="15"/>
        <v/>
      </c>
      <c r="AH107" s="174" t="str">
        <f t="shared" si="16"/>
        <v/>
      </c>
      <c r="AI107" s="177" t="str">
        <f t="shared" si="17"/>
        <v/>
      </c>
      <c r="AJ107" s="178" t="str">
        <f>IF(ISERROR(IF($AF107="","",VLOOKUP(AI107,TRANSMUTATION_TABLE,4,TRUE))),"",IF($AF107="","",VLOOKUP(AI107,TRANSMUTATION_TABLE,4,TRUE)))</f>
        <v/>
      </c>
      <c r="AL107" s="16"/>
      <c r="AN107" s="18"/>
    </row>
    <row r="108" s="13" customFormat="1" ht="18" customHeight="1" spans="1:40">
      <c r="A108" s="87">
        <v>46</v>
      </c>
      <c r="B108" s="112">
        <f>'INPUT DATA'!B108</f>
        <v>0</v>
      </c>
      <c r="C108" s="88"/>
      <c r="D108" s="88"/>
      <c r="E108" s="91"/>
      <c r="F108" s="179"/>
      <c r="G108" s="180"/>
      <c r="H108" s="180"/>
      <c r="I108" s="180"/>
      <c r="J108" s="180"/>
      <c r="K108" s="180"/>
      <c r="L108" s="180"/>
      <c r="M108" s="180"/>
      <c r="N108" s="180"/>
      <c r="O108" s="180"/>
      <c r="P108" s="172" t="str">
        <f t="shared" si="9"/>
        <v/>
      </c>
      <c r="Q108" s="173" t="str">
        <f t="shared" si="10"/>
        <v/>
      </c>
      <c r="R108" s="174" t="str">
        <f t="shared" si="11"/>
        <v/>
      </c>
      <c r="S108" s="181"/>
      <c r="T108" s="180"/>
      <c r="U108" s="180"/>
      <c r="V108" s="180"/>
      <c r="W108" s="180"/>
      <c r="X108" s="180"/>
      <c r="Y108" s="180"/>
      <c r="Z108" s="180"/>
      <c r="AA108" s="180"/>
      <c r="AB108" s="180"/>
      <c r="AC108" s="172" t="str">
        <f t="shared" si="12"/>
        <v/>
      </c>
      <c r="AD108" s="173" t="str">
        <f t="shared" si="13"/>
        <v/>
      </c>
      <c r="AE108" s="174" t="str">
        <f t="shared" si="14"/>
        <v/>
      </c>
      <c r="AF108" s="182"/>
      <c r="AG108" s="173" t="str">
        <f t="shared" si="15"/>
        <v/>
      </c>
      <c r="AH108" s="174" t="str">
        <f t="shared" si="16"/>
        <v/>
      </c>
      <c r="AI108" s="177" t="str">
        <f t="shared" si="17"/>
        <v/>
      </c>
      <c r="AJ108" s="178" t="str">
        <f>IF(ISERROR(IF($AF108="","",VLOOKUP(AI108,TRANSMUTATION_TABLE,4,TRUE))),"",IF($AF108="","",VLOOKUP(AI108,TRANSMUTATION_TABLE,4,TRUE)))</f>
        <v/>
      </c>
      <c r="AL108" s="16"/>
      <c r="AN108" s="18"/>
    </row>
    <row r="109" s="13" customFormat="1" ht="18" customHeight="1" spans="1:40">
      <c r="A109" s="87">
        <v>47</v>
      </c>
      <c r="B109" s="112">
        <f>'INPUT DATA'!B109</f>
        <v>0</v>
      </c>
      <c r="C109" s="88"/>
      <c r="D109" s="88"/>
      <c r="E109" s="91"/>
      <c r="F109" s="179"/>
      <c r="G109" s="180"/>
      <c r="H109" s="180"/>
      <c r="I109" s="180"/>
      <c r="J109" s="180"/>
      <c r="K109" s="180"/>
      <c r="L109" s="180"/>
      <c r="M109" s="180"/>
      <c r="N109" s="180"/>
      <c r="O109" s="180"/>
      <c r="P109" s="172" t="str">
        <f t="shared" si="9"/>
        <v/>
      </c>
      <c r="Q109" s="173" t="str">
        <f t="shared" si="10"/>
        <v/>
      </c>
      <c r="R109" s="174" t="str">
        <f t="shared" si="11"/>
        <v/>
      </c>
      <c r="S109" s="181"/>
      <c r="T109" s="180"/>
      <c r="U109" s="180"/>
      <c r="V109" s="180"/>
      <c r="W109" s="180"/>
      <c r="X109" s="180"/>
      <c r="Y109" s="180"/>
      <c r="Z109" s="180"/>
      <c r="AA109" s="180"/>
      <c r="AB109" s="180"/>
      <c r="AC109" s="172" t="str">
        <f t="shared" si="12"/>
        <v/>
      </c>
      <c r="AD109" s="173" t="str">
        <f t="shared" si="13"/>
        <v/>
      </c>
      <c r="AE109" s="174" t="str">
        <f t="shared" si="14"/>
        <v/>
      </c>
      <c r="AF109" s="182"/>
      <c r="AG109" s="173" t="str">
        <f t="shared" si="15"/>
        <v/>
      </c>
      <c r="AH109" s="174" t="str">
        <f t="shared" si="16"/>
        <v/>
      </c>
      <c r="AI109" s="177" t="str">
        <f t="shared" si="17"/>
        <v/>
      </c>
      <c r="AJ109" s="178" t="str">
        <f>IF(ISERROR(IF($AF109="","",VLOOKUP(AI109,TRANSMUTATION_TABLE,4,TRUE))),"",IF($AF109="","",VLOOKUP(AI109,TRANSMUTATION_TABLE,4,TRUE)))</f>
        <v/>
      </c>
      <c r="AL109" s="16"/>
      <c r="AN109" s="18"/>
    </row>
    <row r="110" s="13" customFormat="1" ht="18" customHeight="1" spans="1:40">
      <c r="A110" s="87">
        <v>48</v>
      </c>
      <c r="B110" s="79">
        <f>'INPUT DATA'!B110</f>
        <v>0</v>
      </c>
      <c r="C110" s="88"/>
      <c r="D110" s="88"/>
      <c r="E110" s="91"/>
      <c r="F110" s="179"/>
      <c r="G110" s="180"/>
      <c r="H110" s="180"/>
      <c r="I110" s="180"/>
      <c r="J110" s="180"/>
      <c r="K110" s="180"/>
      <c r="L110" s="180"/>
      <c r="M110" s="180"/>
      <c r="N110" s="180"/>
      <c r="O110" s="180"/>
      <c r="P110" s="172" t="str">
        <f t="shared" si="9"/>
        <v/>
      </c>
      <c r="Q110" s="173" t="str">
        <f t="shared" si="10"/>
        <v/>
      </c>
      <c r="R110" s="174" t="str">
        <f t="shared" si="11"/>
        <v/>
      </c>
      <c r="S110" s="181"/>
      <c r="T110" s="180"/>
      <c r="U110" s="180"/>
      <c r="V110" s="180"/>
      <c r="W110" s="180"/>
      <c r="X110" s="180"/>
      <c r="Y110" s="180"/>
      <c r="Z110" s="180"/>
      <c r="AA110" s="180"/>
      <c r="AB110" s="180"/>
      <c r="AC110" s="172" t="str">
        <f t="shared" si="12"/>
        <v/>
      </c>
      <c r="AD110" s="173" t="str">
        <f t="shared" si="13"/>
        <v/>
      </c>
      <c r="AE110" s="174" t="str">
        <f t="shared" si="14"/>
        <v/>
      </c>
      <c r="AF110" s="182"/>
      <c r="AG110" s="173" t="str">
        <f t="shared" si="15"/>
        <v/>
      </c>
      <c r="AH110" s="174" t="str">
        <f t="shared" si="16"/>
        <v/>
      </c>
      <c r="AI110" s="177" t="str">
        <f t="shared" si="17"/>
        <v/>
      </c>
      <c r="AJ110" s="178" t="str">
        <f>IF(ISERROR(IF($AF110="","",VLOOKUP(AI110,TRANSMUTATION_TABLE,4,TRUE))),"",IF($AF110="","",VLOOKUP(AI110,TRANSMUTATION_TABLE,4,TRUE)))</f>
        <v/>
      </c>
      <c r="AL110" s="16"/>
      <c r="AN110" s="18"/>
    </row>
    <row r="111" s="13" customFormat="1" ht="18" customHeight="1" spans="1:40">
      <c r="A111" s="87">
        <v>49</v>
      </c>
      <c r="B111" s="79">
        <f>'INPUT DATA'!B111</f>
        <v>0</v>
      </c>
      <c r="C111" s="88"/>
      <c r="D111" s="88"/>
      <c r="E111" s="91"/>
      <c r="F111" s="179"/>
      <c r="G111" s="180"/>
      <c r="H111" s="180"/>
      <c r="I111" s="180"/>
      <c r="J111" s="180"/>
      <c r="K111" s="180"/>
      <c r="L111" s="180"/>
      <c r="M111" s="180"/>
      <c r="N111" s="180"/>
      <c r="O111" s="180"/>
      <c r="P111" s="172" t="str">
        <f t="shared" si="9"/>
        <v/>
      </c>
      <c r="Q111" s="173" t="str">
        <f t="shared" si="10"/>
        <v/>
      </c>
      <c r="R111" s="174" t="str">
        <f t="shared" si="11"/>
        <v/>
      </c>
      <c r="S111" s="181"/>
      <c r="T111" s="180"/>
      <c r="U111" s="180"/>
      <c r="V111" s="180"/>
      <c r="W111" s="180"/>
      <c r="X111" s="180"/>
      <c r="Y111" s="180"/>
      <c r="Z111" s="180"/>
      <c r="AA111" s="180"/>
      <c r="AB111" s="180"/>
      <c r="AC111" s="172" t="str">
        <f t="shared" si="12"/>
        <v/>
      </c>
      <c r="AD111" s="173" t="str">
        <f t="shared" si="13"/>
        <v/>
      </c>
      <c r="AE111" s="174" t="str">
        <f t="shared" si="14"/>
        <v/>
      </c>
      <c r="AF111" s="182"/>
      <c r="AG111" s="173" t="str">
        <f t="shared" si="15"/>
        <v/>
      </c>
      <c r="AH111" s="174" t="str">
        <f t="shared" si="16"/>
        <v/>
      </c>
      <c r="AI111" s="177" t="str">
        <f t="shared" si="17"/>
        <v/>
      </c>
      <c r="AJ111" s="178" t="str">
        <f>IF(ISERROR(IF($AF111="","",VLOOKUP(AI111,TRANSMUTATION_TABLE,4,TRUE))),"",IF($AF111="","",VLOOKUP(AI111,TRANSMUTATION_TABLE,4,TRUE)))</f>
        <v/>
      </c>
      <c r="AN111" s="18"/>
    </row>
    <row r="112" s="13" customFormat="1" ht="18" customHeight="1" spans="1:40">
      <c r="A112" s="113">
        <v>50</v>
      </c>
      <c r="B112" s="114">
        <f>'INPUT DATA'!B112</f>
        <v>0</v>
      </c>
      <c r="C112" s="115"/>
      <c r="D112" s="115"/>
      <c r="E112" s="116"/>
      <c r="F112" s="199"/>
      <c r="G112" s="200"/>
      <c r="H112" s="200"/>
      <c r="I112" s="200"/>
      <c r="J112" s="200"/>
      <c r="K112" s="200"/>
      <c r="L112" s="200"/>
      <c r="M112" s="200"/>
      <c r="N112" s="200"/>
      <c r="O112" s="200"/>
      <c r="P112" s="201" t="str">
        <f t="shared" si="9"/>
        <v/>
      </c>
      <c r="Q112" s="202" t="str">
        <f t="shared" si="10"/>
        <v/>
      </c>
      <c r="R112" s="203" t="str">
        <f t="shared" si="11"/>
        <v/>
      </c>
      <c r="S112" s="204"/>
      <c r="T112" s="200"/>
      <c r="U112" s="200"/>
      <c r="V112" s="200"/>
      <c r="W112" s="200"/>
      <c r="X112" s="200"/>
      <c r="Y112" s="200"/>
      <c r="Z112" s="200"/>
      <c r="AA112" s="200"/>
      <c r="AB112" s="200"/>
      <c r="AC112" s="201" t="str">
        <f t="shared" si="12"/>
        <v/>
      </c>
      <c r="AD112" s="202" t="str">
        <f t="shared" si="13"/>
        <v/>
      </c>
      <c r="AE112" s="203" t="str">
        <f t="shared" si="14"/>
        <v/>
      </c>
      <c r="AF112" s="205"/>
      <c r="AG112" s="202" t="str">
        <f t="shared" si="15"/>
        <v/>
      </c>
      <c r="AH112" s="203" t="str">
        <f t="shared" si="16"/>
        <v/>
      </c>
      <c r="AI112" s="206" t="str">
        <f t="shared" si="17"/>
        <v/>
      </c>
      <c r="AJ112" s="207" t="str">
        <f>IF(ISERROR(IF($AF112="","",VLOOKUP(AI112,TRANSMUTATION_TABLE,4,TRUE))),"",IF($AF112="","",VLOOKUP(AI112,TRANSMUTATION_TABLE,4,TRUE)))</f>
        <v/>
      </c>
      <c r="AN112" s="18"/>
    </row>
    <row r="119" s="16" customFormat="1" spans="17:56">
      <c r="Q119" s="17"/>
      <c r="R119" s="17"/>
      <c r="AD119" s="17"/>
      <c r="AE119" s="17"/>
      <c r="AG119" s="17"/>
      <c r="AH119" s="17"/>
      <c r="AI119" s="17"/>
      <c r="AJ119" s="14"/>
      <c r="AN119" s="14"/>
      <c r="AO119" s="14"/>
      <c r="AP119" s="14"/>
      <c r="AQ119" s="14"/>
      <c r="AR119" s="14"/>
      <c r="AS119" s="14"/>
      <c r="AT119" s="14"/>
      <c r="AU119" s="14"/>
      <c r="AV119" s="14"/>
      <c r="AW119" s="14"/>
      <c r="AX119" s="14"/>
      <c r="AY119" s="14"/>
      <c r="AZ119" s="14"/>
      <c r="BA119" s="14"/>
      <c r="BB119" s="14"/>
      <c r="BC119" s="14"/>
      <c r="BD119" s="14"/>
    </row>
  </sheetData>
  <sheetProtection sheet="1" objects="1" scenarios="1"/>
  <mergeCells count="45">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AN9:BF9"/>
    <mergeCell ref="B10:E10"/>
    <mergeCell ref="B11:E11"/>
    <mergeCell ref="AN12:BF12"/>
    <mergeCell ref="AN13:BF13"/>
    <mergeCell ref="AN14:BF14"/>
    <mergeCell ref="AN15:BF15"/>
    <mergeCell ref="AN16:BF16"/>
    <mergeCell ref="AN17:BF17"/>
    <mergeCell ref="AN18:BF18"/>
    <mergeCell ref="AN19:BF19"/>
    <mergeCell ref="AN20:BF20"/>
    <mergeCell ref="AN21:BF21"/>
    <mergeCell ref="AN22:BF22"/>
    <mergeCell ref="AN23:BF23"/>
    <mergeCell ref="AN24:BF24"/>
    <mergeCell ref="AN25:BF25"/>
    <mergeCell ref="B62:E62"/>
    <mergeCell ref="AI9:AI10"/>
    <mergeCell ref="AJ9:AJ10"/>
    <mergeCell ref="A1:AJ2"/>
  </mergeCells>
  <dataValidations count="56">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I10:XFD10 A12:A61 C12:E61"/>
    <dataValidation allowBlank="1" showInputMessage="1" prompt="Either encode Highest Possible Score or Empty" sqref="F10:O10 S10:AB10"/>
    <dataValidation allowBlank="1" showInputMessage="1" prompt="Written Works' Total Highest Possible Score" sqref="P10"/>
    <dataValidation allowBlank="1" showInputMessage="1" prompt="Written Works' Percentage Score" sqref="Q10 Q12:Q61 Q63:Q112"/>
    <dataValidation allowBlank="1" showInputMessage="1" prompt="Written Works' Weighted Score" sqref="R10 R12:R61 R63:R112"/>
    <dataValidation allowBlank="1" showInputMessage="1" prompt="Performance Tasks' Highest Possible Score" sqref="AC10"/>
    <dataValidation allowBlank="1" showInputMessage="1" prompt="Performance Tasks' Percentage Score" sqref="AD10 AD12:AD61 AD63:AD112"/>
    <dataValidation allowBlank="1" showInputMessage="1" prompt="Performance Tasks' Weighted Score" sqref="AE10 AE12:AE61 AE63:AE112"/>
    <dataValidation allowBlank="1" showInputMessage="1" prompt="Encode Quarterly Assessment's Highest Possible Score" sqref="AF10"/>
    <dataValidation allowBlank="1" showInputMessage="1" prompt="Quarterly Assessment's Percentage Score" sqref="AG10 AG12:AG61 AG63:AG112"/>
    <dataValidation allowBlank="1" showInputMessage="1" prompt="Quarterly Assessment's Weighted Score" sqref="AH10 AH12:AH61 AH63:AH11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prompt="INITIAL GRADE" sqref="AI12:AI61 AI63:AI112"/>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prompt="QUARTERLY GRADE (TRANSMUTED GRADE)" sqref="AJ12:AJ61 AJ63:AJ112"/>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type="whole" operator="lessThanOrEqual" allowBlank="1" showInputMessage="1" showErrorMessage="1" error="INPUT NUMBER LESS THAN OR EQUAL THE HPS" prompt="Encode learner's raw score." sqref="F12:O61 F63:O112 S12:AB61 S63:AB112">
      <formula1>F$10</formula1>
    </dataValidation>
    <dataValidation allowBlank="1" showInputMessage="1" showErrorMessage="1" prompt="EITHER WRITE YOUR OWN HPS OR EMPTY" sqref="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s>
  <printOptions horizontalCentered="1"/>
  <pageMargins left="0.4" right="0.4" top="0.5" bottom="0.5" header="0.3" footer="0.3"/>
  <pageSetup paperSize="9" scale="65" orientation="landscape" verticalDpi="300"/>
  <headerFooter/>
  <rowBreaks count="1" manualBreakCount="1">
    <brk id="61" max="35" man="1"/>
  </rowBreaks>
  <colBreaks count="1" manualBreakCount="1">
    <brk id="36" max="1048575" man="1"/>
  </col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E120"/>
  <sheetViews>
    <sheetView showGridLines="0" zoomScaleSheetLayoutView="85" workbookViewId="0">
      <selection activeCell="S5" sqref="S5:AB6"/>
    </sheetView>
  </sheetViews>
  <sheetFormatPr defaultColWidth="4.71296296296296" defaultRowHeight="13.8"/>
  <cols>
    <col min="1" max="1" width="4.13888888888889" style="16" customWidth="1"/>
    <col min="2" max="2" width="28.712962962963" style="16" customWidth="1"/>
    <col min="3" max="5" width="3.28703703703704" style="16" customWidth="1"/>
    <col min="6" max="16" width="4.42592592592593" style="16" customWidth="1"/>
    <col min="17" max="18" width="4.42592592592593" style="17" customWidth="1"/>
    <col min="19" max="28" width="4.42592592592593" style="16" customWidth="1"/>
    <col min="29" max="30" width="7.13888888888889" style="17" customWidth="1"/>
    <col min="31" max="31" width="10.287037037037" style="16" customWidth="1"/>
    <col min="32" max="34" width="7.13888888888889" style="17" customWidth="1"/>
    <col min="35" max="35" width="7.13888888888889" style="14" customWidth="1"/>
    <col min="36" max="38" width="4.71296296296296" style="13" customWidth="1"/>
    <col min="39" max="55" width="4.71296296296296" style="18" customWidth="1"/>
    <col min="56" max="255" width="4.71296296296296" style="13" customWidth="1"/>
    <col min="256" max="256" width="4.13888888888889" style="13" customWidth="1"/>
    <col min="257" max="257" width="28.712962962963" style="13" customWidth="1"/>
    <col min="258" max="270" width="3.28703703703704" style="13" customWidth="1"/>
    <col min="271" max="271" width="4.71296296296296" style="13" customWidth="1"/>
    <col min="272" max="273" width="5.71296296296296" style="13" customWidth="1"/>
    <col min="274" max="283" width="3.28703703703704" style="13" customWidth="1"/>
    <col min="284" max="284" width="4.13888888888889" style="13" customWidth="1"/>
    <col min="285" max="286" width="5.71296296296296" style="13" customWidth="1"/>
    <col min="287" max="287" width="8.71296296296296" style="13" customWidth="1"/>
    <col min="288" max="291" width="5.71296296296296" style="13" customWidth="1"/>
    <col min="292" max="511" width="4.71296296296296" style="13" customWidth="1"/>
    <col min="512" max="512" width="4.13888888888889" style="13" customWidth="1"/>
    <col min="513" max="513" width="28.712962962963" style="13" customWidth="1"/>
    <col min="514" max="526" width="3.28703703703704" style="13" customWidth="1"/>
    <col min="527" max="527" width="4.71296296296296" style="13" customWidth="1"/>
    <col min="528" max="529" width="5.71296296296296" style="13" customWidth="1"/>
    <col min="530" max="539" width="3.28703703703704" style="13" customWidth="1"/>
    <col min="540" max="540" width="4.13888888888889" style="13" customWidth="1"/>
    <col min="541" max="542" width="5.71296296296296" style="13" customWidth="1"/>
    <col min="543" max="543" width="8.71296296296296" style="13" customWidth="1"/>
    <col min="544" max="547" width="5.71296296296296" style="13" customWidth="1"/>
    <col min="548" max="767" width="4.71296296296296" style="13" customWidth="1"/>
    <col min="768" max="768" width="4.13888888888889" style="13" customWidth="1"/>
    <col min="769" max="769" width="28.712962962963" style="13" customWidth="1"/>
    <col min="770" max="782" width="3.28703703703704" style="13" customWidth="1"/>
    <col min="783" max="783" width="4.71296296296296" style="13" customWidth="1"/>
    <col min="784" max="785" width="5.71296296296296" style="13" customWidth="1"/>
    <col min="786" max="795" width="3.28703703703704" style="13" customWidth="1"/>
    <col min="796" max="796" width="4.13888888888889" style="13" customWidth="1"/>
    <col min="797" max="798" width="5.71296296296296" style="13" customWidth="1"/>
    <col min="799" max="799" width="8.71296296296296" style="13" customWidth="1"/>
    <col min="800" max="803" width="5.71296296296296" style="13" customWidth="1"/>
    <col min="804" max="1023" width="4.71296296296296" style="13" customWidth="1"/>
    <col min="1024" max="1024" width="4.13888888888889" style="13" customWidth="1"/>
    <col min="1025" max="1025" width="28.712962962963" style="13" customWidth="1"/>
    <col min="1026" max="1038" width="3.28703703703704" style="13" customWidth="1"/>
    <col min="1039" max="1039" width="4.71296296296296" style="13" customWidth="1"/>
    <col min="1040" max="1041" width="5.71296296296296" style="13" customWidth="1"/>
    <col min="1042" max="1051" width="3.28703703703704" style="13" customWidth="1"/>
    <col min="1052" max="1052" width="4.13888888888889" style="13" customWidth="1"/>
    <col min="1053" max="1054" width="5.71296296296296" style="13" customWidth="1"/>
    <col min="1055" max="1055" width="8.71296296296296" style="13" customWidth="1"/>
    <col min="1056" max="1059" width="5.71296296296296" style="13" customWidth="1"/>
    <col min="1060" max="1279" width="4.71296296296296" style="13" customWidth="1"/>
    <col min="1280" max="1280" width="4.13888888888889" style="13" customWidth="1"/>
    <col min="1281" max="1281" width="28.712962962963" style="13" customWidth="1"/>
    <col min="1282" max="1294" width="3.28703703703704" style="13" customWidth="1"/>
    <col min="1295" max="1295" width="4.71296296296296" style="13" customWidth="1"/>
    <col min="1296" max="1297" width="5.71296296296296" style="13" customWidth="1"/>
    <col min="1298" max="1307" width="3.28703703703704" style="13" customWidth="1"/>
    <col min="1308" max="1308" width="4.13888888888889" style="13" customWidth="1"/>
    <col min="1309" max="1310" width="5.71296296296296" style="13" customWidth="1"/>
    <col min="1311" max="1311" width="8.71296296296296" style="13" customWidth="1"/>
    <col min="1312" max="1315" width="5.71296296296296" style="13" customWidth="1"/>
    <col min="1316" max="1535" width="4.71296296296296" style="13" customWidth="1"/>
    <col min="1536" max="1536" width="4.13888888888889" style="13" customWidth="1"/>
    <col min="1537" max="1537" width="28.712962962963" style="13" customWidth="1"/>
    <col min="1538" max="1550" width="3.28703703703704" style="13" customWidth="1"/>
    <col min="1551" max="1551" width="4.71296296296296" style="13" customWidth="1"/>
    <col min="1552" max="1553" width="5.71296296296296" style="13" customWidth="1"/>
    <col min="1554" max="1563" width="3.28703703703704" style="13" customWidth="1"/>
    <col min="1564" max="1564" width="4.13888888888889" style="13" customWidth="1"/>
    <col min="1565" max="1566" width="5.71296296296296" style="13" customWidth="1"/>
    <col min="1567" max="1567" width="8.71296296296296" style="13" customWidth="1"/>
    <col min="1568" max="1571" width="5.71296296296296" style="13" customWidth="1"/>
    <col min="1572" max="1791" width="4.71296296296296" style="13" customWidth="1"/>
    <col min="1792" max="1792" width="4.13888888888889" style="13" customWidth="1"/>
    <col min="1793" max="1793" width="28.712962962963" style="13" customWidth="1"/>
    <col min="1794" max="1806" width="3.28703703703704" style="13" customWidth="1"/>
    <col min="1807" max="1807" width="4.71296296296296" style="13" customWidth="1"/>
    <col min="1808" max="1809" width="5.71296296296296" style="13" customWidth="1"/>
    <col min="1810" max="1819" width="3.28703703703704" style="13" customWidth="1"/>
    <col min="1820" max="1820" width="4.13888888888889" style="13" customWidth="1"/>
    <col min="1821" max="1822" width="5.71296296296296" style="13" customWidth="1"/>
    <col min="1823" max="1823" width="8.71296296296296" style="13" customWidth="1"/>
    <col min="1824" max="1827" width="5.71296296296296" style="13" customWidth="1"/>
    <col min="1828" max="2047" width="4.71296296296296" style="13" customWidth="1"/>
    <col min="2048" max="2048" width="4.13888888888889" style="13" customWidth="1"/>
    <col min="2049" max="2049" width="28.712962962963" style="13" customWidth="1"/>
    <col min="2050" max="2062" width="3.28703703703704" style="13" customWidth="1"/>
    <col min="2063" max="2063" width="4.71296296296296" style="13" customWidth="1"/>
    <col min="2064" max="2065" width="5.71296296296296" style="13" customWidth="1"/>
    <col min="2066" max="2075" width="3.28703703703704" style="13" customWidth="1"/>
    <col min="2076" max="2076" width="4.13888888888889" style="13" customWidth="1"/>
    <col min="2077" max="2078" width="5.71296296296296" style="13" customWidth="1"/>
    <col min="2079" max="2079" width="8.71296296296296" style="13" customWidth="1"/>
    <col min="2080" max="2083" width="5.71296296296296" style="13" customWidth="1"/>
    <col min="2084" max="2303" width="4.71296296296296" style="13" customWidth="1"/>
    <col min="2304" max="2304" width="4.13888888888889" style="13" customWidth="1"/>
    <col min="2305" max="2305" width="28.712962962963" style="13" customWidth="1"/>
    <col min="2306" max="2318" width="3.28703703703704" style="13" customWidth="1"/>
    <col min="2319" max="2319" width="4.71296296296296" style="13" customWidth="1"/>
    <col min="2320" max="2321" width="5.71296296296296" style="13" customWidth="1"/>
    <col min="2322" max="2331" width="3.28703703703704" style="13" customWidth="1"/>
    <col min="2332" max="2332" width="4.13888888888889" style="13" customWidth="1"/>
    <col min="2333" max="2334" width="5.71296296296296" style="13" customWidth="1"/>
    <col min="2335" max="2335" width="8.71296296296296" style="13" customWidth="1"/>
    <col min="2336" max="2339" width="5.71296296296296" style="13" customWidth="1"/>
    <col min="2340" max="2559" width="4.71296296296296" style="13" customWidth="1"/>
    <col min="2560" max="2560" width="4.13888888888889" style="13" customWidth="1"/>
    <col min="2561" max="2561" width="28.712962962963" style="13" customWidth="1"/>
    <col min="2562" max="2574" width="3.28703703703704" style="13" customWidth="1"/>
    <col min="2575" max="2575" width="4.71296296296296" style="13" customWidth="1"/>
    <col min="2576" max="2577" width="5.71296296296296" style="13" customWidth="1"/>
    <col min="2578" max="2587" width="3.28703703703704" style="13" customWidth="1"/>
    <col min="2588" max="2588" width="4.13888888888889" style="13" customWidth="1"/>
    <col min="2589" max="2590" width="5.71296296296296" style="13" customWidth="1"/>
    <col min="2591" max="2591" width="8.71296296296296" style="13" customWidth="1"/>
    <col min="2592" max="2595" width="5.71296296296296" style="13" customWidth="1"/>
    <col min="2596" max="2815" width="4.71296296296296" style="13" customWidth="1"/>
    <col min="2816" max="2816" width="4.13888888888889" style="13" customWidth="1"/>
    <col min="2817" max="2817" width="28.712962962963" style="13" customWidth="1"/>
    <col min="2818" max="2830" width="3.28703703703704" style="13" customWidth="1"/>
    <col min="2831" max="2831" width="4.71296296296296" style="13" customWidth="1"/>
    <col min="2832" max="2833" width="5.71296296296296" style="13" customWidth="1"/>
    <col min="2834" max="2843" width="3.28703703703704" style="13" customWidth="1"/>
    <col min="2844" max="2844" width="4.13888888888889" style="13" customWidth="1"/>
    <col min="2845" max="2846" width="5.71296296296296" style="13" customWidth="1"/>
    <col min="2847" max="2847" width="8.71296296296296" style="13" customWidth="1"/>
    <col min="2848" max="2851" width="5.71296296296296" style="13" customWidth="1"/>
    <col min="2852" max="3071" width="4.71296296296296" style="13" customWidth="1"/>
    <col min="3072" max="3072" width="4.13888888888889" style="13" customWidth="1"/>
    <col min="3073" max="3073" width="28.712962962963" style="13" customWidth="1"/>
    <col min="3074" max="3086" width="3.28703703703704" style="13" customWidth="1"/>
    <col min="3087" max="3087" width="4.71296296296296" style="13" customWidth="1"/>
    <col min="3088" max="3089" width="5.71296296296296" style="13" customWidth="1"/>
    <col min="3090" max="3099" width="3.28703703703704" style="13" customWidth="1"/>
    <col min="3100" max="3100" width="4.13888888888889" style="13" customWidth="1"/>
    <col min="3101" max="3102" width="5.71296296296296" style="13" customWidth="1"/>
    <col min="3103" max="3103" width="8.71296296296296" style="13" customWidth="1"/>
    <col min="3104" max="3107" width="5.71296296296296" style="13" customWidth="1"/>
    <col min="3108" max="3327" width="4.71296296296296" style="13" customWidth="1"/>
    <col min="3328" max="3328" width="4.13888888888889" style="13" customWidth="1"/>
    <col min="3329" max="3329" width="28.712962962963" style="13" customWidth="1"/>
    <col min="3330" max="3342" width="3.28703703703704" style="13" customWidth="1"/>
    <col min="3343" max="3343" width="4.71296296296296" style="13" customWidth="1"/>
    <col min="3344" max="3345" width="5.71296296296296" style="13" customWidth="1"/>
    <col min="3346" max="3355" width="3.28703703703704" style="13" customWidth="1"/>
    <col min="3356" max="3356" width="4.13888888888889" style="13" customWidth="1"/>
    <col min="3357" max="3358" width="5.71296296296296" style="13" customWidth="1"/>
    <col min="3359" max="3359" width="8.71296296296296" style="13" customWidth="1"/>
    <col min="3360" max="3363" width="5.71296296296296" style="13" customWidth="1"/>
    <col min="3364" max="3583" width="4.71296296296296" style="13" customWidth="1"/>
    <col min="3584" max="3584" width="4.13888888888889" style="13" customWidth="1"/>
    <col min="3585" max="3585" width="28.712962962963" style="13" customWidth="1"/>
    <col min="3586" max="3598" width="3.28703703703704" style="13" customWidth="1"/>
    <col min="3599" max="3599" width="4.71296296296296" style="13" customWidth="1"/>
    <col min="3600" max="3601" width="5.71296296296296" style="13" customWidth="1"/>
    <col min="3602" max="3611" width="3.28703703703704" style="13" customWidth="1"/>
    <col min="3612" max="3612" width="4.13888888888889" style="13" customWidth="1"/>
    <col min="3613" max="3614" width="5.71296296296296" style="13" customWidth="1"/>
    <col min="3615" max="3615" width="8.71296296296296" style="13" customWidth="1"/>
    <col min="3616" max="3619" width="5.71296296296296" style="13" customWidth="1"/>
    <col min="3620" max="3839" width="4.71296296296296" style="13" customWidth="1"/>
    <col min="3840" max="3840" width="4.13888888888889" style="13" customWidth="1"/>
    <col min="3841" max="3841" width="28.712962962963" style="13" customWidth="1"/>
    <col min="3842" max="3854" width="3.28703703703704" style="13" customWidth="1"/>
    <col min="3855" max="3855" width="4.71296296296296" style="13" customWidth="1"/>
    <col min="3856" max="3857" width="5.71296296296296" style="13" customWidth="1"/>
    <col min="3858" max="3867" width="3.28703703703704" style="13" customWidth="1"/>
    <col min="3868" max="3868" width="4.13888888888889" style="13" customWidth="1"/>
    <col min="3869" max="3870" width="5.71296296296296" style="13" customWidth="1"/>
    <col min="3871" max="3871" width="8.71296296296296" style="13" customWidth="1"/>
    <col min="3872" max="3875" width="5.71296296296296" style="13" customWidth="1"/>
    <col min="3876" max="4095" width="4.71296296296296" style="13" customWidth="1"/>
    <col min="4096" max="4096" width="4.13888888888889" style="13" customWidth="1"/>
    <col min="4097" max="4097" width="28.712962962963" style="13" customWidth="1"/>
    <col min="4098" max="4110" width="3.28703703703704" style="13" customWidth="1"/>
    <col min="4111" max="4111" width="4.71296296296296" style="13" customWidth="1"/>
    <col min="4112" max="4113" width="5.71296296296296" style="13" customWidth="1"/>
    <col min="4114" max="4123" width="3.28703703703704" style="13" customWidth="1"/>
    <col min="4124" max="4124" width="4.13888888888889" style="13" customWidth="1"/>
    <col min="4125" max="4126" width="5.71296296296296" style="13" customWidth="1"/>
    <col min="4127" max="4127" width="8.71296296296296" style="13" customWidth="1"/>
    <col min="4128" max="4131" width="5.71296296296296" style="13" customWidth="1"/>
    <col min="4132" max="4351" width="4.71296296296296" style="13" customWidth="1"/>
    <col min="4352" max="4352" width="4.13888888888889" style="13" customWidth="1"/>
    <col min="4353" max="4353" width="28.712962962963" style="13" customWidth="1"/>
    <col min="4354" max="4366" width="3.28703703703704" style="13" customWidth="1"/>
    <col min="4367" max="4367" width="4.71296296296296" style="13" customWidth="1"/>
    <col min="4368" max="4369" width="5.71296296296296" style="13" customWidth="1"/>
    <col min="4370" max="4379" width="3.28703703703704" style="13" customWidth="1"/>
    <col min="4380" max="4380" width="4.13888888888889" style="13" customWidth="1"/>
    <col min="4381" max="4382" width="5.71296296296296" style="13" customWidth="1"/>
    <col min="4383" max="4383" width="8.71296296296296" style="13" customWidth="1"/>
    <col min="4384" max="4387" width="5.71296296296296" style="13" customWidth="1"/>
    <col min="4388" max="4607" width="4.71296296296296" style="13" customWidth="1"/>
    <col min="4608" max="4608" width="4.13888888888889" style="13" customWidth="1"/>
    <col min="4609" max="4609" width="28.712962962963" style="13" customWidth="1"/>
    <col min="4610" max="4622" width="3.28703703703704" style="13" customWidth="1"/>
    <col min="4623" max="4623" width="4.71296296296296" style="13" customWidth="1"/>
    <col min="4624" max="4625" width="5.71296296296296" style="13" customWidth="1"/>
    <col min="4626" max="4635" width="3.28703703703704" style="13" customWidth="1"/>
    <col min="4636" max="4636" width="4.13888888888889" style="13" customWidth="1"/>
    <col min="4637" max="4638" width="5.71296296296296" style="13" customWidth="1"/>
    <col min="4639" max="4639" width="8.71296296296296" style="13" customWidth="1"/>
    <col min="4640" max="4643" width="5.71296296296296" style="13" customWidth="1"/>
    <col min="4644" max="4863" width="4.71296296296296" style="13" customWidth="1"/>
    <col min="4864" max="4864" width="4.13888888888889" style="13" customWidth="1"/>
    <col min="4865" max="4865" width="28.712962962963" style="13" customWidth="1"/>
    <col min="4866" max="4878" width="3.28703703703704" style="13" customWidth="1"/>
    <col min="4879" max="4879" width="4.71296296296296" style="13" customWidth="1"/>
    <col min="4880" max="4881" width="5.71296296296296" style="13" customWidth="1"/>
    <col min="4882" max="4891" width="3.28703703703704" style="13" customWidth="1"/>
    <col min="4892" max="4892" width="4.13888888888889" style="13" customWidth="1"/>
    <col min="4893" max="4894" width="5.71296296296296" style="13" customWidth="1"/>
    <col min="4895" max="4895" width="8.71296296296296" style="13" customWidth="1"/>
    <col min="4896" max="4899" width="5.71296296296296" style="13" customWidth="1"/>
    <col min="4900" max="5119" width="4.71296296296296" style="13" customWidth="1"/>
    <col min="5120" max="5120" width="4.13888888888889" style="13" customWidth="1"/>
    <col min="5121" max="5121" width="28.712962962963" style="13" customWidth="1"/>
    <col min="5122" max="5134" width="3.28703703703704" style="13" customWidth="1"/>
    <col min="5135" max="5135" width="4.71296296296296" style="13" customWidth="1"/>
    <col min="5136" max="5137" width="5.71296296296296" style="13" customWidth="1"/>
    <col min="5138" max="5147" width="3.28703703703704" style="13" customWidth="1"/>
    <col min="5148" max="5148" width="4.13888888888889" style="13" customWidth="1"/>
    <col min="5149" max="5150" width="5.71296296296296" style="13" customWidth="1"/>
    <col min="5151" max="5151" width="8.71296296296296" style="13" customWidth="1"/>
    <col min="5152" max="5155" width="5.71296296296296" style="13" customWidth="1"/>
    <col min="5156" max="5375" width="4.71296296296296" style="13" customWidth="1"/>
    <col min="5376" max="5376" width="4.13888888888889" style="13" customWidth="1"/>
    <col min="5377" max="5377" width="28.712962962963" style="13" customWidth="1"/>
    <col min="5378" max="5390" width="3.28703703703704" style="13" customWidth="1"/>
    <col min="5391" max="5391" width="4.71296296296296" style="13" customWidth="1"/>
    <col min="5392" max="5393" width="5.71296296296296" style="13" customWidth="1"/>
    <col min="5394" max="5403" width="3.28703703703704" style="13" customWidth="1"/>
    <col min="5404" max="5404" width="4.13888888888889" style="13" customWidth="1"/>
    <col min="5405" max="5406" width="5.71296296296296" style="13" customWidth="1"/>
    <col min="5407" max="5407" width="8.71296296296296" style="13" customWidth="1"/>
    <col min="5408" max="5411" width="5.71296296296296" style="13" customWidth="1"/>
    <col min="5412" max="5631" width="4.71296296296296" style="13" customWidth="1"/>
    <col min="5632" max="5632" width="4.13888888888889" style="13" customWidth="1"/>
    <col min="5633" max="5633" width="28.712962962963" style="13" customWidth="1"/>
    <col min="5634" max="5646" width="3.28703703703704" style="13" customWidth="1"/>
    <col min="5647" max="5647" width="4.71296296296296" style="13" customWidth="1"/>
    <col min="5648" max="5649" width="5.71296296296296" style="13" customWidth="1"/>
    <col min="5650" max="5659" width="3.28703703703704" style="13" customWidth="1"/>
    <col min="5660" max="5660" width="4.13888888888889" style="13" customWidth="1"/>
    <col min="5661" max="5662" width="5.71296296296296" style="13" customWidth="1"/>
    <col min="5663" max="5663" width="8.71296296296296" style="13" customWidth="1"/>
    <col min="5664" max="5667" width="5.71296296296296" style="13" customWidth="1"/>
    <col min="5668" max="5887" width="4.71296296296296" style="13" customWidth="1"/>
    <col min="5888" max="5888" width="4.13888888888889" style="13" customWidth="1"/>
    <col min="5889" max="5889" width="28.712962962963" style="13" customWidth="1"/>
    <col min="5890" max="5902" width="3.28703703703704" style="13" customWidth="1"/>
    <col min="5903" max="5903" width="4.71296296296296" style="13" customWidth="1"/>
    <col min="5904" max="5905" width="5.71296296296296" style="13" customWidth="1"/>
    <col min="5906" max="5915" width="3.28703703703704" style="13" customWidth="1"/>
    <col min="5916" max="5916" width="4.13888888888889" style="13" customWidth="1"/>
    <col min="5917" max="5918" width="5.71296296296296" style="13" customWidth="1"/>
    <col min="5919" max="5919" width="8.71296296296296" style="13" customWidth="1"/>
    <col min="5920" max="5923" width="5.71296296296296" style="13" customWidth="1"/>
    <col min="5924" max="6143" width="4.71296296296296" style="13" customWidth="1"/>
    <col min="6144" max="6144" width="4.13888888888889" style="13" customWidth="1"/>
    <col min="6145" max="6145" width="28.712962962963" style="13" customWidth="1"/>
    <col min="6146" max="6158" width="3.28703703703704" style="13" customWidth="1"/>
    <col min="6159" max="6159" width="4.71296296296296" style="13" customWidth="1"/>
    <col min="6160" max="6161" width="5.71296296296296" style="13" customWidth="1"/>
    <col min="6162" max="6171" width="3.28703703703704" style="13" customWidth="1"/>
    <col min="6172" max="6172" width="4.13888888888889" style="13" customWidth="1"/>
    <col min="6173" max="6174" width="5.71296296296296" style="13" customWidth="1"/>
    <col min="6175" max="6175" width="8.71296296296296" style="13" customWidth="1"/>
    <col min="6176" max="6179" width="5.71296296296296" style="13" customWidth="1"/>
    <col min="6180" max="6399" width="4.71296296296296" style="13" customWidth="1"/>
    <col min="6400" max="6400" width="4.13888888888889" style="13" customWidth="1"/>
    <col min="6401" max="6401" width="28.712962962963" style="13" customWidth="1"/>
    <col min="6402" max="6414" width="3.28703703703704" style="13" customWidth="1"/>
    <col min="6415" max="6415" width="4.71296296296296" style="13" customWidth="1"/>
    <col min="6416" max="6417" width="5.71296296296296" style="13" customWidth="1"/>
    <col min="6418" max="6427" width="3.28703703703704" style="13" customWidth="1"/>
    <col min="6428" max="6428" width="4.13888888888889" style="13" customWidth="1"/>
    <col min="6429" max="6430" width="5.71296296296296" style="13" customWidth="1"/>
    <col min="6431" max="6431" width="8.71296296296296" style="13" customWidth="1"/>
    <col min="6432" max="6435" width="5.71296296296296" style="13" customWidth="1"/>
    <col min="6436" max="6655" width="4.71296296296296" style="13" customWidth="1"/>
    <col min="6656" max="6656" width="4.13888888888889" style="13" customWidth="1"/>
    <col min="6657" max="6657" width="28.712962962963" style="13" customWidth="1"/>
    <col min="6658" max="6670" width="3.28703703703704" style="13" customWidth="1"/>
    <col min="6671" max="6671" width="4.71296296296296" style="13" customWidth="1"/>
    <col min="6672" max="6673" width="5.71296296296296" style="13" customWidth="1"/>
    <col min="6674" max="6683" width="3.28703703703704" style="13" customWidth="1"/>
    <col min="6684" max="6684" width="4.13888888888889" style="13" customWidth="1"/>
    <col min="6685" max="6686" width="5.71296296296296" style="13" customWidth="1"/>
    <col min="6687" max="6687" width="8.71296296296296" style="13" customWidth="1"/>
    <col min="6688" max="6691" width="5.71296296296296" style="13" customWidth="1"/>
    <col min="6692" max="6911" width="4.71296296296296" style="13" customWidth="1"/>
    <col min="6912" max="6912" width="4.13888888888889" style="13" customWidth="1"/>
    <col min="6913" max="6913" width="28.712962962963" style="13" customWidth="1"/>
    <col min="6914" max="6926" width="3.28703703703704" style="13" customWidth="1"/>
    <col min="6927" max="6927" width="4.71296296296296" style="13" customWidth="1"/>
    <col min="6928" max="6929" width="5.71296296296296" style="13" customWidth="1"/>
    <col min="6930" max="6939" width="3.28703703703704" style="13" customWidth="1"/>
    <col min="6940" max="6940" width="4.13888888888889" style="13" customWidth="1"/>
    <col min="6941" max="6942" width="5.71296296296296" style="13" customWidth="1"/>
    <col min="6943" max="6943" width="8.71296296296296" style="13" customWidth="1"/>
    <col min="6944" max="6947" width="5.71296296296296" style="13" customWidth="1"/>
    <col min="6948" max="7167" width="4.71296296296296" style="13" customWidth="1"/>
    <col min="7168" max="7168" width="4.13888888888889" style="13" customWidth="1"/>
    <col min="7169" max="7169" width="28.712962962963" style="13" customWidth="1"/>
    <col min="7170" max="7182" width="3.28703703703704" style="13" customWidth="1"/>
    <col min="7183" max="7183" width="4.71296296296296" style="13" customWidth="1"/>
    <col min="7184" max="7185" width="5.71296296296296" style="13" customWidth="1"/>
    <col min="7186" max="7195" width="3.28703703703704" style="13" customWidth="1"/>
    <col min="7196" max="7196" width="4.13888888888889" style="13" customWidth="1"/>
    <col min="7197" max="7198" width="5.71296296296296" style="13" customWidth="1"/>
    <col min="7199" max="7199" width="8.71296296296296" style="13" customWidth="1"/>
    <col min="7200" max="7203" width="5.71296296296296" style="13" customWidth="1"/>
    <col min="7204" max="7423" width="4.71296296296296" style="13" customWidth="1"/>
    <col min="7424" max="7424" width="4.13888888888889" style="13" customWidth="1"/>
    <col min="7425" max="7425" width="28.712962962963" style="13" customWidth="1"/>
    <col min="7426" max="7438" width="3.28703703703704" style="13" customWidth="1"/>
    <col min="7439" max="7439" width="4.71296296296296" style="13" customWidth="1"/>
    <col min="7440" max="7441" width="5.71296296296296" style="13" customWidth="1"/>
    <col min="7442" max="7451" width="3.28703703703704" style="13" customWidth="1"/>
    <col min="7452" max="7452" width="4.13888888888889" style="13" customWidth="1"/>
    <col min="7453" max="7454" width="5.71296296296296" style="13" customWidth="1"/>
    <col min="7455" max="7455" width="8.71296296296296" style="13" customWidth="1"/>
    <col min="7456" max="7459" width="5.71296296296296" style="13" customWidth="1"/>
    <col min="7460" max="7679" width="4.71296296296296" style="13" customWidth="1"/>
    <col min="7680" max="7680" width="4.13888888888889" style="13" customWidth="1"/>
    <col min="7681" max="7681" width="28.712962962963" style="13" customWidth="1"/>
    <col min="7682" max="7694" width="3.28703703703704" style="13" customWidth="1"/>
    <col min="7695" max="7695" width="4.71296296296296" style="13" customWidth="1"/>
    <col min="7696" max="7697" width="5.71296296296296" style="13" customWidth="1"/>
    <col min="7698" max="7707" width="3.28703703703704" style="13" customWidth="1"/>
    <col min="7708" max="7708" width="4.13888888888889" style="13" customWidth="1"/>
    <col min="7709" max="7710" width="5.71296296296296" style="13" customWidth="1"/>
    <col min="7711" max="7711" width="8.71296296296296" style="13" customWidth="1"/>
    <col min="7712" max="7715" width="5.71296296296296" style="13" customWidth="1"/>
    <col min="7716" max="7935" width="4.71296296296296" style="13" customWidth="1"/>
    <col min="7936" max="7936" width="4.13888888888889" style="13" customWidth="1"/>
    <col min="7937" max="7937" width="28.712962962963" style="13" customWidth="1"/>
    <col min="7938" max="7950" width="3.28703703703704" style="13" customWidth="1"/>
    <col min="7951" max="7951" width="4.71296296296296" style="13" customWidth="1"/>
    <col min="7952" max="7953" width="5.71296296296296" style="13" customWidth="1"/>
    <col min="7954" max="7963" width="3.28703703703704" style="13" customWidth="1"/>
    <col min="7964" max="7964" width="4.13888888888889" style="13" customWidth="1"/>
    <col min="7965" max="7966" width="5.71296296296296" style="13" customWidth="1"/>
    <col min="7967" max="7967" width="8.71296296296296" style="13" customWidth="1"/>
    <col min="7968" max="7971" width="5.71296296296296" style="13" customWidth="1"/>
    <col min="7972" max="8191" width="4.71296296296296" style="13" customWidth="1"/>
    <col min="8192" max="8192" width="4.13888888888889" style="13" customWidth="1"/>
    <col min="8193" max="8193" width="28.712962962963" style="13" customWidth="1"/>
    <col min="8194" max="8206" width="3.28703703703704" style="13" customWidth="1"/>
    <col min="8207" max="8207" width="4.71296296296296" style="13" customWidth="1"/>
    <col min="8208" max="8209" width="5.71296296296296" style="13" customWidth="1"/>
    <col min="8210" max="8219" width="3.28703703703704" style="13" customWidth="1"/>
    <col min="8220" max="8220" width="4.13888888888889" style="13" customWidth="1"/>
    <col min="8221" max="8222" width="5.71296296296296" style="13" customWidth="1"/>
    <col min="8223" max="8223" width="8.71296296296296" style="13" customWidth="1"/>
    <col min="8224" max="8227" width="5.71296296296296" style="13" customWidth="1"/>
    <col min="8228" max="8447" width="4.71296296296296" style="13" customWidth="1"/>
    <col min="8448" max="8448" width="4.13888888888889" style="13" customWidth="1"/>
    <col min="8449" max="8449" width="28.712962962963" style="13" customWidth="1"/>
    <col min="8450" max="8462" width="3.28703703703704" style="13" customWidth="1"/>
    <col min="8463" max="8463" width="4.71296296296296" style="13" customWidth="1"/>
    <col min="8464" max="8465" width="5.71296296296296" style="13" customWidth="1"/>
    <col min="8466" max="8475" width="3.28703703703704" style="13" customWidth="1"/>
    <col min="8476" max="8476" width="4.13888888888889" style="13" customWidth="1"/>
    <col min="8477" max="8478" width="5.71296296296296" style="13" customWidth="1"/>
    <col min="8479" max="8479" width="8.71296296296296" style="13" customWidth="1"/>
    <col min="8480" max="8483" width="5.71296296296296" style="13" customWidth="1"/>
    <col min="8484" max="8703" width="4.71296296296296" style="13" customWidth="1"/>
    <col min="8704" max="8704" width="4.13888888888889" style="13" customWidth="1"/>
    <col min="8705" max="8705" width="28.712962962963" style="13" customWidth="1"/>
    <col min="8706" max="8718" width="3.28703703703704" style="13" customWidth="1"/>
    <col min="8719" max="8719" width="4.71296296296296" style="13" customWidth="1"/>
    <col min="8720" max="8721" width="5.71296296296296" style="13" customWidth="1"/>
    <col min="8722" max="8731" width="3.28703703703704" style="13" customWidth="1"/>
    <col min="8732" max="8732" width="4.13888888888889" style="13" customWidth="1"/>
    <col min="8733" max="8734" width="5.71296296296296" style="13" customWidth="1"/>
    <col min="8735" max="8735" width="8.71296296296296" style="13" customWidth="1"/>
    <col min="8736" max="8739" width="5.71296296296296" style="13" customWidth="1"/>
    <col min="8740" max="8959" width="4.71296296296296" style="13" customWidth="1"/>
    <col min="8960" max="8960" width="4.13888888888889" style="13" customWidth="1"/>
    <col min="8961" max="8961" width="28.712962962963" style="13" customWidth="1"/>
    <col min="8962" max="8974" width="3.28703703703704" style="13" customWidth="1"/>
    <col min="8975" max="8975" width="4.71296296296296" style="13" customWidth="1"/>
    <col min="8976" max="8977" width="5.71296296296296" style="13" customWidth="1"/>
    <col min="8978" max="8987" width="3.28703703703704" style="13" customWidth="1"/>
    <col min="8988" max="8988" width="4.13888888888889" style="13" customWidth="1"/>
    <col min="8989" max="8990" width="5.71296296296296" style="13" customWidth="1"/>
    <col min="8991" max="8991" width="8.71296296296296" style="13" customWidth="1"/>
    <col min="8992" max="8995" width="5.71296296296296" style="13" customWidth="1"/>
    <col min="8996" max="9215" width="4.71296296296296" style="13" customWidth="1"/>
    <col min="9216" max="9216" width="4.13888888888889" style="13" customWidth="1"/>
    <col min="9217" max="9217" width="28.712962962963" style="13" customWidth="1"/>
    <col min="9218" max="9230" width="3.28703703703704" style="13" customWidth="1"/>
    <col min="9231" max="9231" width="4.71296296296296" style="13" customWidth="1"/>
    <col min="9232" max="9233" width="5.71296296296296" style="13" customWidth="1"/>
    <col min="9234" max="9243" width="3.28703703703704" style="13" customWidth="1"/>
    <col min="9244" max="9244" width="4.13888888888889" style="13" customWidth="1"/>
    <col min="9245" max="9246" width="5.71296296296296" style="13" customWidth="1"/>
    <col min="9247" max="9247" width="8.71296296296296" style="13" customWidth="1"/>
    <col min="9248" max="9251" width="5.71296296296296" style="13" customWidth="1"/>
    <col min="9252" max="9471" width="4.71296296296296" style="13" customWidth="1"/>
    <col min="9472" max="9472" width="4.13888888888889" style="13" customWidth="1"/>
    <col min="9473" max="9473" width="28.712962962963" style="13" customWidth="1"/>
    <col min="9474" max="9486" width="3.28703703703704" style="13" customWidth="1"/>
    <col min="9487" max="9487" width="4.71296296296296" style="13" customWidth="1"/>
    <col min="9488" max="9489" width="5.71296296296296" style="13" customWidth="1"/>
    <col min="9490" max="9499" width="3.28703703703704" style="13" customWidth="1"/>
    <col min="9500" max="9500" width="4.13888888888889" style="13" customWidth="1"/>
    <col min="9501" max="9502" width="5.71296296296296" style="13" customWidth="1"/>
    <col min="9503" max="9503" width="8.71296296296296" style="13" customWidth="1"/>
    <col min="9504" max="9507" width="5.71296296296296" style="13" customWidth="1"/>
    <col min="9508" max="9727" width="4.71296296296296" style="13" customWidth="1"/>
    <col min="9728" max="9728" width="4.13888888888889" style="13" customWidth="1"/>
    <col min="9729" max="9729" width="28.712962962963" style="13" customWidth="1"/>
    <col min="9730" max="9742" width="3.28703703703704" style="13" customWidth="1"/>
    <col min="9743" max="9743" width="4.71296296296296" style="13" customWidth="1"/>
    <col min="9744" max="9745" width="5.71296296296296" style="13" customWidth="1"/>
    <col min="9746" max="9755" width="3.28703703703704" style="13" customWidth="1"/>
    <col min="9756" max="9756" width="4.13888888888889" style="13" customWidth="1"/>
    <col min="9757" max="9758" width="5.71296296296296" style="13" customWidth="1"/>
    <col min="9759" max="9759" width="8.71296296296296" style="13" customWidth="1"/>
    <col min="9760" max="9763" width="5.71296296296296" style="13" customWidth="1"/>
    <col min="9764" max="9983" width="4.71296296296296" style="13" customWidth="1"/>
    <col min="9984" max="9984" width="4.13888888888889" style="13" customWidth="1"/>
    <col min="9985" max="9985" width="28.712962962963" style="13" customWidth="1"/>
    <col min="9986" max="9998" width="3.28703703703704" style="13" customWidth="1"/>
    <col min="9999" max="9999" width="4.71296296296296" style="13" customWidth="1"/>
    <col min="10000" max="10001" width="5.71296296296296" style="13" customWidth="1"/>
    <col min="10002" max="10011" width="3.28703703703704" style="13" customWidth="1"/>
    <col min="10012" max="10012" width="4.13888888888889" style="13" customWidth="1"/>
    <col min="10013" max="10014" width="5.71296296296296" style="13" customWidth="1"/>
    <col min="10015" max="10015" width="8.71296296296296" style="13" customWidth="1"/>
    <col min="10016" max="10019" width="5.71296296296296" style="13" customWidth="1"/>
    <col min="10020" max="10239" width="4.71296296296296" style="13" customWidth="1"/>
    <col min="10240" max="10240" width="4.13888888888889" style="13" customWidth="1"/>
    <col min="10241" max="10241" width="28.712962962963" style="13" customWidth="1"/>
    <col min="10242" max="10254" width="3.28703703703704" style="13" customWidth="1"/>
    <col min="10255" max="10255" width="4.71296296296296" style="13" customWidth="1"/>
    <col min="10256" max="10257" width="5.71296296296296" style="13" customWidth="1"/>
    <col min="10258" max="10267" width="3.28703703703704" style="13" customWidth="1"/>
    <col min="10268" max="10268" width="4.13888888888889" style="13" customWidth="1"/>
    <col min="10269" max="10270" width="5.71296296296296" style="13" customWidth="1"/>
    <col min="10271" max="10271" width="8.71296296296296" style="13" customWidth="1"/>
    <col min="10272" max="10275" width="5.71296296296296" style="13" customWidth="1"/>
    <col min="10276" max="10495" width="4.71296296296296" style="13" customWidth="1"/>
    <col min="10496" max="10496" width="4.13888888888889" style="13" customWidth="1"/>
    <col min="10497" max="10497" width="28.712962962963" style="13" customWidth="1"/>
    <col min="10498" max="10510" width="3.28703703703704" style="13" customWidth="1"/>
    <col min="10511" max="10511" width="4.71296296296296" style="13" customWidth="1"/>
    <col min="10512" max="10513" width="5.71296296296296" style="13" customWidth="1"/>
    <col min="10514" max="10523" width="3.28703703703704" style="13" customWidth="1"/>
    <col min="10524" max="10524" width="4.13888888888889" style="13" customWidth="1"/>
    <col min="10525" max="10526" width="5.71296296296296" style="13" customWidth="1"/>
    <col min="10527" max="10527" width="8.71296296296296" style="13" customWidth="1"/>
    <col min="10528" max="10531" width="5.71296296296296" style="13" customWidth="1"/>
    <col min="10532" max="10751" width="4.71296296296296" style="13" customWidth="1"/>
    <col min="10752" max="10752" width="4.13888888888889" style="13" customWidth="1"/>
    <col min="10753" max="10753" width="28.712962962963" style="13" customWidth="1"/>
    <col min="10754" max="10766" width="3.28703703703704" style="13" customWidth="1"/>
    <col min="10767" max="10767" width="4.71296296296296" style="13" customWidth="1"/>
    <col min="10768" max="10769" width="5.71296296296296" style="13" customWidth="1"/>
    <col min="10770" max="10779" width="3.28703703703704" style="13" customWidth="1"/>
    <col min="10780" max="10780" width="4.13888888888889" style="13" customWidth="1"/>
    <col min="10781" max="10782" width="5.71296296296296" style="13" customWidth="1"/>
    <col min="10783" max="10783" width="8.71296296296296" style="13" customWidth="1"/>
    <col min="10784" max="10787" width="5.71296296296296" style="13" customWidth="1"/>
    <col min="10788" max="11007" width="4.71296296296296" style="13" customWidth="1"/>
    <col min="11008" max="11008" width="4.13888888888889" style="13" customWidth="1"/>
    <col min="11009" max="11009" width="28.712962962963" style="13" customWidth="1"/>
    <col min="11010" max="11022" width="3.28703703703704" style="13" customWidth="1"/>
    <col min="11023" max="11023" width="4.71296296296296" style="13" customWidth="1"/>
    <col min="11024" max="11025" width="5.71296296296296" style="13" customWidth="1"/>
    <col min="11026" max="11035" width="3.28703703703704" style="13" customWidth="1"/>
    <col min="11036" max="11036" width="4.13888888888889" style="13" customWidth="1"/>
    <col min="11037" max="11038" width="5.71296296296296" style="13" customWidth="1"/>
    <col min="11039" max="11039" width="8.71296296296296" style="13" customWidth="1"/>
    <col min="11040" max="11043" width="5.71296296296296" style="13" customWidth="1"/>
    <col min="11044" max="11263" width="4.71296296296296" style="13" customWidth="1"/>
    <col min="11264" max="11264" width="4.13888888888889" style="13" customWidth="1"/>
    <col min="11265" max="11265" width="28.712962962963" style="13" customWidth="1"/>
    <col min="11266" max="11278" width="3.28703703703704" style="13" customWidth="1"/>
    <col min="11279" max="11279" width="4.71296296296296" style="13" customWidth="1"/>
    <col min="11280" max="11281" width="5.71296296296296" style="13" customWidth="1"/>
    <col min="11282" max="11291" width="3.28703703703704" style="13" customWidth="1"/>
    <col min="11292" max="11292" width="4.13888888888889" style="13" customWidth="1"/>
    <col min="11293" max="11294" width="5.71296296296296" style="13" customWidth="1"/>
    <col min="11295" max="11295" width="8.71296296296296" style="13" customWidth="1"/>
    <col min="11296" max="11299" width="5.71296296296296" style="13" customWidth="1"/>
    <col min="11300" max="11519" width="4.71296296296296" style="13" customWidth="1"/>
    <col min="11520" max="11520" width="4.13888888888889" style="13" customWidth="1"/>
    <col min="11521" max="11521" width="28.712962962963" style="13" customWidth="1"/>
    <col min="11522" max="11534" width="3.28703703703704" style="13" customWidth="1"/>
    <col min="11535" max="11535" width="4.71296296296296" style="13" customWidth="1"/>
    <col min="11536" max="11537" width="5.71296296296296" style="13" customWidth="1"/>
    <col min="11538" max="11547" width="3.28703703703704" style="13" customWidth="1"/>
    <col min="11548" max="11548" width="4.13888888888889" style="13" customWidth="1"/>
    <col min="11549" max="11550" width="5.71296296296296" style="13" customWidth="1"/>
    <col min="11551" max="11551" width="8.71296296296296" style="13" customWidth="1"/>
    <col min="11552" max="11555" width="5.71296296296296" style="13" customWidth="1"/>
    <col min="11556" max="11775" width="4.71296296296296" style="13" customWidth="1"/>
    <col min="11776" max="11776" width="4.13888888888889" style="13" customWidth="1"/>
    <col min="11777" max="11777" width="28.712962962963" style="13" customWidth="1"/>
    <col min="11778" max="11790" width="3.28703703703704" style="13" customWidth="1"/>
    <col min="11791" max="11791" width="4.71296296296296" style="13" customWidth="1"/>
    <col min="11792" max="11793" width="5.71296296296296" style="13" customWidth="1"/>
    <col min="11794" max="11803" width="3.28703703703704" style="13" customWidth="1"/>
    <col min="11804" max="11804" width="4.13888888888889" style="13" customWidth="1"/>
    <col min="11805" max="11806" width="5.71296296296296" style="13" customWidth="1"/>
    <col min="11807" max="11807" width="8.71296296296296" style="13" customWidth="1"/>
    <col min="11808" max="11811" width="5.71296296296296" style="13" customWidth="1"/>
    <col min="11812" max="12031" width="4.71296296296296" style="13" customWidth="1"/>
    <col min="12032" max="12032" width="4.13888888888889" style="13" customWidth="1"/>
    <col min="12033" max="12033" width="28.712962962963" style="13" customWidth="1"/>
    <col min="12034" max="12046" width="3.28703703703704" style="13" customWidth="1"/>
    <col min="12047" max="12047" width="4.71296296296296" style="13" customWidth="1"/>
    <col min="12048" max="12049" width="5.71296296296296" style="13" customWidth="1"/>
    <col min="12050" max="12059" width="3.28703703703704" style="13" customWidth="1"/>
    <col min="12060" max="12060" width="4.13888888888889" style="13" customWidth="1"/>
    <col min="12061" max="12062" width="5.71296296296296" style="13" customWidth="1"/>
    <col min="12063" max="12063" width="8.71296296296296" style="13" customWidth="1"/>
    <col min="12064" max="12067" width="5.71296296296296" style="13" customWidth="1"/>
    <col min="12068" max="12287" width="4.71296296296296" style="13" customWidth="1"/>
    <col min="12288" max="12288" width="4.13888888888889" style="13" customWidth="1"/>
    <col min="12289" max="12289" width="28.712962962963" style="13" customWidth="1"/>
    <col min="12290" max="12302" width="3.28703703703704" style="13" customWidth="1"/>
    <col min="12303" max="12303" width="4.71296296296296" style="13" customWidth="1"/>
    <col min="12304" max="12305" width="5.71296296296296" style="13" customWidth="1"/>
    <col min="12306" max="12315" width="3.28703703703704" style="13" customWidth="1"/>
    <col min="12316" max="12316" width="4.13888888888889" style="13" customWidth="1"/>
    <col min="12317" max="12318" width="5.71296296296296" style="13" customWidth="1"/>
    <col min="12319" max="12319" width="8.71296296296296" style="13" customWidth="1"/>
    <col min="12320" max="12323" width="5.71296296296296" style="13" customWidth="1"/>
    <col min="12324" max="12543" width="4.71296296296296" style="13" customWidth="1"/>
    <col min="12544" max="12544" width="4.13888888888889" style="13" customWidth="1"/>
    <col min="12545" max="12545" width="28.712962962963" style="13" customWidth="1"/>
    <col min="12546" max="12558" width="3.28703703703704" style="13" customWidth="1"/>
    <col min="12559" max="12559" width="4.71296296296296" style="13" customWidth="1"/>
    <col min="12560" max="12561" width="5.71296296296296" style="13" customWidth="1"/>
    <col min="12562" max="12571" width="3.28703703703704" style="13" customWidth="1"/>
    <col min="12572" max="12572" width="4.13888888888889" style="13" customWidth="1"/>
    <col min="12573" max="12574" width="5.71296296296296" style="13" customWidth="1"/>
    <col min="12575" max="12575" width="8.71296296296296" style="13" customWidth="1"/>
    <col min="12576" max="12579" width="5.71296296296296" style="13" customWidth="1"/>
    <col min="12580" max="12799" width="4.71296296296296" style="13" customWidth="1"/>
    <col min="12800" max="12800" width="4.13888888888889" style="13" customWidth="1"/>
    <col min="12801" max="12801" width="28.712962962963" style="13" customWidth="1"/>
    <col min="12802" max="12814" width="3.28703703703704" style="13" customWidth="1"/>
    <col min="12815" max="12815" width="4.71296296296296" style="13" customWidth="1"/>
    <col min="12816" max="12817" width="5.71296296296296" style="13" customWidth="1"/>
    <col min="12818" max="12827" width="3.28703703703704" style="13" customWidth="1"/>
    <col min="12828" max="12828" width="4.13888888888889" style="13" customWidth="1"/>
    <col min="12829" max="12830" width="5.71296296296296" style="13" customWidth="1"/>
    <col min="12831" max="12831" width="8.71296296296296" style="13" customWidth="1"/>
    <col min="12832" max="12835" width="5.71296296296296" style="13" customWidth="1"/>
    <col min="12836" max="13055" width="4.71296296296296" style="13" customWidth="1"/>
    <col min="13056" max="13056" width="4.13888888888889" style="13" customWidth="1"/>
    <col min="13057" max="13057" width="28.712962962963" style="13" customWidth="1"/>
    <col min="13058" max="13070" width="3.28703703703704" style="13" customWidth="1"/>
    <col min="13071" max="13071" width="4.71296296296296" style="13" customWidth="1"/>
    <col min="13072" max="13073" width="5.71296296296296" style="13" customWidth="1"/>
    <col min="13074" max="13083" width="3.28703703703704" style="13" customWidth="1"/>
    <col min="13084" max="13084" width="4.13888888888889" style="13" customWidth="1"/>
    <col min="13085" max="13086" width="5.71296296296296" style="13" customWidth="1"/>
    <col min="13087" max="13087" width="8.71296296296296" style="13" customWidth="1"/>
    <col min="13088" max="13091" width="5.71296296296296" style="13" customWidth="1"/>
    <col min="13092" max="13311" width="4.71296296296296" style="13" customWidth="1"/>
    <col min="13312" max="13312" width="4.13888888888889" style="13" customWidth="1"/>
    <col min="13313" max="13313" width="28.712962962963" style="13" customWidth="1"/>
    <col min="13314" max="13326" width="3.28703703703704" style="13" customWidth="1"/>
    <col min="13327" max="13327" width="4.71296296296296" style="13" customWidth="1"/>
    <col min="13328" max="13329" width="5.71296296296296" style="13" customWidth="1"/>
    <col min="13330" max="13339" width="3.28703703703704" style="13" customWidth="1"/>
    <col min="13340" max="13340" width="4.13888888888889" style="13" customWidth="1"/>
    <col min="13341" max="13342" width="5.71296296296296" style="13" customWidth="1"/>
    <col min="13343" max="13343" width="8.71296296296296" style="13" customWidth="1"/>
    <col min="13344" max="13347" width="5.71296296296296" style="13" customWidth="1"/>
    <col min="13348" max="13567" width="4.71296296296296" style="13" customWidth="1"/>
    <col min="13568" max="13568" width="4.13888888888889" style="13" customWidth="1"/>
    <col min="13569" max="13569" width="28.712962962963" style="13" customWidth="1"/>
    <col min="13570" max="13582" width="3.28703703703704" style="13" customWidth="1"/>
    <col min="13583" max="13583" width="4.71296296296296" style="13" customWidth="1"/>
    <col min="13584" max="13585" width="5.71296296296296" style="13" customWidth="1"/>
    <col min="13586" max="13595" width="3.28703703703704" style="13" customWidth="1"/>
    <col min="13596" max="13596" width="4.13888888888889" style="13" customWidth="1"/>
    <col min="13597" max="13598" width="5.71296296296296" style="13" customWidth="1"/>
    <col min="13599" max="13599" width="8.71296296296296" style="13" customWidth="1"/>
    <col min="13600" max="13603" width="5.71296296296296" style="13" customWidth="1"/>
    <col min="13604" max="13823" width="4.71296296296296" style="13" customWidth="1"/>
    <col min="13824" max="13824" width="4.13888888888889" style="13" customWidth="1"/>
    <col min="13825" max="13825" width="28.712962962963" style="13" customWidth="1"/>
    <col min="13826" max="13838" width="3.28703703703704" style="13" customWidth="1"/>
    <col min="13839" max="13839" width="4.71296296296296" style="13" customWidth="1"/>
    <col min="13840" max="13841" width="5.71296296296296" style="13" customWidth="1"/>
    <col min="13842" max="13851" width="3.28703703703704" style="13" customWidth="1"/>
    <col min="13852" max="13852" width="4.13888888888889" style="13" customWidth="1"/>
    <col min="13853" max="13854" width="5.71296296296296" style="13" customWidth="1"/>
    <col min="13855" max="13855" width="8.71296296296296" style="13" customWidth="1"/>
    <col min="13856" max="13859" width="5.71296296296296" style="13" customWidth="1"/>
    <col min="13860" max="14079" width="4.71296296296296" style="13" customWidth="1"/>
    <col min="14080" max="14080" width="4.13888888888889" style="13" customWidth="1"/>
    <col min="14081" max="14081" width="28.712962962963" style="13" customWidth="1"/>
    <col min="14082" max="14094" width="3.28703703703704" style="13" customWidth="1"/>
    <col min="14095" max="14095" width="4.71296296296296" style="13" customWidth="1"/>
    <col min="14096" max="14097" width="5.71296296296296" style="13" customWidth="1"/>
    <col min="14098" max="14107" width="3.28703703703704" style="13" customWidth="1"/>
    <col min="14108" max="14108" width="4.13888888888889" style="13" customWidth="1"/>
    <col min="14109" max="14110" width="5.71296296296296" style="13" customWidth="1"/>
    <col min="14111" max="14111" width="8.71296296296296" style="13" customWidth="1"/>
    <col min="14112" max="14115" width="5.71296296296296" style="13" customWidth="1"/>
    <col min="14116" max="14335" width="4.71296296296296" style="13" customWidth="1"/>
    <col min="14336" max="14336" width="4.13888888888889" style="13" customWidth="1"/>
    <col min="14337" max="14337" width="28.712962962963" style="13" customWidth="1"/>
    <col min="14338" max="14350" width="3.28703703703704" style="13" customWidth="1"/>
    <col min="14351" max="14351" width="4.71296296296296" style="13" customWidth="1"/>
    <col min="14352" max="14353" width="5.71296296296296" style="13" customWidth="1"/>
    <col min="14354" max="14363" width="3.28703703703704" style="13" customWidth="1"/>
    <col min="14364" max="14364" width="4.13888888888889" style="13" customWidth="1"/>
    <col min="14365" max="14366" width="5.71296296296296" style="13" customWidth="1"/>
    <col min="14367" max="14367" width="8.71296296296296" style="13" customWidth="1"/>
    <col min="14368" max="14371" width="5.71296296296296" style="13" customWidth="1"/>
    <col min="14372" max="14591" width="4.71296296296296" style="13" customWidth="1"/>
    <col min="14592" max="14592" width="4.13888888888889" style="13" customWidth="1"/>
    <col min="14593" max="14593" width="28.712962962963" style="13" customWidth="1"/>
    <col min="14594" max="14606" width="3.28703703703704" style="13" customWidth="1"/>
    <col min="14607" max="14607" width="4.71296296296296" style="13" customWidth="1"/>
    <col min="14608" max="14609" width="5.71296296296296" style="13" customWidth="1"/>
    <col min="14610" max="14619" width="3.28703703703704" style="13" customWidth="1"/>
    <col min="14620" max="14620" width="4.13888888888889" style="13" customWidth="1"/>
    <col min="14621" max="14622" width="5.71296296296296" style="13" customWidth="1"/>
    <col min="14623" max="14623" width="8.71296296296296" style="13" customWidth="1"/>
    <col min="14624" max="14627" width="5.71296296296296" style="13" customWidth="1"/>
    <col min="14628" max="14847" width="4.71296296296296" style="13" customWidth="1"/>
    <col min="14848" max="14848" width="4.13888888888889" style="13" customWidth="1"/>
    <col min="14849" max="14849" width="28.712962962963" style="13" customWidth="1"/>
    <col min="14850" max="14862" width="3.28703703703704" style="13" customWidth="1"/>
    <col min="14863" max="14863" width="4.71296296296296" style="13" customWidth="1"/>
    <col min="14864" max="14865" width="5.71296296296296" style="13" customWidth="1"/>
    <col min="14866" max="14875" width="3.28703703703704" style="13" customWidth="1"/>
    <col min="14876" max="14876" width="4.13888888888889" style="13" customWidth="1"/>
    <col min="14877" max="14878" width="5.71296296296296" style="13" customWidth="1"/>
    <col min="14879" max="14879" width="8.71296296296296" style="13" customWidth="1"/>
    <col min="14880" max="14883" width="5.71296296296296" style="13" customWidth="1"/>
    <col min="14884" max="15103" width="4.71296296296296" style="13" customWidth="1"/>
    <col min="15104" max="15104" width="4.13888888888889" style="13" customWidth="1"/>
    <col min="15105" max="15105" width="28.712962962963" style="13" customWidth="1"/>
    <col min="15106" max="15118" width="3.28703703703704" style="13" customWidth="1"/>
    <col min="15119" max="15119" width="4.71296296296296" style="13" customWidth="1"/>
    <col min="15120" max="15121" width="5.71296296296296" style="13" customWidth="1"/>
    <col min="15122" max="15131" width="3.28703703703704" style="13" customWidth="1"/>
    <col min="15132" max="15132" width="4.13888888888889" style="13" customWidth="1"/>
    <col min="15133" max="15134" width="5.71296296296296" style="13" customWidth="1"/>
    <col min="15135" max="15135" width="8.71296296296296" style="13" customWidth="1"/>
    <col min="15136" max="15139" width="5.71296296296296" style="13" customWidth="1"/>
    <col min="15140" max="15359" width="4.71296296296296" style="13" customWidth="1"/>
    <col min="15360" max="15360" width="4.13888888888889" style="13" customWidth="1"/>
    <col min="15361" max="15361" width="28.712962962963" style="13" customWidth="1"/>
    <col min="15362" max="15374" width="3.28703703703704" style="13" customWidth="1"/>
    <col min="15375" max="15375" width="4.71296296296296" style="13" customWidth="1"/>
    <col min="15376" max="15377" width="5.71296296296296" style="13" customWidth="1"/>
    <col min="15378" max="15387" width="3.28703703703704" style="13" customWidth="1"/>
    <col min="15388" max="15388" width="4.13888888888889" style="13" customWidth="1"/>
    <col min="15389" max="15390" width="5.71296296296296" style="13" customWidth="1"/>
    <col min="15391" max="15391" width="8.71296296296296" style="13" customWidth="1"/>
    <col min="15392" max="15395" width="5.71296296296296" style="13" customWidth="1"/>
    <col min="15396" max="15615" width="4.71296296296296" style="13" customWidth="1"/>
    <col min="15616" max="15616" width="4.13888888888889" style="13" customWidth="1"/>
    <col min="15617" max="15617" width="28.712962962963" style="13" customWidth="1"/>
    <col min="15618" max="15630" width="3.28703703703704" style="13" customWidth="1"/>
    <col min="15631" max="15631" width="4.71296296296296" style="13" customWidth="1"/>
    <col min="15632" max="15633" width="5.71296296296296" style="13" customWidth="1"/>
    <col min="15634" max="15643" width="3.28703703703704" style="13" customWidth="1"/>
    <col min="15644" max="15644" width="4.13888888888889" style="13" customWidth="1"/>
    <col min="15645" max="15646" width="5.71296296296296" style="13" customWidth="1"/>
    <col min="15647" max="15647" width="8.71296296296296" style="13" customWidth="1"/>
    <col min="15648" max="15651" width="5.71296296296296" style="13" customWidth="1"/>
    <col min="15652" max="15871" width="4.71296296296296" style="13" customWidth="1"/>
    <col min="15872" max="15872" width="4.13888888888889" style="13" customWidth="1"/>
    <col min="15873" max="15873" width="28.712962962963" style="13" customWidth="1"/>
    <col min="15874" max="15886" width="3.28703703703704" style="13" customWidth="1"/>
    <col min="15887" max="15887" width="4.71296296296296" style="13" customWidth="1"/>
    <col min="15888" max="15889" width="5.71296296296296" style="13" customWidth="1"/>
    <col min="15890" max="15899" width="3.28703703703704" style="13" customWidth="1"/>
    <col min="15900" max="15900" width="4.13888888888889" style="13" customWidth="1"/>
    <col min="15901" max="15902" width="5.71296296296296" style="13" customWidth="1"/>
    <col min="15903" max="15903" width="8.71296296296296" style="13" customWidth="1"/>
    <col min="15904" max="15907" width="5.71296296296296" style="13" customWidth="1"/>
    <col min="15908" max="16127" width="4.71296296296296" style="13" customWidth="1"/>
    <col min="16128" max="16128" width="4.13888888888889" style="13" customWidth="1"/>
    <col min="16129" max="16129" width="28.712962962963" style="13" customWidth="1"/>
    <col min="16130" max="16142" width="3.28703703703704" style="13" customWidth="1"/>
    <col min="16143" max="16143" width="4.71296296296296" style="13" customWidth="1"/>
    <col min="16144" max="16145" width="5.71296296296296" style="13" customWidth="1"/>
    <col min="16146" max="16155" width="3.28703703703704" style="13" customWidth="1"/>
    <col min="16156" max="16156" width="4.13888888888889" style="13" customWidth="1"/>
    <col min="16157" max="16158" width="5.71296296296296" style="13" customWidth="1"/>
    <col min="16159" max="16159" width="8.71296296296296" style="13" customWidth="1"/>
    <col min="16160" max="16163" width="5.71296296296296" style="13" customWidth="1"/>
    <col min="16164" max="16384" width="4.71296296296296" style="13" customWidth="1"/>
  </cols>
  <sheetData>
    <row r="1" ht="15" customHeight="1" spans="1:57">
      <c r="A1" s="19" t="s">
        <v>119</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1"/>
      <c r="AD1" s="21"/>
      <c r="AE1" s="21"/>
      <c r="AF1" s="21"/>
      <c r="AG1" s="21"/>
      <c r="AH1" s="21"/>
      <c r="AI1" s="21"/>
    </row>
    <row r="2" ht="15" customHeight="1" spans="1:57">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1"/>
      <c r="AD2" s="21"/>
      <c r="AE2" s="21"/>
      <c r="AF2" s="21"/>
      <c r="AG2" s="21"/>
      <c r="AH2" s="21"/>
      <c r="AI2" s="21"/>
    </row>
    <row r="3" ht="15" customHeight="1" spans="1:57">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21"/>
      <c r="AD3" s="21"/>
      <c r="AE3" s="21"/>
      <c r="AF3" s="21"/>
      <c r="AG3" s="21"/>
      <c r="AH3" s="21"/>
      <c r="AI3" s="21"/>
    </row>
    <row r="4" spans="1:57">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row>
    <row r="5" ht="21" customHeight="1" spans="1:57">
      <c r="B5" s="23"/>
      <c r="C5" s="24" t="s">
        <v>1</v>
      </c>
      <c r="D5" s="20"/>
      <c r="E5" s="20"/>
      <c r="F5" s="25"/>
      <c r="G5" s="26">
        <f>'INPUT DATA'!G4</f>
        <v>0</v>
      </c>
      <c r="H5" s="27"/>
      <c r="I5" s="27"/>
      <c r="J5" s="28"/>
      <c r="K5" s="29"/>
      <c r="L5" s="30" t="s">
        <v>2</v>
      </c>
      <c r="M5" s="7"/>
      <c r="N5" s="31"/>
      <c r="O5" s="26">
        <f>'INPUT DATA'!O4</f>
        <v>0</v>
      </c>
      <c r="P5" s="27"/>
      <c r="Q5" s="27"/>
      <c r="R5" s="28"/>
      <c r="S5" s="32"/>
      <c r="T5" s="33"/>
      <c r="U5" s="33"/>
      <c r="V5" s="33"/>
      <c r="W5" s="34"/>
      <c r="X5" s="33"/>
      <c r="Y5" s="33"/>
      <c r="Z5" s="33"/>
      <c r="AA5" s="33"/>
      <c r="AB5" s="33"/>
      <c r="AD5" s="13"/>
      <c r="AE5" s="35"/>
      <c r="AF5" s="35"/>
      <c r="AG5" s="35"/>
      <c r="AH5" s="35"/>
      <c r="AI5" s="35"/>
      <c r="AJ5" s="35"/>
      <c r="AK5" s="35"/>
      <c r="AL5" s="35"/>
      <c r="AM5" s="35"/>
    </row>
    <row r="6" ht="21" customHeight="1" spans="1:57">
      <c r="B6" s="36" t="s">
        <v>3</v>
      </c>
      <c r="C6" s="20"/>
      <c r="D6" s="20"/>
      <c r="E6" s="20"/>
      <c r="F6" s="20"/>
      <c r="G6" s="37" t="str">
        <f>'INPUT DATA'!G5</f>
        <v>ARMS DEMO NATIONAL HIGH SCHOOL</v>
      </c>
      <c r="H6" s="27"/>
      <c r="I6" s="27"/>
      <c r="J6" s="27"/>
      <c r="K6" s="27"/>
      <c r="L6" s="27"/>
      <c r="M6" s="27"/>
      <c r="N6" s="27"/>
      <c r="O6" s="27"/>
      <c r="P6" s="27"/>
      <c r="Q6" s="27"/>
      <c r="R6" s="28"/>
      <c r="S6" s="32" t="s">
        <v>5</v>
      </c>
      <c r="T6" s="33"/>
      <c r="U6" s="33"/>
      <c r="V6" s="33"/>
      <c r="W6" s="38"/>
      <c r="X6" s="27"/>
      <c r="Y6" s="27"/>
      <c r="Z6" s="27"/>
      <c r="AA6" s="27"/>
      <c r="AB6" s="28"/>
      <c r="AC6" s="36"/>
      <c r="AD6" s="36"/>
      <c r="AE6" s="36"/>
      <c r="AF6" s="39"/>
      <c r="AG6" s="39"/>
      <c r="AH6" s="39"/>
      <c r="AI6" s="40"/>
      <c r="AJ6" s="35"/>
      <c r="AK6" s="35"/>
      <c r="AL6" s="35"/>
      <c r="AM6" s="35"/>
    </row>
    <row r="7" ht="15.75" customHeight="1"/>
    <row r="8" s="13" customFormat="1" ht="21.75" customHeight="1" spans="1:57">
      <c r="A8" s="41"/>
      <c r="B8" s="42" t="s">
        <v>15</v>
      </c>
      <c r="C8" s="43"/>
      <c r="D8" s="43"/>
      <c r="E8" s="44"/>
      <c r="F8" s="45" t="s">
        <v>9</v>
      </c>
      <c r="G8" s="46"/>
      <c r="H8" s="46"/>
      <c r="I8" s="46"/>
      <c r="J8" s="46"/>
      <c r="K8" s="47" t="str">
        <f>'INPUT DATA'!K7</f>
        <v>GRADE 7 - ILANG-ILANG</v>
      </c>
      <c r="L8" s="48"/>
      <c r="M8" s="48"/>
      <c r="N8" s="48"/>
      <c r="O8" s="48"/>
      <c r="P8" s="48"/>
      <c r="Q8" s="48"/>
      <c r="R8" s="49"/>
      <c r="S8" s="50" t="s">
        <v>120</v>
      </c>
      <c r="T8" s="46"/>
      <c r="U8" s="46"/>
      <c r="V8" s="46"/>
      <c r="W8" s="47" t="str">
        <f>'INPUT DATA'!AG5</f>
        <v>2026-2027</v>
      </c>
      <c r="X8" s="48"/>
      <c r="Y8" s="48"/>
      <c r="Z8" s="48"/>
      <c r="AA8" s="48"/>
      <c r="AB8" s="49"/>
      <c r="AC8" s="51"/>
      <c r="AD8" s="51"/>
      <c r="AE8" s="51"/>
      <c r="AF8" s="52"/>
      <c r="AG8" s="52"/>
      <c r="AH8" s="52"/>
      <c r="AI8" s="52"/>
      <c r="AM8" s="18"/>
      <c r="AN8" s="18"/>
      <c r="AO8" s="18"/>
      <c r="AP8" s="18"/>
      <c r="AQ8" s="18"/>
      <c r="AR8" s="18"/>
      <c r="AS8" s="18"/>
      <c r="AT8" s="18"/>
      <c r="AU8" s="18"/>
      <c r="AV8" s="18"/>
      <c r="AW8" s="18"/>
      <c r="AX8" s="18"/>
      <c r="AY8" s="18"/>
      <c r="AZ8" s="18"/>
      <c r="BA8" s="18"/>
      <c r="BB8" s="18"/>
      <c r="BC8" s="18"/>
    </row>
    <row r="9" s="14" customFormat="1" ht="21" customHeight="1" spans="1:57">
      <c r="A9" s="53"/>
      <c r="B9" s="20"/>
      <c r="C9" s="20"/>
      <c r="D9" s="20"/>
      <c r="E9" s="54"/>
      <c r="F9" s="50" t="s">
        <v>11</v>
      </c>
      <c r="G9" s="46"/>
      <c r="H9" s="46"/>
      <c r="I9" s="46"/>
      <c r="J9" s="46"/>
      <c r="K9" s="55" t="str">
        <f>'INPUT DATA'!S7</f>
        <v>MARIA SANTOS</v>
      </c>
      <c r="L9" s="56"/>
      <c r="M9" s="56"/>
      <c r="N9" s="56"/>
      <c r="O9" s="56"/>
      <c r="P9" s="56"/>
      <c r="Q9" s="56"/>
      <c r="R9" s="57"/>
      <c r="S9" s="50" t="s">
        <v>13</v>
      </c>
      <c r="T9" s="46"/>
      <c r="U9" s="46"/>
      <c r="V9" s="46"/>
      <c r="W9" s="47" t="str">
        <f>'INPUT DATA'!AG7</f>
        <v>MATHEMATICS</v>
      </c>
      <c r="X9" s="48"/>
      <c r="Y9" s="48"/>
      <c r="Z9" s="48"/>
      <c r="AA9" s="48"/>
      <c r="AB9" s="49"/>
      <c r="AC9" s="58"/>
      <c r="AD9" s="58"/>
      <c r="AE9" s="59"/>
      <c r="AF9" s="58"/>
      <c r="AG9" s="58"/>
      <c r="AH9" s="60"/>
      <c r="AI9" s="61"/>
    </row>
    <row r="10" s="14" customFormat="1" ht="15.75" customHeight="1" spans="1:57">
      <c r="A10" s="53"/>
      <c r="B10" s="20"/>
      <c r="C10" s="20"/>
      <c r="D10" s="20"/>
      <c r="E10" s="54"/>
      <c r="F10" s="62" t="s">
        <v>121</v>
      </c>
      <c r="G10" s="43"/>
      <c r="H10" s="43"/>
      <c r="I10" s="44"/>
      <c r="J10" s="62" t="s">
        <v>121</v>
      </c>
      <c r="K10" s="43"/>
      <c r="L10" s="43"/>
      <c r="M10" s="44"/>
      <c r="N10" s="62" t="s">
        <v>121</v>
      </c>
      <c r="O10" s="43"/>
      <c r="P10" s="43"/>
      <c r="Q10" s="44"/>
      <c r="R10" s="62" t="s">
        <v>121</v>
      </c>
      <c r="S10" s="43"/>
      <c r="T10" s="43"/>
      <c r="U10" s="44"/>
      <c r="V10" s="62" t="s">
        <v>122</v>
      </c>
      <c r="W10" s="43"/>
      <c r="X10" s="43"/>
      <c r="Y10" s="44"/>
      <c r="Z10" s="63" t="s">
        <v>123</v>
      </c>
      <c r="AA10" s="43"/>
      <c r="AB10" s="44"/>
      <c r="AC10" s="17"/>
      <c r="AD10" s="64"/>
      <c r="AE10" s="14"/>
      <c r="AF10" s="17"/>
      <c r="AG10" s="64"/>
      <c r="AH10" s="65"/>
      <c r="AI10" s="65"/>
      <c r="AM10" s="18"/>
      <c r="AN10" s="18"/>
      <c r="AO10" s="18"/>
      <c r="AP10" s="18"/>
      <c r="AQ10" s="18"/>
      <c r="AR10" s="18"/>
      <c r="AS10" s="18"/>
      <c r="AT10" s="18"/>
      <c r="AU10" s="18"/>
      <c r="AV10" s="18"/>
      <c r="AW10" s="18"/>
      <c r="AX10" s="18"/>
      <c r="AY10" s="18"/>
      <c r="AZ10" s="18"/>
      <c r="BA10" s="18"/>
      <c r="BB10" s="18"/>
      <c r="BC10" s="18"/>
      <c r="BD10" s="18"/>
      <c r="BE10" s="18"/>
    </row>
    <row r="11" s="15" customFormat="1" ht="16.5" customHeight="1" spans="1:57">
      <c r="A11" s="66"/>
      <c r="B11" s="67"/>
      <c r="C11" s="67"/>
      <c r="D11" s="67"/>
      <c r="E11" s="68"/>
      <c r="F11" s="69" t="s">
        <v>124</v>
      </c>
      <c r="G11" s="67"/>
      <c r="H11" s="67"/>
      <c r="I11" s="68"/>
      <c r="J11" s="70" t="s">
        <v>125</v>
      </c>
      <c r="K11" s="67"/>
      <c r="L11" s="67"/>
      <c r="M11" s="68"/>
      <c r="N11" s="69" t="s">
        <v>126</v>
      </c>
      <c r="O11" s="67"/>
      <c r="P11" s="67"/>
      <c r="Q11" s="68"/>
      <c r="R11" s="69" t="s">
        <v>127</v>
      </c>
      <c r="S11" s="67"/>
      <c r="T11" s="67"/>
      <c r="U11" s="68"/>
      <c r="V11" s="69" t="s">
        <v>128</v>
      </c>
      <c r="W11" s="67"/>
      <c r="X11" s="67"/>
      <c r="Y11" s="68"/>
      <c r="Z11" s="71"/>
      <c r="AA11" s="67"/>
      <c r="AB11" s="68"/>
      <c r="AC11" s="17"/>
      <c r="AD11" s="17"/>
      <c r="AE11" s="72"/>
      <c r="AF11" s="17"/>
      <c r="AG11" s="17"/>
      <c r="AH11" s="17"/>
      <c r="AI11" s="73"/>
      <c r="AM11" s="18"/>
      <c r="AN11" s="18"/>
      <c r="AO11" s="18"/>
      <c r="AP11" s="18"/>
      <c r="AQ11" s="18"/>
      <c r="AR11" s="18"/>
      <c r="AS11" s="18"/>
      <c r="AT11" s="18"/>
      <c r="AU11" s="18"/>
      <c r="AV11" s="18"/>
      <c r="AW11" s="18"/>
      <c r="AX11" s="18"/>
      <c r="AY11" s="18"/>
      <c r="AZ11" s="18"/>
      <c r="BA11" s="18"/>
      <c r="BB11" s="18"/>
      <c r="BC11" s="18"/>
      <c r="BD11" s="18"/>
      <c r="BE11" s="18"/>
    </row>
    <row r="12" s="15" customFormat="1" ht="18" customHeight="1" spans="1:57">
      <c r="A12" s="74"/>
      <c r="B12" s="75" t="s">
        <v>16</v>
      </c>
      <c r="C12" s="46"/>
      <c r="D12" s="46"/>
      <c r="E12" s="46"/>
      <c r="F12" s="76"/>
      <c r="G12" s="67"/>
      <c r="H12" s="67"/>
      <c r="I12" s="68"/>
      <c r="J12" s="77"/>
      <c r="K12" s="67"/>
      <c r="L12" s="67"/>
      <c r="M12" s="68"/>
      <c r="N12" s="76"/>
      <c r="O12" s="67"/>
      <c r="P12" s="67"/>
      <c r="Q12" s="68"/>
      <c r="R12" s="76"/>
      <c r="S12" s="67"/>
      <c r="T12" s="67"/>
      <c r="U12" s="68"/>
      <c r="V12" s="76"/>
      <c r="W12" s="67"/>
      <c r="X12" s="67"/>
      <c r="Y12" s="68"/>
      <c r="Z12" s="76"/>
      <c r="AA12" s="67"/>
      <c r="AB12" s="68"/>
      <c r="AC12" s="17"/>
      <c r="AD12" s="17"/>
      <c r="AE12" s="72"/>
      <c r="AF12" s="17"/>
      <c r="AG12" s="17"/>
      <c r="AH12" s="17"/>
      <c r="AI12" s="73"/>
      <c r="AM12" s="18"/>
      <c r="AN12" s="18"/>
      <c r="AO12" s="18"/>
      <c r="AP12" s="18"/>
      <c r="AQ12" s="18"/>
      <c r="AR12" s="18"/>
      <c r="AS12" s="18"/>
      <c r="AT12" s="18"/>
      <c r="AU12" s="18"/>
      <c r="AV12" s="18"/>
      <c r="AW12" s="18"/>
      <c r="AX12" s="18"/>
      <c r="AY12" s="18"/>
      <c r="AZ12" s="18"/>
      <c r="BA12" s="18"/>
      <c r="BB12" s="18"/>
      <c r="BC12" s="18"/>
      <c r="BD12" s="18"/>
      <c r="BE12" s="18"/>
    </row>
    <row r="13" ht="18" customHeight="1" spans="1:57">
      <c r="A13" s="78">
        <v>1</v>
      </c>
      <c r="B13" s="79" t="str">
        <f>'INPUT DATA'!B12</f>
        <v>BAUTISTA, KYLE Z.</v>
      </c>
      <c r="C13" s="80"/>
      <c r="D13" s="80"/>
      <c r="E13" s="80"/>
      <c r="F13" s="81" t="str">
        <f>MATH_Q1!AJ12</f>
        <v/>
      </c>
      <c r="G13" s="82"/>
      <c r="H13" s="82"/>
      <c r="I13" s="83"/>
      <c r="J13" s="81">
        <f>MATH_Q2!AJ12</f>
        <v>79</v>
      </c>
      <c r="K13" s="82"/>
      <c r="L13" s="82"/>
      <c r="M13" s="83"/>
      <c r="N13" s="81" t="str">
        <f>MATH_Q3!AJ12</f>
        <v/>
      </c>
      <c r="O13" s="82"/>
      <c r="P13" s="82"/>
      <c r="Q13" s="83"/>
      <c r="R13" s="81" t="str">
        <f>MATH_Q4!AJ12</f>
        <v/>
      </c>
      <c r="S13" s="82"/>
      <c r="T13" s="82"/>
      <c r="U13" s="83"/>
      <c r="V13" s="81" t="str">
        <f t="shared" ref="V13:V76" si="0">IF(OR(F13="",J13="",N13="",R13=""),"",IF(ISERROR(ROUND(AVERAGE(F13,J13,N13,R13),0)),"",ROUND(AVERAGE(F13,J13,N13,R13),0)))</f>
        <v/>
      </c>
      <c r="W13" s="82"/>
      <c r="X13" s="82"/>
      <c r="Y13" s="83"/>
      <c r="Z13" s="84" t="str">
        <f t="shared" ref="Z13:Z76" si="1">IF(OR($F13="",$J13="",$N13="",$R13="",$V13=""),"",IF($V13&gt;=75,"PASSED","FAILED"))</f>
        <v/>
      </c>
      <c r="AA13" s="85"/>
      <c r="AB13" s="86"/>
      <c r="AI13" s="73"/>
      <c r="AK13" s="16"/>
      <c r="AM13" s="15"/>
      <c r="AN13" s="15"/>
      <c r="AO13" s="15"/>
      <c r="AP13" s="15"/>
      <c r="AQ13" s="15"/>
      <c r="AR13" s="15"/>
      <c r="AS13" s="15"/>
      <c r="AT13" s="15"/>
      <c r="AU13" s="15"/>
      <c r="AV13" s="15"/>
      <c r="AW13" s="15"/>
      <c r="AX13" s="15"/>
      <c r="AY13" s="15"/>
      <c r="AZ13" s="15"/>
      <c r="BA13" s="15"/>
      <c r="BB13" s="15"/>
      <c r="BC13" s="15"/>
      <c r="BD13" s="15"/>
      <c r="BE13" s="15"/>
    </row>
    <row r="14" ht="18" customHeight="1" spans="1:57">
      <c r="A14" s="87">
        <v>2</v>
      </c>
      <c r="B14" s="79" t="str">
        <f>'INPUT DATA'!B13</f>
        <v>FLORES, JEROME C.</v>
      </c>
      <c r="C14" s="88"/>
      <c r="D14" s="88"/>
      <c r="E14" s="88"/>
      <c r="F14" s="81" t="str">
        <f>MATH_Q1!AJ13</f>
        <v/>
      </c>
      <c r="G14" s="82"/>
      <c r="H14" s="82"/>
      <c r="I14" s="83"/>
      <c r="J14" s="81">
        <f>MATH_Q2!AJ13</f>
        <v>88</v>
      </c>
      <c r="K14" s="82"/>
      <c r="L14" s="82"/>
      <c r="M14" s="83"/>
      <c r="N14" s="81" t="str">
        <f>MATH_Q3!AJ13</f>
        <v/>
      </c>
      <c r="O14" s="82"/>
      <c r="P14" s="82"/>
      <c r="Q14" s="83"/>
      <c r="R14" s="81" t="str">
        <f>MATH_Q4!AJ13</f>
        <v/>
      </c>
      <c r="S14" s="82"/>
      <c r="T14" s="82"/>
      <c r="U14" s="83"/>
      <c r="V14" s="81" t="str">
        <f t="shared" si="0"/>
        <v/>
      </c>
      <c r="W14" s="82"/>
      <c r="X14" s="82"/>
      <c r="Y14" s="83"/>
      <c r="Z14" s="89" t="str">
        <f t="shared" si="1"/>
        <v/>
      </c>
      <c r="AA14" s="27"/>
      <c r="AB14" s="90"/>
      <c r="AI14" s="73"/>
      <c r="AK14" s="16"/>
      <c r="AM14" s="15"/>
      <c r="AN14" s="15"/>
      <c r="AO14" s="15"/>
      <c r="AP14" s="15"/>
      <c r="AQ14" s="15"/>
      <c r="AR14" s="15"/>
      <c r="AS14" s="15"/>
      <c r="AT14" s="15"/>
      <c r="AU14" s="15"/>
      <c r="AV14" s="15"/>
      <c r="AW14" s="15"/>
      <c r="AX14" s="15"/>
      <c r="AY14" s="15"/>
      <c r="AZ14" s="15"/>
      <c r="BA14" s="15"/>
      <c r="BB14" s="15"/>
      <c r="BC14" s="15"/>
      <c r="BD14" s="15"/>
      <c r="BE14" s="15"/>
    </row>
    <row r="15" ht="18" customHeight="1" spans="1:57">
      <c r="A15" s="87">
        <v>3</v>
      </c>
      <c r="B15" s="79" t="str">
        <f>'INPUT DATA'!B14</f>
        <v>GONZALES, FRANCIS L.</v>
      </c>
      <c r="C15" s="88"/>
      <c r="D15" s="88"/>
      <c r="E15" s="91"/>
      <c r="F15" s="81" t="str">
        <f>MATH_Q1!AJ14</f>
        <v/>
      </c>
      <c r="G15" s="82"/>
      <c r="H15" s="82"/>
      <c r="I15" s="83"/>
      <c r="J15" s="81">
        <f>MATH_Q2!AJ14</f>
        <v>94</v>
      </c>
      <c r="K15" s="82"/>
      <c r="L15" s="82"/>
      <c r="M15" s="83"/>
      <c r="N15" s="81" t="str">
        <f>MATH_Q3!AJ14</f>
        <v/>
      </c>
      <c r="O15" s="82"/>
      <c r="P15" s="82"/>
      <c r="Q15" s="83"/>
      <c r="R15" s="81" t="str">
        <f>MATH_Q4!AJ14</f>
        <v/>
      </c>
      <c r="S15" s="82"/>
      <c r="T15" s="82"/>
      <c r="U15" s="83"/>
      <c r="V15" s="81" t="str">
        <f t="shared" si="0"/>
        <v/>
      </c>
      <c r="W15" s="82"/>
      <c r="X15" s="82"/>
      <c r="Y15" s="83"/>
      <c r="Z15" s="89" t="str">
        <f t="shared" si="1"/>
        <v/>
      </c>
      <c r="AA15" s="27"/>
      <c r="AB15" s="90"/>
      <c r="AI15" s="73"/>
      <c r="AK15" s="16"/>
      <c r="AM15" s="15"/>
      <c r="AN15" s="15"/>
      <c r="AO15" s="15"/>
      <c r="AP15" s="15"/>
      <c r="AQ15" s="15"/>
      <c r="AR15" s="15"/>
      <c r="AS15" s="15"/>
      <c r="AT15" s="15"/>
      <c r="AU15" s="15"/>
      <c r="AV15" s="15"/>
      <c r="AW15" s="15"/>
      <c r="AX15" s="15"/>
      <c r="AY15" s="15"/>
      <c r="AZ15" s="15"/>
      <c r="BA15" s="15"/>
      <c r="BB15" s="15"/>
      <c r="BC15" s="15"/>
      <c r="BD15" s="15"/>
      <c r="BE15" s="15"/>
    </row>
    <row r="16" ht="18" customHeight="1" spans="1:57">
      <c r="A16" s="87">
        <v>4</v>
      </c>
      <c r="B16" s="79" t="str">
        <f>'INPUT DATA'!B15</f>
        <v>IGNACIO, CHRISTIAN D.</v>
      </c>
      <c r="C16" s="88"/>
      <c r="D16" s="88"/>
      <c r="E16" s="91"/>
      <c r="F16" s="81" t="str">
        <f>MATH_Q1!AJ15</f>
        <v/>
      </c>
      <c r="G16" s="82"/>
      <c r="H16" s="82"/>
      <c r="I16" s="83"/>
      <c r="J16" s="81">
        <f>MATH_Q2!AJ15</f>
        <v>73</v>
      </c>
      <c r="K16" s="82"/>
      <c r="L16" s="82"/>
      <c r="M16" s="83"/>
      <c r="N16" s="81" t="str">
        <f>MATH_Q3!AJ15</f>
        <v/>
      </c>
      <c r="O16" s="82"/>
      <c r="P16" s="82"/>
      <c r="Q16" s="83"/>
      <c r="R16" s="81" t="str">
        <f>MATH_Q4!AJ15</f>
        <v/>
      </c>
      <c r="S16" s="82"/>
      <c r="T16" s="82"/>
      <c r="U16" s="83"/>
      <c r="V16" s="81" t="str">
        <f t="shared" si="0"/>
        <v/>
      </c>
      <c r="W16" s="82"/>
      <c r="X16" s="82"/>
      <c r="Y16" s="83"/>
      <c r="Z16" s="89" t="str">
        <f t="shared" si="1"/>
        <v/>
      </c>
      <c r="AA16" s="27"/>
      <c r="AB16" s="90"/>
      <c r="AI16" s="73"/>
      <c r="AK16" s="16"/>
      <c r="AM16" s="15"/>
      <c r="AN16" s="15"/>
      <c r="AO16" s="15"/>
      <c r="AP16" s="15"/>
      <c r="AQ16" s="15"/>
      <c r="AR16" s="15"/>
      <c r="AS16" s="15"/>
      <c r="AT16" s="15"/>
      <c r="AU16" s="15"/>
      <c r="AV16" s="15"/>
      <c r="AW16" s="15"/>
      <c r="AX16" s="15"/>
      <c r="AY16" s="15"/>
      <c r="AZ16" s="15"/>
      <c r="BA16" s="15"/>
      <c r="BB16" s="15"/>
      <c r="BC16" s="15"/>
      <c r="BD16" s="15"/>
      <c r="BE16" s="15"/>
    </row>
    <row r="17" ht="18" customHeight="1" spans="1:57">
      <c r="A17" s="87">
        <v>5</v>
      </c>
      <c r="B17" s="79" t="str">
        <f>'INPUT DATA'!B16</f>
        <v>LUMAPAS, JERICHO T.</v>
      </c>
      <c r="C17" s="88"/>
      <c r="D17" s="88"/>
      <c r="E17" s="91"/>
      <c r="F17" s="81" t="str">
        <f>MATH_Q1!AJ16</f>
        <v/>
      </c>
      <c r="G17" s="82"/>
      <c r="H17" s="82"/>
      <c r="I17" s="83"/>
      <c r="J17" s="81">
        <f>MATH_Q2!AJ16</f>
        <v>74</v>
      </c>
      <c r="K17" s="82"/>
      <c r="L17" s="82"/>
      <c r="M17" s="83"/>
      <c r="N17" s="81" t="str">
        <f>MATH_Q3!AJ16</f>
        <v/>
      </c>
      <c r="O17" s="82"/>
      <c r="P17" s="82"/>
      <c r="Q17" s="83"/>
      <c r="R17" s="81" t="str">
        <f>MATH_Q4!AJ16</f>
        <v/>
      </c>
      <c r="S17" s="82"/>
      <c r="T17" s="82"/>
      <c r="U17" s="83"/>
      <c r="V17" s="81" t="str">
        <f t="shared" si="0"/>
        <v/>
      </c>
      <c r="W17" s="82"/>
      <c r="X17" s="82"/>
      <c r="Y17" s="83"/>
      <c r="Z17" s="89" t="str">
        <f t="shared" si="1"/>
        <v/>
      </c>
      <c r="AA17" s="27"/>
      <c r="AB17" s="90"/>
      <c r="AI17" s="73"/>
      <c r="AK17" s="16"/>
      <c r="AM17" s="15"/>
      <c r="AN17" s="15"/>
      <c r="AO17" s="15"/>
      <c r="AP17" s="15"/>
      <c r="AQ17" s="15"/>
      <c r="AR17" s="15"/>
      <c r="AS17" s="15"/>
      <c r="AT17" s="15"/>
      <c r="AU17" s="15"/>
      <c r="AV17" s="15"/>
      <c r="AW17" s="15"/>
      <c r="AX17" s="15"/>
      <c r="AY17" s="15"/>
      <c r="AZ17" s="15"/>
      <c r="BA17" s="15"/>
      <c r="BB17" s="15"/>
      <c r="BC17" s="15"/>
      <c r="BD17" s="15"/>
      <c r="BE17" s="15"/>
    </row>
    <row r="18" ht="18" customHeight="1" spans="1:57">
      <c r="A18" s="87">
        <v>6</v>
      </c>
      <c r="B18" s="79" t="str">
        <f>'INPUT DATA'!B17</f>
        <v>MENDOZA, EMMANUEL R.</v>
      </c>
      <c r="C18" s="88"/>
      <c r="D18" s="88"/>
      <c r="E18" s="91"/>
      <c r="F18" s="81" t="str">
        <f>MATH_Q1!AJ17</f>
        <v/>
      </c>
      <c r="G18" s="82"/>
      <c r="H18" s="82"/>
      <c r="I18" s="83"/>
      <c r="J18" s="81">
        <f>MATH_Q2!AJ17</f>
        <v>94</v>
      </c>
      <c r="K18" s="82"/>
      <c r="L18" s="82"/>
      <c r="M18" s="83"/>
      <c r="N18" s="81" t="str">
        <f>MATH_Q3!AJ17</f>
        <v/>
      </c>
      <c r="O18" s="82"/>
      <c r="P18" s="82"/>
      <c r="Q18" s="83"/>
      <c r="R18" s="81" t="str">
        <f>MATH_Q4!AJ17</f>
        <v/>
      </c>
      <c r="S18" s="82"/>
      <c r="T18" s="82"/>
      <c r="U18" s="83"/>
      <c r="V18" s="81" t="str">
        <f t="shared" si="0"/>
        <v/>
      </c>
      <c r="W18" s="82"/>
      <c r="X18" s="82"/>
      <c r="Y18" s="83"/>
      <c r="Z18" s="89" t="str">
        <f t="shared" si="1"/>
        <v/>
      </c>
      <c r="AA18" s="27"/>
      <c r="AB18" s="90"/>
      <c r="AI18" s="73"/>
      <c r="AK18" s="16"/>
      <c r="AM18" s="15"/>
      <c r="AN18" s="15"/>
      <c r="AO18" s="15"/>
      <c r="AP18" s="15"/>
      <c r="AQ18" s="15"/>
      <c r="AR18" s="15"/>
      <c r="AS18" s="15"/>
      <c r="AT18" s="15"/>
      <c r="AU18" s="15"/>
      <c r="AV18" s="15"/>
      <c r="AW18" s="15"/>
      <c r="AX18" s="15"/>
      <c r="AY18" s="15"/>
      <c r="AZ18" s="15"/>
      <c r="BA18" s="15"/>
      <c r="BB18" s="15"/>
      <c r="BC18" s="15"/>
      <c r="BD18" s="15"/>
      <c r="BE18" s="15"/>
    </row>
    <row r="19" ht="18" customHeight="1" spans="1:57">
      <c r="A19" s="87">
        <v>7</v>
      </c>
      <c r="B19" s="79" t="str">
        <f>'INPUT DATA'!B18</f>
        <v>MENDOZA, JUAN MIGUEL O.</v>
      </c>
      <c r="C19" s="88"/>
      <c r="D19" s="88"/>
      <c r="E19" s="91"/>
      <c r="F19" s="81" t="str">
        <f>MATH_Q1!AJ18</f>
        <v/>
      </c>
      <c r="G19" s="82"/>
      <c r="H19" s="82"/>
      <c r="I19" s="83"/>
      <c r="J19" s="81" t="str">
        <f>MATH_Q2!AJ18</f>
        <v/>
      </c>
      <c r="K19" s="82"/>
      <c r="L19" s="82"/>
      <c r="M19" s="83"/>
      <c r="N19" s="81" t="str">
        <f>MATH_Q3!AJ18</f>
        <v/>
      </c>
      <c r="O19" s="82"/>
      <c r="P19" s="82"/>
      <c r="Q19" s="83"/>
      <c r="R19" s="81" t="str">
        <f>MATH_Q4!AJ18</f>
        <v/>
      </c>
      <c r="S19" s="82"/>
      <c r="T19" s="82"/>
      <c r="U19" s="83"/>
      <c r="V19" s="81" t="str">
        <f t="shared" si="0"/>
        <v/>
      </c>
      <c r="W19" s="82"/>
      <c r="X19" s="82"/>
      <c r="Y19" s="83"/>
      <c r="Z19" s="89" t="str">
        <f t="shared" si="1"/>
        <v/>
      </c>
      <c r="AA19" s="27"/>
      <c r="AB19" s="90"/>
      <c r="AI19" s="73"/>
      <c r="AK19" s="16"/>
      <c r="AM19" s="15"/>
      <c r="AN19" s="15"/>
      <c r="AO19" s="15"/>
      <c r="AP19" s="15"/>
      <c r="AQ19" s="15"/>
      <c r="AR19" s="15"/>
      <c r="AS19" s="15"/>
      <c r="AT19" s="15"/>
      <c r="AU19" s="15"/>
      <c r="AV19" s="15"/>
      <c r="AW19" s="15"/>
      <c r="AX19" s="15"/>
      <c r="AY19" s="15"/>
      <c r="AZ19" s="15"/>
      <c r="BA19" s="15"/>
      <c r="BB19" s="15"/>
      <c r="BC19" s="15"/>
      <c r="BD19" s="15"/>
      <c r="BE19" s="15"/>
    </row>
    <row r="20" ht="18" customHeight="1" spans="1:57">
      <c r="A20" s="87">
        <v>8</v>
      </c>
      <c r="B20" s="79" t="str">
        <f>'INPUT DATA'!B19</f>
        <v>MORALES, KYLE P.</v>
      </c>
      <c r="C20" s="88"/>
      <c r="D20" s="88">
        <v>0</v>
      </c>
      <c r="E20" s="91"/>
      <c r="F20" s="81" t="str">
        <f>MATH_Q1!AJ19</f>
        <v/>
      </c>
      <c r="G20" s="82"/>
      <c r="H20" s="82"/>
      <c r="I20" s="83"/>
      <c r="J20" s="81">
        <f>MATH_Q2!AJ19</f>
        <v>86</v>
      </c>
      <c r="K20" s="82"/>
      <c r="L20" s="82"/>
      <c r="M20" s="83"/>
      <c r="N20" s="81" t="str">
        <f>MATH_Q3!AJ19</f>
        <v/>
      </c>
      <c r="O20" s="82"/>
      <c r="P20" s="82"/>
      <c r="Q20" s="83"/>
      <c r="R20" s="81" t="str">
        <f>MATH_Q4!AJ19</f>
        <v/>
      </c>
      <c r="S20" s="82"/>
      <c r="T20" s="82"/>
      <c r="U20" s="83"/>
      <c r="V20" s="81" t="str">
        <f t="shared" si="0"/>
        <v/>
      </c>
      <c r="W20" s="82"/>
      <c r="X20" s="82"/>
      <c r="Y20" s="83"/>
      <c r="Z20" s="89" t="str">
        <f t="shared" si="1"/>
        <v/>
      </c>
      <c r="AA20" s="27"/>
      <c r="AB20" s="90"/>
      <c r="AI20" s="73"/>
      <c r="AK20" s="16"/>
      <c r="AM20" s="15"/>
      <c r="AN20" s="15"/>
      <c r="AO20" s="15"/>
      <c r="AP20" s="15"/>
      <c r="AQ20" s="15"/>
      <c r="AR20" s="15"/>
      <c r="AS20" s="15"/>
      <c r="AT20" s="15"/>
      <c r="AU20" s="15"/>
      <c r="AV20" s="15"/>
      <c r="AW20" s="15"/>
      <c r="AX20" s="15"/>
      <c r="AY20" s="15"/>
      <c r="AZ20" s="15"/>
      <c r="BA20" s="15"/>
      <c r="BB20" s="15"/>
      <c r="BC20" s="15"/>
      <c r="BD20" s="15"/>
      <c r="BE20" s="15"/>
    </row>
    <row r="21" ht="18" customHeight="1" spans="1:57">
      <c r="A21" s="87">
        <v>9</v>
      </c>
      <c r="B21" s="79" t="str">
        <f>'INPUT DATA'!B20</f>
        <v>NAVARRO, MARK ANTHONY T.</v>
      </c>
      <c r="C21" s="88"/>
      <c r="D21" s="88"/>
      <c r="E21" s="91"/>
      <c r="F21" s="81" t="str">
        <f>MATH_Q1!AJ20</f>
        <v/>
      </c>
      <c r="G21" s="82"/>
      <c r="H21" s="82"/>
      <c r="I21" s="83"/>
      <c r="J21" s="81">
        <f>MATH_Q2!AJ20</f>
        <v>79</v>
      </c>
      <c r="K21" s="82"/>
      <c r="L21" s="82"/>
      <c r="M21" s="83"/>
      <c r="N21" s="81" t="str">
        <f>MATH_Q3!AJ20</f>
        <v/>
      </c>
      <c r="O21" s="82"/>
      <c r="P21" s="82"/>
      <c r="Q21" s="83"/>
      <c r="R21" s="81" t="str">
        <f>MATH_Q4!AJ20</f>
        <v/>
      </c>
      <c r="S21" s="82"/>
      <c r="T21" s="82"/>
      <c r="U21" s="83"/>
      <c r="V21" s="81" t="str">
        <f t="shared" si="0"/>
        <v/>
      </c>
      <c r="W21" s="82"/>
      <c r="X21" s="82"/>
      <c r="Y21" s="83"/>
      <c r="Z21" s="89" t="str">
        <f t="shared" si="1"/>
        <v/>
      </c>
      <c r="AA21" s="27"/>
      <c r="AB21" s="90"/>
      <c r="AI21" s="73"/>
      <c r="AK21" s="16"/>
      <c r="AM21" s="15"/>
      <c r="AN21" s="15"/>
      <c r="AO21" s="15"/>
      <c r="AP21" s="15"/>
      <c r="AQ21" s="15"/>
      <c r="AR21" s="15"/>
      <c r="AS21" s="15"/>
      <c r="AT21" s="15"/>
      <c r="AU21" s="15"/>
      <c r="AV21" s="15"/>
      <c r="AW21" s="15"/>
      <c r="AX21" s="15"/>
      <c r="AY21" s="15"/>
      <c r="AZ21" s="15"/>
      <c r="BA21" s="15"/>
      <c r="BB21" s="15"/>
      <c r="BC21" s="15"/>
      <c r="BD21" s="15"/>
      <c r="BE21" s="15"/>
    </row>
    <row r="22" ht="18" customHeight="1" spans="1:57">
      <c r="A22" s="87">
        <v>10</v>
      </c>
      <c r="B22" s="79" t="str">
        <f>'INPUT DATA'!B21</f>
        <v>OCAMPO JR., CHRISTIAN U.</v>
      </c>
      <c r="C22" s="88"/>
      <c r="D22" s="88"/>
      <c r="E22" s="91"/>
      <c r="F22" s="81" t="str">
        <f>MATH_Q1!AJ21</f>
        <v/>
      </c>
      <c r="G22" s="82"/>
      <c r="H22" s="82"/>
      <c r="I22" s="83"/>
      <c r="J22" s="81">
        <f>MATH_Q2!AJ21</f>
        <v>83</v>
      </c>
      <c r="K22" s="82"/>
      <c r="L22" s="82"/>
      <c r="M22" s="83"/>
      <c r="N22" s="81" t="str">
        <f>MATH_Q3!AJ21</f>
        <v/>
      </c>
      <c r="O22" s="82"/>
      <c r="P22" s="82"/>
      <c r="Q22" s="83"/>
      <c r="R22" s="81" t="str">
        <f>MATH_Q4!AJ21</f>
        <v/>
      </c>
      <c r="S22" s="82"/>
      <c r="T22" s="82"/>
      <c r="U22" s="83"/>
      <c r="V22" s="81" t="str">
        <f t="shared" si="0"/>
        <v/>
      </c>
      <c r="W22" s="82"/>
      <c r="X22" s="82"/>
      <c r="Y22" s="83"/>
      <c r="Z22" s="89" t="str">
        <f t="shared" si="1"/>
        <v/>
      </c>
      <c r="AA22" s="27"/>
      <c r="AB22" s="90"/>
      <c r="AI22" s="73"/>
      <c r="AK22" s="16"/>
      <c r="AM22" s="15"/>
      <c r="AN22" s="15"/>
      <c r="AO22" s="15"/>
      <c r="AP22" s="15"/>
      <c r="AQ22" s="15"/>
      <c r="AR22" s="15"/>
      <c r="AS22" s="15"/>
      <c r="AT22" s="15"/>
      <c r="AU22" s="15"/>
      <c r="AV22" s="15"/>
      <c r="AW22" s="15"/>
      <c r="AX22" s="15"/>
      <c r="AY22" s="15"/>
      <c r="AZ22" s="15"/>
      <c r="BA22" s="15"/>
      <c r="BB22" s="15"/>
      <c r="BC22" s="15"/>
      <c r="BD22" s="15"/>
      <c r="BE22" s="15"/>
    </row>
    <row r="23" ht="18" customHeight="1" spans="1:57">
      <c r="A23" s="87">
        <v>11</v>
      </c>
      <c r="B23" s="79" t="str">
        <f>'INPUT DATA'!B22</f>
        <v>PANGANIBAN, DOMINIC C.</v>
      </c>
      <c r="C23" s="88"/>
      <c r="D23" s="88">
        <v>0</v>
      </c>
      <c r="E23" s="91"/>
      <c r="F23" s="81" t="str">
        <f>MATH_Q1!AJ22</f>
        <v/>
      </c>
      <c r="G23" s="82"/>
      <c r="H23" s="82"/>
      <c r="I23" s="83"/>
      <c r="J23" s="81">
        <f>MATH_Q2!AJ22</f>
        <v>78</v>
      </c>
      <c r="K23" s="82"/>
      <c r="L23" s="82"/>
      <c r="M23" s="83"/>
      <c r="N23" s="81" t="str">
        <f>MATH_Q3!AJ22</f>
        <v/>
      </c>
      <c r="O23" s="82"/>
      <c r="P23" s="82"/>
      <c r="Q23" s="83"/>
      <c r="R23" s="81" t="str">
        <f>MATH_Q4!AJ22</f>
        <v/>
      </c>
      <c r="S23" s="82"/>
      <c r="T23" s="82"/>
      <c r="U23" s="83"/>
      <c r="V23" s="81" t="str">
        <f t="shared" si="0"/>
        <v/>
      </c>
      <c r="W23" s="82"/>
      <c r="X23" s="82"/>
      <c r="Y23" s="83"/>
      <c r="Z23" s="89" t="str">
        <f t="shared" si="1"/>
        <v/>
      </c>
      <c r="AA23" s="27"/>
      <c r="AB23" s="90"/>
      <c r="AI23" s="73"/>
      <c r="AK23" s="16"/>
      <c r="BD23" s="18"/>
      <c r="BE23" s="18"/>
    </row>
    <row r="24" ht="18" customHeight="1" spans="1:57">
      <c r="A24" s="87">
        <v>12</v>
      </c>
      <c r="B24" s="79" t="str">
        <f>'INPUT DATA'!B23</f>
        <v>RAMOS, FRANCIS H.</v>
      </c>
      <c r="C24" s="88"/>
      <c r="D24" s="88"/>
      <c r="E24" s="91"/>
      <c r="F24" s="81" t="str">
        <f>MATH_Q1!AJ23</f>
        <v/>
      </c>
      <c r="G24" s="82"/>
      <c r="H24" s="82"/>
      <c r="I24" s="83"/>
      <c r="J24" s="81">
        <f>MATH_Q2!AJ23</f>
        <v>90</v>
      </c>
      <c r="K24" s="82"/>
      <c r="L24" s="82"/>
      <c r="M24" s="83"/>
      <c r="N24" s="81" t="str">
        <f>MATH_Q3!AJ23</f>
        <v/>
      </c>
      <c r="O24" s="82"/>
      <c r="P24" s="82"/>
      <c r="Q24" s="83"/>
      <c r="R24" s="81" t="str">
        <f>MATH_Q4!AJ23</f>
        <v/>
      </c>
      <c r="S24" s="82"/>
      <c r="T24" s="82"/>
      <c r="U24" s="83"/>
      <c r="V24" s="81" t="str">
        <f t="shared" si="0"/>
        <v/>
      </c>
      <c r="W24" s="82"/>
      <c r="X24" s="82"/>
      <c r="Y24" s="83"/>
      <c r="Z24" s="89" t="str">
        <f t="shared" si="1"/>
        <v/>
      </c>
      <c r="AA24" s="27"/>
      <c r="AB24" s="90"/>
      <c r="AI24" s="73"/>
      <c r="AK24" s="16"/>
      <c r="AM24" s="92"/>
      <c r="AN24" s="92"/>
      <c r="AO24" s="92"/>
      <c r="AP24" s="92"/>
      <c r="AQ24" s="92"/>
      <c r="AR24" s="92"/>
      <c r="AS24" s="92"/>
      <c r="AT24" s="92"/>
      <c r="AU24" s="92"/>
      <c r="AV24" s="92"/>
      <c r="AW24" s="92"/>
      <c r="AX24" s="92"/>
      <c r="AY24" s="92"/>
      <c r="AZ24" s="92"/>
      <c r="BA24" s="92"/>
      <c r="BB24" s="92"/>
      <c r="BC24" s="92"/>
      <c r="BD24" s="92"/>
      <c r="BE24" s="92"/>
    </row>
    <row r="25" ht="18" customHeight="1" spans="1:57">
      <c r="A25" s="87">
        <v>13</v>
      </c>
      <c r="B25" s="79" t="str">
        <f>'INPUT DATA'!B24</f>
        <v>RAMOS JR., KYLE R.</v>
      </c>
      <c r="C25" s="88"/>
      <c r="D25" s="88"/>
      <c r="E25" s="91"/>
      <c r="F25" s="81" t="str">
        <f>MATH_Q1!AJ24</f>
        <v/>
      </c>
      <c r="G25" s="82"/>
      <c r="H25" s="82"/>
      <c r="I25" s="83"/>
      <c r="J25" s="81">
        <f>MATH_Q2!AJ24</f>
        <v>93</v>
      </c>
      <c r="K25" s="82"/>
      <c r="L25" s="82"/>
      <c r="M25" s="83"/>
      <c r="N25" s="81" t="str">
        <f>MATH_Q3!AJ24</f>
        <v/>
      </c>
      <c r="O25" s="82"/>
      <c r="P25" s="82"/>
      <c r="Q25" s="83"/>
      <c r="R25" s="81" t="str">
        <f>MATH_Q4!AJ24</f>
        <v/>
      </c>
      <c r="S25" s="82"/>
      <c r="T25" s="82"/>
      <c r="U25" s="83"/>
      <c r="V25" s="81" t="str">
        <f t="shared" si="0"/>
        <v/>
      </c>
      <c r="W25" s="82"/>
      <c r="X25" s="82"/>
      <c r="Y25" s="83"/>
      <c r="Z25" s="89" t="str">
        <f t="shared" si="1"/>
        <v/>
      </c>
      <c r="AA25" s="27"/>
      <c r="AB25" s="90"/>
      <c r="AI25" s="73"/>
      <c r="AK25" s="16"/>
      <c r="AM25" s="92"/>
      <c r="AN25" s="92"/>
      <c r="AO25" s="92"/>
      <c r="AP25" s="92"/>
      <c r="AQ25" s="92"/>
      <c r="AR25" s="92"/>
      <c r="AS25" s="92"/>
      <c r="AT25" s="92"/>
      <c r="AU25" s="92"/>
      <c r="AV25" s="92"/>
      <c r="AW25" s="92"/>
      <c r="AX25" s="92"/>
      <c r="AY25" s="92"/>
      <c r="AZ25" s="92"/>
      <c r="BA25" s="92"/>
      <c r="BB25" s="92"/>
      <c r="BC25" s="92"/>
      <c r="BD25" s="92"/>
      <c r="BE25" s="92"/>
    </row>
    <row r="26" ht="18" customHeight="1" spans="1:57">
      <c r="A26" s="87">
        <v>14</v>
      </c>
      <c r="B26" s="79" t="str">
        <f>'INPUT DATA'!B25</f>
        <v>SANTOS, KYLE A.</v>
      </c>
      <c r="C26" s="88"/>
      <c r="D26" s="88"/>
      <c r="E26" s="91"/>
      <c r="F26" s="81" t="str">
        <f>MATH_Q1!AJ25</f>
        <v/>
      </c>
      <c r="G26" s="82"/>
      <c r="H26" s="82"/>
      <c r="I26" s="83"/>
      <c r="J26" s="81">
        <f>MATH_Q2!AJ25</f>
        <v>90</v>
      </c>
      <c r="K26" s="82"/>
      <c r="L26" s="82"/>
      <c r="M26" s="83"/>
      <c r="N26" s="81" t="str">
        <f>MATH_Q3!AJ25</f>
        <v/>
      </c>
      <c r="O26" s="82"/>
      <c r="P26" s="82"/>
      <c r="Q26" s="83"/>
      <c r="R26" s="81" t="str">
        <f>MATH_Q4!AJ25</f>
        <v/>
      </c>
      <c r="S26" s="82"/>
      <c r="T26" s="82"/>
      <c r="U26" s="83"/>
      <c r="V26" s="81" t="str">
        <f t="shared" si="0"/>
        <v/>
      </c>
      <c r="W26" s="82"/>
      <c r="X26" s="82"/>
      <c r="Y26" s="83"/>
      <c r="Z26" s="89" t="str">
        <f t="shared" si="1"/>
        <v/>
      </c>
      <c r="AA26" s="27"/>
      <c r="AB26" s="90"/>
      <c r="AI26" s="73"/>
      <c r="AK26" s="16"/>
      <c r="AM26" s="92"/>
      <c r="AN26" s="92"/>
      <c r="AO26" s="92"/>
      <c r="AP26" s="92"/>
      <c r="AQ26" s="92"/>
      <c r="AR26" s="92"/>
      <c r="AS26" s="92"/>
      <c r="AT26" s="92"/>
      <c r="AU26" s="92"/>
      <c r="AV26" s="92"/>
      <c r="AW26" s="92"/>
      <c r="AX26" s="92"/>
      <c r="AY26" s="92"/>
      <c r="AZ26" s="92"/>
      <c r="BA26" s="92"/>
      <c r="BB26" s="92"/>
      <c r="BC26" s="92"/>
      <c r="BD26" s="92"/>
      <c r="BE26" s="92"/>
    </row>
    <row r="27" ht="18" customHeight="1" spans="1:57">
      <c r="A27" s="87">
        <v>15</v>
      </c>
      <c r="B27" s="79" t="str">
        <f>'INPUT DATA'!B26</f>
        <v>TOLENTINO, CARLO O.</v>
      </c>
      <c r="C27" s="88"/>
      <c r="D27" s="88"/>
      <c r="E27" s="91"/>
      <c r="F27" s="81" t="str">
        <f>MATH_Q1!AJ26</f>
        <v/>
      </c>
      <c r="G27" s="82"/>
      <c r="H27" s="82"/>
      <c r="I27" s="83"/>
      <c r="J27" s="81">
        <f>MATH_Q2!AJ26</f>
        <v>91</v>
      </c>
      <c r="K27" s="82"/>
      <c r="L27" s="82"/>
      <c r="M27" s="83"/>
      <c r="N27" s="81" t="str">
        <f>MATH_Q3!AJ26</f>
        <v/>
      </c>
      <c r="O27" s="82"/>
      <c r="P27" s="82"/>
      <c r="Q27" s="83"/>
      <c r="R27" s="81" t="str">
        <f>MATH_Q4!AJ26</f>
        <v/>
      </c>
      <c r="S27" s="82"/>
      <c r="T27" s="82"/>
      <c r="U27" s="83"/>
      <c r="V27" s="81" t="str">
        <f t="shared" si="0"/>
        <v/>
      </c>
      <c r="W27" s="82"/>
      <c r="X27" s="82"/>
      <c r="Y27" s="83"/>
      <c r="Z27" s="89" t="str">
        <f t="shared" si="1"/>
        <v/>
      </c>
      <c r="AA27" s="27"/>
      <c r="AB27" s="90"/>
      <c r="AI27" s="73"/>
      <c r="AK27" s="16"/>
    </row>
    <row r="28" ht="18" customHeight="1" spans="1:57">
      <c r="A28" s="87">
        <v>16</v>
      </c>
      <c r="B28" s="79" t="str">
        <f>'INPUT DATA'!B27</f>
        <v>TOLENTINO, JEROME H.</v>
      </c>
      <c r="C28" s="88"/>
      <c r="D28" s="88"/>
      <c r="E28" s="91"/>
      <c r="F28" s="81" t="str">
        <f>MATH_Q1!AJ27</f>
        <v/>
      </c>
      <c r="G28" s="82"/>
      <c r="H28" s="82"/>
      <c r="I28" s="83"/>
      <c r="J28" s="81">
        <f>MATH_Q2!AJ27</f>
        <v>88</v>
      </c>
      <c r="K28" s="82"/>
      <c r="L28" s="82"/>
      <c r="M28" s="83"/>
      <c r="N28" s="81" t="str">
        <f>MATH_Q3!AJ27</f>
        <v/>
      </c>
      <c r="O28" s="82"/>
      <c r="P28" s="82"/>
      <c r="Q28" s="83"/>
      <c r="R28" s="81" t="str">
        <f>MATH_Q4!AJ27</f>
        <v/>
      </c>
      <c r="S28" s="82"/>
      <c r="T28" s="82"/>
      <c r="U28" s="83"/>
      <c r="V28" s="81" t="str">
        <f t="shared" si="0"/>
        <v/>
      </c>
      <c r="W28" s="82"/>
      <c r="X28" s="82"/>
      <c r="Y28" s="83"/>
      <c r="Z28" s="89" t="str">
        <f t="shared" si="1"/>
        <v/>
      </c>
      <c r="AA28" s="27"/>
      <c r="AB28" s="90"/>
      <c r="AI28" s="73"/>
      <c r="AK28" s="16"/>
    </row>
    <row r="29" ht="18" customHeight="1" spans="1:57">
      <c r="A29" s="87">
        <v>17</v>
      </c>
      <c r="B29" s="79" t="str">
        <f>'INPUT DATA'!B28</f>
        <v>TORRES, EMMANUEL A.</v>
      </c>
      <c r="C29" s="88"/>
      <c r="D29" s="88"/>
      <c r="E29" s="91"/>
      <c r="F29" s="81" t="str">
        <f>MATH_Q1!AJ28</f>
        <v/>
      </c>
      <c r="G29" s="82"/>
      <c r="H29" s="82"/>
      <c r="I29" s="83"/>
      <c r="J29" s="81">
        <f>MATH_Q2!AJ28</f>
        <v>87</v>
      </c>
      <c r="K29" s="82"/>
      <c r="L29" s="82"/>
      <c r="M29" s="83"/>
      <c r="N29" s="81" t="str">
        <f>MATH_Q3!AJ28</f>
        <v/>
      </c>
      <c r="O29" s="82"/>
      <c r="P29" s="82"/>
      <c r="Q29" s="83"/>
      <c r="R29" s="81" t="str">
        <f>MATH_Q4!AJ28</f>
        <v/>
      </c>
      <c r="S29" s="82"/>
      <c r="T29" s="82"/>
      <c r="U29" s="83"/>
      <c r="V29" s="81" t="str">
        <f t="shared" si="0"/>
        <v/>
      </c>
      <c r="W29" s="82"/>
      <c r="X29" s="82"/>
      <c r="Y29" s="83"/>
      <c r="Z29" s="89" t="str">
        <f t="shared" si="1"/>
        <v/>
      </c>
      <c r="AA29" s="27"/>
      <c r="AB29" s="90"/>
      <c r="AI29" s="73"/>
      <c r="AK29" s="16"/>
    </row>
    <row r="30" ht="18" customHeight="1" spans="1:57">
      <c r="A30" s="87">
        <v>18</v>
      </c>
      <c r="B30" s="79" t="str">
        <f>'INPUT DATA'!B29</f>
        <v>VILLANUEVA, BENEDICT Q.</v>
      </c>
      <c r="C30" s="88"/>
      <c r="D30" s="88"/>
      <c r="E30" s="91"/>
      <c r="F30" s="81" t="str">
        <f>MATH_Q1!AJ29</f>
        <v/>
      </c>
      <c r="G30" s="82"/>
      <c r="H30" s="82"/>
      <c r="I30" s="83"/>
      <c r="J30" s="81">
        <f>MATH_Q2!AJ29</f>
        <v>87</v>
      </c>
      <c r="K30" s="82"/>
      <c r="L30" s="82"/>
      <c r="M30" s="83"/>
      <c r="N30" s="81" t="str">
        <f>MATH_Q3!AJ29</f>
        <v/>
      </c>
      <c r="O30" s="82"/>
      <c r="P30" s="82"/>
      <c r="Q30" s="83"/>
      <c r="R30" s="81" t="str">
        <f>MATH_Q4!AJ29</f>
        <v/>
      </c>
      <c r="S30" s="82"/>
      <c r="T30" s="82"/>
      <c r="U30" s="83"/>
      <c r="V30" s="81" t="str">
        <f t="shared" si="0"/>
        <v/>
      </c>
      <c r="W30" s="82"/>
      <c r="X30" s="82"/>
      <c r="Y30" s="83"/>
      <c r="Z30" s="89" t="str">
        <f t="shared" si="1"/>
        <v/>
      </c>
      <c r="AA30" s="27"/>
      <c r="AB30" s="90"/>
      <c r="AI30" s="73"/>
      <c r="AK30" s="16"/>
    </row>
    <row r="31" ht="18" customHeight="1" spans="1:57">
      <c r="A31" s="87">
        <v>19</v>
      </c>
      <c r="B31" s="79" t="str">
        <f>'INPUT DATA'!B30</f>
        <v>VILLANUEVA, NATHANIEL P.</v>
      </c>
      <c r="C31" s="88"/>
      <c r="D31" s="88"/>
      <c r="E31" s="91"/>
      <c r="F31" s="81" t="str">
        <f>MATH_Q1!AJ30</f>
        <v/>
      </c>
      <c r="G31" s="82"/>
      <c r="H31" s="82"/>
      <c r="I31" s="83"/>
      <c r="J31" s="81">
        <f>MATH_Q2!AJ30</f>
        <v>80</v>
      </c>
      <c r="K31" s="82"/>
      <c r="L31" s="82"/>
      <c r="M31" s="83"/>
      <c r="N31" s="81" t="str">
        <f>MATH_Q3!AJ30</f>
        <v/>
      </c>
      <c r="O31" s="82"/>
      <c r="P31" s="82"/>
      <c r="Q31" s="83"/>
      <c r="R31" s="81" t="str">
        <f>MATH_Q4!AJ30</f>
        <v/>
      </c>
      <c r="S31" s="82"/>
      <c r="T31" s="82"/>
      <c r="U31" s="83"/>
      <c r="V31" s="81" t="str">
        <f t="shared" si="0"/>
        <v/>
      </c>
      <c r="W31" s="82"/>
      <c r="X31" s="82"/>
      <c r="Y31" s="83"/>
      <c r="Z31" s="89" t="str">
        <f t="shared" si="1"/>
        <v/>
      </c>
      <c r="AA31" s="27"/>
      <c r="AB31" s="90"/>
      <c r="AI31" s="73"/>
      <c r="AK31" s="16"/>
    </row>
    <row r="32" ht="18" customHeight="1" spans="1:57">
      <c r="A32" s="87">
        <v>20</v>
      </c>
      <c r="B32" s="79" t="str">
        <f>'INPUT DATA'!B31</f>
        <v>YBANEZ, JOSHUA V.</v>
      </c>
      <c r="C32" s="88"/>
      <c r="D32" s="88"/>
      <c r="E32" s="91"/>
      <c r="F32" s="81" t="str">
        <f>MATH_Q1!AJ31</f>
        <v/>
      </c>
      <c r="G32" s="82"/>
      <c r="H32" s="82"/>
      <c r="I32" s="83"/>
      <c r="J32" s="81">
        <f>MATH_Q2!AJ31</f>
        <v>74</v>
      </c>
      <c r="K32" s="82"/>
      <c r="L32" s="82"/>
      <c r="M32" s="83"/>
      <c r="N32" s="81" t="str">
        <f>MATH_Q3!AJ31</f>
        <v/>
      </c>
      <c r="O32" s="82"/>
      <c r="P32" s="82"/>
      <c r="Q32" s="83"/>
      <c r="R32" s="81" t="str">
        <f>MATH_Q4!AJ31</f>
        <v/>
      </c>
      <c r="S32" s="82"/>
      <c r="T32" s="82"/>
      <c r="U32" s="83"/>
      <c r="V32" s="81" t="str">
        <f t="shared" si="0"/>
        <v/>
      </c>
      <c r="W32" s="82"/>
      <c r="X32" s="82"/>
      <c r="Y32" s="83"/>
      <c r="Z32" s="89" t="str">
        <f t="shared" si="1"/>
        <v/>
      </c>
      <c r="AA32" s="27"/>
      <c r="AB32" s="90"/>
      <c r="AI32" s="73"/>
      <c r="AK32" s="16"/>
    </row>
    <row r="33" ht="18" customHeight="1" spans="1:55">
      <c r="A33" s="87">
        <v>21</v>
      </c>
      <c r="B33" s="79">
        <f>'INPUT DATA'!B32</f>
        <v>0</v>
      </c>
      <c r="C33" s="88"/>
      <c r="D33" s="88"/>
      <c r="E33" s="91"/>
      <c r="F33" s="81" t="str">
        <f>MATH_Q1!AJ32</f>
        <v/>
      </c>
      <c r="G33" s="82"/>
      <c r="H33" s="82"/>
      <c r="I33" s="83"/>
      <c r="J33" s="81" t="str">
        <f>MATH_Q2!AJ32</f>
        <v/>
      </c>
      <c r="K33" s="82"/>
      <c r="L33" s="82"/>
      <c r="M33" s="83"/>
      <c r="N33" s="81" t="str">
        <f>MATH_Q3!AJ32</f>
        <v/>
      </c>
      <c r="O33" s="82"/>
      <c r="P33" s="82"/>
      <c r="Q33" s="83"/>
      <c r="R33" s="81" t="str">
        <f>MATH_Q4!AJ32</f>
        <v/>
      </c>
      <c r="S33" s="82"/>
      <c r="T33" s="82"/>
      <c r="U33" s="83"/>
      <c r="V33" s="81" t="str">
        <f t="shared" si="0"/>
        <v/>
      </c>
      <c r="W33" s="82"/>
      <c r="X33" s="82"/>
      <c r="Y33" s="83"/>
      <c r="Z33" s="89" t="str">
        <f t="shared" si="1"/>
        <v/>
      </c>
      <c r="AA33" s="27"/>
      <c r="AB33" s="90"/>
      <c r="AI33" s="73"/>
      <c r="AK33" s="16"/>
    </row>
    <row r="34" ht="18" customHeight="1" spans="1:55">
      <c r="A34" s="87">
        <v>22</v>
      </c>
      <c r="B34" s="79">
        <f>'INPUT DATA'!B33</f>
        <v>0</v>
      </c>
      <c r="C34" s="88"/>
      <c r="D34" s="88"/>
      <c r="E34" s="91"/>
      <c r="F34" s="81" t="str">
        <f>MATH_Q1!AJ33</f>
        <v/>
      </c>
      <c r="G34" s="82"/>
      <c r="H34" s="82"/>
      <c r="I34" s="83"/>
      <c r="J34" s="81" t="str">
        <f>MATH_Q2!AJ33</f>
        <v/>
      </c>
      <c r="K34" s="82"/>
      <c r="L34" s="82"/>
      <c r="M34" s="83"/>
      <c r="N34" s="81" t="str">
        <f>MATH_Q3!AJ33</f>
        <v/>
      </c>
      <c r="O34" s="82"/>
      <c r="P34" s="82"/>
      <c r="Q34" s="83"/>
      <c r="R34" s="81" t="str">
        <f>MATH_Q4!AJ33</f>
        <v/>
      </c>
      <c r="S34" s="82"/>
      <c r="T34" s="82"/>
      <c r="U34" s="83"/>
      <c r="V34" s="81" t="str">
        <f t="shared" si="0"/>
        <v/>
      </c>
      <c r="W34" s="82"/>
      <c r="X34" s="82"/>
      <c r="Y34" s="83"/>
      <c r="Z34" s="89" t="str">
        <f t="shared" si="1"/>
        <v/>
      </c>
      <c r="AA34" s="27"/>
      <c r="AB34" s="90"/>
      <c r="AI34" s="73"/>
      <c r="AK34" s="16"/>
      <c r="AN34" s="13"/>
      <c r="AO34" s="13"/>
      <c r="AP34" s="13"/>
      <c r="AQ34" s="13"/>
      <c r="AR34" s="13"/>
      <c r="AS34" s="13"/>
      <c r="AT34" s="13"/>
      <c r="AU34" s="13"/>
      <c r="AV34" s="13"/>
      <c r="AW34" s="13"/>
      <c r="AX34" s="13"/>
      <c r="AY34" s="13"/>
      <c r="AZ34" s="13"/>
      <c r="BA34" s="13"/>
      <c r="BB34" s="13"/>
      <c r="BC34" s="13"/>
    </row>
    <row r="35" ht="18" customHeight="1" spans="1:55">
      <c r="A35" s="87">
        <v>23</v>
      </c>
      <c r="B35" s="79">
        <f>'INPUT DATA'!B34</f>
        <v>0</v>
      </c>
      <c r="C35" s="88"/>
      <c r="D35" s="88"/>
      <c r="E35" s="91"/>
      <c r="F35" s="81" t="str">
        <f>MATH_Q1!AJ34</f>
        <v/>
      </c>
      <c r="G35" s="82"/>
      <c r="H35" s="82"/>
      <c r="I35" s="83"/>
      <c r="J35" s="81" t="str">
        <f>MATH_Q2!AJ34</f>
        <v/>
      </c>
      <c r="K35" s="82"/>
      <c r="L35" s="82"/>
      <c r="M35" s="83"/>
      <c r="N35" s="81" t="str">
        <f>MATH_Q3!AJ34</f>
        <v/>
      </c>
      <c r="O35" s="82"/>
      <c r="P35" s="82"/>
      <c r="Q35" s="83"/>
      <c r="R35" s="81" t="str">
        <f>MATH_Q4!AJ34</f>
        <v/>
      </c>
      <c r="S35" s="82"/>
      <c r="T35" s="82"/>
      <c r="U35" s="83"/>
      <c r="V35" s="81" t="str">
        <f t="shared" si="0"/>
        <v/>
      </c>
      <c r="W35" s="82"/>
      <c r="X35" s="82"/>
      <c r="Y35" s="83"/>
      <c r="Z35" s="89" t="str">
        <f t="shared" si="1"/>
        <v/>
      </c>
      <c r="AA35" s="27"/>
      <c r="AB35" s="90"/>
      <c r="AI35" s="73"/>
      <c r="AK35" s="16"/>
      <c r="AN35" s="13"/>
      <c r="AO35" s="13"/>
      <c r="AP35" s="13"/>
      <c r="AQ35" s="13"/>
      <c r="AR35" s="13"/>
      <c r="AS35" s="13"/>
      <c r="AT35" s="13"/>
      <c r="AU35" s="13"/>
      <c r="AV35" s="13"/>
      <c r="AW35" s="13"/>
      <c r="AX35" s="13"/>
      <c r="AY35" s="13"/>
      <c r="AZ35" s="13"/>
      <c r="BA35" s="13"/>
      <c r="BB35" s="13"/>
      <c r="BC35" s="13"/>
    </row>
    <row r="36" ht="18" customHeight="1" spans="1:55">
      <c r="A36" s="87">
        <v>24</v>
      </c>
      <c r="B36" s="79">
        <f>'INPUT DATA'!B35</f>
        <v>0</v>
      </c>
      <c r="C36" s="88"/>
      <c r="D36" s="88"/>
      <c r="E36" s="91"/>
      <c r="F36" s="81" t="str">
        <f>MATH_Q1!AJ35</f>
        <v/>
      </c>
      <c r="G36" s="82"/>
      <c r="H36" s="82"/>
      <c r="I36" s="83"/>
      <c r="J36" s="81" t="str">
        <f>MATH_Q2!AJ35</f>
        <v/>
      </c>
      <c r="K36" s="82"/>
      <c r="L36" s="82"/>
      <c r="M36" s="83"/>
      <c r="N36" s="81" t="str">
        <f>MATH_Q3!AJ35</f>
        <v/>
      </c>
      <c r="O36" s="82"/>
      <c r="P36" s="82"/>
      <c r="Q36" s="83"/>
      <c r="R36" s="81" t="str">
        <f>MATH_Q4!AJ35</f>
        <v/>
      </c>
      <c r="S36" s="82"/>
      <c r="T36" s="82"/>
      <c r="U36" s="83"/>
      <c r="V36" s="81" t="str">
        <f t="shared" si="0"/>
        <v/>
      </c>
      <c r="W36" s="82"/>
      <c r="X36" s="82"/>
      <c r="Y36" s="83"/>
      <c r="Z36" s="89" t="str">
        <f t="shared" si="1"/>
        <v/>
      </c>
      <c r="AA36" s="27"/>
      <c r="AB36" s="90"/>
      <c r="AI36" s="73"/>
      <c r="AK36" s="16"/>
      <c r="AN36" s="13"/>
      <c r="AO36" s="13"/>
      <c r="AP36" s="13"/>
      <c r="AQ36" s="13"/>
      <c r="AR36" s="13"/>
      <c r="AS36" s="13"/>
      <c r="AT36" s="13"/>
      <c r="AU36" s="13"/>
      <c r="AV36" s="13"/>
      <c r="AW36" s="13"/>
      <c r="AX36" s="13"/>
      <c r="AY36" s="13"/>
      <c r="AZ36" s="13"/>
      <c r="BA36" s="13"/>
      <c r="BB36" s="13"/>
      <c r="BC36" s="13"/>
    </row>
    <row r="37" ht="18" customHeight="1" spans="1:55">
      <c r="A37" s="87">
        <v>25</v>
      </c>
      <c r="B37" s="79">
        <f>'INPUT DATA'!B36</f>
        <v>0</v>
      </c>
      <c r="C37" s="88"/>
      <c r="D37" s="88"/>
      <c r="E37" s="91"/>
      <c r="F37" s="81" t="str">
        <f>MATH_Q1!AJ36</f>
        <v/>
      </c>
      <c r="G37" s="82"/>
      <c r="H37" s="82"/>
      <c r="I37" s="83"/>
      <c r="J37" s="81" t="str">
        <f>MATH_Q2!AJ36</f>
        <v/>
      </c>
      <c r="K37" s="82"/>
      <c r="L37" s="82"/>
      <c r="M37" s="83"/>
      <c r="N37" s="81" t="str">
        <f>MATH_Q3!AJ36</f>
        <v/>
      </c>
      <c r="O37" s="82"/>
      <c r="P37" s="82"/>
      <c r="Q37" s="83"/>
      <c r="R37" s="81" t="str">
        <f>MATH_Q4!AJ36</f>
        <v/>
      </c>
      <c r="S37" s="82"/>
      <c r="T37" s="82"/>
      <c r="U37" s="83"/>
      <c r="V37" s="81" t="str">
        <f t="shared" si="0"/>
        <v/>
      </c>
      <c r="W37" s="82"/>
      <c r="X37" s="82"/>
      <c r="Y37" s="83"/>
      <c r="Z37" s="89" t="str">
        <f t="shared" si="1"/>
        <v/>
      </c>
      <c r="AA37" s="27"/>
      <c r="AB37" s="90"/>
      <c r="AI37" s="73"/>
      <c r="AK37" s="16"/>
      <c r="AN37" s="13"/>
      <c r="AO37" s="13"/>
      <c r="AP37" s="13"/>
      <c r="AQ37" s="13"/>
      <c r="AR37" s="13"/>
      <c r="AS37" s="13"/>
      <c r="AT37" s="13"/>
      <c r="AU37" s="13"/>
      <c r="AV37" s="13"/>
      <c r="AW37" s="13"/>
      <c r="AX37" s="13"/>
      <c r="AY37" s="13"/>
      <c r="AZ37" s="13"/>
      <c r="BA37" s="13"/>
      <c r="BB37" s="13"/>
      <c r="BC37" s="13"/>
    </row>
    <row r="38" ht="18" customHeight="1" spans="1:55">
      <c r="A38" s="87">
        <v>26</v>
      </c>
      <c r="B38" s="79">
        <f>'INPUT DATA'!B37</f>
        <v>0</v>
      </c>
      <c r="C38" s="88"/>
      <c r="D38" s="88"/>
      <c r="E38" s="91"/>
      <c r="F38" s="81" t="str">
        <f>MATH_Q1!AJ37</f>
        <v/>
      </c>
      <c r="G38" s="82"/>
      <c r="H38" s="82"/>
      <c r="I38" s="83"/>
      <c r="J38" s="81" t="str">
        <f>MATH_Q2!AJ37</f>
        <v/>
      </c>
      <c r="K38" s="82"/>
      <c r="L38" s="82"/>
      <c r="M38" s="83"/>
      <c r="N38" s="81" t="str">
        <f>MATH_Q3!AJ37</f>
        <v/>
      </c>
      <c r="O38" s="82"/>
      <c r="P38" s="82"/>
      <c r="Q38" s="83"/>
      <c r="R38" s="81" t="str">
        <f>MATH_Q4!AJ37</f>
        <v/>
      </c>
      <c r="S38" s="82"/>
      <c r="T38" s="82"/>
      <c r="U38" s="83"/>
      <c r="V38" s="81" t="str">
        <f t="shared" si="0"/>
        <v/>
      </c>
      <c r="W38" s="82"/>
      <c r="X38" s="82"/>
      <c r="Y38" s="83"/>
      <c r="Z38" s="89" t="str">
        <f t="shared" si="1"/>
        <v/>
      </c>
      <c r="AA38" s="27"/>
      <c r="AB38" s="90"/>
      <c r="AI38" s="73"/>
      <c r="AK38" s="16"/>
      <c r="AN38" s="13"/>
      <c r="AO38" s="13"/>
      <c r="AP38" s="13"/>
      <c r="AQ38" s="13"/>
      <c r="AR38" s="13"/>
      <c r="AS38" s="13"/>
      <c r="AT38" s="13"/>
      <c r="AU38" s="13"/>
      <c r="AV38" s="13"/>
      <c r="AW38" s="13"/>
      <c r="AX38" s="13"/>
      <c r="AY38" s="13"/>
      <c r="AZ38" s="13"/>
      <c r="BA38" s="13"/>
      <c r="BB38" s="13"/>
      <c r="BC38" s="13"/>
    </row>
    <row r="39" ht="18" customHeight="1" spans="1:55">
      <c r="A39" s="87">
        <v>27</v>
      </c>
      <c r="B39" s="79">
        <f>'INPUT DATA'!B38</f>
        <v>0</v>
      </c>
      <c r="C39" s="88"/>
      <c r="D39" s="88"/>
      <c r="E39" s="91"/>
      <c r="F39" s="81" t="str">
        <f>MATH_Q1!AJ38</f>
        <v/>
      </c>
      <c r="G39" s="82"/>
      <c r="H39" s="82"/>
      <c r="I39" s="83"/>
      <c r="J39" s="81" t="str">
        <f>MATH_Q2!AJ38</f>
        <v/>
      </c>
      <c r="K39" s="82"/>
      <c r="L39" s="82"/>
      <c r="M39" s="83"/>
      <c r="N39" s="81" t="str">
        <f>MATH_Q3!AJ38</f>
        <v/>
      </c>
      <c r="O39" s="82"/>
      <c r="P39" s="82"/>
      <c r="Q39" s="83"/>
      <c r="R39" s="81" t="str">
        <f>MATH_Q4!AJ38</f>
        <v/>
      </c>
      <c r="S39" s="82"/>
      <c r="T39" s="82"/>
      <c r="U39" s="83"/>
      <c r="V39" s="81" t="str">
        <f t="shared" si="0"/>
        <v/>
      </c>
      <c r="W39" s="82"/>
      <c r="X39" s="82"/>
      <c r="Y39" s="83"/>
      <c r="Z39" s="89" t="str">
        <f t="shared" si="1"/>
        <v/>
      </c>
      <c r="AA39" s="27"/>
      <c r="AB39" s="90"/>
      <c r="AI39" s="73"/>
      <c r="AK39" s="16"/>
      <c r="AN39" s="13"/>
      <c r="AO39" s="13"/>
      <c r="AP39" s="13"/>
      <c r="AQ39" s="13"/>
      <c r="AR39" s="13"/>
      <c r="AS39" s="13"/>
      <c r="AT39" s="13"/>
      <c r="AU39" s="13"/>
      <c r="AV39" s="13"/>
      <c r="AW39" s="13"/>
      <c r="AX39" s="13"/>
      <c r="AY39" s="13"/>
      <c r="AZ39" s="13"/>
      <c r="BA39" s="13"/>
      <c r="BB39" s="13"/>
      <c r="BC39" s="13"/>
    </row>
    <row r="40" ht="18" customHeight="1" spans="1:55">
      <c r="A40" s="87">
        <v>28</v>
      </c>
      <c r="B40" s="79">
        <f>'INPUT DATA'!B39</f>
        <v>0</v>
      </c>
      <c r="C40" s="88"/>
      <c r="D40" s="88"/>
      <c r="E40" s="91"/>
      <c r="F40" s="81" t="str">
        <f>MATH_Q1!AJ39</f>
        <v/>
      </c>
      <c r="G40" s="82"/>
      <c r="H40" s="82"/>
      <c r="I40" s="83"/>
      <c r="J40" s="81" t="str">
        <f>MATH_Q2!AJ39</f>
        <v/>
      </c>
      <c r="K40" s="82"/>
      <c r="L40" s="82"/>
      <c r="M40" s="83"/>
      <c r="N40" s="81" t="str">
        <f>MATH_Q3!AJ39</f>
        <v/>
      </c>
      <c r="O40" s="82"/>
      <c r="P40" s="82"/>
      <c r="Q40" s="83"/>
      <c r="R40" s="81" t="str">
        <f>MATH_Q4!AJ39</f>
        <v/>
      </c>
      <c r="S40" s="82"/>
      <c r="T40" s="82"/>
      <c r="U40" s="83"/>
      <c r="V40" s="81" t="str">
        <f t="shared" si="0"/>
        <v/>
      </c>
      <c r="W40" s="82"/>
      <c r="X40" s="82"/>
      <c r="Y40" s="83"/>
      <c r="Z40" s="89" t="str">
        <f t="shared" si="1"/>
        <v/>
      </c>
      <c r="AA40" s="27"/>
      <c r="AB40" s="90"/>
      <c r="AI40" s="73"/>
      <c r="AK40" s="16"/>
      <c r="AN40" s="13"/>
      <c r="AO40" s="13"/>
      <c r="AP40" s="13"/>
      <c r="AQ40" s="13"/>
      <c r="AR40" s="13"/>
      <c r="AS40" s="13"/>
      <c r="AT40" s="13"/>
      <c r="AU40" s="13"/>
      <c r="AV40" s="13"/>
      <c r="AW40" s="13"/>
      <c r="AX40" s="13"/>
      <c r="AY40" s="13"/>
      <c r="AZ40" s="13"/>
      <c r="BA40" s="13"/>
      <c r="BB40" s="13"/>
      <c r="BC40" s="13"/>
    </row>
    <row r="41" ht="18" customHeight="1" spans="1:55">
      <c r="A41" s="87">
        <v>29</v>
      </c>
      <c r="B41" s="79">
        <f>'INPUT DATA'!B40</f>
        <v>0</v>
      </c>
      <c r="C41" s="88"/>
      <c r="D41" s="88"/>
      <c r="E41" s="91"/>
      <c r="F41" s="81" t="str">
        <f>MATH_Q1!AJ40</f>
        <v/>
      </c>
      <c r="G41" s="82"/>
      <c r="H41" s="82"/>
      <c r="I41" s="83"/>
      <c r="J41" s="81" t="str">
        <f>MATH_Q2!AJ40</f>
        <v/>
      </c>
      <c r="K41" s="82"/>
      <c r="L41" s="82"/>
      <c r="M41" s="83"/>
      <c r="N41" s="81" t="str">
        <f>MATH_Q3!AJ40</f>
        <v/>
      </c>
      <c r="O41" s="82"/>
      <c r="P41" s="82"/>
      <c r="Q41" s="83"/>
      <c r="R41" s="81" t="str">
        <f>MATH_Q4!AJ40</f>
        <v/>
      </c>
      <c r="S41" s="82"/>
      <c r="T41" s="82"/>
      <c r="U41" s="83"/>
      <c r="V41" s="81" t="str">
        <f t="shared" si="0"/>
        <v/>
      </c>
      <c r="W41" s="82"/>
      <c r="X41" s="82"/>
      <c r="Y41" s="83"/>
      <c r="Z41" s="89" t="str">
        <f t="shared" si="1"/>
        <v/>
      </c>
      <c r="AA41" s="27"/>
      <c r="AB41" s="90"/>
      <c r="AI41" s="73"/>
      <c r="AK41" s="16"/>
      <c r="AN41" s="13"/>
      <c r="AO41" s="13"/>
      <c r="AP41" s="13"/>
      <c r="AQ41" s="13"/>
      <c r="AR41" s="13"/>
      <c r="AS41" s="13"/>
      <c r="AT41" s="13"/>
      <c r="AU41" s="13"/>
      <c r="AV41" s="13"/>
      <c r="AW41" s="13"/>
      <c r="AX41" s="13"/>
      <c r="AY41" s="13"/>
      <c r="AZ41" s="13"/>
      <c r="BA41" s="13"/>
      <c r="BB41" s="13"/>
      <c r="BC41" s="13"/>
    </row>
    <row r="42" ht="18" customHeight="1" spans="1:55">
      <c r="A42" s="87">
        <v>30</v>
      </c>
      <c r="B42" s="79">
        <f>'INPUT DATA'!B41</f>
        <v>0</v>
      </c>
      <c r="C42" s="88"/>
      <c r="D42" s="88"/>
      <c r="E42" s="91"/>
      <c r="F42" s="81" t="str">
        <f>MATH_Q1!AJ41</f>
        <v/>
      </c>
      <c r="G42" s="82"/>
      <c r="H42" s="82"/>
      <c r="I42" s="83"/>
      <c r="J42" s="81" t="str">
        <f>MATH_Q2!AJ41</f>
        <v/>
      </c>
      <c r="K42" s="82"/>
      <c r="L42" s="82"/>
      <c r="M42" s="83"/>
      <c r="N42" s="81" t="str">
        <f>MATH_Q3!AJ41</f>
        <v/>
      </c>
      <c r="O42" s="82"/>
      <c r="P42" s="82"/>
      <c r="Q42" s="83"/>
      <c r="R42" s="81" t="str">
        <f>MATH_Q4!AJ41</f>
        <v/>
      </c>
      <c r="S42" s="82"/>
      <c r="T42" s="82"/>
      <c r="U42" s="83"/>
      <c r="V42" s="81" t="str">
        <f t="shared" si="0"/>
        <v/>
      </c>
      <c r="W42" s="82"/>
      <c r="X42" s="82"/>
      <c r="Y42" s="83"/>
      <c r="Z42" s="89" t="str">
        <f t="shared" si="1"/>
        <v/>
      </c>
      <c r="AA42" s="27"/>
      <c r="AB42" s="90"/>
      <c r="AI42" s="73"/>
      <c r="AK42" s="16"/>
      <c r="AN42" s="13"/>
      <c r="AO42" s="13"/>
      <c r="AP42" s="13"/>
      <c r="AQ42" s="13"/>
      <c r="AR42" s="13"/>
      <c r="AS42" s="13"/>
      <c r="AT42" s="13"/>
      <c r="AU42" s="13"/>
      <c r="AV42" s="13"/>
      <c r="AW42" s="13"/>
      <c r="AX42" s="13"/>
      <c r="AY42" s="13"/>
      <c r="AZ42" s="13"/>
      <c r="BA42" s="13"/>
      <c r="BB42" s="13"/>
      <c r="BC42" s="13"/>
    </row>
    <row r="43" ht="18" customHeight="1" spans="1:55">
      <c r="A43" s="87">
        <v>31</v>
      </c>
      <c r="B43" s="79">
        <f>'INPUT DATA'!B42</f>
        <v>0</v>
      </c>
      <c r="C43" s="88"/>
      <c r="D43" s="88"/>
      <c r="E43" s="91"/>
      <c r="F43" s="81" t="str">
        <f>MATH_Q1!AJ42</f>
        <v/>
      </c>
      <c r="G43" s="82"/>
      <c r="H43" s="82"/>
      <c r="I43" s="83"/>
      <c r="J43" s="81" t="str">
        <f>MATH_Q2!AJ42</f>
        <v/>
      </c>
      <c r="K43" s="82"/>
      <c r="L43" s="82"/>
      <c r="M43" s="83"/>
      <c r="N43" s="81" t="str">
        <f>MATH_Q3!AJ42</f>
        <v/>
      </c>
      <c r="O43" s="82"/>
      <c r="P43" s="82"/>
      <c r="Q43" s="83"/>
      <c r="R43" s="81" t="str">
        <f>MATH_Q4!AJ42</f>
        <v/>
      </c>
      <c r="S43" s="82"/>
      <c r="T43" s="82"/>
      <c r="U43" s="83"/>
      <c r="V43" s="81" t="str">
        <f t="shared" si="0"/>
        <v/>
      </c>
      <c r="W43" s="82"/>
      <c r="X43" s="82"/>
      <c r="Y43" s="83"/>
      <c r="Z43" s="89" t="str">
        <f t="shared" si="1"/>
        <v/>
      </c>
      <c r="AA43" s="27"/>
      <c r="AB43" s="90"/>
      <c r="AI43" s="73"/>
      <c r="AK43" s="16"/>
      <c r="AN43" s="13"/>
      <c r="AO43" s="13"/>
      <c r="AP43" s="13"/>
      <c r="AQ43" s="13"/>
      <c r="AR43" s="13"/>
      <c r="AS43" s="13"/>
      <c r="AT43" s="13"/>
      <c r="AU43" s="13"/>
      <c r="AV43" s="13"/>
      <c r="AW43" s="13"/>
      <c r="AX43" s="13"/>
      <c r="AY43" s="13"/>
      <c r="AZ43" s="13"/>
      <c r="BA43" s="13"/>
      <c r="BB43" s="13"/>
      <c r="BC43" s="13"/>
    </row>
    <row r="44" ht="18" customHeight="1" spans="1:55">
      <c r="A44" s="87">
        <v>32</v>
      </c>
      <c r="B44" s="79">
        <f>'INPUT DATA'!B43</f>
        <v>0</v>
      </c>
      <c r="C44" s="88"/>
      <c r="D44" s="88"/>
      <c r="E44" s="91"/>
      <c r="F44" s="81" t="str">
        <f>MATH_Q1!AJ43</f>
        <v/>
      </c>
      <c r="G44" s="82"/>
      <c r="H44" s="82"/>
      <c r="I44" s="83"/>
      <c r="J44" s="81" t="str">
        <f>MATH_Q2!AJ43</f>
        <v/>
      </c>
      <c r="K44" s="82"/>
      <c r="L44" s="82"/>
      <c r="M44" s="83"/>
      <c r="N44" s="81" t="str">
        <f>MATH_Q3!AJ43</f>
        <v/>
      </c>
      <c r="O44" s="82"/>
      <c r="P44" s="82"/>
      <c r="Q44" s="83"/>
      <c r="R44" s="81" t="str">
        <f>MATH_Q4!AJ43</f>
        <v/>
      </c>
      <c r="S44" s="82"/>
      <c r="T44" s="82"/>
      <c r="U44" s="83"/>
      <c r="V44" s="81" t="str">
        <f t="shared" si="0"/>
        <v/>
      </c>
      <c r="W44" s="82"/>
      <c r="X44" s="82"/>
      <c r="Y44" s="83"/>
      <c r="Z44" s="89" t="str">
        <f t="shared" si="1"/>
        <v/>
      </c>
      <c r="AA44" s="27"/>
      <c r="AB44" s="90"/>
      <c r="AI44" s="73"/>
      <c r="AK44" s="16"/>
      <c r="AN44" s="13"/>
      <c r="AO44" s="13"/>
      <c r="AP44" s="13"/>
      <c r="AQ44" s="13"/>
      <c r="AR44" s="13"/>
      <c r="AS44" s="13"/>
      <c r="AT44" s="13"/>
      <c r="AU44" s="13"/>
      <c r="AV44" s="13"/>
      <c r="AW44" s="13"/>
      <c r="AX44" s="13"/>
      <c r="AY44" s="13"/>
      <c r="AZ44" s="13"/>
      <c r="BA44" s="13"/>
      <c r="BB44" s="13"/>
      <c r="BC44" s="13"/>
    </row>
    <row r="45" ht="18" customHeight="1" spans="1:55">
      <c r="A45" s="87">
        <v>33</v>
      </c>
      <c r="B45" s="79">
        <f>'INPUT DATA'!B44</f>
        <v>0</v>
      </c>
      <c r="C45" s="88"/>
      <c r="D45" s="88"/>
      <c r="E45" s="91"/>
      <c r="F45" s="81" t="str">
        <f>MATH_Q1!AJ44</f>
        <v/>
      </c>
      <c r="G45" s="82"/>
      <c r="H45" s="82"/>
      <c r="I45" s="83"/>
      <c r="J45" s="81" t="str">
        <f>MATH_Q2!AJ44</f>
        <v/>
      </c>
      <c r="K45" s="82"/>
      <c r="L45" s="82"/>
      <c r="M45" s="83"/>
      <c r="N45" s="81" t="str">
        <f>MATH_Q3!AJ44</f>
        <v/>
      </c>
      <c r="O45" s="82"/>
      <c r="P45" s="82"/>
      <c r="Q45" s="83"/>
      <c r="R45" s="81" t="str">
        <f>MATH_Q4!AJ44</f>
        <v/>
      </c>
      <c r="S45" s="82"/>
      <c r="T45" s="82"/>
      <c r="U45" s="83"/>
      <c r="V45" s="81" t="str">
        <f t="shared" si="0"/>
        <v/>
      </c>
      <c r="W45" s="82"/>
      <c r="X45" s="82"/>
      <c r="Y45" s="83"/>
      <c r="Z45" s="89" t="str">
        <f t="shared" si="1"/>
        <v/>
      </c>
      <c r="AA45" s="27"/>
      <c r="AB45" s="90"/>
      <c r="AI45" s="73"/>
      <c r="AK45" s="16"/>
      <c r="AN45" s="13"/>
      <c r="AO45" s="13"/>
      <c r="AP45" s="13"/>
      <c r="AQ45" s="13"/>
      <c r="AR45" s="13"/>
      <c r="AS45" s="13"/>
      <c r="AT45" s="13"/>
      <c r="AU45" s="13"/>
      <c r="AV45" s="13"/>
      <c r="AW45" s="13"/>
      <c r="AX45" s="13"/>
      <c r="AY45" s="13"/>
      <c r="AZ45" s="13"/>
      <c r="BA45" s="13"/>
      <c r="BB45" s="13"/>
      <c r="BC45" s="13"/>
    </row>
    <row r="46" ht="18" customHeight="1" spans="1:55">
      <c r="A46" s="87">
        <v>34</v>
      </c>
      <c r="B46" s="79">
        <f>'INPUT DATA'!B45</f>
        <v>0</v>
      </c>
      <c r="C46" s="88"/>
      <c r="D46" s="88"/>
      <c r="E46" s="91"/>
      <c r="F46" s="81" t="str">
        <f>MATH_Q1!AJ45</f>
        <v/>
      </c>
      <c r="G46" s="82"/>
      <c r="H46" s="82"/>
      <c r="I46" s="83"/>
      <c r="J46" s="81" t="str">
        <f>MATH_Q2!AJ45</f>
        <v/>
      </c>
      <c r="K46" s="82"/>
      <c r="L46" s="82"/>
      <c r="M46" s="83"/>
      <c r="N46" s="81" t="str">
        <f>MATH_Q3!AJ45</f>
        <v/>
      </c>
      <c r="O46" s="82"/>
      <c r="P46" s="82"/>
      <c r="Q46" s="83"/>
      <c r="R46" s="81" t="str">
        <f>MATH_Q4!AJ45</f>
        <v/>
      </c>
      <c r="S46" s="82"/>
      <c r="T46" s="82"/>
      <c r="U46" s="83"/>
      <c r="V46" s="81" t="str">
        <f t="shared" si="0"/>
        <v/>
      </c>
      <c r="W46" s="82"/>
      <c r="X46" s="82"/>
      <c r="Y46" s="83"/>
      <c r="Z46" s="89" t="str">
        <f t="shared" si="1"/>
        <v/>
      </c>
      <c r="AA46" s="27"/>
      <c r="AB46" s="90"/>
      <c r="AI46" s="73"/>
      <c r="AK46" s="16"/>
      <c r="AN46" s="13"/>
      <c r="AO46" s="13"/>
      <c r="AP46" s="13"/>
      <c r="AQ46" s="13"/>
      <c r="AR46" s="13"/>
      <c r="AS46" s="13"/>
      <c r="AT46" s="13"/>
      <c r="AU46" s="13"/>
      <c r="AV46" s="13"/>
      <c r="AW46" s="13"/>
      <c r="AX46" s="13"/>
      <c r="AY46" s="13"/>
      <c r="AZ46" s="13"/>
      <c r="BA46" s="13"/>
      <c r="BB46" s="13"/>
      <c r="BC46" s="13"/>
    </row>
    <row r="47" ht="18" customHeight="1" spans="1:55">
      <c r="A47" s="87">
        <v>35</v>
      </c>
      <c r="B47" s="79">
        <f>'INPUT DATA'!B46</f>
        <v>0</v>
      </c>
      <c r="C47" s="88"/>
      <c r="D47" s="88"/>
      <c r="E47" s="91"/>
      <c r="F47" s="81" t="str">
        <f>MATH_Q1!AJ46</f>
        <v/>
      </c>
      <c r="G47" s="82"/>
      <c r="H47" s="82"/>
      <c r="I47" s="83"/>
      <c r="J47" s="81" t="str">
        <f>MATH_Q2!AJ46</f>
        <v/>
      </c>
      <c r="K47" s="82"/>
      <c r="L47" s="82"/>
      <c r="M47" s="83"/>
      <c r="N47" s="81" t="str">
        <f>MATH_Q3!AJ46</f>
        <v/>
      </c>
      <c r="O47" s="82"/>
      <c r="P47" s="82"/>
      <c r="Q47" s="83"/>
      <c r="R47" s="81" t="str">
        <f>MATH_Q4!AJ46</f>
        <v/>
      </c>
      <c r="S47" s="82"/>
      <c r="T47" s="82"/>
      <c r="U47" s="83"/>
      <c r="V47" s="81" t="str">
        <f t="shared" si="0"/>
        <v/>
      </c>
      <c r="W47" s="82"/>
      <c r="X47" s="82"/>
      <c r="Y47" s="83"/>
      <c r="Z47" s="89" t="str">
        <f t="shared" si="1"/>
        <v/>
      </c>
      <c r="AA47" s="27"/>
      <c r="AB47" s="90"/>
      <c r="AI47" s="73"/>
      <c r="AK47" s="16"/>
      <c r="AN47" s="13"/>
      <c r="AO47" s="13"/>
      <c r="AP47" s="13"/>
      <c r="AQ47" s="13"/>
      <c r="AR47" s="13"/>
      <c r="AS47" s="13"/>
      <c r="AT47" s="13"/>
      <c r="AU47" s="13"/>
      <c r="AV47" s="13"/>
      <c r="AW47" s="13"/>
      <c r="AX47" s="13"/>
      <c r="AY47" s="13"/>
      <c r="AZ47" s="13"/>
      <c r="BA47" s="13"/>
      <c r="BB47" s="13"/>
      <c r="BC47" s="13"/>
    </row>
    <row r="48" ht="18" customHeight="1" spans="1:55">
      <c r="A48" s="87">
        <v>36</v>
      </c>
      <c r="B48" s="79">
        <f>'INPUT DATA'!B47</f>
        <v>0</v>
      </c>
      <c r="C48" s="88"/>
      <c r="D48" s="88"/>
      <c r="E48" s="91"/>
      <c r="F48" s="81" t="str">
        <f>MATH_Q1!AJ47</f>
        <v/>
      </c>
      <c r="G48" s="82"/>
      <c r="H48" s="82"/>
      <c r="I48" s="83"/>
      <c r="J48" s="81" t="str">
        <f>MATH_Q2!AJ47</f>
        <v/>
      </c>
      <c r="K48" s="82"/>
      <c r="L48" s="82"/>
      <c r="M48" s="83"/>
      <c r="N48" s="81" t="str">
        <f>MATH_Q3!AJ47</f>
        <v/>
      </c>
      <c r="O48" s="82"/>
      <c r="P48" s="82"/>
      <c r="Q48" s="83"/>
      <c r="R48" s="81" t="str">
        <f>MATH_Q4!AJ47</f>
        <v/>
      </c>
      <c r="S48" s="82"/>
      <c r="T48" s="82"/>
      <c r="U48" s="83"/>
      <c r="V48" s="81" t="str">
        <f t="shared" si="0"/>
        <v/>
      </c>
      <c r="W48" s="82"/>
      <c r="X48" s="82"/>
      <c r="Y48" s="83"/>
      <c r="Z48" s="89" t="str">
        <f t="shared" si="1"/>
        <v/>
      </c>
      <c r="AA48" s="27"/>
      <c r="AB48" s="90"/>
      <c r="AI48" s="73"/>
      <c r="AK48" s="16"/>
      <c r="AN48" s="13"/>
      <c r="AO48" s="13"/>
      <c r="AP48" s="13"/>
      <c r="AQ48" s="13"/>
      <c r="AR48" s="13"/>
      <c r="AS48" s="13"/>
      <c r="AT48" s="13"/>
      <c r="AU48" s="13"/>
      <c r="AV48" s="13"/>
      <c r="AW48" s="13"/>
      <c r="AX48" s="13"/>
      <c r="AY48" s="13"/>
      <c r="AZ48" s="13"/>
      <c r="BA48" s="13"/>
      <c r="BB48" s="13"/>
      <c r="BC48" s="13"/>
    </row>
    <row r="49" ht="18" customHeight="1" spans="1:55">
      <c r="A49" s="87">
        <v>37</v>
      </c>
      <c r="B49" s="79">
        <f>'INPUT DATA'!B48</f>
        <v>0</v>
      </c>
      <c r="C49" s="88"/>
      <c r="D49" s="88"/>
      <c r="E49" s="91"/>
      <c r="F49" s="81" t="str">
        <f>MATH_Q1!AJ48</f>
        <v/>
      </c>
      <c r="G49" s="82"/>
      <c r="H49" s="82"/>
      <c r="I49" s="83"/>
      <c r="J49" s="81" t="str">
        <f>MATH_Q2!AJ48</f>
        <v/>
      </c>
      <c r="K49" s="82"/>
      <c r="L49" s="82"/>
      <c r="M49" s="83"/>
      <c r="N49" s="81" t="str">
        <f>MATH_Q3!AJ48</f>
        <v/>
      </c>
      <c r="O49" s="82"/>
      <c r="P49" s="82"/>
      <c r="Q49" s="83"/>
      <c r="R49" s="81" t="str">
        <f>MATH_Q4!AJ48</f>
        <v/>
      </c>
      <c r="S49" s="82"/>
      <c r="T49" s="82"/>
      <c r="U49" s="83"/>
      <c r="V49" s="81" t="str">
        <f t="shared" si="0"/>
        <v/>
      </c>
      <c r="W49" s="82"/>
      <c r="X49" s="82"/>
      <c r="Y49" s="83"/>
      <c r="Z49" s="89" t="str">
        <f t="shared" si="1"/>
        <v/>
      </c>
      <c r="AA49" s="27"/>
      <c r="AB49" s="90"/>
      <c r="AI49" s="73"/>
      <c r="AK49" s="16"/>
      <c r="AN49" s="13"/>
      <c r="AO49" s="13"/>
      <c r="AP49" s="13"/>
      <c r="AQ49" s="13"/>
      <c r="AR49" s="13"/>
      <c r="AS49" s="13"/>
      <c r="AT49" s="13"/>
      <c r="AU49" s="13"/>
      <c r="AV49" s="13"/>
      <c r="AW49" s="13"/>
      <c r="AX49" s="13"/>
      <c r="AY49" s="13"/>
      <c r="AZ49" s="13"/>
      <c r="BA49" s="13"/>
      <c r="BB49" s="13"/>
      <c r="BC49" s="13"/>
    </row>
    <row r="50" ht="18" customHeight="1" spans="1:55">
      <c r="A50" s="87">
        <v>38</v>
      </c>
      <c r="B50" s="79">
        <f>'INPUT DATA'!B49</f>
        <v>0</v>
      </c>
      <c r="C50" s="88"/>
      <c r="D50" s="88"/>
      <c r="E50" s="91"/>
      <c r="F50" s="81" t="str">
        <f>MATH_Q1!AJ49</f>
        <v/>
      </c>
      <c r="G50" s="82"/>
      <c r="H50" s="82"/>
      <c r="I50" s="83"/>
      <c r="J50" s="81" t="str">
        <f>MATH_Q2!AJ49</f>
        <v/>
      </c>
      <c r="K50" s="82"/>
      <c r="L50" s="82"/>
      <c r="M50" s="83"/>
      <c r="N50" s="81" t="str">
        <f>MATH_Q3!AJ49</f>
        <v/>
      </c>
      <c r="O50" s="82"/>
      <c r="P50" s="82"/>
      <c r="Q50" s="83"/>
      <c r="R50" s="81" t="str">
        <f>MATH_Q4!AJ49</f>
        <v/>
      </c>
      <c r="S50" s="82"/>
      <c r="T50" s="82"/>
      <c r="U50" s="83"/>
      <c r="V50" s="81" t="str">
        <f t="shared" si="0"/>
        <v/>
      </c>
      <c r="W50" s="82"/>
      <c r="X50" s="82"/>
      <c r="Y50" s="83"/>
      <c r="Z50" s="89" t="str">
        <f t="shared" si="1"/>
        <v/>
      </c>
      <c r="AA50" s="27"/>
      <c r="AB50" s="90"/>
      <c r="AI50" s="73"/>
      <c r="AK50" s="16"/>
      <c r="AN50" s="13"/>
      <c r="AO50" s="13"/>
      <c r="AP50" s="13"/>
      <c r="AQ50" s="13"/>
      <c r="AR50" s="13"/>
      <c r="AS50" s="13"/>
      <c r="AT50" s="13"/>
      <c r="AU50" s="13"/>
      <c r="AV50" s="13"/>
      <c r="AW50" s="13"/>
      <c r="AX50" s="13"/>
      <c r="AY50" s="13"/>
      <c r="AZ50" s="13"/>
      <c r="BA50" s="13"/>
      <c r="BB50" s="13"/>
      <c r="BC50" s="13"/>
    </row>
    <row r="51" ht="18" customHeight="1" spans="1:55">
      <c r="A51" s="87">
        <v>39</v>
      </c>
      <c r="B51" s="79">
        <f>'INPUT DATA'!B50</f>
        <v>0</v>
      </c>
      <c r="C51" s="88"/>
      <c r="D51" s="88"/>
      <c r="E51" s="91"/>
      <c r="F51" s="81" t="str">
        <f>MATH_Q1!AJ50</f>
        <v/>
      </c>
      <c r="G51" s="82"/>
      <c r="H51" s="82"/>
      <c r="I51" s="83"/>
      <c r="J51" s="81" t="str">
        <f>MATH_Q2!AJ50</f>
        <v/>
      </c>
      <c r="K51" s="82"/>
      <c r="L51" s="82"/>
      <c r="M51" s="83"/>
      <c r="N51" s="81" t="str">
        <f>MATH_Q3!AJ50</f>
        <v/>
      </c>
      <c r="O51" s="82"/>
      <c r="P51" s="82"/>
      <c r="Q51" s="83"/>
      <c r="R51" s="81" t="str">
        <f>MATH_Q4!AJ50</f>
        <v/>
      </c>
      <c r="S51" s="82"/>
      <c r="T51" s="82"/>
      <c r="U51" s="83"/>
      <c r="V51" s="81" t="str">
        <f t="shared" si="0"/>
        <v/>
      </c>
      <c r="W51" s="82"/>
      <c r="X51" s="82"/>
      <c r="Y51" s="83"/>
      <c r="Z51" s="89" t="str">
        <f t="shared" si="1"/>
        <v/>
      </c>
      <c r="AA51" s="27"/>
      <c r="AB51" s="90"/>
      <c r="AI51" s="73"/>
      <c r="AK51" s="16"/>
      <c r="AN51" s="13"/>
      <c r="AO51" s="13"/>
      <c r="AP51" s="13"/>
      <c r="AQ51" s="13"/>
      <c r="AR51" s="13"/>
      <c r="AS51" s="13"/>
      <c r="AT51" s="13"/>
      <c r="AU51" s="13"/>
      <c r="AV51" s="13"/>
      <c r="AW51" s="13"/>
      <c r="AX51" s="13"/>
      <c r="AY51" s="13"/>
      <c r="AZ51" s="13"/>
      <c r="BA51" s="13"/>
      <c r="BB51" s="13"/>
      <c r="BC51" s="13"/>
    </row>
    <row r="52" ht="18" customHeight="1" spans="1:55">
      <c r="A52" s="87">
        <v>40</v>
      </c>
      <c r="B52" s="79">
        <f>'INPUT DATA'!B51</f>
        <v>0</v>
      </c>
      <c r="C52" s="88"/>
      <c r="D52" s="88"/>
      <c r="E52" s="91"/>
      <c r="F52" s="81" t="str">
        <f>MATH_Q1!AJ51</f>
        <v/>
      </c>
      <c r="G52" s="82"/>
      <c r="H52" s="82"/>
      <c r="I52" s="83"/>
      <c r="J52" s="81" t="str">
        <f>MATH_Q2!AJ51</f>
        <v/>
      </c>
      <c r="K52" s="82"/>
      <c r="L52" s="82"/>
      <c r="M52" s="83"/>
      <c r="N52" s="81" t="str">
        <f>MATH_Q3!AJ51</f>
        <v/>
      </c>
      <c r="O52" s="82"/>
      <c r="P52" s="82"/>
      <c r="Q52" s="83"/>
      <c r="R52" s="81" t="str">
        <f>MATH_Q4!AJ51</f>
        <v/>
      </c>
      <c r="S52" s="82"/>
      <c r="T52" s="82"/>
      <c r="U52" s="83"/>
      <c r="V52" s="81" t="str">
        <f t="shared" si="0"/>
        <v/>
      </c>
      <c r="W52" s="82"/>
      <c r="X52" s="82"/>
      <c r="Y52" s="83"/>
      <c r="Z52" s="89" t="str">
        <f t="shared" si="1"/>
        <v/>
      </c>
      <c r="AA52" s="27"/>
      <c r="AB52" s="90"/>
      <c r="AI52" s="73"/>
      <c r="AK52" s="16"/>
      <c r="AN52" s="13"/>
      <c r="AO52" s="13"/>
      <c r="AP52" s="13"/>
      <c r="AQ52" s="13"/>
      <c r="AR52" s="13"/>
      <c r="AS52" s="13"/>
      <c r="AT52" s="13"/>
      <c r="AU52" s="13"/>
      <c r="AV52" s="13"/>
      <c r="AW52" s="13"/>
      <c r="AX52" s="13"/>
      <c r="AY52" s="13"/>
      <c r="AZ52" s="13"/>
      <c r="BA52" s="13"/>
      <c r="BB52" s="13"/>
      <c r="BC52" s="13"/>
    </row>
    <row r="53" ht="18" customHeight="1" spans="1:55">
      <c r="A53" s="87">
        <v>41</v>
      </c>
      <c r="B53" s="79">
        <f>'INPUT DATA'!B52</f>
        <v>0</v>
      </c>
      <c r="C53" s="88"/>
      <c r="D53" s="88"/>
      <c r="E53" s="91"/>
      <c r="F53" s="81" t="str">
        <f>MATH_Q1!AJ52</f>
        <v/>
      </c>
      <c r="G53" s="82"/>
      <c r="H53" s="82"/>
      <c r="I53" s="83"/>
      <c r="J53" s="81" t="str">
        <f>MATH_Q2!AJ52</f>
        <v/>
      </c>
      <c r="K53" s="82"/>
      <c r="L53" s="82"/>
      <c r="M53" s="83"/>
      <c r="N53" s="81" t="str">
        <f>MATH_Q3!AJ52</f>
        <v/>
      </c>
      <c r="O53" s="82"/>
      <c r="P53" s="82"/>
      <c r="Q53" s="83"/>
      <c r="R53" s="81" t="str">
        <f>MATH_Q4!AJ52</f>
        <v/>
      </c>
      <c r="S53" s="82"/>
      <c r="T53" s="82"/>
      <c r="U53" s="83"/>
      <c r="V53" s="81" t="str">
        <f t="shared" si="0"/>
        <v/>
      </c>
      <c r="W53" s="82"/>
      <c r="X53" s="82"/>
      <c r="Y53" s="83"/>
      <c r="Z53" s="89" t="str">
        <f t="shared" si="1"/>
        <v/>
      </c>
      <c r="AA53" s="27"/>
      <c r="AB53" s="90"/>
      <c r="AI53" s="73"/>
      <c r="AK53" s="16"/>
      <c r="AN53" s="13"/>
      <c r="AO53" s="13"/>
      <c r="AP53" s="13"/>
      <c r="AQ53" s="13"/>
      <c r="AR53" s="13"/>
      <c r="AS53" s="13"/>
      <c r="AT53" s="13"/>
      <c r="AU53" s="13"/>
      <c r="AV53" s="13"/>
      <c r="AW53" s="13"/>
      <c r="AX53" s="13"/>
      <c r="AY53" s="13"/>
      <c r="AZ53" s="13"/>
      <c r="BA53" s="13"/>
      <c r="BB53" s="13"/>
      <c r="BC53" s="13"/>
    </row>
    <row r="54" ht="18" customHeight="1" spans="1:55">
      <c r="A54" s="87">
        <v>42</v>
      </c>
      <c r="B54" s="79">
        <f>'INPUT DATA'!B53</f>
        <v>0</v>
      </c>
      <c r="C54" s="88"/>
      <c r="D54" s="88"/>
      <c r="E54" s="91"/>
      <c r="F54" s="81" t="str">
        <f>MATH_Q1!AJ53</f>
        <v/>
      </c>
      <c r="G54" s="82"/>
      <c r="H54" s="82"/>
      <c r="I54" s="83"/>
      <c r="J54" s="81" t="str">
        <f>MATH_Q2!AJ53</f>
        <v/>
      </c>
      <c r="K54" s="82"/>
      <c r="L54" s="82"/>
      <c r="M54" s="83"/>
      <c r="N54" s="81" t="str">
        <f>MATH_Q3!AJ53</f>
        <v/>
      </c>
      <c r="O54" s="82"/>
      <c r="P54" s="82"/>
      <c r="Q54" s="83"/>
      <c r="R54" s="81" t="str">
        <f>MATH_Q4!AJ53</f>
        <v/>
      </c>
      <c r="S54" s="82"/>
      <c r="T54" s="82"/>
      <c r="U54" s="83"/>
      <c r="V54" s="81" t="str">
        <f t="shared" si="0"/>
        <v/>
      </c>
      <c r="W54" s="82"/>
      <c r="X54" s="82"/>
      <c r="Y54" s="83"/>
      <c r="Z54" s="89" t="str">
        <f t="shared" si="1"/>
        <v/>
      </c>
      <c r="AA54" s="27"/>
      <c r="AB54" s="90"/>
      <c r="AI54" s="73"/>
      <c r="AK54" s="16"/>
      <c r="AN54" s="13"/>
      <c r="AO54" s="13"/>
      <c r="AP54" s="13"/>
      <c r="AQ54" s="13"/>
      <c r="AR54" s="13"/>
      <c r="AS54" s="13"/>
      <c r="AT54" s="13"/>
      <c r="AU54" s="13"/>
      <c r="AV54" s="13"/>
      <c r="AW54" s="13"/>
      <c r="AX54" s="13"/>
      <c r="AY54" s="13"/>
      <c r="AZ54" s="13"/>
      <c r="BA54" s="13"/>
      <c r="BB54" s="13"/>
      <c r="BC54" s="13"/>
    </row>
    <row r="55" ht="18" customHeight="1" spans="1:55">
      <c r="A55" s="87">
        <v>43</v>
      </c>
      <c r="B55" s="79">
        <f>'INPUT DATA'!B54</f>
        <v>0</v>
      </c>
      <c r="C55" s="88"/>
      <c r="D55" s="88"/>
      <c r="E55" s="91"/>
      <c r="F55" s="81" t="str">
        <f>MATH_Q1!AJ54</f>
        <v/>
      </c>
      <c r="G55" s="82"/>
      <c r="H55" s="82"/>
      <c r="I55" s="83"/>
      <c r="J55" s="81" t="str">
        <f>MATH_Q2!AJ54</f>
        <v/>
      </c>
      <c r="K55" s="82"/>
      <c r="L55" s="82"/>
      <c r="M55" s="83"/>
      <c r="N55" s="81" t="str">
        <f>MATH_Q3!AJ54</f>
        <v/>
      </c>
      <c r="O55" s="82"/>
      <c r="P55" s="82"/>
      <c r="Q55" s="83"/>
      <c r="R55" s="81" t="str">
        <f>MATH_Q4!AJ54</f>
        <v/>
      </c>
      <c r="S55" s="82"/>
      <c r="T55" s="82"/>
      <c r="U55" s="83"/>
      <c r="V55" s="81" t="str">
        <f t="shared" si="0"/>
        <v/>
      </c>
      <c r="W55" s="82"/>
      <c r="X55" s="82"/>
      <c r="Y55" s="83"/>
      <c r="Z55" s="89" t="str">
        <f t="shared" si="1"/>
        <v/>
      </c>
      <c r="AA55" s="27"/>
      <c r="AB55" s="90"/>
      <c r="AI55" s="73"/>
      <c r="AK55" s="16"/>
      <c r="AN55" s="13"/>
      <c r="AO55" s="13"/>
      <c r="AP55" s="13"/>
      <c r="AQ55" s="13"/>
      <c r="AR55" s="13"/>
      <c r="AS55" s="13"/>
      <c r="AT55" s="13"/>
      <c r="AU55" s="13"/>
      <c r="AV55" s="13"/>
      <c r="AW55" s="13"/>
      <c r="AX55" s="13"/>
      <c r="AY55" s="13"/>
      <c r="AZ55" s="13"/>
      <c r="BA55" s="13"/>
      <c r="BB55" s="13"/>
      <c r="BC55" s="13"/>
    </row>
    <row r="56" ht="18" customHeight="1" spans="1:55">
      <c r="A56" s="87">
        <v>44</v>
      </c>
      <c r="B56" s="79">
        <f>'INPUT DATA'!B55</f>
        <v>0</v>
      </c>
      <c r="C56" s="88"/>
      <c r="D56" s="88"/>
      <c r="E56" s="91"/>
      <c r="F56" s="81" t="str">
        <f>MATH_Q1!AJ55</f>
        <v/>
      </c>
      <c r="G56" s="82"/>
      <c r="H56" s="82"/>
      <c r="I56" s="83"/>
      <c r="J56" s="81" t="str">
        <f>MATH_Q2!AJ55</f>
        <v/>
      </c>
      <c r="K56" s="82"/>
      <c r="L56" s="82"/>
      <c r="M56" s="83"/>
      <c r="N56" s="81" t="str">
        <f>MATH_Q3!AJ55</f>
        <v/>
      </c>
      <c r="O56" s="82"/>
      <c r="P56" s="82"/>
      <c r="Q56" s="83"/>
      <c r="R56" s="81" t="str">
        <f>MATH_Q4!AJ55</f>
        <v/>
      </c>
      <c r="S56" s="82"/>
      <c r="T56" s="82"/>
      <c r="U56" s="83"/>
      <c r="V56" s="81" t="str">
        <f t="shared" si="0"/>
        <v/>
      </c>
      <c r="W56" s="82"/>
      <c r="X56" s="82"/>
      <c r="Y56" s="83"/>
      <c r="Z56" s="89" t="str">
        <f t="shared" si="1"/>
        <v/>
      </c>
      <c r="AA56" s="27"/>
      <c r="AB56" s="90"/>
      <c r="AI56" s="73"/>
      <c r="AK56" s="16"/>
      <c r="AN56" s="13"/>
      <c r="AO56" s="13"/>
      <c r="AP56" s="13"/>
      <c r="AQ56" s="13"/>
      <c r="AR56" s="13"/>
      <c r="AS56" s="13"/>
      <c r="AT56" s="13"/>
      <c r="AU56" s="13"/>
      <c r="AV56" s="13"/>
      <c r="AW56" s="13"/>
      <c r="AX56" s="13"/>
      <c r="AY56" s="13"/>
      <c r="AZ56" s="13"/>
      <c r="BA56" s="13"/>
      <c r="BB56" s="13"/>
      <c r="BC56" s="13"/>
    </row>
    <row r="57" ht="18" customHeight="1" spans="1:55">
      <c r="A57" s="87">
        <v>45</v>
      </c>
      <c r="B57" s="79">
        <f>'INPUT DATA'!B56</f>
        <v>0</v>
      </c>
      <c r="C57" s="88"/>
      <c r="D57" s="88"/>
      <c r="E57" s="91"/>
      <c r="F57" s="81" t="str">
        <f>MATH_Q1!AJ56</f>
        <v/>
      </c>
      <c r="G57" s="82"/>
      <c r="H57" s="82"/>
      <c r="I57" s="83"/>
      <c r="J57" s="81" t="str">
        <f>MATH_Q2!AJ56</f>
        <v/>
      </c>
      <c r="K57" s="82"/>
      <c r="L57" s="82"/>
      <c r="M57" s="83"/>
      <c r="N57" s="81" t="str">
        <f>MATH_Q3!AJ56</f>
        <v/>
      </c>
      <c r="O57" s="82"/>
      <c r="P57" s="82"/>
      <c r="Q57" s="83"/>
      <c r="R57" s="81" t="str">
        <f>MATH_Q4!AJ56</f>
        <v/>
      </c>
      <c r="S57" s="82"/>
      <c r="T57" s="82"/>
      <c r="U57" s="83"/>
      <c r="V57" s="81" t="str">
        <f t="shared" si="0"/>
        <v/>
      </c>
      <c r="W57" s="82"/>
      <c r="X57" s="82"/>
      <c r="Y57" s="83"/>
      <c r="Z57" s="89" t="str">
        <f t="shared" si="1"/>
        <v/>
      </c>
      <c r="AA57" s="27"/>
      <c r="AB57" s="90"/>
      <c r="AI57" s="73"/>
      <c r="AK57" s="16"/>
      <c r="AN57" s="13"/>
      <c r="AO57" s="13"/>
      <c r="AP57" s="13"/>
      <c r="AQ57" s="13"/>
      <c r="AR57" s="13"/>
      <c r="AS57" s="13"/>
      <c r="AT57" s="13"/>
      <c r="AU57" s="13"/>
      <c r="AV57" s="13"/>
      <c r="AW57" s="13"/>
      <c r="AX57" s="13"/>
      <c r="AY57" s="13"/>
      <c r="AZ57" s="13"/>
      <c r="BA57" s="13"/>
      <c r="BB57" s="13"/>
      <c r="BC57" s="13"/>
    </row>
    <row r="58" ht="18" customHeight="1" spans="1:55">
      <c r="A58" s="87">
        <v>46</v>
      </c>
      <c r="B58" s="79">
        <f>'INPUT DATA'!B57</f>
        <v>0</v>
      </c>
      <c r="C58" s="88"/>
      <c r="D58" s="88"/>
      <c r="E58" s="91"/>
      <c r="F58" s="81" t="str">
        <f>MATH_Q1!AJ57</f>
        <v/>
      </c>
      <c r="G58" s="82"/>
      <c r="H58" s="82"/>
      <c r="I58" s="83"/>
      <c r="J58" s="81" t="str">
        <f>MATH_Q2!AJ57</f>
        <v/>
      </c>
      <c r="K58" s="82"/>
      <c r="L58" s="82"/>
      <c r="M58" s="83"/>
      <c r="N58" s="81" t="str">
        <f>MATH_Q3!AJ57</f>
        <v/>
      </c>
      <c r="O58" s="82"/>
      <c r="P58" s="82"/>
      <c r="Q58" s="83"/>
      <c r="R58" s="81" t="str">
        <f>MATH_Q4!AJ57</f>
        <v/>
      </c>
      <c r="S58" s="82"/>
      <c r="T58" s="82"/>
      <c r="U58" s="83"/>
      <c r="V58" s="81" t="str">
        <f t="shared" si="0"/>
        <v/>
      </c>
      <c r="W58" s="82"/>
      <c r="X58" s="82"/>
      <c r="Y58" s="83"/>
      <c r="Z58" s="89" t="str">
        <f t="shared" si="1"/>
        <v/>
      </c>
      <c r="AA58" s="27"/>
      <c r="AB58" s="90"/>
      <c r="AI58" s="73"/>
      <c r="AK58" s="16"/>
      <c r="AN58" s="13"/>
      <c r="AO58" s="13"/>
      <c r="AP58" s="13"/>
      <c r="AQ58" s="13"/>
      <c r="AR58" s="13"/>
      <c r="AS58" s="13"/>
      <c r="AT58" s="13"/>
      <c r="AU58" s="13"/>
      <c r="AV58" s="13"/>
      <c r="AW58" s="13"/>
      <c r="AX58" s="13"/>
      <c r="AY58" s="13"/>
      <c r="AZ58" s="13"/>
      <c r="BA58" s="13"/>
      <c r="BB58" s="13"/>
      <c r="BC58" s="13"/>
    </row>
    <row r="59" ht="18" customHeight="1" spans="1:55">
      <c r="A59" s="87">
        <v>47</v>
      </c>
      <c r="B59" s="79">
        <f>'INPUT DATA'!B58</f>
        <v>0</v>
      </c>
      <c r="C59" s="88"/>
      <c r="D59" s="88"/>
      <c r="E59" s="91"/>
      <c r="F59" s="81" t="str">
        <f>MATH_Q1!AJ58</f>
        <v/>
      </c>
      <c r="G59" s="82"/>
      <c r="H59" s="82"/>
      <c r="I59" s="83"/>
      <c r="J59" s="81" t="str">
        <f>MATH_Q2!AJ58</f>
        <v/>
      </c>
      <c r="K59" s="82"/>
      <c r="L59" s="82"/>
      <c r="M59" s="83"/>
      <c r="N59" s="81" t="str">
        <f>MATH_Q3!AJ58</f>
        <v/>
      </c>
      <c r="O59" s="82"/>
      <c r="P59" s="82"/>
      <c r="Q59" s="83"/>
      <c r="R59" s="81" t="str">
        <f>MATH_Q4!AJ58</f>
        <v/>
      </c>
      <c r="S59" s="82"/>
      <c r="T59" s="82"/>
      <c r="U59" s="83"/>
      <c r="V59" s="81" t="str">
        <f t="shared" si="0"/>
        <v/>
      </c>
      <c r="W59" s="82"/>
      <c r="X59" s="82"/>
      <c r="Y59" s="83"/>
      <c r="Z59" s="89" t="str">
        <f t="shared" si="1"/>
        <v/>
      </c>
      <c r="AA59" s="27"/>
      <c r="AB59" s="90"/>
      <c r="AI59" s="73"/>
      <c r="AK59" s="16"/>
      <c r="AN59" s="13"/>
      <c r="AO59" s="13"/>
      <c r="AP59" s="13"/>
      <c r="AQ59" s="13"/>
      <c r="AR59" s="13"/>
      <c r="AS59" s="13"/>
      <c r="AT59" s="13"/>
      <c r="AU59" s="13"/>
      <c r="AV59" s="13"/>
      <c r="AW59" s="13"/>
      <c r="AX59" s="13"/>
      <c r="AY59" s="13"/>
      <c r="AZ59" s="13"/>
      <c r="BA59" s="13"/>
      <c r="BB59" s="13"/>
      <c r="BC59" s="13"/>
    </row>
    <row r="60" ht="18" customHeight="1" spans="1:55">
      <c r="A60" s="87">
        <v>48</v>
      </c>
      <c r="B60" s="79">
        <f>'INPUT DATA'!B59</f>
        <v>0</v>
      </c>
      <c r="C60" s="88"/>
      <c r="D60" s="88"/>
      <c r="E60" s="91"/>
      <c r="F60" s="81" t="str">
        <f>MATH_Q1!AJ59</f>
        <v/>
      </c>
      <c r="G60" s="82"/>
      <c r="H60" s="82"/>
      <c r="I60" s="83"/>
      <c r="J60" s="81" t="str">
        <f>MATH_Q2!AJ59</f>
        <v/>
      </c>
      <c r="K60" s="82"/>
      <c r="L60" s="82"/>
      <c r="M60" s="83"/>
      <c r="N60" s="81" t="str">
        <f>MATH_Q3!AJ59</f>
        <v/>
      </c>
      <c r="O60" s="82"/>
      <c r="P60" s="82"/>
      <c r="Q60" s="83"/>
      <c r="R60" s="81" t="str">
        <f>MATH_Q4!AJ59</f>
        <v/>
      </c>
      <c r="S60" s="82"/>
      <c r="T60" s="82"/>
      <c r="U60" s="83"/>
      <c r="V60" s="81" t="str">
        <f t="shared" si="0"/>
        <v/>
      </c>
      <c r="W60" s="82"/>
      <c r="X60" s="82"/>
      <c r="Y60" s="83"/>
      <c r="Z60" s="89" t="str">
        <f t="shared" si="1"/>
        <v/>
      </c>
      <c r="AA60" s="27"/>
      <c r="AB60" s="90"/>
      <c r="AI60" s="73"/>
      <c r="AK60" s="16"/>
      <c r="AN60" s="13"/>
      <c r="AO60" s="13"/>
      <c r="AP60" s="13"/>
      <c r="AQ60" s="13"/>
      <c r="AR60" s="13"/>
      <c r="AS60" s="13"/>
      <c r="AT60" s="13"/>
      <c r="AU60" s="13"/>
      <c r="AV60" s="13"/>
      <c r="AW60" s="13"/>
      <c r="AX60" s="13"/>
      <c r="AY60" s="13"/>
      <c r="AZ60" s="13"/>
      <c r="BA60" s="13"/>
      <c r="BB60" s="13"/>
      <c r="BC60" s="13"/>
    </row>
    <row r="61" ht="18" customHeight="1" spans="1:55">
      <c r="A61" s="87">
        <v>49</v>
      </c>
      <c r="B61" s="79">
        <f>'INPUT DATA'!B60</f>
        <v>0</v>
      </c>
      <c r="C61" s="88"/>
      <c r="D61" s="88"/>
      <c r="E61" s="91"/>
      <c r="F61" s="81" t="str">
        <f>MATH_Q1!AJ60</f>
        <v/>
      </c>
      <c r="G61" s="82"/>
      <c r="H61" s="82"/>
      <c r="I61" s="83"/>
      <c r="J61" s="81" t="str">
        <f>MATH_Q2!AJ60</f>
        <v/>
      </c>
      <c r="K61" s="82"/>
      <c r="L61" s="82"/>
      <c r="M61" s="83"/>
      <c r="N61" s="81" t="str">
        <f>MATH_Q3!AJ60</f>
        <v/>
      </c>
      <c r="O61" s="82"/>
      <c r="P61" s="82"/>
      <c r="Q61" s="83"/>
      <c r="R61" s="81" t="str">
        <f>MATH_Q4!AJ60</f>
        <v/>
      </c>
      <c r="S61" s="82"/>
      <c r="T61" s="82"/>
      <c r="U61" s="83"/>
      <c r="V61" s="81" t="str">
        <f t="shared" si="0"/>
        <v/>
      </c>
      <c r="W61" s="82"/>
      <c r="X61" s="82"/>
      <c r="Y61" s="83"/>
      <c r="Z61" s="89" t="str">
        <f t="shared" si="1"/>
        <v/>
      </c>
      <c r="AA61" s="27"/>
      <c r="AB61" s="90"/>
      <c r="AI61" s="73"/>
      <c r="AK61" s="16"/>
      <c r="AN61" s="13"/>
      <c r="AO61" s="13"/>
      <c r="AP61" s="13"/>
      <c r="AQ61" s="13"/>
      <c r="AR61" s="13"/>
      <c r="AS61" s="13"/>
      <c r="AT61" s="13"/>
      <c r="AU61" s="13"/>
      <c r="AV61" s="13"/>
      <c r="AW61" s="13"/>
      <c r="AX61" s="13"/>
      <c r="AY61" s="13"/>
      <c r="AZ61" s="13"/>
      <c r="BA61" s="13"/>
      <c r="BB61" s="13"/>
      <c r="BC61" s="13"/>
    </row>
    <row r="62" ht="18" customHeight="1" spans="1:55">
      <c r="A62" s="93">
        <v>50</v>
      </c>
      <c r="B62" s="79">
        <f>'INPUT DATA'!B61</f>
        <v>0</v>
      </c>
      <c r="C62" s="94">
        <v>0</v>
      </c>
      <c r="D62" s="94"/>
      <c r="E62" s="95"/>
      <c r="F62" s="81" t="str">
        <f>MATH_Q1!AJ61</f>
        <v/>
      </c>
      <c r="G62" s="82"/>
      <c r="H62" s="82"/>
      <c r="I62" s="83"/>
      <c r="J62" s="81" t="str">
        <f>MATH_Q2!AJ61</f>
        <v/>
      </c>
      <c r="K62" s="82"/>
      <c r="L62" s="82"/>
      <c r="M62" s="83"/>
      <c r="N62" s="81" t="str">
        <f>MATH_Q3!AJ61</f>
        <v/>
      </c>
      <c r="O62" s="82"/>
      <c r="P62" s="82"/>
      <c r="Q62" s="83"/>
      <c r="R62" s="96" t="str">
        <f>MATH_Q4!AJ61</f>
        <v/>
      </c>
      <c r="S62" s="33"/>
      <c r="T62" s="33"/>
      <c r="U62" s="97"/>
      <c r="V62" s="96" t="str">
        <f t="shared" si="0"/>
        <v/>
      </c>
      <c r="W62" s="33"/>
      <c r="X62" s="33"/>
      <c r="Y62" s="97"/>
      <c r="Z62" s="98" t="str">
        <f t="shared" si="1"/>
        <v/>
      </c>
      <c r="AA62" s="99"/>
      <c r="AB62" s="100"/>
      <c r="AI62" s="73"/>
      <c r="AK62" s="16"/>
      <c r="AN62" s="13"/>
      <c r="AO62" s="13"/>
      <c r="AP62" s="13"/>
      <c r="AQ62" s="13"/>
      <c r="AR62" s="13"/>
      <c r="AS62" s="13"/>
      <c r="AT62" s="13"/>
      <c r="AU62" s="13"/>
      <c r="AV62" s="13"/>
      <c r="AW62" s="13"/>
      <c r="AX62" s="13"/>
      <c r="AY62" s="13"/>
      <c r="AZ62" s="13"/>
      <c r="BA62" s="13"/>
      <c r="BB62" s="13"/>
      <c r="BC62" s="13"/>
    </row>
    <row r="63" ht="18" customHeight="1" spans="1:55">
      <c r="A63" s="74"/>
      <c r="B63" s="101" t="s">
        <v>58</v>
      </c>
      <c r="C63" s="46"/>
      <c r="D63" s="46"/>
      <c r="E63" s="102"/>
      <c r="F63" s="103"/>
      <c r="G63" s="46"/>
      <c r="H63" s="46"/>
      <c r="I63" s="104"/>
      <c r="J63" s="103"/>
      <c r="K63" s="46"/>
      <c r="L63" s="46"/>
      <c r="M63" s="104"/>
      <c r="N63" s="103"/>
      <c r="O63" s="46"/>
      <c r="P63" s="46"/>
      <c r="Q63" s="104"/>
      <c r="R63" s="105"/>
      <c r="S63" s="46"/>
      <c r="T63" s="46"/>
      <c r="U63" s="104"/>
      <c r="V63" s="106" t="str">
        <f t="shared" si="0"/>
        <v/>
      </c>
      <c r="W63" s="48"/>
      <c r="X63" s="48"/>
      <c r="Y63" s="107"/>
      <c r="Z63" s="108" t="str">
        <f t="shared" si="1"/>
        <v/>
      </c>
      <c r="AA63" s="48"/>
      <c r="AB63" s="49"/>
      <c r="AI63" s="73"/>
      <c r="AK63" s="16"/>
      <c r="AN63" s="13"/>
      <c r="AO63" s="13"/>
      <c r="AP63" s="13"/>
      <c r="AQ63" s="13"/>
      <c r="AR63" s="13"/>
      <c r="AS63" s="13"/>
      <c r="AT63" s="13"/>
      <c r="AU63" s="13"/>
      <c r="AV63" s="13"/>
      <c r="AW63" s="13"/>
      <c r="AX63" s="13"/>
      <c r="AY63" s="13"/>
      <c r="AZ63" s="13"/>
      <c r="BA63" s="13"/>
      <c r="BB63" s="13"/>
      <c r="BC63" s="13"/>
    </row>
    <row r="64" ht="18" customHeight="1" spans="1:55">
      <c r="A64" s="78">
        <v>1</v>
      </c>
      <c r="B64" s="79" t="str">
        <f>'INPUT DATA'!B63</f>
        <v>AQUINO, ANGELICA U.</v>
      </c>
      <c r="C64" s="80"/>
      <c r="D64" s="80"/>
      <c r="E64" s="109"/>
      <c r="F64" s="81" t="str">
        <f>MATH_Q1!AJ63</f>
        <v/>
      </c>
      <c r="G64" s="82"/>
      <c r="H64" s="82"/>
      <c r="I64" s="83"/>
      <c r="J64" s="81">
        <f>MATH_Q2!AJ63</f>
        <v>88</v>
      </c>
      <c r="K64" s="82"/>
      <c r="L64" s="82"/>
      <c r="M64" s="83"/>
      <c r="N64" s="81" t="str">
        <f>MATH_Q3!AJ63</f>
        <v/>
      </c>
      <c r="O64" s="82"/>
      <c r="P64" s="82"/>
      <c r="Q64" s="83"/>
      <c r="R64" s="81" t="str">
        <f>MATH_Q4!AJ63</f>
        <v/>
      </c>
      <c r="S64" s="82"/>
      <c r="T64" s="82"/>
      <c r="U64" s="83"/>
      <c r="V64" s="81" t="str">
        <f t="shared" si="0"/>
        <v/>
      </c>
      <c r="W64" s="82"/>
      <c r="X64" s="82"/>
      <c r="Y64" s="83"/>
      <c r="Z64" s="110" t="str">
        <f t="shared" si="1"/>
        <v/>
      </c>
      <c r="AA64" s="82"/>
      <c r="AB64" s="111"/>
      <c r="AI64" s="73"/>
      <c r="AK64" s="16"/>
      <c r="AN64" s="13"/>
      <c r="AO64" s="13"/>
      <c r="AP64" s="13"/>
      <c r="AQ64" s="13"/>
      <c r="AR64" s="13"/>
      <c r="AS64" s="13"/>
      <c r="AT64" s="13"/>
      <c r="AU64" s="13"/>
      <c r="AV64" s="13"/>
      <c r="AW64" s="13"/>
      <c r="AX64" s="13"/>
      <c r="AY64" s="13"/>
      <c r="AZ64" s="13"/>
      <c r="BA64" s="13"/>
      <c r="BB64" s="13"/>
      <c r="BC64" s="13"/>
    </row>
    <row r="65" ht="18" customHeight="1" spans="1:55">
      <c r="A65" s="87">
        <v>2</v>
      </c>
      <c r="B65" s="79" t="str">
        <f>'INPUT DATA'!B64</f>
        <v>BAUTISTA, MARIA CLARA I.</v>
      </c>
      <c r="C65" s="88"/>
      <c r="D65" s="88"/>
      <c r="E65" s="91"/>
      <c r="F65" s="81" t="str">
        <f>MATH_Q1!AJ64</f>
        <v/>
      </c>
      <c r="G65" s="82"/>
      <c r="H65" s="82"/>
      <c r="I65" s="83"/>
      <c r="J65" s="81">
        <f>MATH_Q2!AJ64</f>
        <v>83</v>
      </c>
      <c r="K65" s="82"/>
      <c r="L65" s="82"/>
      <c r="M65" s="83"/>
      <c r="N65" s="81" t="str">
        <f>MATH_Q3!AJ64</f>
        <v/>
      </c>
      <c r="O65" s="82"/>
      <c r="P65" s="82"/>
      <c r="Q65" s="83"/>
      <c r="R65" s="81" t="str">
        <f>MATH_Q4!AJ64</f>
        <v/>
      </c>
      <c r="S65" s="82"/>
      <c r="T65" s="82"/>
      <c r="U65" s="83"/>
      <c r="V65" s="81" t="str">
        <f t="shared" si="0"/>
        <v/>
      </c>
      <c r="W65" s="82"/>
      <c r="X65" s="82"/>
      <c r="Y65" s="83"/>
      <c r="Z65" s="89" t="str">
        <f t="shared" si="1"/>
        <v/>
      </c>
      <c r="AA65" s="27"/>
      <c r="AB65" s="90"/>
      <c r="AI65" s="73"/>
      <c r="AK65" s="16"/>
      <c r="AN65" s="13"/>
      <c r="AO65" s="13"/>
      <c r="AP65" s="13"/>
      <c r="AQ65" s="13"/>
      <c r="AR65" s="13"/>
      <c r="AS65" s="13"/>
      <c r="AT65" s="13"/>
      <c r="AU65" s="13"/>
      <c r="AV65" s="13"/>
      <c r="AW65" s="13"/>
      <c r="AX65" s="13"/>
      <c r="AY65" s="13"/>
      <c r="AZ65" s="13"/>
      <c r="BA65" s="13"/>
      <c r="BB65" s="13"/>
      <c r="BC65" s="13"/>
    </row>
    <row r="66" ht="18" customHeight="1" spans="1:55">
      <c r="A66" s="87">
        <v>3</v>
      </c>
      <c r="B66" s="79" t="str">
        <f>'INPUT DATA'!B65</f>
        <v>DELA CRUZ, KATHLEEN K.</v>
      </c>
      <c r="C66" s="88"/>
      <c r="D66" s="88"/>
      <c r="E66" s="91"/>
      <c r="F66" s="81" t="str">
        <f>MATH_Q1!AJ65</f>
        <v/>
      </c>
      <c r="G66" s="82"/>
      <c r="H66" s="82"/>
      <c r="I66" s="83"/>
      <c r="J66" s="81">
        <f>MATH_Q2!AJ65</f>
        <v>78</v>
      </c>
      <c r="K66" s="82"/>
      <c r="L66" s="82"/>
      <c r="M66" s="83"/>
      <c r="N66" s="81" t="str">
        <f>MATH_Q3!AJ65</f>
        <v/>
      </c>
      <c r="O66" s="82"/>
      <c r="P66" s="82"/>
      <c r="Q66" s="83"/>
      <c r="R66" s="81" t="str">
        <f>MATH_Q4!AJ65</f>
        <v/>
      </c>
      <c r="S66" s="82"/>
      <c r="T66" s="82"/>
      <c r="U66" s="83"/>
      <c r="V66" s="81" t="str">
        <f t="shared" si="0"/>
        <v/>
      </c>
      <c r="W66" s="82"/>
      <c r="X66" s="82"/>
      <c r="Y66" s="83"/>
      <c r="Z66" s="89" t="str">
        <f t="shared" si="1"/>
        <v/>
      </c>
      <c r="AA66" s="27"/>
      <c r="AB66" s="90"/>
      <c r="AI66" s="73"/>
      <c r="AK66" s="16"/>
      <c r="AN66" s="13"/>
      <c r="AO66" s="13"/>
      <c r="AP66" s="13"/>
      <c r="AQ66" s="13"/>
      <c r="AR66" s="13"/>
      <c r="AS66" s="13"/>
      <c r="AT66" s="13"/>
      <c r="AU66" s="13"/>
      <c r="AV66" s="13"/>
      <c r="AW66" s="13"/>
      <c r="AX66" s="13"/>
      <c r="AY66" s="13"/>
      <c r="AZ66" s="13"/>
      <c r="BA66" s="13"/>
      <c r="BB66" s="13"/>
      <c r="BC66" s="13"/>
    </row>
    <row r="67" ht="18" customHeight="1" spans="1:55">
      <c r="A67" s="87">
        <v>4</v>
      </c>
      <c r="B67" s="79" t="str">
        <f>'INPUT DATA'!B66</f>
        <v>DIMACULANGAN, ELLAINE O.</v>
      </c>
      <c r="C67" s="88"/>
      <c r="D67" s="88"/>
      <c r="E67" s="91"/>
      <c r="F67" s="81" t="str">
        <f>MATH_Q1!AJ66</f>
        <v/>
      </c>
      <c r="G67" s="82"/>
      <c r="H67" s="82"/>
      <c r="I67" s="83"/>
      <c r="J67" s="81">
        <f>MATH_Q2!AJ66</f>
        <v>86</v>
      </c>
      <c r="K67" s="82"/>
      <c r="L67" s="82"/>
      <c r="M67" s="83"/>
      <c r="N67" s="81" t="str">
        <f>MATH_Q3!AJ66</f>
        <v/>
      </c>
      <c r="O67" s="82"/>
      <c r="P67" s="82"/>
      <c r="Q67" s="83"/>
      <c r="R67" s="81" t="str">
        <f>MATH_Q4!AJ66</f>
        <v/>
      </c>
      <c r="S67" s="82"/>
      <c r="T67" s="82"/>
      <c r="U67" s="83"/>
      <c r="V67" s="81" t="str">
        <f t="shared" si="0"/>
        <v/>
      </c>
      <c r="W67" s="82"/>
      <c r="X67" s="82"/>
      <c r="Y67" s="83"/>
      <c r="Z67" s="89" t="str">
        <f t="shared" si="1"/>
        <v/>
      </c>
      <c r="AA67" s="27"/>
      <c r="AB67" s="90"/>
      <c r="AI67" s="73"/>
      <c r="AK67" s="16"/>
      <c r="AN67" s="13"/>
      <c r="AO67" s="13"/>
      <c r="AP67" s="13"/>
      <c r="AQ67" s="13"/>
      <c r="AR67" s="13"/>
      <c r="AS67" s="13"/>
      <c r="AT67" s="13"/>
      <c r="AU67" s="13"/>
      <c r="AV67" s="13"/>
      <c r="AW67" s="13"/>
      <c r="AX67" s="13"/>
      <c r="AY67" s="13"/>
      <c r="AZ67" s="13"/>
      <c r="BA67" s="13"/>
      <c r="BB67" s="13"/>
      <c r="BC67" s="13"/>
    </row>
    <row r="68" ht="18" customHeight="1" spans="1:55">
      <c r="A68" s="87">
        <v>5</v>
      </c>
      <c r="B68" s="79" t="str">
        <f>'INPUT DATA'!B67</f>
        <v>DIMACULANGAN, TRISHA S.</v>
      </c>
      <c r="C68" s="88"/>
      <c r="D68" s="88"/>
      <c r="E68" s="91"/>
      <c r="F68" s="81" t="str">
        <f>MATH_Q1!AJ67</f>
        <v/>
      </c>
      <c r="G68" s="82"/>
      <c r="H68" s="82"/>
      <c r="I68" s="83"/>
      <c r="J68" s="81">
        <f>MATH_Q2!AJ67</f>
        <v>95</v>
      </c>
      <c r="K68" s="82"/>
      <c r="L68" s="82"/>
      <c r="M68" s="83"/>
      <c r="N68" s="81" t="str">
        <f>MATH_Q3!AJ67</f>
        <v/>
      </c>
      <c r="O68" s="82"/>
      <c r="P68" s="82"/>
      <c r="Q68" s="83"/>
      <c r="R68" s="81" t="str">
        <f>MATH_Q4!AJ67</f>
        <v/>
      </c>
      <c r="S68" s="82"/>
      <c r="T68" s="82"/>
      <c r="U68" s="83"/>
      <c r="V68" s="81" t="str">
        <f t="shared" si="0"/>
        <v/>
      </c>
      <c r="W68" s="82"/>
      <c r="X68" s="82"/>
      <c r="Y68" s="83"/>
      <c r="Z68" s="89" t="str">
        <f t="shared" si="1"/>
        <v/>
      </c>
      <c r="AA68" s="27"/>
      <c r="AB68" s="90"/>
      <c r="AI68" s="73"/>
      <c r="AK68" s="16"/>
      <c r="AN68" s="13"/>
      <c r="AO68" s="13"/>
      <c r="AP68" s="13"/>
      <c r="AQ68" s="13"/>
      <c r="AR68" s="13"/>
      <c r="AS68" s="13"/>
      <c r="AT68" s="13"/>
      <c r="AU68" s="13"/>
      <c r="AV68" s="13"/>
      <c r="AW68" s="13"/>
      <c r="AX68" s="13"/>
      <c r="AY68" s="13"/>
      <c r="AZ68" s="13"/>
      <c r="BA68" s="13"/>
      <c r="BB68" s="13"/>
      <c r="BC68" s="13"/>
    </row>
    <row r="69" ht="18" customHeight="1" spans="1:55">
      <c r="A69" s="87">
        <v>6</v>
      </c>
      <c r="B69" s="79" t="str">
        <f>'INPUT DATA'!B68</f>
        <v>FERNANDEZ, JILLIAN V.</v>
      </c>
      <c r="C69" s="88"/>
      <c r="D69" s="88"/>
      <c r="E69" s="91"/>
      <c r="F69" s="81" t="str">
        <f>MATH_Q1!AJ68</f>
        <v/>
      </c>
      <c r="G69" s="82"/>
      <c r="H69" s="82"/>
      <c r="I69" s="83"/>
      <c r="J69" s="81">
        <f>MATH_Q2!AJ68</f>
        <v>74</v>
      </c>
      <c r="K69" s="82"/>
      <c r="L69" s="82"/>
      <c r="M69" s="83"/>
      <c r="N69" s="81" t="str">
        <f>MATH_Q3!AJ68</f>
        <v/>
      </c>
      <c r="O69" s="82"/>
      <c r="P69" s="82"/>
      <c r="Q69" s="83"/>
      <c r="R69" s="81" t="str">
        <f>MATH_Q4!AJ68</f>
        <v/>
      </c>
      <c r="S69" s="82"/>
      <c r="T69" s="82"/>
      <c r="U69" s="83"/>
      <c r="V69" s="81" t="str">
        <f t="shared" si="0"/>
        <v/>
      </c>
      <c r="W69" s="82"/>
      <c r="X69" s="82"/>
      <c r="Y69" s="83"/>
      <c r="Z69" s="89" t="str">
        <f t="shared" si="1"/>
        <v/>
      </c>
      <c r="AA69" s="27"/>
      <c r="AB69" s="90"/>
      <c r="AI69" s="73"/>
      <c r="AK69" s="16"/>
      <c r="AN69" s="13"/>
      <c r="AO69" s="13"/>
      <c r="AP69" s="13"/>
      <c r="AQ69" s="13"/>
      <c r="AR69" s="13"/>
      <c r="AS69" s="13"/>
      <c r="AT69" s="13"/>
      <c r="AU69" s="13"/>
      <c r="AV69" s="13"/>
      <c r="AW69" s="13"/>
      <c r="AX69" s="13"/>
      <c r="AY69" s="13"/>
      <c r="AZ69" s="13"/>
      <c r="BA69" s="13"/>
      <c r="BB69" s="13"/>
      <c r="BC69" s="13"/>
    </row>
    <row r="70" ht="18" customHeight="1" spans="1:55">
      <c r="A70" s="87">
        <v>7</v>
      </c>
      <c r="B70" s="79" t="str">
        <f>'INPUT DATA'!B69</f>
        <v>GONZALES, MIKAELA C.</v>
      </c>
      <c r="C70" s="88"/>
      <c r="D70" s="88"/>
      <c r="E70" s="91"/>
      <c r="F70" s="81" t="str">
        <f>MATH_Q1!AJ69</f>
        <v/>
      </c>
      <c r="G70" s="82"/>
      <c r="H70" s="82"/>
      <c r="I70" s="83"/>
      <c r="J70" s="81">
        <f>MATH_Q2!AJ69</f>
        <v>83</v>
      </c>
      <c r="K70" s="82"/>
      <c r="L70" s="82"/>
      <c r="M70" s="83"/>
      <c r="N70" s="81" t="str">
        <f>MATH_Q3!AJ69</f>
        <v/>
      </c>
      <c r="O70" s="82"/>
      <c r="P70" s="82"/>
      <c r="Q70" s="83"/>
      <c r="R70" s="81" t="str">
        <f>MATH_Q4!AJ69</f>
        <v/>
      </c>
      <c r="S70" s="82"/>
      <c r="T70" s="82"/>
      <c r="U70" s="83"/>
      <c r="V70" s="81" t="str">
        <f t="shared" si="0"/>
        <v/>
      </c>
      <c r="W70" s="82"/>
      <c r="X70" s="82"/>
      <c r="Y70" s="83"/>
      <c r="Z70" s="89" t="str">
        <f t="shared" si="1"/>
        <v/>
      </c>
      <c r="AA70" s="27"/>
      <c r="AB70" s="90"/>
      <c r="AI70" s="73"/>
      <c r="AK70" s="16"/>
      <c r="AN70" s="13"/>
      <c r="AO70" s="13"/>
      <c r="AP70" s="13"/>
      <c r="AQ70" s="13"/>
      <c r="AR70" s="13"/>
      <c r="AS70" s="13"/>
      <c r="AT70" s="13"/>
      <c r="AU70" s="13"/>
      <c r="AV70" s="13"/>
      <c r="AW70" s="13"/>
      <c r="AX70" s="13"/>
      <c r="AY70" s="13"/>
      <c r="AZ70" s="13"/>
      <c r="BA70" s="13"/>
      <c r="BB70" s="13"/>
      <c r="BC70" s="13"/>
    </row>
    <row r="71" ht="18" customHeight="1" spans="1:55">
      <c r="A71" s="87">
        <v>8</v>
      </c>
      <c r="B71" s="79" t="str">
        <f>'INPUT DATA'!B70</f>
        <v>GUTIERREZ, PATRICIA N.</v>
      </c>
      <c r="C71" s="88"/>
      <c r="D71" s="88"/>
      <c r="E71" s="91"/>
      <c r="F71" s="81" t="str">
        <f>MATH_Q1!AJ70</f>
        <v/>
      </c>
      <c r="G71" s="82"/>
      <c r="H71" s="82"/>
      <c r="I71" s="83"/>
      <c r="J71" s="81">
        <f>MATH_Q2!AJ70</f>
        <v>74</v>
      </c>
      <c r="K71" s="82"/>
      <c r="L71" s="82"/>
      <c r="M71" s="83"/>
      <c r="N71" s="81" t="str">
        <f>MATH_Q3!AJ70</f>
        <v/>
      </c>
      <c r="O71" s="82"/>
      <c r="P71" s="82"/>
      <c r="Q71" s="83"/>
      <c r="R71" s="81" t="str">
        <f>MATH_Q4!AJ70</f>
        <v/>
      </c>
      <c r="S71" s="82"/>
      <c r="T71" s="82"/>
      <c r="U71" s="83"/>
      <c r="V71" s="81" t="str">
        <f t="shared" si="0"/>
        <v/>
      </c>
      <c r="W71" s="82"/>
      <c r="X71" s="82"/>
      <c r="Y71" s="83"/>
      <c r="Z71" s="89" t="str">
        <f t="shared" si="1"/>
        <v/>
      </c>
      <c r="AA71" s="27"/>
      <c r="AB71" s="90"/>
      <c r="AI71" s="73"/>
      <c r="AK71" s="16"/>
      <c r="AN71" s="13"/>
      <c r="AO71" s="13"/>
      <c r="AP71" s="13"/>
      <c r="AQ71" s="13"/>
      <c r="AR71" s="13"/>
      <c r="AS71" s="13"/>
      <c r="AT71" s="13"/>
      <c r="AU71" s="13"/>
      <c r="AV71" s="13"/>
      <c r="AW71" s="13"/>
      <c r="AX71" s="13"/>
      <c r="AY71" s="13"/>
      <c r="AZ71" s="13"/>
      <c r="BA71" s="13"/>
      <c r="BB71" s="13"/>
      <c r="BC71" s="13"/>
    </row>
    <row r="72" ht="18" customHeight="1" spans="1:55">
      <c r="A72" s="87">
        <v>9</v>
      </c>
      <c r="B72" s="79" t="str">
        <f>'INPUT DATA'!B71</f>
        <v>IGNACIO, ANGELICA O.</v>
      </c>
      <c r="C72" s="88"/>
      <c r="D72" s="88"/>
      <c r="E72" s="91"/>
      <c r="F72" s="81" t="str">
        <f>MATH_Q1!AJ71</f>
        <v/>
      </c>
      <c r="G72" s="82"/>
      <c r="H72" s="82"/>
      <c r="I72" s="83"/>
      <c r="J72" s="81">
        <f>MATH_Q2!AJ71</f>
        <v>97</v>
      </c>
      <c r="K72" s="82"/>
      <c r="L72" s="82"/>
      <c r="M72" s="83"/>
      <c r="N72" s="81" t="str">
        <f>MATH_Q3!AJ71</f>
        <v/>
      </c>
      <c r="O72" s="82"/>
      <c r="P72" s="82"/>
      <c r="Q72" s="83"/>
      <c r="R72" s="81" t="str">
        <f>MATH_Q4!AJ71</f>
        <v/>
      </c>
      <c r="S72" s="82"/>
      <c r="T72" s="82"/>
      <c r="U72" s="83"/>
      <c r="V72" s="81" t="str">
        <f t="shared" si="0"/>
        <v/>
      </c>
      <c r="W72" s="82"/>
      <c r="X72" s="82"/>
      <c r="Y72" s="83"/>
      <c r="Z72" s="89" t="str">
        <f t="shared" si="1"/>
        <v/>
      </c>
      <c r="AA72" s="27"/>
      <c r="AB72" s="90"/>
      <c r="AI72" s="73"/>
      <c r="AK72" s="16"/>
      <c r="AN72" s="13"/>
      <c r="AO72" s="13"/>
      <c r="AP72" s="13"/>
      <c r="AQ72" s="13"/>
      <c r="AR72" s="13"/>
      <c r="AS72" s="13"/>
      <c r="AT72" s="13"/>
      <c r="AU72" s="13"/>
      <c r="AV72" s="13"/>
      <c r="AW72" s="13"/>
      <c r="AX72" s="13"/>
      <c r="AY72" s="13"/>
      <c r="AZ72" s="13"/>
      <c r="BA72" s="13"/>
      <c r="BB72" s="13"/>
      <c r="BC72" s="13"/>
    </row>
    <row r="73" ht="18" customHeight="1" spans="1:55">
      <c r="A73" s="87">
        <v>10</v>
      </c>
      <c r="B73" s="79" t="str">
        <f>'INPUT DATA'!B72</f>
        <v>LACSON, BEA M.</v>
      </c>
      <c r="C73" s="88"/>
      <c r="D73" s="88"/>
      <c r="E73" s="91"/>
      <c r="F73" s="81" t="str">
        <f>MATH_Q1!AJ72</f>
        <v/>
      </c>
      <c r="G73" s="82"/>
      <c r="H73" s="82"/>
      <c r="I73" s="83"/>
      <c r="J73" s="81">
        <f>MATH_Q2!AJ72</f>
        <v>75</v>
      </c>
      <c r="K73" s="82"/>
      <c r="L73" s="82"/>
      <c r="M73" s="83"/>
      <c r="N73" s="81" t="str">
        <f>MATH_Q3!AJ72</f>
        <v/>
      </c>
      <c r="O73" s="82"/>
      <c r="P73" s="82"/>
      <c r="Q73" s="83"/>
      <c r="R73" s="81" t="str">
        <f>MATH_Q4!AJ72</f>
        <v/>
      </c>
      <c r="S73" s="82"/>
      <c r="T73" s="82"/>
      <c r="U73" s="83"/>
      <c r="V73" s="81" t="str">
        <f t="shared" si="0"/>
        <v/>
      </c>
      <c r="W73" s="82"/>
      <c r="X73" s="82"/>
      <c r="Y73" s="83"/>
      <c r="Z73" s="89" t="str">
        <f t="shared" si="1"/>
        <v/>
      </c>
      <c r="AA73" s="27"/>
      <c r="AB73" s="90"/>
      <c r="AI73" s="73"/>
      <c r="AK73" s="16"/>
      <c r="AN73" s="13"/>
      <c r="AO73" s="13"/>
      <c r="AP73" s="13"/>
      <c r="AQ73" s="13"/>
      <c r="AR73" s="13"/>
      <c r="AS73" s="13"/>
      <c r="AT73" s="13"/>
      <c r="AU73" s="13"/>
      <c r="AV73" s="13"/>
      <c r="AW73" s="13"/>
      <c r="AX73" s="13"/>
      <c r="AY73" s="13"/>
      <c r="AZ73" s="13"/>
      <c r="BA73" s="13"/>
      <c r="BB73" s="13"/>
      <c r="BC73" s="13"/>
    </row>
    <row r="74" ht="18" customHeight="1" spans="1:55">
      <c r="A74" s="87">
        <v>11</v>
      </c>
      <c r="B74" s="79" t="str">
        <f>'INPUT DATA'!B73</f>
        <v>LACSON, MARIA CLARA K.</v>
      </c>
      <c r="C74" s="88"/>
      <c r="D74" s="88"/>
      <c r="E74" s="91"/>
      <c r="F74" s="81" t="str">
        <f>MATH_Q1!AJ73</f>
        <v/>
      </c>
      <c r="G74" s="82"/>
      <c r="H74" s="82"/>
      <c r="I74" s="83"/>
      <c r="J74" s="81">
        <f>MATH_Q2!AJ73</f>
        <v>75</v>
      </c>
      <c r="K74" s="82"/>
      <c r="L74" s="82"/>
      <c r="M74" s="83"/>
      <c r="N74" s="81" t="str">
        <f>MATH_Q3!AJ73</f>
        <v/>
      </c>
      <c r="O74" s="82"/>
      <c r="P74" s="82"/>
      <c r="Q74" s="83"/>
      <c r="R74" s="81" t="str">
        <f>MATH_Q4!AJ73</f>
        <v/>
      </c>
      <c r="S74" s="82"/>
      <c r="T74" s="82"/>
      <c r="U74" s="83"/>
      <c r="V74" s="81" t="str">
        <f t="shared" si="0"/>
        <v/>
      </c>
      <c r="W74" s="82"/>
      <c r="X74" s="82"/>
      <c r="Y74" s="83"/>
      <c r="Z74" s="89" t="str">
        <f t="shared" si="1"/>
        <v/>
      </c>
      <c r="AA74" s="27"/>
      <c r="AB74" s="90"/>
      <c r="AI74" s="73"/>
      <c r="AK74" s="16"/>
      <c r="AN74" s="13"/>
      <c r="AO74" s="13"/>
      <c r="AP74" s="13"/>
      <c r="AQ74" s="13"/>
      <c r="AR74" s="13"/>
      <c r="AS74" s="13"/>
      <c r="AT74" s="13"/>
      <c r="AU74" s="13"/>
      <c r="AV74" s="13"/>
      <c r="AW74" s="13"/>
      <c r="AX74" s="13"/>
      <c r="AY74" s="13"/>
      <c r="AZ74" s="13"/>
      <c r="BA74" s="13"/>
      <c r="BB74" s="13"/>
      <c r="BC74" s="13"/>
    </row>
    <row r="75" ht="18" customHeight="1" spans="1:55">
      <c r="A75" s="87">
        <v>12</v>
      </c>
      <c r="B75" s="79" t="str">
        <f>'INPUT DATA'!B74</f>
        <v>LACSON, SHAIRA N.</v>
      </c>
      <c r="C75" s="88"/>
      <c r="D75" s="88"/>
      <c r="E75" s="91"/>
      <c r="F75" s="81" t="str">
        <f>MATH_Q1!AJ74</f>
        <v/>
      </c>
      <c r="G75" s="82"/>
      <c r="H75" s="82"/>
      <c r="I75" s="83"/>
      <c r="J75" s="81">
        <f>MATH_Q2!AJ74</f>
        <v>88</v>
      </c>
      <c r="K75" s="82"/>
      <c r="L75" s="82"/>
      <c r="M75" s="83"/>
      <c r="N75" s="81" t="str">
        <f>MATH_Q3!AJ74</f>
        <v/>
      </c>
      <c r="O75" s="82"/>
      <c r="P75" s="82"/>
      <c r="Q75" s="83"/>
      <c r="R75" s="81" t="str">
        <f>MATH_Q4!AJ74</f>
        <v/>
      </c>
      <c r="S75" s="82"/>
      <c r="T75" s="82"/>
      <c r="U75" s="83"/>
      <c r="V75" s="81" t="str">
        <f t="shared" si="0"/>
        <v/>
      </c>
      <c r="W75" s="82"/>
      <c r="X75" s="82"/>
      <c r="Y75" s="83"/>
      <c r="Z75" s="89" t="str">
        <f t="shared" si="1"/>
        <v/>
      </c>
      <c r="AA75" s="27"/>
      <c r="AB75" s="90"/>
      <c r="AI75" s="73"/>
      <c r="AK75" s="16"/>
      <c r="AN75" s="13"/>
      <c r="AO75" s="13"/>
      <c r="AP75" s="13"/>
      <c r="AQ75" s="13"/>
      <c r="AR75" s="13"/>
      <c r="AS75" s="13"/>
      <c r="AT75" s="13"/>
      <c r="AU75" s="13"/>
      <c r="AV75" s="13"/>
      <c r="AW75" s="13"/>
      <c r="AX75" s="13"/>
      <c r="AY75" s="13"/>
      <c r="AZ75" s="13"/>
      <c r="BA75" s="13"/>
      <c r="BB75" s="13"/>
      <c r="BC75" s="13"/>
    </row>
    <row r="76" ht="18" customHeight="1" spans="1:55">
      <c r="A76" s="87">
        <v>13</v>
      </c>
      <c r="B76" s="79" t="str">
        <f>'INPUT DATA'!B75</f>
        <v>MACARAEG, KRISTINE C.</v>
      </c>
      <c r="C76" s="88"/>
      <c r="D76" s="88"/>
      <c r="E76" s="91"/>
      <c r="F76" s="81" t="str">
        <f>MATH_Q1!AJ75</f>
        <v/>
      </c>
      <c r="G76" s="82"/>
      <c r="H76" s="82"/>
      <c r="I76" s="83"/>
      <c r="J76" s="81">
        <f>MATH_Q2!AJ75</f>
        <v>78</v>
      </c>
      <c r="K76" s="82"/>
      <c r="L76" s="82"/>
      <c r="M76" s="83"/>
      <c r="N76" s="81" t="str">
        <f>MATH_Q3!AJ75</f>
        <v/>
      </c>
      <c r="O76" s="82"/>
      <c r="P76" s="82"/>
      <c r="Q76" s="83"/>
      <c r="R76" s="81" t="str">
        <f>MATH_Q4!AJ75</f>
        <v/>
      </c>
      <c r="S76" s="82"/>
      <c r="T76" s="82"/>
      <c r="U76" s="83"/>
      <c r="V76" s="81" t="str">
        <f t="shared" si="0"/>
        <v/>
      </c>
      <c r="W76" s="82"/>
      <c r="X76" s="82"/>
      <c r="Y76" s="83"/>
      <c r="Z76" s="89" t="str">
        <f t="shared" si="1"/>
        <v/>
      </c>
      <c r="AA76" s="27"/>
      <c r="AB76" s="90"/>
      <c r="AI76" s="73"/>
      <c r="AK76" s="16"/>
      <c r="AN76" s="13"/>
      <c r="AO76" s="13"/>
      <c r="AP76" s="13"/>
      <c r="AQ76" s="13"/>
      <c r="AR76" s="13"/>
      <c r="AS76" s="13"/>
      <c r="AT76" s="13"/>
      <c r="AU76" s="13"/>
      <c r="AV76" s="13"/>
      <c r="AW76" s="13"/>
      <c r="AX76" s="13"/>
      <c r="AY76" s="13"/>
      <c r="AZ76" s="13"/>
      <c r="BA76" s="13"/>
      <c r="BB76" s="13"/>
      <c r="BC76" s="13"/>
    </row>
    <row r="77" ht="18" customHeight="1" spans="1:55">
      <c r="A77" s="87">
        <v>14</v>
      </c>
      <c r="B77" s="79" t="str">
        <f>'INPUT DATA'!B76</f>
        <v>MANALO, HANNAH H.</v>
      </c>
      <c r="C77" s="88"/>
      <c r="D77" s="88"/>
      <c r="E77" s="91"/>
      <c r="F77" s="81" t="str">
        <f>MATH_Q1!AJ76</f>
        <v/>
      </c>
      <c r="G77" s="82"/>
      <c r="H77" s="82"/>
      <c r="I77" s="83"/>
      <c r="J77" s="81">
        <f>MATH_Q2!AJ76</f>
        <v>86</v>
      </c>
      <c r="K77" s="82"/>
      <c r="L77" s="82"/>
      <c r="M77" s="83"/>
      <c r="N77" s="81" t="str">
        <f>MATH_Q3!AJ76</f>
        <v/>
      </c>
      <c r="O77" s="82"/>
      <c r="P77" s="82"/>
      <c r="Q77" s="83"/>
      <c r="R77" s="81" t="str">
        <f>MATH_Q4!AJ76</f>
        <v/>
      </c>
      <c r="S77" s="82"/>
      <c r="T77" s="82"/>
      <c r="U77" s="83"/>
      <c r="V77" s="81" t="str">
        <f t="shared" ref="V77:V113" si="2">IF(OR(F77="",J77="",N77="",R77=""),"",IF(ISERROR(ROUND(AVERAGE(F77,J77,N77,R77),0)),"",ROUND(AVERAGE(F77,J77,N77,R77),0)))</f>
        <v/>
      </c>
      <c r="W77" s="82"/>
      <c r="X77" s="82"/>
      <c r="Y77" s="83"/>
      <c r="Z77" s="89" t="str">
        <f t="shared" ref="Z77:Z113" si="3">IF(OR($F77="",$J77="",$N77="",$R77="",$V77=""),"",IF($V77&gt;=75,"PASSED","FAILED"))</f>
        <v/>
      </c>
      <c r="AA77" s="27"/>
      <c r="AB77" s="90"/>
      <c r="AI77" s="73"/>
      <c r="AK77" s="16"/>
      <c r="AN77" s="13"/>
      <c r="AO77" s="13"/>
      <c r="AP77" s="13"/>
      <c r="AQ77" s="13"/>
      <c r="AR77" s="13"/>
      <c r="AS77" s="13"/>
      <c r="AT77" s="13"/>
      <c r="AU77" s="13"/>
      <c r="AV77" s="13"/>
      <c r="AW77" s="13"/>
      <c r="AX77" s="13"/>
      <c r="AY77" s="13"/>
      <c r="AZ77" s="13"/>
      <c r="BA77" s="13"/>
      <c r="BB77" s="13"/>
      <c r="BC77" s="13"/>
    </row>
    <row r="78" ht="18" customHeight="1" spans="1:55">
      <c r="A78" s="87">
        <v>15</v>
      </c>
      <c r="B78" s="79" t="str">
        <f>'INPUT DATA'!B77</f>
        <v>MERCADO, ELLAINE U.</v>
      </c>
      <c r="C78" s="88"/>
      <c r="D78" s="88"/>
      <c r="E78" s="91"/>
      <c r="F78" s="81" t="str">
        <f>MATH_Q1!AJ77</f>
        <v/>
      </c>
      <c r="G78" s="82"/>
      <c r="H78" s="82"/>
      <c r="I78" s="83"/>
      <c r="J78" s="81">
        <f>MATH_Q2!AJ77</f>
        <v>91</v>
      </c>
      <c r="K78" s="82"/>
      <c r="L78" s="82"/>
      <c r="M78" s="83"/>
      <c r="N78" s="81" t="str">
        <f>MATH_Q3!AJ77</f>
        <v/>
      </c>
      <c r="O78" s="82"/>
      <c r="P78" s="82"/>
      <c r="Q78" s="83"/>
      <c r="R78" s="81" t="str">
        <f>MATH_Q4!AJ77</f>
        <v/>
      </c>
      <c r="S78" s="82"/>
      <c r="T78" s="82"/>
      <c r="U78" s="83"/>
      <c r="V78" s="81" t="str">
        <f t="shared" si="2"/>
        <v/>
      </c>
      <c r="W78" s="82"/>
      <c r="X78" s="82"/>
      <c r="Y78" s="83"/>
      <c r="Z78" s="89" t="str">
        <f t="shared" si="3"/>
        <v/>
      </c>
      <c r="AA78" s="27"/>
      <c r="AB78" s="90"/>
      <c r="AI78" s="73"/>
      <c r="AK78" s="16"/>
      <c r="AN78" s="13"/>
      <c r="AO78" s="13"/>
      <c r="AP78" s="13"/>
      <c r="AQ78" s="13"/>
      <c r="AR78" s="13"/>
      <c r="AS78" s="13"/>
      <c r="AT78" s="13"/>
      <c r="AU78" s="13"/>
      <c r="AV78" s="13"/>
      <c r="AW78" s="13"/>
      <c r="AX78" s="13"/>
      <c r="AY78" s="13"/>
      <c r="AZ78" s="13"/>
      <c r="BA78" s="13"/>
      <c r="BB78" s="13"/>
      <c r="BC78" s="13"/>
    </row>
    <row r="79" ht="18" customHeight="1" spans="1:55">
      <c r="A79" s="87">
        <v>16</v>
      </c>
      <c r="B79" s="79" t="str">
        <f>'INPUT DATA'!B78</f>
        <v>MORALES, BIANCA M.</v>
      </c>
      <c r="C79" s="88"/>
      <c r="D79" s="88"/>
      <c r="E79" s="91"/>
      <c r="F79" s="81" t="str">
        <f>MATH_Q1!AJ78</f>
        <v/>
      </c>
      <c r="G79" s="82"/>
      <c r="H79" s="82"/>
      <c r="I79" s="83"/>
      <c r="J79" s="81">
        <f>MATH_Q2!AJ78</f>
        <v>94</v>
      </c>
      <c r="K79" s="82"/>
      <c r="L79" s="82"/>
      <c r="M79" s="83"/>
      <c r="N79" s="81" t="str">
        <f>MATH_Q3!AJ78</f>
        <v/>
      </c>
      <c r="O79" s="82"/>
      <c r="P79" s="82"/>
      <c r="Q79" s="83"/>
      <c r="R79" s="81" t="str">
        <f>MATH_Q4!AJ78</f>
        <v/>
      </c>
      <c r="S79" s="82"/>
      <c r="T79" s="82"/>
      <c r="U79" s="83"/>
      <c r="V79" s="81" t="str">
        <f t="shared" si="2"/>
        <v/>
      </c>
      <c r="W79" s="82"/>
      <c r="X79" s="82"/>
      <c r="Y79" s="83"/>
      <c r="Z79" s="89" t="str">
        <f t="shared" si="3"/>
        <v/>
      </c>
      <c r="AA79" s="27"/>
      <c r="AB79" s="90"/>
      <c r="AI79" s="73"/>
      <c r="AK79" s="16"/>
      <c r="AN79" s="13"/>
      <c r="AO79" s="13"/>
      <c r="AP79" s="13"/>
      <c r="AQ79" s="13"/>
      <c r="AR79" s="13"/>
      <c r="AS79" s="13"/>
      <c r="AT79" s="13"/>
      <c r="AU79" s="13"/>
      <c r="AV79" s="13"/>
      <c r="AW79" s="13"/>
      <c r="AX79" s="13"/>
      <c r="AY79" s="13"/>
      <c r="AZ79" s="13"/>
      <c r="BA79" s="13"/>
      <c r="BB79" s="13"/>
      <c r="BC79" s="13"/>
    </row>
    <row r="80" ht="18" customHeight="1" spans="1:55">
      <c r="A80" s="87">
        <v>17</v>
      </c>
      <c r="B80" s="79" t="str">
        <f>'INPUT DATA'!B79</f>
        <v>OCAMPO, ELLAINE D.</v>
      </c>
      <c r="C80" s="88"/>
      <c r="D80" s="88"/>
      <c r="E80" s="91"/>
      <c r="F80" s="81" t="str">
        <f>MATH_Q1!AJ79</f>
        <v/>
      </c>
      <c r="G80" s="82"/>
      <c r="H80" s="82"/>
      <c r="I80" s="83"/>
      <c r="J80" s="81">
        <f>MATH_Q2!AJ79</f>
        <v>76</v>
      </c>
      <c r="K80" s="82"/>
      <c r="L80" s="82"/>
      <c r="M80" s="83"/>
      <c r="N80" s="81" t="str">
        <f>MATH_Q3!AJ79</f>
        <v/>
      </c>
      <c r="O80" s="82"/>
      <c r="P80" s="82"/>
      <c r="Q80" s="83"/>
      <c r="R80" s="81" t="str">
        <f>MATH_Q4!AJ79</f>
        <v/>
      </c>
      <c r="S80" s="82"/>
      <c r="T80" s="82"/>
      <c r="U80" s="83"/>
      <c r="V80" s="81" t="str">
        <f t="shared" si="2"/>
        <v/>
      </c>
      <c r="W80" s="82"/>
      <c r="X80" s="82"/>
      <c r="Y80" s="83"/>
      <c r="Z80" s="89" t="str">
        <f t="shared" si="3"/>
        <v/>
      </c>
      <c r="AA80" s="27"/>
      <c r="AB80" s="90"/>
      <c r="AI80" s="73"/>
      <c r="AK80" s="16"/>
      <c r="AN80" s="13"/>
      <c r="AO80" s="13"/>
      <c r="AP80" s="13"/>
      <c r="AQ80" s="13"/>
      <c r="AR80" s="13"/>
      <c r="AS80" s="13"/>
      <c r="AT80" s="13"/>
      <c r="AU80" s="13"/>
      <c r="AV80" s="13"/>
      <c r="AW80" s="13"/>
      <c r="AX80" s="13"/>
      <c r="AY80" s="13"/>
      <c r="AZ80" s="13"/>
      <c r="BA80" s="13"/>
      <c r="BB80" s="13"/>
      <c r="BC80" s="13"/>
    </row>
    <row r="81" ht="18" customHeight="1" spans="1:55">
      <c r="A81" s="87">
        <v>18</v>
      </c>
      <c r="B81" s="79" t="str">
        <f>'INPUT DATA'!B80</f>
        <v>OCAMPO, TRISHA Q.</v>
      </c>
      <c r="C81" s="88"/>
      <c r="D81" s="88"/>
      <c r="E81" s="91"/>
      <c r="F81" s="81" t="str">
        <f>MATH_Q1!AJ80</f>
        <v/>
      </c>
      <c r="G81" s="82"/>
      <c r="H81" s="82"/>
      <c r="I81" s="83"/>
      <c r="J81" s="81">
        <f>MATH_Q2!AJ80</f>
        <v>91</v>
      </c>
      <c r="K81" s="82"/>
      <c r="L81" s="82"/>
      <c r="M81" s="83"/>
      <c r="N81" s="81" t="str">
        <f>MATH_Q3!AJ80</f>
        <v/>
      </c>
      <c r="O81" s="82"/>
      <c r="P81" s="82"/>
      <c r="Q81" s="83"/>
      <c r="R81" s="81" t="str">
        <f>MATH_Q4!AJ80</f>
        <v/>
      </c>
      <c r="S81" s="82"/>
      <c r="T81" s="82"/>
      <c r="U81" s="83"/>
      <c r="V81" s="81" t="str">
        <f t="shared" si="2"/>
        <v/>
      </c>
      <c r="W81" s="82"/>
      <c r="X81" s="82"/>
      <c r="Y81" s="83"/>
      <c r="Z81" s="89" t="str">
        <f t="shared" si="3"/>
        <v/>
      </c>
      <c r="AA81" s="27"/>
      <c r="AB81" s="90"/>
      <c r="AI81" s="73"/>
      <c r="AK81" s="16"/>
      <c r="AN81" s="13"/>
      <c r="AO81" s="13"/>
      <c r="AP81" s="13"/>
      <c r="AQ81" s="13"/>
      <c r="AR81" s="13"/>
      <c r="AS81" s="13"/>
      <c r="AT81" s="13"/>
      <c r="AU81" s="13"/>
      <c r="AV81" s="13"/>
      <c r="AW81" s="13"/>
      <c r="AX81" s="13"/>
      <c r="AY81" s="13"/>
      <c r="AZ81" s="13"/>
      <c r="BA81" s="13"/>
      <c r="BB81" s="13"/>
      <c r="BC81" s="13"/>
    </row>
    <row r="82" ht="18" customHeight="1" spans="1:55">
      <c r="A82" s="87">
        <v>19</v>
      </c>
      <c r="B82" s="79" t="str">
        <f>'INPUT DATA'!B81</f>
        <v>PANGANIBAN, BIANCA E.</v>
      </c>
      <c r="C82" s="88"/>
      <c r="D82" s="88"/>
      <c r="E82" s="91"/>
      <c r="F82" s="81" t="str">
        <f>MATH_Q1!AJ81</f>
        <v/>
      </c>
      <c r="G82" s="82"/>
      <c r="H82" s="82"/>
      <c r="I82" s="83"/>
      <c r="J82" s="81">
        <f>MATH_Q2!AJ81</f>
        <v>78</v>
      </c>
      <c r="K82" s="82"/>
      <c r="L82" s="82"/>
      <c r="M82" s="83"/>
      <c r="N82" s="81" t="str">
        <f>MATH_Q3!AJ81</f>
        <v/>
      </c>
      <c r="O82" s="82"/>
      <c r="P82" s="82"/>
      <c r="Q82" s="83"/>
      <c r="R82" s="81" t="str">
        <f>MATH_Q4!AJ81</f>
        <v/>
      </c>
      <c r="S82" s="82"/>
      <c r="T82" s="82"/>
      <c r="U82" s="83"/>
      <c r="V82" s="81" t="str">
        <f t="shared" si="2"/>
        <v/>
      </c>
      <c r="W82" s="82"/>
      <c r="X82" s="82"/>
      <c r="Y82" s="83"/>
      <c r="Z82" s="89" t="str">
        <f t="shared" si="3"/>
        <v/>
      </c>
      <c r="AA82" s="27"/>
      <c r="AB82" s="90"/>
      <c r="AI82" s="73"/>
      <c r="AK82" s="16"/>
      <c r="AN82" s="13"/>
      <c r="AO82" s="13"/>
      <c r="AP82" s="13"/>
      <c r="AQ82" s="13"/>
      <c r="AR82" s="13"/>
      <c r="AS82" s="13"/>
      <c r="AT82" s="13"/>
      <c r="AU82" s="13"/>
      <c r="AV82" s="13"/>
      <c r="AW82" s="13"/>
      <c r="AX82" s="13"/>
      <c r="AY82" s="13"/>
      <c r="AZ82" s="13"/>
      <c r="BA82" s="13"/>
      <c r="BB82" s="13"/>
      <c r="BC82" s="13"/>
    </row>
    <row r="83" ht="18" customHeight="1" spans="1:55">
      <c r="A83" s="87">
        <v>20</v>
      </c>
      <c r="B83" s="79" t="str">
        <f>'INPUT DATA'!B82</f>
        <v>PANGANIBAN, SOFIA J.</v>
      </c>
      <c r="C83" s="88"/>
      <c r="D83" s="88"/>
      <c r="E83" s="91"/>
      <c r="F83" s="81" t="str">
        <f>MATH_Q1!AJ82</f>
        <v/>
      </c>
      <c r="G83" s="82"/>
      <c r="H83" s="82"/>
      <c r="I83" s="83"/>
      <c r="J83" s="81">
        <f>MATH_Q2!AJ82</f>
        <v>83</v>
      </c>
      <c r="K83" s="82"/>
      <c r="L83" s="82"/>
      <c r="M83" s="83"/>
      <c r="N83" s="81" t="str">
        <f>MATH_Q3!AJ82</f>
        <v/>
      </c>
      <c r="O83" s="82"/>
      <c r="P83" s="82"/>
      <c r="Q83" s="83"/>
      <c r="R83" s="81" t="str">
        <f>MATH_Q4!AJ82</f>
        <v/>
      </c>
      <c r="S83" s="82"/>
      <c r="T83" s="82"/>
      <c r="U83" s="83"/>
      <c r="V83" s="81" t="str">
        <f t="shared" si="2"/>
        <v/>
      </c>
      <c r="W83" s="82"/>
      <c r="X83" s="82"/>
      <c r="Y83" s="83"/>
      <c r="Z83" s="89" t="str">
        <f t="shared" si="3"/>
        <v/>
      </c>
      <c r="AA83" s="27"/>
      <c r="AB83" s="90"/>
      <c r="AI83" s="73"/>
      <c r="AK83" s="16"/>
      <c r="AN83" s="13"/>
      <c r="AO83" s="13"/>
      <c r="AP83" s="13"/>
      <c r="AQ83" s="13"/>
      <c r="AR83" s="13"/>
      <c r="AS83" s="13"/>
      <c r="AT83" s="13"/>
      <c r="AU83" s="13"/>
      <c r="AV83" s="13"/>
      <c r="AW83" s="13"/>
      <c r="AX83" s="13"/>
      <c r="AY83" s="13"/>
      <c r="AZ83" s="13"/>
      <c r="BA83" s="13"/>
      <c r="BB83" s="13"/>
      <c r="BC83" s="13"/>
    </row>
    <row r="84" ht="18" customHeight="1" spans="1:55">
      <c r="A84" s="87">
        <v>21</v>
      </c>
      <c r="B84" s="79" t="str">
        <f>'INPUT DATA'!B83</f>
        <v>SALAZAR, ERICA L.</v>
      </c>
      <c r="C84" s="88"/>
      <c r="D84" s="88"/>
      <c r="E84" s="91"/>
      <c r="F84" s="81" t="str">
        <f>MATH_Q1!AJ83</f>
        <v/>
      </c>
      <c r="G84" s="82"/>
      <c r="H84" s="82"/>
      <c r="I84" s="83"/>
      <c r="J84" s="81">
        <f>MATH_Q2!AJ83</f>
        <v>88</v>
      </c>
      <c r="K84" s="82"/>
      <c r="L84" s="82"/>
      <c r="M84" s="83"/>
      <c r="N84" s="81" t="str">
        <f>MATH_Q3!AJ83</f>
        <v/>
      </c>
      <c r="O84" s="82"/>
      <c r="P84" s="82"/>
      <c r="Q84" s="83"/>
      <c r="R84" s="81" t="str">
        <f>MATH_Q4!AJ83</f>
        <v/>
      </c>
      <c r="S84" s="82"/>
      <c r="T84" s="82"/>
      <c r="U84" s="83"/>
      <c r="V84" s="81" t="str">
        <f t="shared" si="2"/>
        <v/>
      </c>
      <c r="W84" s="82"/>
      <c r="X84" s="82"/>
      <c r="Y84" s="83"/>
      <c r="Z84" s="89" t="str">
        <f t="shared" si="3"/>
        <v/>
      </c>
      <c r="AA84" s="27"/>
      <c r="AB84" s="90"/>
      <c r="AI84" s="73"/>
      <c r="AK84" s="16"/>
      <c r="AN84" s="13"/>
      <c r="AO84" s="13"/>
      <c r="AP84" s="13"/>
      <c r="AQ84" s="13"/>
      <c r="AR84" s="13"/>
      <c r="AS84" s="13"/>
      <c r="AT84" s="13"/>
      <c r="AU84" s="13"/>
      <c r="AV84" s="13"/>
      <c r="AW84" s="13"/>
      <c r="AX84" s="13"/>
      <c r="AY84" s="13"/>
      <c r="AZ84" s="13"/>
      <c r="BA84" s="13"/>
      <c r="BB84" s="13"/>
      <c r="BC84" s="13"/>
    </row>
    <row r="85" ht="18" customHeight="1" spans="1:55">
      <c r="A85" s="87">
        <v>22</v>
      </c>
      <c r="B85" s="79" t="str">
        <f>'INPUT DATA'!B84</f>
        <v>SARMIENTO, CAMILLE F.</v>
      </c>
      <c r="C85" s="88"/>
      <c r="D85" s="88"/>
      <c r="E85" s="91"/>
      <c r="F85" s="81" t="str">
        <f>MATH_Q1!AJ84</f>
        <v/>
      </c>
      <c r="G85" s="82"/>
      <c r="H85" s="82"/>
      <c r="I85" s="83"/>
      <c r="J85" s="81">
        <f>MATH_Q2!AJ84</f>
        <v>74</v>
      </c>
      <c r="K85" s="82"/>
      <c r="L85" s="82"/>
      <c r="M85" s="83"/>
      <c r="N85" s="81" t="str">
        <f>MATH_Q3!AJ84</f>
        <v/>
      </c>
      <c r="O85" s="82"/>
      <c r="P85" s="82"/>
      <c r="Q85" s="83"/>
      <c r="R85" s="81" t="str">
        <f>MATH_Q4!AJ84</f>
        <v/>
      </c>
      <c r="S85" s="82"/>
      <c r="T85" s="82"/>
      <c r="U85" s="83"/>
      <c r="V85" s="81" t="str">
        <f t="shared" si="2"/>
        <v/>
      </c>
      <c r="W85" s="82"/>
      <c r="X85" s="82"/>
      <c r="Y85" s="83"/>
      <c r="Z85" s="89" t="str">
        <f t="shared" si="3"/>
        <v/>
      </c>
      <c r="AA85" s="27"/>
      <c r="AB85" s="90"/>
      <c r="AI85" s="73"/>
      <c r="AK85" s="16"/>
      <c r="AN85" s="13"/>
      <c r="AO85" s="13"/>
      <c r="AP85" s="13"/>
      <c r="AQ85" s="13"/>
      <c r="AR85" s="13"/>
      <c r="AS85" s="13"/>
      <c r="AT85" s="13"/>
      <c r="AU85" s="13"/>
      <c r="AV85" s="13"/>
      <c r="AW85" s="13"/>
      <c r="AX85" s="13"/>
      <c r="AY85" s="13"/>
      <c r="AZ85" s="13"/>
      <c r="BA85" s="13"/>
      <c r="BB85" s="13"/>
      <c r="BC85" s="13"/>
    </row>
    <row r="86" ht="18" customHeight="1" spans="1:55">
      <c r="A86" s="87">
        <v>23</v>
      </c>
      <c r="B86" s="79">
        <f>'INPUT DATA'!B85</f>
        <v>0</v>
      </c>
      <c r="C86" s="88"/>
      <c r="D86" s="88"/>
      <c r="E86" s="91"/>
      <c r="F86" s="81" t="str">
        <f>MATH_Q1!AJ85</f>
        <v/>
      </c>
      <c r="G86" s="82"/>
      <c r="H86" s="82"/>
      <c r="I86" s="83"/>
      <c r="J86" s="81" t="str">
        <f>MATH_Q2!AJ85</f>
        <v/>
      </c>
      <c r="K86" s="82"/>
      <c r="L86" s="82"/>
      <c r="M86" s="83"/>
      <c r="N86" s="81" t="str">
        <f>MATH_Q3!AJ85</f>
        <v/>
      </c>
      <c r="O86" s="82"/>
      <c r="P86" s="82"/>
      <c r="Q86" s="83"/>
      <c r="R86" s="81" t="str">
        <f>MATH_Q4!AJ85</f>
        <v/>
      </c>
      <c r="S86" s="82"/>
      <c r="T86" s="82"/>
      <c r="U86" s="83"/>
      <c r="V86" s="81" t="str">
        <f t="shared" si="2"/>
        <v/>
      </c>
      <c r="W86" s="82"/>
      <c r="X86" s="82"/>
      <c r="Y86" s="83"/>
      <c r="Z86" s="89" t="str">
        <f t="shared" si="3"/>
        <v/>
      </c>
      <c r="AA86" s="27"/>
      <c r="AB86" s="90"/>
      <c r="AI86" s="73"/>
      <c r="AK86" s="16"/>
      <c r="AN86" s="13"/>
      <c r="AO86" s="13"/>
      <c r="AP86" s="13"/>
      <c r="AQ86" s="13"/>
      <c r="AR86" s="13"/>
      <c r="AS86" s="13"/>
      <c r="AT86" s="13"/>
      <c r="AU86" s="13"/>
      <c r="AV86" s="13"/>
      <c r="AW86" s="13"/>
      <c r="AX86" s="13"/>
      <c r="AY86" s="13"/>
      <c r="AZ86" s="13"/>
      <c r="BA86" s="13"/>
      <c r="BB86" s="13"/>
      <c r="BC86" s="13"/>
    </row>
    <row r="87" ht="18" customHeight="1" spans="1:55">
      <c r="A87" s="87">
        <v>24</v>
      </c>
      <c r="B87" s="79">
        <f>'INPUT DATA'!B86</f>
        <v>0</v>
      </c>
      <c r="C87" s="88"/>
      <c r="D87" s="88"/>
      <c r="E87" s="91"/>
      <c r="F87" s="81" t="str">
        <f>MATH_Q1!AJ86</f>
        <v/>
      </c>
      <c r="G87" s="82"/>
      <c r="H87" s="82"/>
      <c r="I87" s="83"/>
      <c r="J87" s="81" t="str">
        <f>MATH_Q2!AJ86</f>
        <v/>
      </c>
      <c r="K87" s="82"/>
      <c r="L87" s="82"/>
      <c r="M87" s="83"/>
      <c r="N87" s="81" t="str">
        <f>MATH_Q3!AJ86</f>
        <v/>
      </c>
      <c r="O87" s="82"/>
      <c r="P87" s="82"/>
      <c r="Q87" s="83"/>
      <c r="R87" s="81" t="str">
        <f>MATH_Q4!AJ86</f>
        <v/>
      </c>
      <c r="S87" s="82"/>
      <c r="T87" s="82"/>
      <c r="U87" s="83"/>
      <c r="V87" s="81" t="str">
        <f t="shared" si="2"/>
        <v/>
      </c>
      <c r="W87" s="82"/>
      <c r="X87" s="82"/>
      <c r="Y87" s="83"/>
      <c r="Z87" s="89" t="str">
        <f t="shared" si="3"/>
        <v/>
      </c>
      <c r="AA87" s="27"/>
      <c r="AB87" s="90"/>
      <c r="AI87" s="73"/>
      <c r="AK87" s="16"/>
      <c r="AN87" s="13"/>
      <c r="AO87" s="13"/>
      <c r="AP87" s="13"/>
      <c r="AQ87" s="13"/>
      <c r="AR87" s="13"/>
      <c r="AS87" s="13"/>
      <c r="AT87" s="13"/>
      <c r="AU87" s="13"/>
      <c r="AV87" s="13"/>
      <c r="AW87" s="13"/>
      <c r="AX87" s="13"/>
      <c r="AY87" s="13"/>
      <c r="AZ87" s="13"/>
      <c r="BA87" s="13"/>
      <c r="BB87" s="13"/>
      <c r="BC87" s="13"/>
    </row>
    <row r="88" ht="18" customHeight="1" spans="1:55">
      <c r="A88" s="87">
        <v>25</v>
      </c>
      <c r="B88" s="79">
        <f>'INPUT DATA'!B87</f>
        <v>0</v>
      </c>
      <c r="C88" s="88"/>
      <c r="D88" s="88"/>
      <c r="E88" s="91"/>
      <c r="F88" s="81" t="str">
        <f>MATH_Q1!AJ87</f>
        <v/>
      </c>
      <c r="G88" s="82"/>
      <c r="H88" s="82"/>
      <c r="I88" s="83"/>
      <c r="J88" s="81" t="str">
        <f>MATH_Q2!AJ87</f>
        <v/>
      </c>
      <c r="K88" s="82"/>
      <c r="L88" s="82"/>
      <c r="M88" s="83"/>
      <c r="N88" s="81" t="str">
        <f>MATH_Q3!AJ87</f>
        <v/>
      </c>
      <c r="O88" s="82"/>
      <c r="P88" s="82"/>
      <c r="Q88" s="83"/>
      <c r="R88" s="81" t="str">
        <f>MATH_Q4!AJ87</f>
        <v/>
      </c>
      <c r="S88" s="82"/>
      <c r="T88" s="82"/>
      <c r="U88" s="83"/>
      <c r="V88" s="81" t="str">
        <f t="shared" si="2"/>
        <v/>
      </c>
      <c r="W88" s="82"/>
      <c r="X88" s="82"/>
      <c r="Y88" s="83"/>
      <c r="Z88" s="89" t="str">
        <f t="shared" si="3"/>
        <v/>
      </c>
      <c r="AA88" s="27"/>
      <c r="AB88" s="90"/>
      <c r="AI88" s="73"/>
      <c r="AK88" s="16"/>
      <c r="AN88" s="13"/>
      <c r="AO88" s="13"/>
      <c r="AP88" s="13"/>
      <c r="AQ88" s="13"/>
      <c r="AR88" s="13"/>
      <c r="AS88" s="13"/>
      <c r="AT88" s="13"/>
      <c r="AU88" s="13"/>
      <c r="AV88" s="13"/>
      <c r="AW88" s="13"/>
      <c r="AX88" s="13"/>
      <c r="AY88" s="13"/>
      <c r="AZ88" s="13"/>
      <c r="BA88" s="13"/>
      <c r="BB88" s="13"/>
      <c r="BC88" s="13"/>
    </row>
    <row r="89" ht="18" customHeight="1" spans="1:55">
      <c r="A89" s="87">
        <v>26</v>
      </c>
      <c r="B89" s="79">
        <f>'INPUT DATA'!B88</f>
        <v>0</v>
      </c>
      <c r="C89" s="88"/>
      <c r="D89" s="88"/>
      <c r="E89" s="91"/>
      <c r="F89" s="81" t="str">
        <f>MATH_Q1!AJ88</f>
        <v/>
      </c>
      <c r="G89" s="82"/>
      <c r="H89" s="82"/>
      <c r="I89" s="83"/>
      <c r="J89" s="81" t="str">
        <f>MATH_Q2!AJ88</f>
        <v/>
      </c>
      <c r="K89" s="82"/>
      <c r="L89" s="82"/>
      <c r="M89" s="83"/>
      <c r="N89" s="81" t="str">
        <f>MATH_Q3!AJ88</f>
        <v/>
      </c>
      <c r="O89" s="82"/>
      <c r="P89" s="82"/>
      <c r="Q89" s="83"/>
      <c r="R89" s="81" t="str">
        <f>MATH_Q4!AJ88</f>
        <v/>
      </c>
      <c r="S89" s="82"/>
      <c r="T89" s="82"/>
      <c r="U89" s="83"/>
      <c r="V89" s="81" t="str">
        <f t="shared" si="2"/>
        <v/>
      </c>
      <c r="W89" s="82"/>
      <c r="X89" s="82"/>
      <c r="Y89" s="83"/>
      <c r="Z89" s="89" t="str">
        <f t="shared" si="3"/>
        <v/>
      </c>
      <c r="AA89" s="27"/>
      <c r="AB89" s="90"/>
      <c r="AI89" s="73"/>
      <c r="AK89" s="16"/>
      <c r="AN89" s="13"/>
      <c r="AO89" s="13"/>
      <c r="AP89" s="13"/>
      <c r="AQ89" s="13"/>
      <c r="AR89" s="13"/>
      <c r="AS89" s="13"/>
      <c r="AT89" s="13"/>
      <c r="AU89" s="13"/>
      <c r="AV89" s="13"/>
      <c r="AW89" s="13"/>
      <c r="AX89" s="13"/>
      <c r="AY89" s="13"/>
      <c r="AZ89" s="13"/>
      <c r="BA89" s="13"/>
      <c r="BB89" s="13"/>
      <c r="BC89" s="13"/>
    </row>
    <row r="90" ht="18" customHeight="1" spans="1:55">
      <c r="A90" s="87">
        <v>27</v>
      </c>
      <c r="B90" s="79">
        <f>'INPUT DATA'!B89</f>
        <v>0</v>
      </c>
      <c r="C90" s="88"/>
      <c r="D90" s="88"/>
      <c r="E90" s="91"/>
      <c r="F90" s="81" t="str">
        <f>MATH_Q1!AJ89</f>
        <v/>
      </c>
      <c r="G90" s="82"/>
      <c r="H90" s="82"/>
      <c r="I90" s="83"/>
      <c r="J90" s="81" t="str">
        <f>MATH_Q2!AJ89</f>
        <v/>
      </c>
      <c r="K90" s="82"/>
      <c r="L90" s="82"/>
      <c r="M90" s="83"/>
      <c r="N90" s="81" t="str">
        <f>MATH_Q3!AJ89</f>
        <v/>
      </c>
      <c r="O90" s="82"/>
      <c r="P90" s="82"/>
      <c r="Q90" s="83"/>
      <c r="R90" s="81" t="str">
        <f>MATH_Q4!AJ89</f>
        <v/>
      </c>
      <c r="S90" s="82"/>
      <c r="T90" s="82"/>
      <c r="U90" s="83"/>
      <c r="V90" s="81" t="str">
        <f t="shared" si="2"/>
        <v/>
      </c>
      <c r="W90" s="82"/>
      <c r="X90" s="82"/>
      <c r="Y90" s="83"/>
      <c r="Z90" s="89" t="str">
        <f t="shared" si="3"/>
        <v/>
      </c>
      <c r="AA90" s="27"/>
      <c r="AB90" s="90"/>
      <c r="AI90" s="73"/>
      <c r="AK90" s="16"/>
      <c r="AN90" s="13"/>
      <c r="AO90" s="13"/>
      <c r="AP90" s="13"/>
      <c r="AQ90" s="13"/>
      <c r="AR90" s="13"/>
      <c r="AS90" s="13"/>
      <c r="AT90" s="13"/>
      <c r="AU90" s="13"/>
      <c r="AV90" s="13"/>
      <c r="AW90" s="13"/>
      <c r="AX90" s="13"/>
      <c r="AY90" s="13"/>
      <c r="AZ90" s="13"/>
      <c r="BA90" s="13"/>
      <c r="BB90" s="13"/>
      <c r="BC90" s="13"/>
    </row>
    <row r="91" ht="18" customHeight="1" spans="1:55">
      <c r="A91" s="87">
        <v>28</v>
      </c>
      <c r="B91" s="79">
        <f>'INPUT DATA'!B90</f>
        <v>0</v>
      </c>
      <c r="C91" s="88"/>
      <c r="D91" s="88"/>
      <c r="E91" s="91"/>
      <c r="F91" s="81" t="str">
        <f>MATH_Q1!AJ90</f>
        <v/>
      </c>
      <c r="G91" s="82"/>
      <c r="H91" s="82"/>
      <c r="I91" s="83"/>
      <c r="J91" s="81" t="str">
        <f>MATH_Q2!AJ90</f>
        <v/>
      </c>
      <c r="K91" s="82"/>
      <c r="L91" s="82"/>
      <c r="M91" s="83"/>
      <c r="N91" s="81" t="str">
        <f>MATH_Q3!AJ90</f>
        <v/>
      </c>
      <c r="O91" s="82"/>
      <c r="P91" s="82"/>
      <c r="Q91" s="83"/>
      <c r="R91" s="81" t="str">
        <f>MATH_Q4!AJ90</f>
        <v/>
      </c>
      <c r="S91" s="82"/>
      <c r="T91" s="82"/>
      <c r="U91" s="83"/>
      <c r="V91" s="81" t="str">
        <f t="shared" si="2"/>
        <v/>
      </c>
      <c r="W91" s="82"/>
      <c r="X91" s="82"/>
      <c r="Y91" s="83"/>
      <c r="Z91" s="89" t="str">
        <f t="shared" si="3"/>
        <v/>
      </c>
      <c r="AA91" s="27"/>
      <c r="AB91" s="90"/>
      <c r="AI91" s="73"/>
      <c r="AK91" s="16"/>
      <c r="AN91" s="13"/>
      <c r="AO91" s="13"/>
      <c r="AP91" s="13"/>
      <c r="AQ91" s="13"/>
      <c r="AR91" s="13"/>
      <c r="AS91" s="13"/>
      <c r="AT91" s="13"/>
      <c r="AU91" s="13"/>
      <c r="AV91" s="13"/>
      <c r="AW91" s="13"/>
      <c r="AX91" s="13"/>
      <c r="AY91" s="13"/>
      <c r="AZ91" s="13"/>
      <c r="BA91" s="13"/>
      <c r="BB91" s="13"/>
      <c r="BC91" s="13"/>
    </row>
    <row r="92" ht="18" customHeight="1" spans="1:55">
      <c r="A92" s="87">
        <v>29</v>
      </c>
      <c r="B92" s="79">
        <f>'INPUT DATA'!B91</f>
        <v>0</v>
      </c>
      <c r="C92" s="88"/>
      <c r="D92" s="88"/>
      <c r="E92" s="91"/>
      <c r="F92" s="81" t="str">
        <f>MATH_Q1!AJ91</f>
        <v/>
      </c>
      <c r="G92" s="82"/>
      <c r="H92" s="82"/>
      <c r="I92" s="83"/>
      <c r="J92" s="81" t="str">
        <f>MATH_Q2!AJ91</f>
        <v/>
      </c>
      <c r="K92" s="82"/>
      <c r="L92" s="82"/>
      <c r="M92" s="83"/>
      <c r="N92" s="81" t="str">
        <f>MATH_Q3!AJ91</f>
        <v/>
      </c>
      <c r="O92" s="82"/>
      <c r="P92" s="82"/>
      <c r="Q92" s="83"/>
      <c r="R92" s="81" t="str">
        <f>MATH_Q4!AJ91</f>
        <v/>
      </c>
      <c r="S92" s="82"/>
      <c r="T92" s="82"/>
      <c r="U92" s="83"/>
      <c r="V92" s="81" t="str">
        <f t="shared" si="2"/>
        <v/>
      </c>
      <c r="W92" s="82"/>
      <c r="X92" s="82"/>
      <c r="Y92" s="83"/>
      <c r="Z92" s="89" t="str">
        <f t="shared" si="3"/>
        <v/>
      </c>
      <c r="AA92" s="27"/>
      <c r="AB92" s="90"/>
      <c r="AI92" s="73"/>
      <c r="AK92" s="16"/>
      <c r="AN92" s="13"/>
      <c r="AO92" s="13"/>
      <c r="AP92" s="13"/>
      <c r="AQ92" s="13"/>
      <c r="AR92" s="13"/>
      <c r="AS92" s="13"/>
      <c r="AT92" s="13"/>
      <c r="AU92" s="13"/>
      <c r="AV92" s="13"/>
      <c r="AW92" s="13"/>
      <c r="AX92" s="13"/>
      <c r="AY92" s="13"/>
      <c r="AZ92" s="13"/>
      <c r="BA92" s="13"/>
      <c r="BB92" s="13"/>
      <c r="BC92" s="13"/>
    </row>
    <row r="93" ht="18" customHeight="1" spans="1:55">
      <c r="A93" s="87">
        <v>30</v>
      </c>
      <c r="B93" s="79">
        <f>'INPUT DATA'!B92</f>
        <v>0</v>
      </c>
      <c r="C93" s="88"/>
      <c r="D93" s="88"/>
      <c r="E93" s="91"/>
      <c r="F93" s="81" t="str">
        <f>MATH_Q1!AJ92</f>
        <v/>
      </c>
      <c r="G93" s="82"/>
      <c r="H93" s="82"/>
      <c r="I93" s="83"/>
      <c r="J93" s="81" t="str">
        <f>MATH_Q2!AJ92</f>
        <v/>
      </c>
      <c r="K93" s="82"/>
      <c r="L93" s="82"/>
      <c r="M93" s="83"/>
      <c r="N93" s="81" t="str">
        <f>MATH_Q3!AJ92</f>
        <v/>
      </c>
      <c r="O93" s="82"/>
      <c r="P93" s="82"/>
      <c r="Q93" s="83"/>
      <c r="R93" s="81" t="str">
        <f>MATH_Q4!AJ92</f>
        <v/>
      </c>
      <c r="S93" s="82"/>
      <c r="T93" s="82"/>
      <c r="U93" s="83"/>
      <c r="V93" s="81" t="str">
        <f t="shared" si="2"/>
        <v/>
      </c>
      <c r="W93" s="82"/>
      <c r="X93" s="82"/>
      <c r="Y93" s="83"/>
      <c r="Z93" s="89" t="str">
        <f t="shared" si="3"/>
        <v/>
      </c>
      <c r="AA93" s="27"/>
      <c r="AB93" s="90"/>
      <c r="AI93" s="73"/>
      <c r="AK93" s="16"/>
      <c r="AN93" s="13"/>
      <c r="AO93" s="13"/>
      <c r="AP93" s="13"/>
      <c r="AQ93" s="13"/>
      <c r="AR93" s="13"/>
      <c r="AS93" s="13"/>
      <c r="AT93" s="13"/>
      <c r="AU93" s="13"/>
      <c r="AV93" s="13"/>
      <c r="AW93" s="13"/>
      <c r="AX93" s="13"/>
      <c r="AY93" s="13"/>
      <c r="AZ93" s="13"/>
      <c r="BA93" s="13"/>
      <c r="BB93" s="13"/>
      <c r="BC93" s="13"/>
    </row>
    <row r="94" ht="18" customHeight="1" spans="1:55">
      <c r="A94" s="87">
        <v>31</v>
      </c>
      <c r="B94" s="79">
        <f>'INPUT DATA'!B93</f>
        <v>0</v>
      </c>
      <c r="C94" s="88"/>
      <c r="D94" s="88"/>
      <c r="E94" s="91"/>
      <c r="F94" s="81" t="str">
        <f>MATH_Q1!AJ93</f>
        <v/>
      </c>
      <c r="G94" s="82"/>
      <c r="H94" s="82"/>
      <c r="I94" s="83"/>
      <c r="J94" s="81" t="str">
        <f>MATH_Q2!AJ93</f>
        <v/>
      </c>
      <c r="K94" s="82"/>
      <c r="L94" s="82"/>
      <c r="M94" s="83"/>
      <c r="N94" s="81" t="str">
        <f>MATH_Q3!AJ93</f>
        <v/>
      </c>
      <c r="O94" s="82"/>
      <c r="P94" s="82"/>
      <c r="Q94" s="83"/>
      <c r="R94" s="81" t="str">
        <f>MATH_Q4!AJ93</f>
        <v/>
      </c>
      <c r="S94" s="82"/>
      <c r="T94" s="82"/>
      <c r="U94" s="83"/>
      <c r="V94" s="81" t="str">
        <f t="shared" si="2"/>
        <v/>
      </c>
      <c r="W94" s="82"/>
      <c r="X94" s="82"/>
      <c r="Y94" s="83"/>
      <c r="Z94" s="89" t="str">
        <f t="shared" si="3"/>
        <v/>
      </c>
      <c r="AA94" s="27"/>
      <c r="AB94" s="90"/>
      <c r="AI94" s="73"/>
      <c r="AK94" s="16"/>
      <c r="AN94" s="13"/>
      <c r="AO94" s="13"/>
      <c r="AP94" s="13"/>
      <c r="AQ94" s="13"/>
      <c r="AR94" s="13"/>
      <c r="AS94" s="13"/>
      <c r="AT94" s="13"/>
      <c r="AU94" s="13"/>
      <c r="AV94" s="13"/>
      <c r="AW94" s="13"/>
      <c r="AX94" s="13"/>
      <c r="AY94" s="13"/>
      <c r="AZ94" s="13"/>
      <c r="BA94" s="13"/>
      <c r="BB94" s="13"/>
      <c r="BC94" s="13"/>
    </row>
    <row r="95" ht="18" customHeight="1" spans="1:55">
      <c r="A95" s="87">
        <v>32</v>
      </c>
      <c r="B95" s="79">
        <f>'INPUT DATA'!B94</f>
        <v>0</v>
      </c>
      <c r="C95" s="88"/>
      <c r="D95" s="88"/>
      <c r="E95" s="91"/>
      <c r="F95" s="81" t="str">
        <f>MATH_Q1!AJ94</f>
        <v/>
      </c>
      <c r="G95" s="82"/>
      <c r="H95" s="82"/>
      <c r="I95" s="83"/>
      <c r="J95" s="81" t="str">
        <f>MATH_Q2!AJ94</f>
        <v/>
      </c>
      <c r="K95" s="82"/>
      <c r="L95" s="82"/>
      <c r="M95" s="83"/>
      <c r="N95" s="81" t="str">
        <f>MATH_Q3!AJ94</f>
        <v/>
      </c>
      <c r="O95" s="82"/>
      <c r="P95" s="82"/>
      <c r="Q95" s="83"/>
      <c r="R95" s="81" t="str">
        <f>MATH_Q4!AJ94</f>
        <v/>
      </c>
      <c r="S95" s="82"/>
      <c r="T95" s="82"/>
      <c r="U95" s="83"/>
      <c r="V95" s="81" t="str">
        <f t="shared" si="2"/>
        <v/>
      </c>
      <c r="W95" s="82"/>
      <c r="X95" s="82"/>
      <c r="Y95" s="83"/>
      <c r="Z95" s="89" t="str">
        <f t="shared" si="3"/>
        <v/>
      </c>
      <c r="AA95" s="27"/>
      <c r="AB95" s="90"/>
      <c r="AI95" s="73"/>
      <c r="AK95" s="16"/>
      <c r="AN95" s="13"/>
      <c r="AO95" s="13"/>
      <c r="AP95" s="13"/>
      <c r="AQ95" s="13"/>
      <c r="AR95" s="13"/>
      <c r="AS95" s="13"/>
      <c r="AT95" s="13"/>
      <c r="AU95" s="13"/>
      <c r="AV95" s="13"/>
      <c r="AW95" s="13"/>
      <c r="AX95" s="13"/>
      <c r="AY95" s="13"/>
      <c r="AZ95" s="13"/>
      <c r="BA95" s="13"/>
      <c r="BB95" s="13"/>
      <c r="BC95" s="13"/>
    </row>
    <row r="96" ht="18" customHeight="1" spans="1:55">
      <c r="A96" s="87">
        <v>33</v>
      </c>
      <c r="B96" s="79">
        <f>'INPUT DATA'!B95</f>
        <v>0</v>
      </c>
      <c r="C96" s="88"/>
      <c r="D96" s="88"/>
      <c r="E96" s="91"/>
      <c r="F96" s="81" t="str">
        <f>MATH_Q1!AJ95</f>
        <v/>
      </c>
      <c r="G96" s="82"/>
      <c r="H96" s="82"/>
      <c r="I96" s="83"/>
      <c r="J96" s="81" t="str">
        <f>MATH_Q2!AJ95</f>
        <v/>
      </c>
      <c r="K96" s="82"/>
      <c r="L96" s="82"/>
      <c r="M96" s="83"/>
      <c r="N96" s="81" t="str">
        <f>MATH_Q3!AJ95</f>
        <v/>
      </c>
      <c r="O96" s="82"/>
      <c r="P96" s="82"/>
      <c r="Q96" s="83"/>
      <c r="R96" s="81" t="str">
        <f>MATH_Q4!AJ95</f>
        <v/>
      </c>
      <c r="S96" s="82"/>
      <c r="T96" s="82"/>
      <c r="U96" s="83"/>
      <c r="V96" s="81" t="str">
        <f t="shared" si="2"/>
        <v/>
      </c>
      <c r="W96" s="82"/>
      <c r="X96" s="82"/>
      <c r="Y96" s="83"/>
      <c r="Z96" s="89" t="str">
        <f t="shared" si="3"/>
        <v/>
      </c>
      <c r="AA96" s="27"/>
      <c r="AB96" s="90"/>
      <c r="AI96" s="73"/>
      <c r="AK96" s="16"/>
      <c r="AN96" s="13"/>
      <c r="AO96" s="13"/>
      <c r="AP96" s="13"/>
      <c r="AQ96" s="13"/>
      <c r="AR96" s="13"/>
      <c r="AS96" s="13"/>
      <c r="AT96" s="13"/>
      <c r="AU96" s="13"/>
      <c r="AV96" s="13"/>
      <c r="AW96" s="13"/>
      <c r="AX96" s="13"/>
      <c r="AY96" s="13"/>
      <c r="AZ96" s="13"/>
      <c r="BA96" s="13"/>
      <c r="BB96" s="13"/>
      <c r="BC96" s="13"/>
    </row>
    <row r="97" ht="18" customHeight="1" spans="1:55">
      <c r="A97" s="87">
        <v>34</v>
      </c>
      <c r="B97" s="79">
        <f>'INPUT DATA'!B96</f>
        <v>0</v>
      </c>
      <c r="C97" s="88"/>
      <c r="D97" s="88"/>
      <c r="E97" s="91"/>
      <c r="F97" s="81" t="str">
        <f>MATH_Q1!AJ96</f>
        <v/>
      </c>
      <c r="G97" s="82"/>
      <c r="H97" s="82"/>
      <c r="I97" s="83"/>
      <c r="J97" s="81" t="str">
        <f>MATH_Q2!AJ96</f>
        <v/>
      </c>
      <c r="K97" s="82"/>
      <c r="L97" s="82"/>
      <c r="M97" s="83"/>
      <c r="N97" s="81" t="str">
        <f>MATH_Q3!AJ96</f>
        <v/>
      </c>
      <c r="O97" s="82"/>
      <c r="P97" s="82"/>
      <c r="Q97" s="83"/>
      <c r="R97" s="81" t="str">
        <f>MATH_Q4!AJ96</f>
        <v/>
      </c>
      <c r="S97" s="82"/>
      <c r="T97" s="82"/>
      <c r="U97" s="83"/>
      <c r="V97" s="81" t="str">
        <f t="shared" si="2"/>
        <v/>
      </c>
      <c r="W97" s="82"/>
      <c r="X97" s="82"/>
      <c r="Y97" s="83"/>
      <c r="Z97" s="89" t="str">
        <f t="shared" si="3"/>
        <v/>
      </c>
      <c r="AA97" s="27"/>
      <c r="AB97" s="90"/>
      <c r="AI97" s="73"/>
      <c r="AK97" s="16"/>
      <c r="AN97" s="13"/>
      <c r="AO97" s="13"/>
      <c r="AP97" s="13"/>
      <c r="AQ97" s="13"/>
      <c r="AR97" s="13"/>
      <c r="AS97" s="13"/>
      <c r="AT97" s="13"/>
      <c r="AU97" s="13"/>
      <c r="AV97" s="13"/>
      <c r="AW97" s="13"/>
      <c r="AX97" s="13"/>
      <c r="AY97" s="13"/>
      <c r="AZ97" s="13"/>
      <c r="BA97" s="13"/>
      <c r="BB97" s="13"/>
      <c r="BC97" s="13"/>
    </row>
    <row r="98" ht="18" customHeight="1" spans="1:55">
      <c r="A98" s="87">
        <v>35</v>
      </c>
      <c r="B98" s="79">
        <f>'INPUT DATA'!B97</f>
        <v>0</v>
      </c>
      <c r="C98" s="88"/>
      <c r="D98" s="88"/>
      <c r="E98" s="91"/>
      <c r="F98" s="81" t="str">
        <f>MATH_Q1!AJ97</f>
        <v/>
      </c>
      <c r="G98" s="82"/>
      <c r="H98" s="82"/>
      <c r="I98" s="83"/>
      <c r="J98" s="81" t="str">
        <f>MATH_Q2!AJ97</f>
        <v/>
      </c>
      <c r="K98" s="82"/>
      <c r="L98" s="82"/>
      <c r="M98" s="83"/>
      <c r="N98" s="81" t="str">
        <f>MATH_Q3!AJ97</f>
        <v/>
      </c>
      <c r="O98" s="82"/>
      <c r="P98" s="82"/>
      <c r="Q98" s="83"/>
      <c r="R98" s="81" t="str">
        <f>MATH_Q4!AJ97</f>
        <v/>
      </c>
      <c r="S98" s="82"/>
      <c r="T98" s="82"/>
      <c r="U98" s="83"/>
      <c r="V98" s="81" t="str">
        <f t="shared" si="2"/>
        <v/>
      </c>
      <c r="W98" s="82"/>
      <c r="X98" s="82"/>
      <c r="Y98" s="83"/>
      <c r="Z98" s="89" t="str">
        <f t="shared" si="3"/>
        <v/>
      </c>
      <c r="AA98" s="27"/>
      <c r="AB98" s="90"/>
      <c r="AI98" s="73"/>
      <c r="AK98" s="16"/>
      <c r="AN98" s="13"/>
      <c r="AO98" s="13"/>
      <c r="AP98" s="13"/>
      <c r="AQ98" s="13"/>
      <c r="AR98" s="13"/>
      <c r="AS98" s="13"/>
      <c r="AT98" s="13"/>
      <c r="AU98" s="13"/>
      <c r="AV98" s="13"/>
      <c r="AW98" s="13"/>
      <c r="AX98" s="13"/>
      <c r="AY98" s="13"/>
      <c r="AZ98" s="13"/>
      <c r="BA98" s="13"/>
      <c r="BB98" s="13"/>
      <c r="BC98" s="13"/>
    </row>
    <row r="99" ht="18" customHeight="1" spans="1:55">
      <c r="A99" s="87">
        <v>36</v>
      </c>
      <c r="B99" s="79">
        <f>'INPUT DATA'!B98</f>
        <v>0</v>
      </c>
      <c r="C99" s="88"/>
      <c r="D99" s="88"/>
      <c r="E99" s="91"/>
      <c r="F99" s="81" t="str">
        <f>MATH_Q1!AJ98</f>
        <v/>
      </c>
      <c r="G99" s="82"/>
      <c r="H99" s="82"/>
      <c r="I99" s="83"/>
      <c r="J99" s="81" t="str">
        <f>MATH_Q2!AJ98</f>
        <v/>
      </c>
      <c r="K99" s="82"/>
      <c r="L99" s="82"/>
      <c r="M99" s="83"/>
      <c r="N99" s="81" t="str">
        <f>MATH_Q3!AJ98</f>
        <v/>
      </c>
      <c r="O99" s="82"/>
      <c r="P99" s="82"/>
      <c r="Q99" s="83"/>
      <c r="R99" s="81" t="str">
        <f>MATH_Q4!AJ98</f>
        <v/>
      </c>
      <c r="S99" s="82"/>
      <c r="T99" s="82"/>
      <c r="U99" s="83"/>
      <c r="V99" s="81" t="str">
        <f t="shared" si="2"/>
        <v/>
      </c>
      <c r="W99" s="82"/>
      <c r="X99" s="82"/>
      <c r="Y99" s="83"/>
      <c r="Z99" s="89" t="str">
        <f t="shared" si="3"/>
        <v/>
      </c>
      <c r="AA99" s="27"/>
      <c r="AB99" s="90"/>
      <c r="AI99" s="73"/>
      <c r="AK99" s="16"/>
      <c r="AN99" s="13"/>
      <c r="AO99" s="13"/>
      <c r="AP99" s="13"/>
      <c r="AQ99" s="13"/>
      <c r="AR99" s="13"/>
      <c r="AS99" s="13"/>
      <c r="AT99" s="13"/>
      <c r="AU99" s="13"/>
      <c r="AV99" s="13"/>
      <c r="AW99" s="13"/>
      <c r="AX99" s="13"/>
      <c r="AY99" s="13"/>
      <c r="AZ99" s="13"/>
      <c r="BA99" s="13"/>
      <c r="BB99" s="13"/>
      <c r="BC99" s="13"/>
    </row>
    <row r="100" ht="18" customHeight="1" spans="1:55">
      <c r="A100" s="87">
        <v>37</v>
      </c>
      <c r="B100" s="79">
        <f>'INPUT DATA'!B99</f>
        <v>0</v>
      </c>
      <c r="C100" s="88"/>
      <c r="D100" s="88"/>
      <c r="E100" s="91"/>
      <c r="F100" s="81" t="str">
        <f>MATH_Q1!AJ99</f>
        <v/>
      </c>
      <c r="G100" s="82"/>
      <c r="H100" s="82"/>
      <c r="I100" s="83"/>
      <c r="J100" s="81" t="str">
        <f>MATH_Q2!AJ99</f>
        <v/>
      </c>
      <c r="K100" s="82"/>
      <c r="L100" s="82"/>
      <c r="M100" s="83"/>
      <c r="N100" s="81" t="str">
        <f>MATH_Q3!AJ99</f>
        <v/>
      </c>
      <c r="O100" s="82"/>
      <c r="P100" s="82"/>
      <c r="Q100" s="83"/>
      <c r="R100" s="81" t="str">
        <f>MATH_Q4!AJ99</f>
        <v/>
      </c>
      <c r="S100" s="82"/>
      <c r="T100" s="82"/>
      <c r="U100" s="83"/>
      <c r="V100" s="81" t="str">
        <f t="shared" si="2"/>
        <v/>
      </c>
      <c r="W100" s="82"/>
      <c r="X100" s="82"/>
      <c r="Y100" s="83"/>
      <c r="Z100" s="89" t="str">
        <f t="shared" si="3"/>
        <v/>
      </c>
      <c r="AA100" s="27"/>
      <c r="AB100" s="90"/>
      <c r="AI100" s="73"/>
      <c r="AK100" s="16"/>
      <c r="AN100" s="13"/>
      <c r="AO100" s="13"/>
      <c r="AP100" s="13"/>
      <c r="AQ100" s="13"/>
      <c r="AR100" s="13"/>
      <c r="AS100" s="13"/>
      <c r="AT100" s="13"/>
      <c r="AU100" s="13"/>
      <c r="AV100" s="13"/>
      <c r="AW100" s="13"/>
      <c r="AX100" s="13"/>
      <c r="AY100" s="13"/>
      <c r="AZ100" s="13"/>
      <c r="BA100" s="13"/>
      <c r="BB100" s="13"/>
      <c r="BC100" s="13"/>
    </row>
    <row r="101" ht="18" customHeight="1" spans="1:55">
      <c r="A101" s="87">
        <v>38</v>
      </c>
      <c r="B101" s="79">
        <f>'INPUT DATA'!B100</f>
        <v>0</v>
      </c>
      <c r="C101" s="88"/>
      <c r="D101" s="88"/>
      <c r="E101" s="91"/>
      <c r="F101" s="81" t="str">
        <f>MATH_Q1!AJ100</f>
        <v/>
      </c>
      <c r="G101" s="82"/>
      <c r="H101" s="82"/>
      <c r="I101" s="83"/>
      <c r="J101" s="81" t="str">
        <f>MATH_Q2!AJ100</f>
        <v/>
      </c>
      <c r="K101" s="82"/>
      <c r="L101" s="82"/>
      <c r="M101" s="83"/>
      <c r="N101" s="81" t="str">
        <f>MATH_Q3!AJ100</f>
        <v/>
      </c>
      <c r="O101" s="82"/>
      <c r="P101" s="82"/>
      <c r="Q101" s="83"/>
      <c r="R101" s="81" t="str">
        <f>MATH_Q4!AJ100</f>
        <v/>
      </c>
      <c r="S101" s="82"/>
      <c r="T101" s="82"/>
      <c r="U101" s="83"/>
      <c r="V101" s="81" t="str">
        <f t="shared" si="2"/>
        <v/>
      </c>
      <c r="W101" s="82"/>
      <c r="X101" s="82"/>
      <c r="Y101" s="83"/>
      <c r="Z101" s="89" t="str">
        <f t="shared" si="3"/>
        <v/>
      </c>
      <c r="AA101" s="27"/>
      <c r="AB101" s="90"/>
      <c r="AI101" s="73"/>
      <c r="AK101" s="16"/>
      <c r="AN101" s="13"/>
      <c r="AO101" s="13"/>
      <c r="AP101" s="13"/>
      <c r="AQ101" s="13"/>
      <c r="AR101" s="13"/>
      <c r="AS101" s="13"/>
      <c r="AT101" s="13"/>
      <c r="AU101" s="13"/>
      <c r="AV101" s="13"/>
      <c r="AW101" s="13"/>
      <c r="AX101" s="13"/>
      <c r="AY101" s="13"/>
      <c r="AZ101" s="13"/>
      <c r="BA101" s="13"/>
      <c r="BB101" s="13"/>
      <c r="BC101" s="13"/>
    </row>
    <row r="102" ht="18" customHeight="1" spans="1:55">
      <c r="A102" s="87">
        <v>39</v>
      </c>
      <c r="B102" s="79">
        <f>'INPUT DATA'!B101</f>
        <v>0</v>
      </c>
      <c r="C102" s="88"/>
      <c r="D102" s="88"/>
      <c r="E102" s="91"/>
      <c r="F102" s="81" t="str">
        <f>MATH_Q1!AJ101</f>
        <v/>
      </c>
      <c r="G102" s="82"/>
      <c r="H102" s="82"/>
      <c r="I102" s="83"/>
      <c r="J102" s="81" t="str">
        <f>MATH_Q2!AJ101</f>
        <v/>
      </c>
      <c r="K102" s="82"/>
      <c r="L102" s="82"/>
      <c r="M102" s="83"/>
      <c r="N102" s="81" t="str">
        <f>MATH_Q3!AJ101</f>
        <v/>
      </c>
      <c r="O102" s="82"/>
      <c r="P102" s="82"/>
      <c r="Q102" s="83"/>
      <c r="R102" s="81" t="str">
        <f>MATH_Q4!AJ101</f>
        <v/>
      </c>
      <c r="S102" s="82"/>
      <c r="T102" s="82"/>
      <c r="U102" s="83"/>
      <c r="V102" s="81" t="str">
        <f t="shared" si="2"/>
        <v/>
      </c>
      <c r="W102" s="82"/>
      <c r="X102" s="82"/>
      <c r="Y102" s="83"/>
      <c r="Z102" s="89" t="str">
        <f t="shared" si="3"/>
        <v/>
      </c>
      <c r="AA102" s="27"/>
      <c r="AB102" s="90"/>
      <c r="AI102" s="73"/>
      <c r="AK102" s="16"/>
      <c r="AN102" s="13"/>
      <c r="AO102" s="13"/>
      <c r="AP102" s="13"/>
      <c r="AQ102" s="13"/>
      <c r="AR102" s="13"/>
      <c r="AS102" s="13"/>
      <c r="AT102" s="13"/>
      <c r="AU102" s="13"/>
      <c r="AV102" s="13"/>
      <c r="AW102" s="13"/>
      <c r="AX102" s="13"/>
      <c r="AY102" s="13"/>
      <c r="AZ102" s="13"/>
      <c r="BA102" s="13"/>
      <c r="BB102" s="13"/>
      <c r="BC102" s="13"/>
    </row>
    <row r="103" ht="18" customHeight="1" spans="1:55">
      <c r="A103" s="87">
        <v>40</v>
      </c>
      <c r="B103" s="79">
        <f>'INPUT DATA'!B102</f>
        <v>0</v>
      </c>
      <c r="C103" s="88"/>
      <c r="D103" s="88"/>
      <c r="E103" s="91"/>
      <c r="F103" s="81" t="str">
        <f>MATH_Q1!AJ102</f>
        <v/>
      </c>
      <c r="G103" s="82"/>
      <c r="H103" s="82"/>
      <c r="I103" s="83"/>
      <c r="J103" s="81" t="str">
        <f>MATH_Q2!AJ102</f>
        <v/>
      </c>
      <c r="K103" s="82"/>
      <c r="L103" s="82"/>
      <c r="M103" s="83"/>
      <c r="N103" s="81" t="str">
        <f>MATH_Q3!AJ102</f>
        <v/>
      </c>
      <c r="O103" s="82"/>
      <c r="P103" s="82"/>
      <c r="Q103" s="83"/>
      <c r="R103" s="81" t="str">
        <f>MATH_Q4!AJ102</f>
        <v/>
      </c>
      <c r="S103" s="82"/>
      <c r="T103" s="82"/>
      <c r="U103" s="83"/>
      <c r="V103" s="81" t="str">
        <f t="shared" si="2"/>
        <v/>
      </c>
      <c r="W103" s="82"/>
      <c r="X103" s="82"/>
      <c r="Y103" s="83"/>
      <c r="Z103" s="89" t="str">
        <f t="shared" si="3"/>
        <v/>
      </c>
      <c r="AA103" s="27"/>
      <c r="AB103" s="90"/>
      <c r="AI103" s="73"/>
      <c r="AK103" s="16"/>
      <c r="AN103" s="13"/>
      <c r="AO103" s="13"/>
      <c r="AP103" s="13"/>
      <c r="AQ103" s="13"/>
      <c r="AR103" s="13"/>
      <c r="AS103" s="13"/>
      <c r="AT103" s="13"/>
      <c r="AU103" s="13"/>
      <c r="AV103" s="13"/>
      <c r="AW103" s="13"/>
      <c r="AX103" s="13"/>
      <c r="AY103" s="13"/>
      <c r="AZ103" s="13"/>
      <c r="BA103" s="13"/>
      <c r="BB103" s="13"/>
      <c r="BC103" s="13"/>
    </row>
    <row r="104" ht="18" customHeight="1" spans="1:55">
      <c r="A104" s="87">
        <v>41</v>
      </c>
      <c r="B104" s="79">
        <f>'INPUT DATA'!B103</f>
        <v>0</v>
      </c>
      <c r="C104" s="88"/>
      <c r="D104" s="88"/>
      <c r="E104" s="91"/>
      <c r="F104" s="81" t="str">
        <f>MATH_Q1!AJ103</f>
        <v/>
      </c>
      <c r="G104" s="82"/>
      <c r="H104" s="82"/>
      <c r="I104" s="83"/>
      <c r="J104" s="81" t="str">
        <f>MATH_Q2!AJ103</f>
        <v/>
      </c>
      <c r="K104" s="82"/>
      <c r="L104" s="82"/>
      <c r="M104" s="83"/>
      <c r="N104" s="81" t="str">
        <f>MATH_Q3!AJ103</f>
        <v/>
      </c>
      <c r="O104" s="82"/>
      <c r="P104" s="82"/>
      <c r="Q104" s="83"/>
      <c r="R104" s="81" t="str">
        <f>MATH_Q4!AJ103</f>
        <v/>
      </c>
      <c r="S104" s="82"/>
      <c r="T104" s="82"/>
      <c r="U104" s="83"/>
      <c r="V104" s="81" t="str">
        <f t="shared" si="2"/>
        <v/>
      </c>
      <c r="W104" s="82"/>
      <c r="X104" s="82"/>
      <c r="Y104" s="83"/>
      <c r="Z104" s="89" t="str">
        <f t="shared" si="3"/>
        <v/>
      </c>
      <c r="AA104" s="27"/>
      <c r="AB104" s="90"/>
      <c r="AI104" s="73"/>
      <c r="AK104" s="16"/>
      <c r="AN104" s="13"/>
      <c r="AO104" s="13"/>
      <c r="AP104" s="13"/>
      <c r="AQ104" s="13"/>
      <c r="AR104" s="13"/>
      <c r="AS104" s="13"/>
      <c r="AT104" s="13"/>
      <c r="AU104" s="13"/>
      <c r="AV104" s="13"/>
      <c r="AW104" s="13"/>
      <c r="AX104" s="13"/>
      <c r="AY104" s="13"/>
      <c r="AZ104" s="13"/>
      <c r="BA104" s="13"/>
      <c r="BB104" s="13"/>
      <c r="BC104" s="13"/>
    </row>
    <row r="105" ht="18" customHeight="1" spans="1:55">
      <c r="A105" s="87">
        <v>42</v>
      </c>
      <c r="B105" s="79">
        <f>'INPUT DATA'!B104</f>
        <v>0</v>
      </c>
      <c r="C105" s="88"/>
      <c r="D105" s="88"/>
      <c r="E105" s="91"/>
      <c r="F105" s="81" t="str">
        <f>MATH_Q1!AJ104</f>
        <v/>
      </c>
      <c r="G105" s="82"/>
      <c r="H105" s="82"/>
      <c r="I105" s="83"/>
      <c r="J105" s="81" t="str">
        <f>MATH_Q2!AJ104</f>
        <v/>
      </c>
      <c r="K105" s="82"/>
      <c r="L105" s="82"/>
      <c r="M105" s="83"/>
      <c r="N105" s="81" t="str">
        <f>MATH_Q3!AJ104</f>
        <v/>
      </c>
      <c r="O105" s="82"/>
      <c r="P105" s="82"/>
      <c r="Q105" s="83"/>
      <c r="R105" s="81" t="str">
        <f>MATH_Q4!AJ104</f>
        <v/>
      </c>
      <c r="S105" s="82"/>
      <c r="T105" s="82"/>
      <c r="U105" s="83"/>
      <c r="V105" s="81" t="str">
        <f t="shared" si="2"/>
        <v/>
      </c>
      <c r="W105" s="82"/>
      <c r="X105" s="82"/>
      <c r="Y105" s="83"/>
      <c r="Z105" s="89" t="str">
        <f t="shared" si="3"/>
        <v/>
      </c>
      <c r="AA105" s="27"/>
      <c r="AB105" s="90"/>
      <c r="AI105" s="73"/>
      <c r="AK105" s="16"/>
      <c r="AN105" s="13"/>
      <c r="AO105" s="13"/>
      <c r="AP105" s="13"/>
      <c r="AQ105" s="13"/>
      <c r="AR105" s="13"/>
      <c r="AS105" s="13"/>
      <c r="AT105" s="13"/>
      <c r="AU105" s="13"/>
      <c r="AV105" s="13"/>
      <c r="AW105" s="13"/>
      <c r="AX105" s="13"/>
      <c r="AY105" s="13"/>
      <c r="AZ105" s="13"/>
      <c r="BA105" s="13"/>
      <c r="BB105" s="13"/>
      <c r="BC105" s="13"/>
    </row>
    <row r="106" ht="18" customHeight="1" spans="1:55">
      <c r="A106" s="87">
        <v>43</v>
      </c>
      <c r="B106" s="79">
        <f>'INPUT DATA'!B105</f>
        <v>0</v>
      </c>
      <c r="C106" s="88"/>
      <c r="D106" s="88"/>
      <c r="E106" s="91"/>
      <c r="F106" s="81" t="str">
        <f>MATH_Q1!AJ105</f>
        <v/>
      </c>
      <c r="G106" s="82"/>
      <c r="H106" s="82"/>
      <c r="I106" s="83"/>
      <c r="J106" s="81" t="str">
        <f>MATH_Q2!AJ105</f>
        <v/>
      </c>
      <c r="K106" s="82"/>
      <c r="L106" s="82"/>
      <c r="M106" s="83"/>
      <c r="N106" s="81" t="str">
        <f>MATH_Q3!AJ105</f>
        <v/>
      </c>
      <c r="O106" s="82"/>
      <c r="P106" s="82"/>
      <c r="Q106" s="83"/>
      <c r="R106" s="81" t="str">
        <f>MATH_Q4!AJ105</f>
        <v/>
      </c>
      <c r="S106" s="82"/>
      <c r="T106" s="82"/>
      <c r="U106" s="83"/>
      <c r="V106" s="81" t="str">
        <f t="shared" si="2"/>
        <v/>
      </c>
      <c r="W106" s="82"/>
      <c r="X106" s="82"/>
      <c r="Y106" s="83"/>
      <c r="Z106" s="89" t="str">
        <f t="shared" si="3"/>
        <v/>
      </c>
      <c r="AA106" s="27"/>
      <c r="AB106" s="90"/>
      <c r="AI106" s="73"/>
      <c r="AK106" s="16"/>
      <c r="AN106" s="13"/>
      <c r="AO106" s="13"/>
      <c r="AP106" s="13"/>
      <c r="AQ106" s="13"/>
      <c r="AR106" s="13"/>
      <c r="AS106" s="13"/>
      <c r="AT106" s="13"/>
      <c r="AU106" s="13"/>
      <c r="AV106" s="13"/>
      <c r="AW106" s="13"/>
      <c r="AX106" s="13"/>
      <c r="AY106" s="13"/>
      <c r="AZ106" s="13"/>
      <c r="BA106" s="13"/>
      <c r="BB106" s="13"/>
      <c r="BC106" s="13"/>
    </row>
    <row r="107" ht="18" customHeight="1" spans="1:55">
      <c r="A107" s="87">
        <v>44</v>
      </c>
      <c r="B107" s="79">
        <f>'INPUT DATA'!B106</f>
        <v>0</v>
      </c>
      <c r="C107" s="88"/>
      <c r="D107" s="88"/>
      <c r="E107" s="91"/>
      <c r="F107" s="81" t="str">
        <f>MATH_Q1!AJ106</f>
        <v/>
      </c>
      <c r="G107" s="82"/>
      <c r="H107" s="82"/>
      <c r="I107" s="83"/>
      <c r="J107" s="81" t="str">
        <f>MATH_Q2!AJ106</f>
        <v/>
      </c>
      <c r="K107" s="82"/>
      <c r="L107" s="82"/>
      <c r="M107" s="83"/>
      <c r="N107" s="81" t="str">
        <f>MATH_Q3!AJ106</f>
        <v/>
      </c>
      <c r="O107" s="82"/>
      <c r="P107" s="82"/>
      <c r="Q107" s="83"/>
      <c r="R107" s="81" t="str">
        <f>MATH_Q4!AJ106</f>
        <v/>
      </c>
      <c r="S107" s="82"/>
      <c r="T107" s="82"/>
      <c r="U107" s="83"/>
      <c r="V107" s="81" t="str">
        <f t="shared" si="2"/>
        <v/>
      </c>
      <c r="W107" s="82"/>
      <c r="X107" s="82"/>
      <c r="Y107" s="83"/>
      <c r="Z107" s="89" t="str">
        <f t="shared" si="3"/>
        <v/>
      </c>
      <c r="AA107" s="27"/>
      <c r="AB107" s="90"/>
      <c r="AI107" s="73"/>
      <c r="AK107" s="16"/>
      <c r="AN107" s="13"/>
      <c r="AO107" s="13"/>
      <c r="AP107" s="13"/>
      <c r="AQ107" s="13"/>
      <c r="AR107" s="13"/>
      <c r="AS107" s="13"/>
      <c r="AT107" s="13"/>
      <c r="AU107" s="13"/>
      <c r="AV107" s="13"/>
      <c r="AW107" s="13"/>
      <c r="AX107" s="13"/>
      <c r="AY107" s="13"/>
      <c r="AZ107" s="13"/>
      <c r="BA107" s="13"/>
      <c r="BB107" s="13"/>
      <c r="BC107" s="13"/>
    </row>
    <row r="108" ht="18" customHeight="1" spans="1:55">
      <c r="A108" s="87">
        <v>45</v>
      </c>
      <c r="B108" s="79">
        <f>'INPUT DATA'!B107</f>
        <v>0</v>
      </c>
      <c r="C108" s="88"/>
      <c r="D108" s="88"/>
      <c r="E108" s="91"/>
      <c r="F108" s="81" t="str">
        <f>MATH_Q1!AJ107</f>
        <v/>
      </c>
      <c r="G108" s="82"/>
      <c r="H108" s="82"/>
      <c r="I108" s="83"/>
      <c r="J108" s="81" t="str">
        <f>MATH_Q2!AJ107</f>
        <v/>
      </c>
      <c r="K108" s="82"/>
      <c r="L108" s="82"/>
      <c r="M108" s="83"/>
      <c r="N108" s="81" t="str">
        <f>MATH_Q3!AJ107</f>
        <v/>
      </c>
      <c r="O108" s="82"/>
      <c r="P108" s="82"/>
      <c r="Q108" s="83"/>
      <c r="R108" s="81" t="str">
        <f>MATH_Q4!AJ107</f>
        <v/>
      </c>
      <c r="S108" s="82"/>
      <c r="T108" s="82"/>
      <c r="U108" s="83"/>
      <c r="V108" s="81" t="str">
        <f t="shared" si="2"/>
        <v/>
      </c>
      <c r="W108" s="82"/>
      <c r="X108" s="82"/>
      <c r="Y108" s="83"/>
      <c r="Z108" s="89" t="str">
        <f t="shared" si="3"/>
        <v/>
      </c>
      <c r="AA108" s="27"/>
      <c r="AB108" s="90"/>
      <c r="AI108" s="73"/>
      <c r="AK108" s="16"/>
      <c r="AN108" s="13"/>
      <c r="AO108" s="13"/>
      <c r="AP108" s="13"/>
      <c r="AQ108" s="13"/>
      <c r="AR108" s="13"/>
      <c r="AS108" s="13"/>
      <c r="AT108" s="13"/>
      <c r="AU108" s="13"/>
      <c r="AV108" s="13"/>
      <c r="AW108" s="13"/>
      <c r="AX108" s="13"/>
      <c r="AY108" s="13"/>
      <c r="AZ108" s="13"/>
      <c r="BA108" s="13"/>
      <c r="BB108" s="13"/>
      <c r="BC108" s="13"/>
    </row>
    <row r="109" ht="18" customHeight="1" spans="1:55">
      <c r="A109" s="87">
        <v>46</v>
      </c>
      <c r="B109" s="79">
        <f>'INPUT DATA'!B108</f>
        <v>0</v>
      </c>
      <c r="C109" s="88"/>
      <c r="D109" s="88"/>
      <c r="E109" s="91"/>
      <c r="F109" s="81" t="str">
        <f>MATH_Q1!AJ108</f>
        <v/>
      </c>
      <c r="G109" s="82"/>
      <c r="H109" s="82"/>
      <c r="I109" s="83"/>
      <c r="J109" s="81" t="str">
        <f>MATH_Q2!AJ108</f>
        <v/>
      </c>
      <c r="K109" s="82"/>
      <c r="L109" s="82"/>
      <c r="M109" s="83"/>
      <c r="N109" s="81" t="str">
        <f>MATH_Q3!AJ108</f>
        <v/>
      </c>
      <c r="O109" s="82"/>
      <c r="P109" s="82"/>
      <c r="Q109" s="83"/>
      <c r="R109" s="81" t="str">
        <f>MATH_Q4!AJ108</f>
        <v/>
      </c>
      <c r="S109" s="82"/>
      <c r="T109" s="82"/>
      <c r="U109" s="83"/>
      <c r="V109" s="81" t="str">
        <f t="shared" si="2"/>
        <v/>
      </c>
      <c r="W109" s="82"/>
      <c r="X109" s="82"/>
      <c r="Y109" s="83"/>
      <c r="Z109" s="89" t="str">
        <f t="shared" si="3"/>
        <v/>
      </c>
      <c r="AA109" s="27"/>
      <c r="AB109" s="90"/>
      <c r="AI109" s="73"/>
      <c r="AK109" s="16"/>
      <c r="AN109" s="13"/>
      <c r="AO109" s="13"/>
      <c r="AP109" s="13"/>
      <c r="AQ109" s="13"/>
      <c r="AR109" s="13"/>
      <c r="AS109" s="13"/>
      <c r="AT109" s="13"/>
      <c r="AU109" s="13"/>
      <c r="AV109" s="13"/>
      <c r="AW109" s="13"/>
      <c r="AX109" s="13"/>
      <c r="AY109" s="13"/>
      <c r="AZ109" s="13"/>
      <c r="BA109" s="13"/>
      <c r="BB109" s="13"/>
      <c r="BC109" s="13"/>
    </row>
    <row r="110" ht="18" customHeight="1" spans="1:55">
      <c r="A110" s="87">
        <v>47</v>
      </c>
      <c r="B110" s="79">
        <f>'INPUT DATA'!B109</f>
        <v>0</v>
      </c>
      <c r="C110" s="88"/>
      <c r="D110" s="88"/>
      <c r="E110" s="91"/>
      <c r="F110" s="81" t="str">
        <f>MATH_Q1!AJ109</f>
        <v/>
      </c>
      <c r="G110" s="82"/>
      <c r="H110" s="82"/>
      <c r="I110" s="83"/>
      <c r="J110" s="81" t="str">
        <f>MATH_Q2!AJ109</f>
        <v/>
      </c>
      <c r="K110" s="82"/>
      <c r="L110" s="82"/>
      <c r="M110" s="83"/>
      <c r="N110" s="81" t="str">
        <f>MATH_Q3!AJ109</f>
        <v/>
      </c>
      <c r="O110" s="82"/>
      <c r="P110" s="82"/>
      <c r="Q110" s="83"/>
      <c r="R110" s="81" t="str">
        <f>MATH_Q4!AJ109</f>
        <v/>
      </c>
      <c r="S110" s="82"/>
      <c r="T110" s="82"/>
      <c r="U110" s="83"/>
      <c r="V110" s="81" t="str">
        <f t="shared" si="2"/>
        <v/>
      </c>
      <c r="W110" s="82"/>
      <c r="X110" s="82"/>
      <c r="Y110" s="83"/>
      <c r="Z110" s="89" t="str">
        <f t="shared" si="3"/>
        <v/>
      </c>
      <c r="AA110" s="27"/>
      <c r="AB110" s="90"/>
      <c r="AI110" s="73"/>
      <c r="AK110" s="16"/>
      <c r="AN110" s="13"/>
      <c r="AO110" s="13"/>
      <c r="AP110" s="13"/>
      <c r="AQ110" s="13"/>
      <c r="AR110" s="13"/>
      <c r="AS110" s="13"/>
      <c r="AT110" s="13"/>
      <c r="AU110" s="13"/>
      <c r="AV110" s="13"/>
      <c r="AW110" s="13"/>
      <c r="AX110" s="13"/>
      <c r="AY110" s="13"/>
      <c r="AZ110" s="13"/>
      <c r="BA110" s="13"/>
      <c r="BB110" s="13"/>
      <c r="BC110" s="13"/>
    </row>
    <row r="111" ht="18" customHeight="1" spans="1:55">
      <c r="A111" s="87">
        <v>48</v>
      </c>
      <c r="B111" s="79">
        <f>'INPUT DATA'!B110</f>
        <v>0</v>
      </c>
      <c r="C111" s="88"/>
      <c r="D111" s="88"/>
      <c r="E111" s="91"/>
      <c r="F111" s="81" t="str">
        <f>MATH_Q1!AJ110</f>
        <v/>
      </c>
      <c r="G111" s="82"/>
      <c r="H111" s="82"/>
      <c r="I111" s="83"/>
      <c r="J111" s="81" t="str">
        <f>MATH_Q2!AJ110</f>
        <v/>
      </c>
      <c r="K111" s="82"/>
      <c r="L111" s="82"/>
      <c r="M111" s="83"/>
      <c r="N111" s="81" t="str">
        <f>MATH_Q3!AJ110</f>
        <v/>
      </c>
      <c r="O111" s="82"/>
      <c r="P111" s="82"/>
      <c r="Q111" s="83"/>
      <c r="R111" s="81" t="str">
        <f>MATH_Q4!AJ110</f>
        <v/>
      </c>
      <c r="S111" s="82"/>
      <c r="T111" s="82"/>
      <c r="U111" s="83"/>
      <c r="V111" s="81" t="str">
        <f t="shared" si="2"/>
        <v/>
      </c>
      <c r="W111" s="82"/>
      <c r="X111" s="82"/>
      <c r="Y111" s="83"/>
      <c r="Z111" s="89" t="str">
        <f t="shared" si="3"/>
        <v/>
      </c>
      <c r="AA111" s="27"/>
      <c r="AB111" s="90"/>
      <c r="AI111" s="73"/>
      <c r="AK111" s="16"/>
      <c r="AN111" s="13"/>
      <c r="AO111" s="13"/>
      <c r="AP111" s="13"/>
      <c r="AQ111" s="13"/>
      <c r="AR111" s="13"/>
      <c r="AS111" s="13"/>
      <c r="AT111" s="13"/>
      <c r="AU111" s="13"/>
      <c r="AV111" s="13"/>
      <c r="AW111" s="13"/>
      <c r="AX111" s="13"/>
      <c r="AY111" s="13"/>
      <c r="AZ111" s="13"/>
      <c r="BA111" s="13"/>
      <c r="BB111" s="13"/>
      <c r="BC111" s="13"/>
    </row>
    <row r="112" ht="18" customHeight="1" spans="1:55">
      <c r="A112" s="87">
        <v>49</v>
      </c>
      <c r="B112" s="112">
        <f>'INPUT DATA'!B111</f>
        <v>0</v>
      </c>
      <c r="C112" s="88"/>
      <c r="D112" s="88"/>
      <c r="E112" s="91"/>
      <c r="F112" s="81" t="str">
        <f>MATH_Q1!AJ111</f>
        <v/>
      </c>
      <c r="G112" s="82"/>
      <c r="H112" s="82"/>
      <c r="I112" s="83"/>
      <c r="J112" s="81" t="str">
        <f>MATH_Q2!AJ111</f>
        <v/>
      </c>
      <c r="K112" s="82"/>
      <c r="L112" s="82"/>
      <c r="M112" s="83"/>
      <c r="N112" s="81" t="str">
        <f>MATH_Q3!AJ111</f>
        <v/>
      </c>
      <c r="O112" s="82"/>
      <c r="P112" s="82"/>
      <c r="Q112" s="83"/>
      <c r="R112" s="81" t="str">
        <f>MATH_Q4!AJ111</f>
        <v/>
      </c>
      <c r="S112" s="82"/>
      <c r="T112" s="82"/>
      <c r="U112" s="83"/>
      <c r="V112" s="81" t="str">
        <f t="shared" si="2"/>
        <v/>
      </c>
      <c r="W112" s="82"/>
      <c r="X112" s="82"/>
      <c r="Y112" s="83"/>
      <c r="Z112" s="89" t="str">
        <f t="shared" si="3"/>
        <v/>
      </c>
      <c r="AA112" s="27"/>
      <c r="AB112" s="90"/>
      <c r="AI112" s="73"/>
      <c r="AN112" s="13"/>
      <c r="AO112" s="13"/>
      <c r="AP112" s="13"/>
      <c r="AQ112" s="13"/>
      <c r="AR112" s="13"/>
      <c r="AS112" s="13"/>
      <c r="AT112" s="13"/>
      <c r="AU112" s="13"/>
      <c r="AV112" s="13"/>
      <c r="AW112" s="13"/>
      <c r="AX112" s="13"/>
      <c r="AY112" s="13"/>
      <c r="AZ112" s="13"/>
      <c r="BA112" s="13"/>
      <c r="BB112" s="13"/>
      <c r="BC112" s="13"/>
    </row>
    <row r="113" ht="18" customHeight="1" spans="1:55">
      <c r="A113" s="113">
        <v>50</v>
      </c>
      <c r="B113" s="114">
        <f>'INPUT DATA'!B112</f>
        <v>0</v>
      </c>
      <c r="C113" s="115"/>
      <c r="D113" s="115"/>
      <c r="E113" s="116"/>
      <c r="F113" s="117" t="str">
        <f>MATH_Q1!AJ112</f>
        <v/>
      </c>
      <c r="G113" s="118"/>
      <c r="H113" s="118"/>
      <c r="I113" s="119"/>
      <c r="J113" s="117" t="str">
        <f>MATH_Q2!AJ112</f>
        <v/>
      </c>
      <c r="K113" s="118"/>
      <c r="L113" s="118"/>
      <c r="M113" s="119"/>
      <c r="N113" s="117" t="str">
        <f>MATH_Q3!AJ112</f>
        <v/>
      </c>
      <c r="O113" s="118"/>
      <c r="P113" s="118"/>
      <c r="Q113" s="119"/>
      <c r="R113" s="117" t="str">
        <f>MATH_Q4!AJ112</f>
        <v/>
      </c>
      <c r="S113" s="118"/>
      <c r="T113" s="118"/>
      <c r="U113" s="119"/>
      <c r="V113" s="117" t="str">
        <f t="shared" si="2"/>
        <v/>
      </c>
      <c r="W113" s="118"/>
      <c r="X113" s="118"/>
      <c r="Y113" s="119"/>
      <c r="Z113" s="120" t="str">
        <f t="shared" si="3"/>
        <v/>
      </c>
      <c r="AA113" s="118"/>
      <c r="AB113" s="121"/>
      <c r="AI113" s="73"/>
      <c r="AN113" s="13"/>
      <c r="AO113" s="13"/>
      <c r="AP113" s="13"/>
      <c r="AQ113" s="13"/>
      <c r="AR113" s="13"/>
      <c r="AS113" s="13"/>
      <c r="AT113" s="13"/>
      <c r="AU113" s="13"/>
      <c r="AV113" s="13"/>
      <c r="AW113" s="13"/>
      <c r="AX113" s="13"/>
      <c r="AY113" s="13"/>
      <c r="AZ113" s="13"/>
      <c r="BA113" s="13"/>
      <c r="BB113" s="13"/>
      <c r="BC113" s="13"/>
    </row>
    <row r="120" s="16" customFormat="1" spans="1:55">
      <c r="Q120" s="17"/>
      <c r="R120" s="17"/>
      <c r="AC120" s="17"/>
      <c r="AD120" s="17"/>
      <c r="AF120" s="17"/>
      <c r="AG120" s="17"/>
      <c r="AH120" s="17"/>
      <c r="AI120" s="14"/>
      <c r="AM120" s="14"/>
      <c r="AN120" s="14"/>
      <c r="AO120" s="14"/>
      <c r="AP120" s="14"/>
      <c r="AQ120" s="14"/>
      <c r="AR120" s="14"/>
      <c r="AS120" s="14"/>
      <c r="AT120" s="14"/>
      <c r="AU120" s="14"/>
      <c r="AV120" s="14"/>
      <c r="AW120" s="14"/>
      <c r="AX120" s="14"/>
      <c r="AY120" s="14"/>
      <c r="AZ120" s="14"/>
      <c r="BA120" s="14"/>
      <c r="BB120" s="14"/>
      <c r="BC120" s="14"/>
    </row>
  </sheetData>
  <sheetProtection sheet="1" objects="1" scenarios="1"/>
  <mergeCells count="646">
    <mergeCell ref="C5:F5"/>
    <mergeCell ref="G5:J5"/>
    <mergeCell ref="L5:N5"/>
    <mergeCell ref="O5:R5"/>
    <mergeCell ref="S5:V5"/>
    <mergeCell ref="W5:AB5"/>
    <mergeCell ref="B6:F6"/>
    <mergeCell ref="G6:R6"/>
    <mergeCell ref="S6:V6"/>
    <mergeCell ref="W6:AB6"/>
    <mergeCell ref="F8:J8"/>
    <mergeCell ref="K8:R8"/>
    <mergeCell ref="S8:V8"/>
    <mergeCell ref="W8:AB8"/>
    <mergeCell ref="F9:J9"/>
    <mergeCell ref="K9:R9"/>
    <mergeCell ref="S9:V9"/>
    <mergeCell ref="W9:AB9"/>
    <mergeCell ref="F10:I10"/>
    <mergeCell ref="J10:M10"/>
    <mergeCell ref="N10:Q10"/>
    <mergeCell ref="R10:U10"/>
    <mergeCell ref="V10:Y10"/>
    <mergeCell ref="F11:I11"/>
    <mergeCell ref="J11:M11"/>
    <mergeCell ref="N11:Q11"/>
    <mergeCell ref="R11:U11"/>
    <mergeCell ref="V11:Y11"/>
    <mergeCell ref="B12:E12"/>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31:I31"/>
    <mergeCell ref="J31:M31"/>
    <mergeCell ref="N31:Q31"/>
    <mergeCell ref="R31:U31"/>
    <mergeCell ref="V31:Y31"/>
    <mergeCell ref="Z31:AB31"/>
    <mergeCell ref="F32:I32"/>
    <mergeCell ref="J32:M32"/>
    <mergeCell ref="N32:Q32"/>
    <mergeCell ref="R32:U32"/>
    <mergeCell ref="V32:Y32"/>
    <mergeCell ref="Z32:AB32"/>
    <mergeCell ref="F33:I33"/>
    <mergeCell ref="J33:M33"/>
    <mergeCell ref="N33:Q33"/>
    <mergeCell ref="R33:U33"/>
    <mergeCell ref="V33:Y33"/>
    <mergeCell ref="Z33:AB33"/>
    <mergeCell ref="F34:I34"/>
    <mergeCell ref="J34:M34"/>
    <mergeCell ref="N34:Q34"/>
    <mergeCell ref="R34:U34"/>
    <mergeCell ref="V34:Y34"/>
    <mergeCell ref="Z34:AB34"/>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F39:I39"/>
    <mergeCell ref="J39:M39"/>
    <mergeCell ref="N39:Q39"/>
    <mergeCell ref="R39:U39"/>
    <mergeCell ref="V39:Y39"/>
    <mergeCell ref="Z39:AB39"/>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43:I43"/>
    <mergeCell ref="J43:M43"/>
    <mergeCell ref="N43:Q43"/>
    <mergeCell ref="R43:U43"/>
    <mergeCell ref="V43:Y43"/>
    <mergeCell ref="Z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F59:I59"/>
    <mergeCell ref="J59:M59"/>
    <mergeCell ref="N59:Q59"/>
    <mergeCell ref="R59:U59"/>
    <mergeCell ref="V59:Y59"/>
    <mergeCell ref="Z59:AB59"/>
    <mergeCell ref="F60:I60"/>
    <mergeCell ref="J60:M60"/>
    <mergeCell ref="N60:Q60"/>
    <mergeCell ref="R60:U60"/>
    <mergeCell ref="V60:Y60"/>
    <mergeCell ref="Z60:AB60"/>
    <mergeCell ref="F61:I61"/>
    <mergeCell ref="J61:M61"/>
    <mergeCell ref="N61:Q61"/>
    <mergeCell ref="R61:U61"/>
    <mergeCell ref="V61:Y61"/>
    <mergeCell ref="Z61:AB61"/>
    <mergeCell ref="F62:I62"/>
    <mergeCell ref="J62:M62"/>
    <mergeCell ref="N62:Q62"/>
    <mergeCell ref="R62:U62"/>
    <mergeCell ref="V62:Y62"/>
    <mergeCell ref="Z62:AB62"/>
    <mergeCell ref="B63:E63"/>
    <mergeCell ref="F63:I63"/>
    <mergeCell ref="J63:M63"/>
    <mergeCell ref="N63:Q63"/>
    <mergeCell ref="R63:U63"/>
    <mergeCell ref="V63:Y63"/>
    <mergeCell ref="Z63:AB63"/>
    <mergeCell ref="F64:I64"/>
    <mergeCell ref="J64:M64"/>
    <mergeCell ref="N64:Q64"/>
    <mergeCell ref="R64:U64"/>
    <mergeCell ref="V64:Y64"/>
    <mergeCell ref="Z64:AB64"/>
    <mergeCell ref="F65:I65"/>
    <mergeCell ref="J65:M65"/>
    <mergeCell ref="N65:Q65"/>
    <mergeCell ref="R65:U65"/>
    <mergeCell ref="V65:Y65"/>
    <mergeCell ref="Z65:AB65"/>
    <mergeCell ref="F66:I66"/>
    <mergeCell ref="J66:M66"/>
    <mergeCell ref="N66:Q66"/>
    <mergeCell ref="R66:U66"/>
    <mergeCell ref="V66:Y66"/>
    <mergeCell ref="Z66:AB66"/>
    <mergeCell ref="F67:I67"/>
    <mergeCell ref="J67:M67"/>
    <mergeCell ref="N67:Q67"/>
    <mergeCell ref="R67:U67"/>
    <mergeCell ref="V67:Y67"/>
    <mergeCell ref="Z67:AB67"/>
    <mergeCell ref="F68:I68"/>
    <mergeCell ref="J68:M68"/>
    <mergeCell ref="N68:Q68"/>
    <mergeCell ref="R68:U68"/>
    <mergeCell ref="V68:Y68"/>
    <mergeCell ref="Z68:AB68"/>
    <mergeCell ref="F69:I69"/>
    <mergeCell ref="J69:M69"/>
    <mergeCell ref="N69:Q69"/>
    <mergeCell ref="R69:U69"/>
    <mergeCell ref="V69:Y69"/>
    <mergeCell ref="Z69:AB69"/>
    <mergeCell ref="F70:I70"/>
    <mergeCell ref="J70:M70"/>
    <mergeCell ref="N70:Q70"/>
    <mergeCell ref="R70:U70"/>
    <mergeCell ref="V70:Y70"/>
    <mergeCell ref="Z70:AB70"/>
    <mergeCell ref="F71:I71"/>
    <mergeCell ref="J71:M71"/>
    <mergeCell ref="N71:Q71"/>
    <mergeCell ref="R71:U71"/>
    <mergeCell ref="V71:Y71"/>
    <mergeCell ref="Z71:AB71"/>
    <mergeCell ref="F72:I72"/>
    <mergeCell ref="J72:M72"/>
    <mergeCell ref="N72:Q72"/>
    <mergeCell ref="R72:U72"/>
    <mergeCell ref="V72:Y72"/>
    <mergeCell ref="Z72:AB72"/>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76:M76"/>
    <mergeCell ref="N76:Q76"/>
    <mergeCell ref="R76:U76"/>
    <mergeCell ref="V76:Y76"/>
    <mergeCell ref="Z76:AB76"/>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0:M80"/>
    <mergeCell ref="N80:Q80"/>
    <mergeCell ref="R80:U80"/>
    <mergeCell ref="V80:Y80"/>
    <mergeCell ref="Z80:AB80"/>
    <mergeCell ref="F81:I81"/>
    <mergeCell ref="J81:M81"/>
    <mergeCell ref="N81:Q81"/>
    <mergeCell ref="R81:U81"/>
    <mergeCell ref="V81:Y81"/>
    <mergeCell ref="Z81:AB81"/>
    <mergeCell ref="F82:I82"/>
    <mergeCell ref="J82:M82"/>
    <mergeCell ref="N82:Q82"/>
    <mergeCell ref="R82:U82"/>
    <mergeCell ref="V82:Y82"/>
    <mergeCell ref="Z82:AB82"/>
    <mergeCell ref="F83:I83"/>
    <mergeCell ref="J83:M83"/>
    <mergeCell ref="N83:Q83"/>
    <mergeCell ref="R83:U83"/>
    <mergeCell ref="V83:Y83"/>
    <mergeCell ref="Z83:AB83"/>
    <mergeCell ref="F84:I84"/>
    <mergeCell ref="J84:M84"/>
    <mergeCell ref="N84:Q84"/>
    <mergeCell ref="R84:U84"/>
    <mergeCell ref="V84:Y84"/>
    <mergeCell ref="Z84:AB84"/>
    <mergeCell ref="F85:I85"/>
    <mergeCell ref="J85:M85"/>
    <mergeCell ref="N85:Q85"/>
    <mergeCell ref="R85:U85"/>
    <mergeCell ref="V85:Y85"/>
    <mergeCell ref="Z85:AB85"/>
    <mergeCell ref="F86:I86"/>
    <mergeCell ref="J86:M86"/>
    <mergeCell ref="N86:Q86"/>
    <mergeCell ref="R86:U86"/>
    <mergeCell ref="V86:Y86"/>
    <mergeCell ref="Z86:AB86"/>
    <mergeCell ref="F87:I87"/>
    <mergeCell ref="J87:M87"/>
    <mergeCell ref="N87:Q87"/>
    <mergeCell ref="R87:U87"/>
    <mergeCell ref="V87:Y87"/>
    <mergeCell ref="Z87:AB87"/>
    <mergeCell ref="F88:I88"/>
    <mergeCell ref="J88:M88"/>
    <mergeCell ref="N88:Q88"/>
    <mergeCell ref="R88:U88"/>
    <mergeCell ref="V88:Y88"/>
    <mergeCell ref="Z88:AB88"/>
    <mergeCell ref="F89:I89"/>
    <mergeCell ref="J89:M89"/>
    <mergeCell ref="N89:Q89"/>
    <mergeCell ref="R89:U89"/>
    <mergeCell ref="V89:Y89"/>
    <mergeCell ref="Z89:AB89"/>
    <mergeCell ref="F90:I90"/>
    <mergeCell ref="J90:M90"/>
    <mergeCell ref="N90:Q90"/>
    <mergeCell ref="R90:U90"/>
    <mergeCell ref="V90:Y90"/>
    <mergeCell ref="Z90:AB90"/>
    <mergeCell ref="F91:I91"/>
    <mergeCell ref="J91:M91"/>
    <mergeCell ref="N91:Q91"/>
    <mergeCell ref="R91:U91"/>
    <mergeCell ref="V91:Y91"/>
    <mergeCell ref="Z91:AB91"/>
    <mergeCell ref="F92:I92"/>
    <mergeCell ref="J92:M92"/>
    <mergeCell ref="N92:Q92"/>
    <mergeCell ref="R92:U92"/>
    <mergeCell ref="V92:Y92"/>
    <mergeCell ref="Z92:AB92"/>
    <mergeCell ref="F93:I93"/>
    <mergeCell ref="J93:M93"/>
    <mergeCell ref="N93:Q93"/>
    <mergeCell ref="R93:U93"/>
    <mergeCell ref="V93:Y93"/>
    <mergeCell ref="Z93:AB93"/>
    <mergeCell ref="F94:I94"/>
    <mergeCell ref="J94:M94"/>
    <mergeCell ref="N94:Q94"/>
    <mergeCell ref="R94:U94"/>
    <mergeCell ref="V94:Y94"/>
    <mergeCell ref="Z94:AB94"/>
    <mergeCell ref="F95:I95"/>
    <mergeCell ref="J95:M95"/>
    <mergeCell ref="N95:Q95"/>
    <mergeCell ref="R95:U95"/>
    <mergeCell ref="V95:Y95"/>
    <mergeCell ref="Z95:AB95"/>
    <mergeCell ref="F96:I96"/>
    <mergeCell ref="J96:M96"/>
    <mergeCell ref="N96:Q96"/>
    <mergeCell ref="R96:U96"/>
    <mergeCell ref="V96:Y96"/>
    <mergeCell ref="Z96:AB96"/>
    <mergeCell ref="F97:I97"/>
    <mergeCell ref="J97:M97"/>
    <mergeCell ref="N97:Q97"/>
    <mergeCell ref="R97:U97"/>
    <mergeCell ref="V97:Y97"/>
    <mergeCell ref="Z97:AB97"/>
    <mergeCell ref="F98:I98"/>
    <mergeCell ref="J98:M98"/>
    <mergeCell ref="N98:Q98"/>
    <mergeCell ref="R98:U98"/>
    <mergeCell ref="V98:Y98"/>
    <mergeCell ref="Z98:AB98"/>
    <mergeCell ref="F99:I99"/>
    <mergeCell ref="J99:M99"/>
    <mergeCell ref="N99:Q99"/>
    <mergeCell ref="R99:U99"/>
    <mergeCell ref="V99:Y99"/>
    <mergeCell ref="Z99:AB99"/>
    <mergeCell ref="F100:I100"/>
    <mergeCell ref="J100:M100"/>
    <mergeCell ref="N100:Q100"/>
    <mergeCell ref="R100:U100"/>
    <mergeCell ref="V100:Y100"/>
    <mergeCell ref="Z100:AB100"/>
    <mergeCell ref="F101:I101"/>
    <mergeCell ref="J101:M101"/>
    <mergeCell ref="N101:Q101"/>
    <mergeCell ref="R101:U101"/>
    <mergeCell ref="V101:Y101"/>
    <mergeCell ref="Z101:AB101"/>
    <mergeCell ref="F102:I102"/>
    <mergeCell ref="J102:M102"/>
    <mergeCell ref="N102:Q102"/>
    <mergeCell ref="R102:U102"/>
    <mergeCell ref="V102:Y102"/>
    <mergeCell ref="Z102:AB102"/>
    <mergeCell ref="F103:I103"/>
    <mergeCell ref="J103:M103"/>
    <mergeCell ref="N103:Q103"/>
    <mergeCell ref="R103:U103"/>
    <mergeCell ref="V103:Y103"/>
    <mergeCell ref="Z103:AB103"/>
    <mergeCell ref="F104:I104"/>
    <mergeCell ref="J104:M104"/>
    <mergeCell ref="N104:Q104"/>
    <mergeCell ref="R104:U104"/>
    <mergeCell ref="V104:Y104"/>
    <mergeCell ref="Z104:AB104"/>
    <mergeCell ref="F105:I105"/>
    <mergeCell ref="J105:M105"/>
    <mergeCell ref="N105:Q105"/>
    <mergeCell ref="R105:U105"/>
    <mergeCell ref="V105:Y105"/>
    <mergeCell ref="Z105:AB105"/>
    <mergeCell ref="F106:I106"/>
    <mergeCell ref="J106:M106"/>
    <mergeCell ref="N106:Q106"/>
    <mergeCell ref="R106:U106"/>
    <mergeCell ref="V106:Y106"/>
    <mergeCell ref="Z106:AB106"/>
    <mergeCell ref="F107:I107"/>
    <mergeCell ref="J107:M107"/>
    <mergeCell ref="N107:Q107"/>
    <mergeCell ref="R107:U107"/>
    <mergeCell ref="V107:Y107"/>
    <mergeCell ref="Z107:AB107"/>
    <mergeCell ref="F108:I108"/>
    <mergeCell ref="J108:M108"/>
    <mergeCell ref="N108:Q108"/>
    <mergeCell ref="R108:U108"/>
    <mergeCell ref="V108:Y108"/>
    <mergeCell ref="Z108:AB108"/>
    <mergeCell ref="F109:I109"/>
    <mergeCell ref="J109:M109"/>
    <mergeCell ref="N109:Q109"/>
    <mergeCell ref="R109:U109"/>
    <mergeCell ref="V109:Y109"/>
    <mergeCell ref="Z109:AB109"/>
    <mergeCell ref="F110:I110"/>
    <mergeCell ref="J110:M110"/>
    <mergeCell ref="N110:Q110"/>
    <mergeCell ref="R110:U110"/>
    <mergeCell ref="V110:Y110"/>
    <mergeCell ref="Z110:AB110"/>
    <mergeCell ref="F111:I111"/>
    <mergeCell ref="J111:M111"/>
    <mergeCell ref="N111:Q111"/>
    <mergeCell ref="R111:U111"/>
    <mergeCell ref="V111:Y111"/>
    <mergeCell ref="Z111:AB111"/>
    <mergeCell ref="F112:I112"/>
    <mergeCell ref="J112:M112"/>
    <mergeCell ref="N112:Q112"/>
    <mergeCell ref="R112:U112"/>
    <mergeCell ref="V112:Y112"/>
    <mergeCell ref="Z112:AB112"/>
    <mergeCell ref="F113:I113"/>
    <mergeCell ref="J113:M113"/>
    <mergeCell ref="N113:Q113"/>
    <mergeCell ref="R113:U113"/>
    <mergeCell ref="V113:Y113"/>
    <mergeCell ref="Z113:AB113"/>
    <mergeCell ref="A8:A11"/>
    <mergeCell ref="B8:E11"/>
    <mergeCell ref="Z10:AB11"/>
    <mergeCell ref="A1:AB2"/>
  </mergeCells>
  <dataValidations count="39">
    <dataValidation allowBlank="1" showInputMessage="1" showErrorMessage="1" prompt="Percentage" sqref="JL10 JY10 KB10 TH10 TU10 TX10 ADD10 ADQ10 ADT10 AMZ10 ANM10 ANP10 AWV10 AXI10 AXL10 BGR10 BHE10 BHH10 BQN10 BRA10 BRD10 CAJ10 CAW10 CAZ10 CKF10 CKS10 CKV10 CUB10 CUO10 CUR10 DDX10 DEK10 DEN10 DNT10 DOG10 DOJ10 DXP10 DYC10 DYF10 EHL10 EHY10 EIB10 ERH10 ERU10 ERX10 FBD10 FBQ10 FBT10 FKZ10 FLM10 FLP10 FUV10 FVI10 FVL10 GER10 GFE10 GFH10 GON10 GPA10 GPD10 GYJ10 GYW10 GYZ10 HIF10 HIS10 HIV10 HSB10 HSO10 HSR10 IBX10 ICK10 ICN10 ILT10 IMG10 IMJ10 IVP10 IWC10 IWF10 JFL10 JFY10 JGB10 JPH10 JPU10 JPX10 JZD10 JZQ10 JZT10 KIZ10 KJM10 KJP10 KSV10 KTI10 KTL10 LCR10 LDE10 LDH10 LMN10 LNA10 LND10 LWJ10 LWW10 LWZ10 MGF10 MGS10 MGV10 MQB10 MQO10 MQR10 MZX10 NAK10 NAN10 NJT10 NKG10 NKJ10 NTP10 NUC10 NUF10 ODL10 ODY10 OEB10 ONH10 ONU10 ONX10 OXD10 OXQ10 OXT10 PGZ10 PHM10 PHP10 PQV10 PRI10 PRL10 QAR10 QBE10 QBH10 QKN10 QLA10 QLD10 QUJ10 QUW10 QUZ10 REF10 RES10 REV10 ROB10 ROO10 ROR10 RXX10 RYK10 RYN10 SHT10 SIG10 SIJ10 SRP10 SSC10 SSF10 TBL10 TBY10 TCB10 TLH10 TLU10 TLX10 TVD10 TVQ10 TVT10 UEZ10 UFM10 UFP10 UOV10 UPI10 UPL10 UYR10 UZE10 UZH10 VIN10 VJA10 VJD10 VSJ10 VSW10 VSZ10 WCF10 WCS10 WCV10 WMB10 WMO10 WMR10 WVX10 WWK10 WWN10 Q65546 JL65546 JY65546 KB65546 TH65546 TU65546 TX65546 ADD65546 ADQ65546 ADT65546 AMZ65546 ANM65546 ANP65546 AWV65546 AXI65546 AXL65546 BGR65546 BHE65546 BHH65546 BQN65546 BRA65546 BRD65546 CAJ65546 CAW65546 CAZ65546 CKF65546 CKS65546 CKV65546 CUB65546 CUO65546 CUR65546 DDX65546 DEK65546 DEN65546 DNT65546 DOG65546 DOJ65546 DXP65546 DYC65546 DYF65546 EHL65546 EHY65546 EIB65546 ERH65546 ERU65546 ERX65546 FBD65546 FBQ65546 FBT65546 FKZ65546 FLM65546 FLP65546 FUV65546 FVI65546 FVL65546 GER65546 GFE65546 GFH65546 GON65546 GPA65546 GPD65546 GYJ65546 GYW65546 GYZ65546 HIF65546 HIS65546 HIV65546 HSB65546 HSO65546 HSR65546 IBX65546 ICK65546 ICN65546 ILT65546 IMG65546 IMJ65546 IVP65546 IWC65546 IWF65546 JFL65546 JFY65546 JGB65546 JPH65546 JPU65546 JPX65546 JZD65546 JZQ65546 JZT65546 KIZ65546 KJM65546 KJP65546 KSV65546 KTI65546 KTL65546 LCR65546 LDE65546 LDH65546 LMN65546 LNA65546 LND65546 LWJ65546 LWW65546 LWZ65546 MGF65546 MGS65546 MGV65546 MQB65546 MQO65546 MQR65546 MZX65546 NAK65546 NAN65546 NJT65546 NKG65546 NKJ65546 NTP65546 NUC65546 NUF65546 ODL65546 ODY65546 OEB65546 ONH65546 ONU65546 ONX65546 OXD65546 OXQ65546 OXT65546 PGZ65546 PHM65546 PHP65546 PQV65546 PRI65546 PRL65546 QAR65546 QBE65546 QBH65546 QKN65546 QLA65546 QLD65546 QUJ65546 QUW65546 QUZ65546 REF65546 RES65546 REV65546 ROB65546 ROO65546 ROR65546 RXX65546 RYK65546 RYN65546 SHT65546 SIG65546 SIJ65546 SRP65546 SSC65546 SSF65546 TBL65546 TBY65546 TCB65546 TLH65546 TLU65546 TLX65546 TVD65546 TVQ65546 TVT65546 UEZ65546 UFM65546 UFP65546 UOV65546 UPI65546 UPL65546 UYR65546 UZE65546 UZH65546 VIN65546 VJA65546 VJD65546 VSJ65546 VSW65546 VSZ65546 WCF65546 WCS65546 WCV65546 WMB65546 WMO65546 WMR65546 WVX65546 WWK65546 WWN65546 Q131082 JL131082 JY131082 KB131082 TH131082 TU131082 TX131082 ADD131082 ADQ131082 ADT131082 AMZ131082 ANM131082 ANP131082 AWV131082 AXI131082 AXL131082 BGR131082 BHE131082 BHH131082 BQN131082 BRA131082 BRD131082 CAJ131082 CAW131082 CAZ131082 CKF131082 CKS131082 CKV131082 CUB131082 CUO131082 CUR131082 DDX131082 DEK131082 DEN131082 DNT131082 DOG131082 DOJ131082 DXP131082 DYC131082 DYF131082 EHL131082 EHY131082 EIB131082 ERH131082 ERU131082 ERX131082 FBD131082 FBQ131082 FBT131082 FKZ131082 FLM131082 FLP131082 FUV131082 FVI131082 FVL131082 GER131082 GFE131082 GFH131082 GON131082 GPA131082 GPD131082 GYJ131082 GYW131082 GYZ131082 HIF131082 HIS131082 HIV131082 HSB131082 HSO131082 HSR131082 IBX131082 ICK131082 ICN131082 ILT131082 IMG131082 IMJ131082 IVP131082 IWC131082 IWF131082 JFL131082 JFY131082 JGB131082 JPH131082 JPU131082 JPX131082 JZD131082 JZQ131082 JZT131082 KIZ131082 KJM131082 KJP131082 KSV131082 KTI131082 KTL131082 LCR131082 LDE131082 LDH131082 LMN131082 LNA131082 LND131082 LWJ131082 LWW131082 LWZ131082 MGF131082 MGS131082 MGV131082 MQB131082 MQO131082 MQR131082 MZX131082 NAK131082 NAN131082 NJT131082 NKG131082 NKJ131082 NTP131082 NUC131082 NUF131082 ODL131082 ODY131082 OEB131082 ONH131082 ONU131082 ONX131082 OXD131082 OXQ131082 OXT131082 PGZ131082 PHM131082 PHP131082 PQV131082 PRI131082 PRL131082 QAR131082 QBE131082 QBH131082 QKN131082 QLA131082 QLD131082 QUJ131082 QUW131082 QUZ131082 REF131082 RES131082 REV131082 ROB131082 ROO131082 ROR131082 RXX131082 RYK131082 RYN131082 SHT131082 SIG131082 SIJ131082 SRP131082 SSC131082 SSF131082 TBL131082 TBY131082 TCB131082 TLH131082 TLU131082 TLX131082 TVD131082 TVQ131082 TVT131082 UEZ131082 UFM131082 UFP131082 UOV131082 UPI131082 UPL131082 UYR131082 UZE131082 UZH131082 VIN131082 VJA131082 VJD131082 VSJ131082 VSW131082 VSZ131082 WCF131082 WCS131082 WCV131082 WMB131082 WMO131082 WMR131082 WVX131082 WWK131082 WWN131082 Q196618 JL196618 JY196618 KB196618 TH196618 TU196618 TX196618 ADD196618 ADQ196618 ADT196618 AMZ196618 ANM196618 ANP196618 AWV196618 AXI196618 AXL196618 BGR196618 BHE196618 BHH196618 BQN196618 BRA196618 BRD196618 CAJ196618 CAW196618 CAZ196618 CKF196618 CKS196618 CKV196618 CUB196618 CUO196618 CUR196618 DDX196618 DEK196618 DEN196618 DNT196618 DOG196618 DOJ196618 DXP196618 DYC196618 DYF196618 EHL196618 EHY196618 EIB196618 ERH196618 ERU196618 ERX196618 FBD196618 FBQ196618 FBT196618 FKZ196618 FLM196618 FLP196618 FUV196618 FVI196618 FVL196618 GER196618 GFE196618 GFH196618 GON196618 GPA196618 GPD196618 GYJ196618 GYW196618 GYZ196618 HIF196618 HIS196618 HIV196618 HSB196618 HSO196618 HSR196618 IBX196618 ICK196618 ICN196618 ILT196618 IMG196618 IMJ196618 IVP196618 IWC196618 IWF196618 JFL196618 JFY196618 JGB196618 JPH196618 JPU196618 JPX196618 JZD196618 JZQ196618 JZT196618 KIZ196618 KJM196618 KJP196618 KSV196618 KTI196618 KTL196618 LCR196618 LDE196618 LDH196618 LMN196618 LNA196618 LND196618 LWJ196618 LWW196618 LWZ196618 MGF196618 MGS196618 MGV196618 MQB196618 MQO196618 MQR196618 MZX196618 NAK196618 NAN196618 NJT196618 NKG196618 NKJ196618 NTP196618 NUC196618 NUF196618 ODL196618 ODY196618 OEB196618 ONH196618 ONU196618 ONX196618 OXD196618 OXQ196618 OXT196618 PGZ196618 PHM196618 PHP196618 PQV196618 PRI196618 PRL196618 QAR196618 QBE196618 QBH196618 QKN196618 QLA196618 QLD196618 QUJ196618 QUW196618 QUZ196618 REF196618 RES196618 REV196618 ROB196618 ROO196618 ROR196618 RXX196618 RYK196618 RYN196618 SHT196618 SIG196618 SIJ196618 SRP196618 SSC196618 SSF196618 TBL196618 TBY196618 TCB196618 TLH196618 TLU196618 TLX196618 TVD196618 TVQ196618 TVT196618 UEZ196618 UFM196618 UFP196618 UOV196618 UPI196618 UPL196618 UYR196618 UZE196618 UZH196618 VIN196618 VJA196618 VJD196618 VSJ196618 VSW196618 VSZ196618 WCF196618 WCS196618 WCV196618 WMB196618 WMO196618 WMR196618 WVX196618 WWK196618 WWN196618 Q262154 JL262154 JY262154 KB262154 TH262154 TU262154 TX262154 ADD262154 ADQ262154 ADT262154 AMZ262154 ANM262154 ANP262154 AWV262154 AXI262154 AXL262154 BGR262154 BHE262154 BHH262154 BQN262154 BRA262154 BRD262154 CAJ262154 CAW262154 CAZ262154 CKF262154 CKS262154 CKV262154 CUB262154 CUO262154 CUR262154 DDX262154 DEK262154 DEN262154 DNT262154 DOG262154 DOJ262154 DXP262154 DYC262154 DYF262154 EHL262154 EHY262154 EIB262154 ERH262154 ERU262154 ERX262154 FBD262154 FBQ262154 FBT262154 FKZ262154 FLM262154 FLP262154 FUV262154 FVI262154 FVL262154 GER262154 GFE262154 GFH262154 GON262154 GPA262154 GPD262154 GYJ262154 GYW262154 GYZ262154 HIF262154 HIS262154 HIV262154 HSB262154 HSO262154 HSR262154 IBX262154 ICK262154 ICN262154 ILT262154 IMG262154 IMJ262154 IVP262154 IWC262154 IWF262154 JFL262154 JFY262154 JGB262154 JPH262154 JPU262154 JPX262154 JZD262154 JZQ262154 JZT262154 KIZ262154 KJM262154 KJP262154 KSV262154 KTI262154 KTL262154 LCR262154 LDE262154 LDH262154 LMN262154 LNA262154 LND262154 LWJ262154 LWW262154 LWZ262154 MGF262154 MGS262154 MGV262154 MQB262154 MQO262154 MQR262154 MZX262154 NAK262154 NAN262154 NJT262154 NKG262154 NKJ262154 NTP262154 NUC262154 NUF262154 ODL262154 ODY262154 OEB262154 ONH262154 ONU262154 ONX262154 OXD262154 OXQ262154 OXT262154 PGZ262154 PHM262154 PHP262154 PQV262154 PRI262154 PRL262154 QAR262154 QBE262154 QBH262154 QKN262154 QLA262154 QLD262154 QUJ262154 QUW262154 QUZ262154 REF262154 RES262154 REV262154 ROB262154 ROO262154 ROR262154 RXX262154 RYK262154 RYN262154 SHT262154 SIG262154 SIJ262154 SRP262154 SSC262154 SSF262154 TBL262154 TBY262154 TCB262154 TLH262154 TLU262154 TLX262154 TVD262154 TVQ262154 TVT262154 UEZ262154 UFM262154 UFP262154 UOV262154 UPI262154 UPL262154 UYR262154 UZE262154 UZH262154 VIN262154 VJA262154 VJD262154 VSJ262154 VSW262154 VSZ262154 WCF262154 WCS262154 WCV262154 WMB262154 WMO262154 WMR262154 WVX262154 WWK262154 WWN262154 Q327690 JL327690 JY327690 KB327690 TH327690 TU327690 TX327690 ADD327690 ADQ327690 ADT327690 AMZ327690 ANM327690 ANP327690 AWV327690 AXI327690 AXL327690 BGR327690 BHE327690 BHH327690 BQN327690 BRA327690 BRD327690 CAJ327690 CAW327690 CAZ327690 CKF327690 CKS327690 CKV327690 CUB327690 CUO327690 CUR327690 DDX327690 DEK327690 DEN327690 DNT327690 DOG327690 DOJ327690 DXP327690 DYC327690 DYF327690 EHL327690 EHY327690 EIB327690 ERH327690 ERU327690 ERX327690 FBD327690 FBQ327690 FBT327690 FKZ327690 FLM327690 FLP327690 FUV327690 FVI327690 FVL327690 GER327690 GFE327690 GFH327690 GON327690 GPA327690 GPD327690 GYJ327690 GYW327690 GYZ327690 HIF327690 HIS327690 HIV327690 HSB327690 HSO327690 HSR327690 IBX327690 ICK327690 ICN327690 ILT327690 IMG327690 IMJ327690 IVP327690 IWC327690 IWF327690 JFL327690 JFY327690 JGB327690 JPH327690 JPU327690 JPX327690 JZD327690 JZQ327690 JZT327690 KIZ327690 KJM327690 KJP327690 KSV327690 KTI327690 KTL327690 LCR327690 LDE327690 LDH327690 LMN327690 LNA327690 LND327690 LWJ327690 LWW327690 LWZ327690 MGF327690 MGS327690 MGV327690 MQB327690 MQO327690 MQR327690 MZX327690 NAK327690 NAN327690 NJT327690 NKG327690 NKJ327690 NTP327690 NUC327690 NUF327690 ODL327690 ODY327690 OEB327690 ONH327690 ONU327690 ONX327690 OXD327690 OXQ327690 OXT327690 PGZ327690 PHM327690 PHP327690 PQV327690 PRI327690 PRL327690 QAR327690 QBE327690 QBH327690 QKN327690 QLA327690 QLD327690 QUJ327690 QUW327690 QUZ327690 REF327690 RES327690 REV327690 ROB327690 ROO327690 ROR327690 RXX327690 RYK327690 RYN327690 SHT327690 SIG327690 SIJ327690 SRP327690 SSC327690 SSF327690 TBL327690 TBY327690 TCB327690 TLH327690 TLU327690 TLX327690 TVD327690 TVQ327690 TVT327690 UEZ327690 UFM327690 UFP327690 UOV327690 UPI327690 UPL327690 UYR327690 UZE327690 UZH327690 VIN327690 VJA327690 VJD327690 VSJ327690 VSW327690 VSZ327690 WCF327690 WCS327690 WCV327690 WMB327690 WMO327690 WMR327690 WVX327690 WWK327690 WWN327690 Q393226 JL393226 JY393226 KB393226 TH393226 TU393226 TX393226 ADD393226 ADQ393226 ADT393226 AMZ393226 ANM393226 ANP393226 AWV393226 AXI393226 AXL393226 BGR393226 BHE393226 BHH393226 BQN393226 BRA393226 BRD393226 CAJ393226 CAW393226 CAZ393226 CKF393226 CKS393226 CKV393226 CUB393226 CUO393226 CUR393226 DDX393226 DEK393226 DEN393226 DNT393226 DOG393226 DOJ393226 DXP393226 DYC393226 DYF393226 EHL393226 EHY393226 EIB393226 ERH393226 ERU393226 ERX393226 FBD393226 FBQ393226 FBT393226 FKZ393226 FLM393226 FLP393226 FUV393226 FVI393226 FVL393226 GER393226 GFE393226 GFH393226 GON393226 GPA393226 GPD393226 GYJ393226 GYW393226 GYZ393226 HIF393226 HIS393226 HIV393226 HSB393226 HSO393226 HSR393226 IBX393226 ICK393226 ICN393226 ILT393226 IMG393226 IMJ393226 IVP393226 IWC393226 IWF393226 JFL393226 JFY393226 JGB393226 JPH393226 JPU393226 JPX393226 JZD393226 JZQ393226 JZT393226 KIZ393226 KJM393226 KJP393226 KSV393226 KTI393226 KTL393226 LCR393226 LDE393226 LDH393226 LMN393226 LNA393226 LND393226 LWJ393226 LWW393226 LWZ393226 MGF393226 MGS393226 MGV393226 MQB393226 MQO393226 MQR393226 MZX393226 NAK393226 NAN393226 NJT393226 NKG393226 NKJ393226 NTP393226 NUC393226 NUF393226 ODL393226 ODY393226 OEB393226 ONH393226 ONU393226 ONX393226 OXD393226 OXQ393226 OXT393226 PGZ393226 PHM393226 PHP393226 PQV393226 PRI393226 PRL393226 QAR393226 QBE393226 QBH393226 QKN393226 QLA393226 QLD393226 QUJ393226 QUW393226 QUZ393226 REF393226 RES393226 REV393226 ROB393226 ROO393226 ROR393226 RXX393226 RYK393226 RYN393226 SHT393226 SIG393226 SIJ393226 SRP393226 SSC393226 SSF393226 TBL393226 TBY393226 TCB393226 TLH393226 TLU393226 TLX393226 TVD393226 TVQ393226 TVT393226 UEZ393226 UFM393226 UFP393226 UOV393226 UPI393226 UPL393226 UYR393226 UZE393226 UZH393226 VIN393226 VJA393226 VJD393226 VSJ393226 VSW393226 VSZ393226 WCF393226 WCS393226 WCV393226 WMB393226 WMO393226 WMR393226 WVX393226 WWK393226 WWN393226 Q458762 JL458762 JY458762 KB458762 TH458762 TU458762 TX458762 ADD458762 ADQ458762 ADT458762 AMZ458762 ANM458762 ANP458762 AWV458762 AXI458762 AXL458762 BGR458762 BHE458762 BHH458762 BQN458762 BRA458762 BRD458762 CAJ458762 CAW458762 CAZ458762 CKF458762 CKS458762 CKV458762 CUB458762 CUO458762 CUR458762 DDX458762 DEK458762 DEN458762 DNT458762 DOG458762 DOJ458762 DXP458762 DYC458762 DYF458762 EHL458762 EHY458762 EIB458762 ERH458762 ERU458762 ERX458762 FBD458762 FBQ458762 FBT458762 FKZ458762 FLM458762 FLP458762 FUV458762 FVI458762 FVL458762 GER458762 GFE458762 GFH458762 GON458762 GPA458762 GPD458762 GYJ458762 GYW458762 GYZ458762 HIF458762 HIS458762 HIV458762 HSB458762 HSO458762 HSR458762 IBX458762 ICK458762 ICN458762 ILT458762 IMG458762 IMJ458762 IVP458762 IWC458762 IWF458762 JFL458762 JFY458762 JGB458762 JPH458762 JPU458762 JPX458762 JZD458762 JZQ458762 JZT458762 KIZ458762 KJM458762 KJP458762 KSV458762 KTI458762 KTL458762 LCR458762 LDE458762 LDH458762 LMN458762 LNA458762 LND458762 LWJ458762 LWW458762 LWZ458762 MGF458762 MGS458762 MGV458762 MQB458762 MQO458762 MQR458762 MZX458762 NAK458762 NAN458762 NJT458762 NKG458762 NKJ458762 NTP458762 NUC458762 NUF458762 ODL458762 ODY458762 OEB458762 ONH458762 ONU458762 ONX458762 OXD458762 OXQ458762 OXT458762 PGZ458762 PHM458762 PHP458762 PQV458762 PRI458762 PRL458762 QAR458762 QBE458762 QBH458762 QKN458762 QLA458762 QLD458762 QUJ458762 QUW458762 QUZ458762 REF458762 RES458762 REV458762 ROB458762 ROO458762 ROR458762 RXX458762 RYK458762 RYN458762 SHT458762 SIG458762 SIJ458762 SRP458762 SSC458762 SSF458762 TBL458762 TBY458762 TCB458762 TLH458762 TLU458762 TLX458762 TVD458762 TVQ458762 TVT458762 UEZ458762 UFM458762 UFP458762 UOV458762 UPI458762 UPL458762 UYR458762 UZE458762 UZH458762 VIN458762 VJA458762 VJD458762 VSJ458762 VSW458762 VSZ458762 WCF458762 WCS458762 WCV458762 WMB458762 WMO458762 WMR458762 WVX458762 WWK458762 WWN458762 Q524298 JL524298 JY524298 KB524298 TH524298 TU524298 TX524298 ADD524298 ADQ524298 ADT524298 AMZ524298 ANM524298 ANP524298 AWV524298 AXI524298 AXL524298 BGR524298 BHE524298 BHH524298 BQN524298 BRA524298 BRD524298 CAJ524298 CAW524298 CAZ524298 CKF524298 CKS524298 CKV524298 CUB524298 CUO524298 CUR524298 DDX524298 DEK524298 DEN524298 DNT524298 DOG524298 DOJ524298 DXP524298 DYC524298 DYF524298 EHL524298 EHY524298 EIB524298 ERH524298 ERU524298 ERX524298 FBD524298 FBQ524298 FBT524298 FKZ524298 FLM524298 FLP524298 FUV524298 FVI524298 FVL524298 GER524298 GFE524298 GFH524298 GON524298 GPA524298 GPD524298 GYJ524298 GYW524298 GYZ524298 HIF524298 HIS524298 HIV524298 HSB524298 HSO524298 HSR524298 IBX524298 ICK524298 ICN524298 ILT524298 IMG524298 IMJ524298 IVP524298 IWC524298 IWF524298 JFL524298 JFY524298 JGB524298 JPH524298 JPU524298 JPX524298 JZD524298 JZQ524298 JZT524298 KIZ524298 KJM524298 KJP524298 KSV524298 KTI524298 KTL524298 LCR524298 LDE524298 LDH524298 LMN524298 LNA524298 LND524298 LWJ524298 LWW524298 LWZ524298 MGF524298 MGS524298 MGV524298 MQB524298 MQO524298 MQR524298 MZX524298 NAK524298 NAN524298 NJT524298 NKG524298 NKJ524298 NTP524298 NUC524298 NUF524298 ODL524298 ODY524298 OEB524298 ONH524298 ONU524298 ONX524298 OXD524298 OXQ524298 OXT524298 PGZ524298 PHM524298 PHP524298 PQV524298 PRI524298 PRL524298 QAR524298 QBE524298 QBH524298 QKN524298 QLA524298 QLD524298 QUJ524298 QUW524298 QUZ524298 REF524298 RES524298 REV524298 ROB524298 ROO524298 ROR524298 RXX524298 RYK524298 RYN524298 SHT524298 SIG524298 SIJ524298 SRP524298 SSC524298 SSF524298 TBL524298 TBY524298 TCB524298 TLH524298 TLU524298 TLX524298 TVD524298 TVQ524298 TVT524298 UEZ524298 UFM524298 UFP524298 UOV524298 UPI524298 UPL524298 UYR524298 UZE524298 UZH524298 VIN524298 VJA524298 VJD524298 VSJ524298 VSW524298 VSZ524298 WCF524298 WCS524298 WCV524298 WMB524298 WMO524298 WMR524298 WVX524298 WWK524298 WWN524298 Q589834 JL589834 JY589834 KB589834 TH589834 TU589834 TX589834 ADD589834 ADQ589834 ADT589834 AMZ589834 ANM589834 ANP589834 AWV589834 AXI589834 AXL589834 BGR589834 BHE589834 BHH589834 BQN589834 BRA589834 BRD589834 CAJ589834 CAW589834 CAZ589834 CKF589834 CKS589834 CKV589834 CUB589834 CUO589834 CUR589834 DDX589834 DEK589834 DEN589834 DNT589834 DOG589834 DOJ589834 DXP589834 DYC589834 DYF589834 EHL589834 EHY589834 EIB589834 ERH589834 ERU589834 ERX589834 FBD589834 FBQ589834 FBT589834 FKZ589834 FLM589834 FLP589834 FUV589834 FVI589834 FVL589834 GER589834 GFE589834 GFH589834 GON589834 GPA589834 GPD589834 GYJ589834 GYW589834 GYZ589834 HIF589834 HIS589834 HIV589834 HSB589834 HSO589834 HSR589834 IBX589834 ICK589834 ICN589834 ILT589834 IMG589834 IMJ589834 IVP589834 IWC589834 IWF589834 JFL589834 JFY589834 JGB589834 JPH589834 JPU589834 JPX589834 JZD589834 JZQ589834 JZT589834 KIZ589834 KJM589834 KJP589834 KSV589834 KTI589834 KTL589834 LCR589834 LDE589834 LDH589834 LMN589834 LNA589834 LND589834 LWJ589834 LWW589834 LWZ589834 MGF589834 MGS589834 MGV589834 MQB589834 MQO589834 MQR589834 MZX589834 NAK589834 NAN589834 NJT589834 NKG589834 NKJ589834 NTP589834 NUC589834 NUF589834 ODL589834 ODY589834 OEB589834 ONH589834 ONU589834 ONX589834 OXD589834 OXQ589834 OXT589834 PGZ589834 PHM589834 PHP589834 PQV589834 PRI589834 PRL589834 QAR589834 QBE589834 QBH589834 QKN589834 QLA589834 QLD589834 QUJ589834 QUW589834 QUZ589834 REF589834 RES589834 REV589834 ROB589834 ROO589834 ROR589834 RXX589834 RYK589834 RYN589834 SHT589834 SIG589834 SIJ589834 SRP589834 SSC589834 SSF589834 TBL589834 TBY589834 TCB589834 TLH589834 TLU589834 TLX589834 TVD589834 TVQ589834 TVT589834 UEZ589834 UFM589834 UFP589834 UOV589834 UPI589834 UPL589834 UYR589834 UZE589834 UZH589834 VIN589834 VJA589834 VJD589834 VSJ589834 VSW589834 VSZ589834 WCF589834 WCS589834 WCV589834 WMB589834 WMO589834 WMR589834 WVX589834 WWK589834 WWN589834 Q655370 JL655370 JY655370 KB655370 TH655370 TU655370 TX655370 ADD655370 ADQ655370 ADT655370 AMZ655370 ANM655370 ANP655370 AWV655370 AXI655370 AXL655370 BGR655370 BHE655370 BHH655370 BQN655370 BRA655370 BRD655370 CAJ655370 CAW655370 CAZ655370 CKF655370 CKS655370 CKV655370 CUB655370 CUO655370 CUR655370 DDX655370 DEK655370 DEN655370 DNT655370 DOG655370 DOJ655370 DXP655370 DYC655370 DYF655370 EHL655370 EHY655370 EIB655370 ERH655370 ERU655370 ERX655370 FBD655370 FBQ655370 FBT655370 FKZ655370 FLM655370 FLP655370 FUV655370 FVI655370 FVL655370 GER655370 GFE655370 GFH655370 GON655370 GPA655370 GPD655370 GYJ655370 GYW655370 GYZ655370 HIF655370 HIS655370 HIV655370 HSB655370 HSO655370 HSR655370 IBX655370 ICK655370 ICN655370 ILT655370 IMG655370 IMJ655370 IVP655370 IWC655370 IWF655370 JFL655370 JFY655370 JGB655370 JPH655370 JPU655370 JPX655370 JZD655370 JZQ655370 JZT655370 KIZ655370 KJM655370 KJP655370 KSV655370 KTI655370 KTL655370 LCR655370 LDE655370 LDH655370 LMN655370 LNA655370 LND655370 LWJ655370 LWW655370 LWZ655370 MGF655370 MGS655370 MGV655370 MQB655370 MQO655370 MQR655370 MZX655370 NAK655370 NAN655370 NJT655370 NKG655370 NKJ655370 NTP655370 NUC655370 NUF655370 ODL655370 ODY655370 OEB655370 ONH655370 ONU655370 ONX655370 OXD655370 OXQ655370 OXT655370 PGZ655370 PHM655370 PHP655370 PQV655370 PRI655370 PRL655370 QAR655370 QBE655370 QBH655370 QKN655370 QLA655370 QLD655370 QUJ655370 QUW655370 QUZ655370 REF655370 RES655370 REV655370 ROB655370 ROO655370 ROR655370 RXX655370 RYK655370 RYN655370 SHT655370 SIG655370 SIJ655370 SRP655370 SSC655370 SSF655370 TBL655370 TBY655370 TCB655370 TLH655370 TLU655370 TLX655370 TVD655370 TVQ655370 TVT655370 UEZ655370 UFM655370 UFP655370 UOV655370 UPI655370 UPL655370 UYR655370 UZE655370 UZH655370 VIN655370 VJA655370 VJD655370 VSJ655370 VSW655370 VSZ655370 WCF655370 WCS655370 WCV655370 WMB655370 WMO655370 WMR655370 WVX655370 WWK655370 WWN655370 Q720906 JL720906 JY720906 KB720906 TH720906 TU720906 TX720906 ADD720906 ADQ720906 ADT720906 AMZ720906 ANM720906 ANP720906 AWV720906 AXI720906 AXL720906 BGR720906 BHE720906 BHH720906 BQN720906 BRA720906 BRD720906 CAJ720906 CAW720906 CAZ720906 CKF720906 CKS720906 CKV720906 CUB720906 CUO720906 CUR720906 DDX720906 DEK720906 DEN720906 DNT720906 DOG720906 DOJ720906 DXP720906 DYC720906 DYF720906 EHL720906 EHY720906 EIB720906 ERH720906 ERU720906 ERX720906 FBD720906 FBQ720906 FBT720906 FKZ720906 FLM720906 FLP720906 FUV720906 FVI720906 FVL720906 GER720906 GFE720906 GFH720906 GON720906 GPA720906 GPD720906 GYJ720906 GYW720906 GYZ720906 HIF720906 HIS720906 HIV720906 HSB720906 HSO720906 HSR720906 IBX720906 ICK720906 ICN720906 ILT720906 IMG720906 IMJ720906 IVP720906 IWC720906 IWF720906 JFL720906 JFY720906 JGB720906 JPH720906 JPU720906 JPX720906 JZD720906 JZQ720906 JZT720906 KIZ720906 KJM720906 KJP720906 KSV720906 KTI720906 KTL720906 LCR720906 LDE720906 LDH720906 LMN720906 LNA720906 LND720906 LWJ720906 LWW720906 LWZ720906 MGF720906 MGS720906 MGV720906 MQB720906 MQO720906 MQR720906 MZX720906 NAK720906 NAN720906 NJT720906 NKG720906 NKJ720906 NTP720906 NUC720906 NUF720906 ODL720906 ODY720906 OEB720906 ONH720906 ONU720906 ONX720906 OXD720906 OXQ720906 OXT720906 PGZ720906 PHM720906 PHP720906 PQV720906 PRI720906 PRL720906 QAR720906 QBE720906 QBH720906 QKN720906 QLA720906 QLD720906 QUJ720906 QUW720906 QUZ720906 REF720906 RES720906 REV720906 ROB720906 ROO720906 ROR720906 RXX720906 RYK720906 RYN720906 SHT720906 SIG720906 SIJ720906 SRP720906 SSC720906 SSF720906 TBL720906 TBY720906 TCB720906 TLH720906 TLU720906 TLX720906 TVD720906 TVQ720906 TVT720906 UEZ720906 UFM720906 UFP720906 UOV720906 UPI720906 UPL720906 UYR720906 UZE720906 UZH720906 VIN720906 VJA720906 VJD720906 VSJ720906 VSW720906 VSZ720906 WCF720906 WCS720906 WCV720906 WMB720906 WMO720906 WMR720906 WVX720906 WWK720906 WWN720906 Q786442 JL786442 JY786442 KB786442 TH786442 TU786442 TX786442 ADD786442 ADQ786442 ADT786442 AMZ786442 ANM786442 ANP786442 AWV786442 AXI786442 AXL786442 BGR786442 BHE786442 BHH786442 BQN786442 BRA786442 BRD786442 CAJ786442 CAW786442 CAZ786442 CKF786442 CKS786442 CKV786442 CUB786442 CUO786442 CUR786442 DDX786442 DEK786442 DEN786442 DNT786442 DOG786442 DOJ786442 DXP786442 DYC786442 DYF786442 EHL786442 EHY786442 EIB786442 ERH786442 ERU786442 ERX786442 FBD786442 FBQ786442 FBT786442 FKZ786442 FLM786442 FLP786442 FUV786442 FVI786442 FVL786442 GER786442 GFE786442 GFH786442 GON786442 GPA786442 GPD786442 GYJ786442 GYW786442 GYZ786442 HIF786442 HIS786442 HIV786442 HSB786442 HSO786442 HSR786442 IBX786442 ICK786442 ICN786442 ILT786442 IMG786442 IMJ786442 IVP786442 IWC786442 IWF786442 JFL786442 JFY786442 JGB786442 JPH786442 JPU786442 JPX786442 JZD786442 JZQ786442 JZT786442 KIZ786442 KJM786442 KJP786442 KSV786442 KTI786442 KTL786442 LCR786442 LDE786442 LDH786442 LMN786442 LNA786442 LND786442 LWJ786442 LWW786442 LWZ786442 MGF786442 MGS786442 MGV786442 MQB786442 MQO786442 MQR786442 MZX786442 NAK786442 NAN786442 NJT786442 NKG786442 NKJ786442 NTP786442 NUC786442 NUF786442 ODL786442 ODY786442 OEB786442 ONH786442 ONU786442 ONX786442 OXD786442 OXQ786442 OXT786442 PGZ786442 PHM786442 PHP786442 PQV786442 PRI786442 PRL786442 QAR786442 QBE786442 QBH786442 QKN786442 QLA786442 QLD786442 QUJ786442 QUW786442 QUZ786442 REF786442 RES786442 REV786442 ROB786442 ROO786442 ROR786442 RXX786442 RYK786442 RYN786442 SHT786442 SIG786442 SIJ786442 SRP786442 SSC786442 SSF786442 TBL786442 TBY786442 TCB786442 TLH786442 TLU786442 TLX786442 TVD786442 TVQ786442 TVT786442 UEZ786442 UFM786442 UFP786442 UOV786442 UPI786442 UPL786442 UYR786442 UZE786442 UZH786442 VIN786442 VJA786442 VJD786442 VSJ786442 VSW786442 VSZ786442 WCF786442 WCS786442 WCV786442 WMB786442 WMO786442 WMR786442 WVX786442 WWK786442 WWN786442 Q851978 JL851978 JY851978 KB851978 TH851978 TU851978 TX851978 ADD851978 ADQ851978 ADT851978 AMZ851978 ANM851978 ANP851978 AWV851978 AXI851978 AXL851978 BGR851978 BHE851978 BHH851978 BQN851978 BRA851978 BRD851978 CAJ851978 CAW851978 CAZ851978 CKF851978 CKS851978 CKV851978 CUB851978 CUO851978 CUR851978 DDX851978 DEK851978 DEN851978 DNT851978 DOG851978 DOJ851978 DXP851978 DYC851978 DYF851978 EHL851978 EHY851978 EIB851978 ERH851978 ERU851978 ERX851978 FBD851978 FBQ851978 FBT851978 FKZ851978 FLM851978 FLP851978 FUV851978 FVI851978 FVL851978 GER851978 GFE851978 GFH851978 GON851978 GPA851978 GPD851978 GYJ851978 GYW851978 GYZ851978 HIF851978 HIS851978 HIV851978 HSB851978 HSO851978 HSR851978 IBX851978 ICK851978 ICN851978 ILT851978 IMG851978 IMJ851978 IVP851978 IWC851978 IWF851978 JFL851978 JFY851978 JGB851978 JPH851978 JPU851978 JPX851978 JZD851978 JZQ851978 JZT851978 KIZ851978 KJM851978 KJP851978 KSV851978 KTI851978 KTL851978 LCR851978 LDE851978 LDH851978 LMN851978 LNA851978 LND851978 LWJ851978 LWW851978 LWZ851978 MGF851978 MGS851978 MGV851978 MQB851978 MQO851978 MQR851978 MZX851978 NAK851978 NAN851978 NJT851978 NKG851978 NKJ851978 NTP851978 NUC851978 NUF851978 ODL851978 ODY851978 OEB851978 ONH851978 ONU851978 ONX851978 OXD851978 OXQ851978 OXT851978 PGZ851978 PHM851978 PHP851978 PQV851978 PRI851978 PRL851978 QAR851978 QBE851978 QBH851978 QKN851978 QLA851978 QLD851978 QUJ851978 QUW851978 QUZ851978 REF851978 RES851978 REV851978 ROB851978 ROO851978 ROR851978 RXX851978 RYK851978 RYN851978 SHT851978 SIG851978 SIJ851978 SRP851978 SSC851978 SSF851978 TBL851978 TBY851978 TCB851978 TLH851978 TLU851978 TLX851978 TVD851978 TVQ851978 TVT851978 UEZ851978 UFM851978 UFP851978 UOV851978 UPI851978 UPL851978 UYR851978 UZE851978 UZH851978 VIN851978 VJA851978 VJD851978 VSJ851978 VSW851978 VSZ851978 WCF851978 WCS851978 WCV851978 WMB851978 WMO851978 WMR851978 WVX851978 WWK851978 WWN851978 Q917514 JL917514 JY917514 KB917514 TH917514 TU917514 TX917514 ADD917514 ADQ917514 ADT917514 AMZ917514 ANM917514 ANP917514 AWV917514 AXI917514 AXL917514 BGR917514 BHE917514 BHH917514 BQN917514 BRA917514 BRD917514 CAJ917514 CAW917514 CAZ917514 CKF917514 CKS917514 CKV917514 CUB917514 CUO917514 CUR917514 DDX917514 DEK917514 DEN917514 DNT917514 DOG917514 DOJ917514 DXP917514 DYC917514 DYF917514 EHL917514 EHY917514 EIB917514 ERH917514 ERU917514 ERX917514 FBD917514 FBQ917514 FBT917514 FKZ917514 FLM917514 FLP917514 FUV917514 FVI917514 FVL917514 GER917514 GFE917514 GFH917514 GON917514 GPA917514 GPD917514 GYJ917514 GYW917514 GYZ917514 HIF917514 HIS917514 HIV917514 HSB917514 HSO917514 HSR917514 IBX917514 ICK917514 ICN917514 ILT917514 IMG917514 IMJ917514 IVP917514 IWC917514 IWF917514 JFL917514 JFY917514 JGB917514 JPH917514 JPU917514 JPX917514 JZD917514 JZQ917514 JZT917514 KIZ917514 KJM917514 KJP917514 KSV917514 KTI917514 KTL917514 LCR917514 LDE917514 LDH917514 LMN917514 LNA917514 LND917514 LWJ917514 LWW917514 LWZ917514 MGF917514 MGS917514 MGV917514 MQB917514 MQO917514 MQR917514 MZX917514 NAK917514 NAN917514 NJT917514 NKG917514 NKJ917514 NTP917514 NUC917514 NUF917514 ODL917514 ODY917514 OEB917514 ONH917514 ONU917514 ONX917514 OXD917514 OXQ917514 OXT917514 PGZ917514 PHM917514 PHP917514 PQV917514 PRI917514 PRL917514 QAR917514 QBE917514 QBH917514 QKN917514 QLA917514 QLD917514 QUJ917514 QUW917514 QUZ917514 REF917514 RES917514 REV917514 ROB917514 ROO917514 ROR917514 RXX917514 RYK917514 RYN917514 SHT917514 SIG917514 SIJ917514 SRP917514 SSC917514 SSF917514 TBL917514 TBY917514 TCB917514 TLH917514 TLU917514 TLX917514 TVD917514 TVQ917514 TVT917514 UEZ917514 UFM917514 UFP917514 UOV917514 UPI917514 UPL917514 UYR917514 UZE917514 UZH917514 VIN917514 VJA917514 VJD917514 VSJ917514 VSW917514 VSZ917514 WCF917514 WCS917514 WCV917514 WMB917514 WMO917514 WMR917514 WVX917514 WWK917514 WWN917514 Q983050 JL983050 JY983050 KB983050 TH983050 TU983050 TX983050 ADD983050 ADQ983050 ADT983050 AMZ983050 ANM983050 ANP983050 AWV983050 AXI983050 AXL983050 BGR983050 BHE983050 BHH983050 BQN983050 BRA983050 BRD983050 CAJ983050 CAW983050 CAZ983050 CKF983050 CKS983050 CKV983050 CUB983050 CUO983050 CUR983050 DDX983050 DEK983050 DEN983050 DNT983050 DOG983050 DOJ983050 DXP983050 DYC983050 DYF983050 EHL983050 EHY983050 EIB983050 ERH983050 ERU983050 ERX983050 FBD983050 FBQ983050 FBT983050 FKZ983050 FLM983050 FLP983050 FUV983050 FVI983050 FVL983050 GER983050 GFE983050 GFH983050 GON983050 GPA983050 GPD983050 GYJ983050 GYW983050 GYZ983050 HIF983050 HIS983050 HIV983050 HSB983050 HSO983050 HSR983050 IBX983050 ICK983050 ICN983050 ILT983050 IMG983050 IMJ983050 IVP983050 IWC983050 IWF983050 JFL983050 JFY983050 JGB983050 JPH983050 JPU983050 JPX983050 JZD983050 JZQ983050 JZT983050 KIZ983050 KJM983050 KJP983050 KSV983050 KTI983050 KTL983050 LCR983050 LDE983050 LDH983050 LMN983050 LNA983050 LND983050 LWJ983050 LWW983050 LWZ983050 MGF983050 MGS983050 MGV983050 MQB983050 MQO983050 MQR983050 MZX983050 NAK983050 NAN983050 NJT983050 NKG983050 NKJ983050 NTP983050 NUC983050 NUF983050 ODL983050 ODY983050 OEB983050 ONH983050 ONU983050 ONX983050 OXD983050 OXQ983050 OXT983050 PGZ983050 PHM983050 PHP983050 PQV983050 PRI983050 PRL983050 QAR983050 QBE983050 QBH983050 QKN983050 QLA983050 QLD983050 QUJ983050 QUW983050 QUZ983050 REF983050 RES983050 REV983050 ROB983050 ROO983050 ROR983050 RXX983050 RYK983050 RYN983050 SHT983050 SIG983050 SIJ983050 SRP983050 SSC983050 SSF983050 TBL983050 TBY983050 TCB983050 TLH983050 TLU983050 TLX983050 TVD983050 TVQ983050 TVT983050 UEZ983050 UFM983050 UFP983050 UOV983050 UPI983050 UPL983050 UYR983050 UZE983050 UZH983050 VIN983050 VJA983050 VJD983050 VSJ983050 VSW983050 VSZ983050 WCF983050 WCS983050 WCV983050 WMB983050 WMO983050 WMR983050 WVX983050 WWK983050 WWN983050"/>
    <dataValidation allowBlank="1" showInputMessage="1" showErrorMessage="1" prompt="Written Work TOTAL Highest Possible Score" sqref="JK11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P65547:P65548 P131083:P131084 P196619:P196620 P262155:P262156 P327691:P327692 P393227:P393228 P458763:P458764 P524299:P524300 P589835:P589836 P655371:P655372 P720907:P720908 P786443:P786444 P851979:P851980 P917515:P917516 P983051:P983052 JK65547:JK65548 JK131083:JK131084 JK196619:JK196620 JK262155:JK262156 JK327691:JK327692 JK393227:JK393228 JK458763:JK458764 JK524299:JK524300 JK589835:JK589836 JK655371:JK655372 JK720907:JK720908 JK786443:JK786444 JK851979:JK851980 JK917515:JK917516 JK983051:JK983052 TG65547:TG65548 TG131083:TG131084 TG196619:TG196620 TG262155:TG262156 TG327691:TG327692 TG393227:TG393228 TG458763:TG458764 TG524299:TG524300 TG589835:TG589836 TG655371:TG655372 TG720907:TG720908 TG786443:TG786444 TG851979:TG851980 TG917515:TG917516 TG983051:TG983052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dataValidation allowBlank="1" showInputMessage="1" showErrorMessage="1" prompt="Written Work Percentag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7:Q65649 Q131083:Q131185 Q196619:Q196721 Q262155:Q262257 Q327691:Q327793 Q393227:Q393329 Q458763:Q458865 Q524299:Q524401 Q589835:Q589937 Q655371:Q655473 Q720907:Q721009 Q786443:Q786545 Q851979:Q852081 Q917515:Q917617 Q983051:Q983153 JL13:JL62 JL64:JL113 JL65547:JL65649 JL131083:JL131185 JL196619:JL196721 JL262155:JL262257 JL327691:JL327793 JL393227:JL393329 JL458763:JL458865 JL524299:JL524401 JL589835:JL589937 JL655371:JL655473 JL720907:JL721009 JL786443:JL786545 JL851979:JL852081 JL917515:JL917617 JL983051:JL983153 TH13:TH62 TH64:TH113 TH65547:TH65649 TH131083:TH131185 TH196619:TH196721 TH262155:TH262257 TH327691:TH327793 TH393227:TH393329 TH458763:TH458865 TH524299:TH524401 TH589835:TH589937 TH655371:TH655473 TH720907:TH721009 TH786443:TH786545 TH851979:TH852081 TH917515:TH917617 TH983051:TH983153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dataValidation allowBlank="1" showInputMessage="1" showErrorMessage="1" prompt="Written Work Weighted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R65547:R65649 R131083:R131185 R196619:R196721 R262155:R262257 R327691:R327793 R393227:R393329 R458763:R458865 R524299:R524401 R589835:R589937 R655371:R655473 R720907:R721009 R786443:R786545 R851979:R852081 R917515:R917617 R983051:R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dataValidation allowBlank="1" showInputMessage="1" showErrorMessage="1" prompt="Performance Tasks Total Highest Possible Score" sqref="JX11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AB65547:AB65548 AB131083:AB131084 AB196619:AB196620 AB262155:AB262156 AB327691:AB327692 AB393227:AB393228 AB458763:AB458764 AB524299:AB524300 AB589835:AB589836 AB655371:AB655372 AB720907:AB720908 AB786443:AB786444 AB851979:AB851980 AB917515:AB917516 AB983051:AB983052 JX65547:JX65548 JX131083:JX131084 JX196619:JX196620 JX262155:JX262156 JX327691:JX327692 JX393227:JX393228 JX458763:JX458764 JX524299:JX524300 JX589835:JX589836 JX655371:JX655372 JX720907:JX720908 JX786443:JX786444 JX851979:JX851980 JX917515:JX917516 JX983051:JX983052 TT65547:TT65548 TT131083:TT131084 TT196619:TT196620 TT262155:TT262156 TT327691:TT327692 TT393227:TT393228 TT458763:TT458764 TT524299:TT524300 TT589835:TT589836 TT655371:TT655372 TT720907:TT720908 TT786443:TT786444 TT851979:TT851980 TT917515:TT917516 TT983051:TT983052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dataValidation allowBlank="1" showInputMessage="1" showErrorMessage="1" prompt="Performance Tasks Percentag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JY13:JY62 JY64:JY113 JY65547:JY65649 JY131083:JY131185 JY196619:JY196721 JY262155:JY262257 JY327691:JY327793 JY393227:JY393329 JY458763:JY458865 JY524299:JY524401 JY589835:JY589937 JY655371:JY655473 JY720907:JY721009 JY786443:JY786545 JY851979:JY852081 JY917515:JY917617 JY983051:JY983153 TU13:TU62 TU64:TU113 TU65547:TU65649 TU131083:TU131185 TU196619:TU196721 TU262155:TU262257 TU327691:TU327793 TU393227:TU393329 TU458763:TU458865 TU524299:TU524401 TU589835:TU589937 TU655371:TU655473 TU720907:TU721009 TU786443:TU786545 TU851979:TU852081 TU917515:TU917617 TU983051:TU983153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dataValidation allowBlank="1" showInputMessage="1" showErrorMessage="1" prompt="Performance tasks Weighted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dataValidation allowBlank="1" showInputMessage="1" showErrorMessage="1" prompt="INPUT Quarterly Assessment Highest Possible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KA65547:KA65548 KA131083:KA131084 KA196619:KA196620 KA262155:KA262156 KA327691:KA327692 KA393227:KA393228 KA458763:KA458764 KA524299:KA524300 KA589835:KA589836 KA655371:KA655372 KA720907:KA720908 KA786443:KA786444 KA851979:KA851980 KA917515:KA917516 KA983051:KA983052 TW65547:TW65548 TW131083:TW131084 TW196619:TW196620 TW262155:TW262156 TW327691:TW327692 TW393227:TW393228 TW458763:TW458764 TW524299:TW524300 TW589835:TW589836 TW655371:TW655372 TW720907:TW720908 TW786443:TW786444 TW851979:TW851980 TW917515:TW917516 TW983051:TW983052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dataValidation allowBlank="1" showInputMessage="1" showErrorMessage="1" prompt="Quarterly Assessment Percentag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KB13:KB62 KB64:KB113 KB65547:KB65649 KB131083:KB131185 KB196619:KB196721 KB262155:KB262257 KB327691:KB327793 KB393227:KB393329 KB458763:KB458865 KB524299:KB524401 KB589835:KB589937 KB655371:KB655473 KB720907:KB721009 KB786443:KB786545 KB851979:KB852081 KB917515:KB917617 KB983051:KB983153 TX13:TX62 TX64:TX113 TX65547:TX65649 TX131083:TX131185 TX196619:TX196721 TX262155:TX262257 TX327691:TX327793 TX393227:TX393329 TX458763:TX458865 TX524299:TX524401 TX589835:TX589937 TX655371:TX655473 TX720907:TX721009 TX786443:TX786545 TX851979:TX852081 TX917515:TX917617 TX983051:TX983153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dataValidation allowBlank="1" showInputMessage="1" showErrorMessage="1" prompt="Quarterly Assessment Weighted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dataValidation allowBlank="1" showInputMessage="1" showErrorMessage="1" prompt="Initial Grad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dataValidation allowBlank="1" showInputMessage="1" showErrorMessage="1" prompt="Quarterly Grade/Transmuted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dataValidation allowBlank="1" showErrorMessage="1" sqref="$A12:$XFD12 $A63:$XFD63 F13:BE62 F64:BE113 AC1:BE11 AC114:BE1048576"/>
    <dataValidation allowBlank="1" showInputMessage="1" showErrorMessage="1" prompt="Do not type name of learners here. Go to INPUT DATA sheet." sqref="B13:B62 B64:B113"/>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formula1>$O$11</formula1>
    </dataValidation>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formula1>$Z$11</formula1>
    </dataValidation>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formula1>$AA$11</formula1>
    </dataValidation>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formula1>#REF!</formula1>
    </dataValidation>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formula1>$AE$11</formula1>
    </dataValidation>
    <dataValidation allowBlank="1" showErrorMessage="1" prompt="EITHER WRITE YOUR OWN HPS OR EMPTY" sqref="F10:AB11"/>
  </dataValidations>
  <printOptions horizontalCentered="1"/>
  <pageMargins left="0.4" right="0.4" top="0.5" bottom="0.5" header="0.3" footer="0.3"/>
  <pageSetup paperSize="9" scale="60" orientation="portrait"/>
  <headerFooter/>
  <rowBreaks count="1" manualBreakCount="1">
    <brk id="62" max="27" man="1"/>
  </rowBreak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sheetPr>
  <dimension ref="A1:X42"/>
  <sheetViews>
    <sheetView topLeftCell="S1" workbookViewId="0">
      <selection activeCell="U20" sqref="U20"/>
    </sheetView>
  </sheetViews>
  <sheetFormatPr defaultColWidth="9" defaultRowHeight="13.2"/>
  <cols>
    <col min="1" max="1" width="50" style="1" customWidth="1"/>
    <col min="2" max="2" width="27.1388888888889" style="1" customWidth="1"/>
    <col min="3" max="3" width="35" style="1" customWidth="1"/>
    <col min="4" max="4" width="34.1388888888889" style="1" customWidth="1"/>
    <col min="5" max="6" width="9.13888888888889" style="1" customWidth="1"/>
    <col min="7" max="7" width="9.85185185185185" style="2" customWidth="1"/>
    <col min="8" max="20" width="9.13888888888889" style="1" customWidth="1"/>
    <col min="21" max="21" width="49.1388888888889" style="1" customWidth="1"/>
    <col min="22" max="24" width="9.13888888888889" style="3" customWidth="1"/>
    <col min="25" max="16384" width="9.13888888888889" style="1" customWidth="1"/>
  </cols>
  <sheetData>
    <row r="1" ht="25.5" customHeight="1" spans="1:24">
      <c r="A1" s="4" t="s">
        <v>129</v>
      </c>
      <c r="B1" s="4" t="s">
        <v>130</v>
      </c>
      <c r="C1" s="4" t="s">
        <v>131</v>
      </c>
      <c r="D1" s="5" t="s">
        <v>132</v>
      </c>
      <c r="G1" s="6" t="s">
        <v>133</v>
      </c>
      <c r="H1" s="7"/>
      <c r="I1" s="7"/>
      <c r="J1" s="7"/>
    </row>
    <row r="2" spans="1:24">
      <c r="A2" s="1" t="s">
        <v>134</v>
      </c>
      <c r="B2" s="8">
        <v>0.3</v>
      </c>
      <c r="C2" s="8">
        <v>0.5</v>
      </c>
      <c r="D2" s="8">
        <v>0.2</v>
      </c>
      <c r="E2" s="9">
        <f>SUM(B2:D2)</f>
        <v>1</v>
      </c>
      <c r="G2" s="10">
        <v>0</v>
      </c>
      <c r="H2" s="10" t="s">
        <v>135</v>
      </c>
      <c r="I2" s="10">
        <v>3.99</v>
      </c>
      <c r="J2" s="11">
        <v>60</v>
      </c>
    </row>
    <row r="3" spans="1:24">
      <c r="A3" s="1" t="s">
        <v>136</v>
      </c>
      <c r="B3" s="8">
        <v>0.4</v>
      </c>
      <c r="C3" s="8">
        <v>0.4</v>
      </c>
      <c r="D3" s="8">
        <v>0.2</v>
      </c>
      <c r="E3" s="9">
        <f>SUM(B3:D3)</f>
        <v>1</v>
      </c>
      <c r="G3" s="10">
        <v>4</v>
      </c>
      <c r="H3" s="10" t="s">
        <v>135</v>
      </c>
      <c r="I3" s="10">
        <v>7.99</v>
      </c>
      <c r="J3" s="11">
        <v>61</v>
      </c>
    </row>
    <row r="4" spans="1:24">
      <c r="A4" s="1" t="s">
        <v>14</v>
      </c>
      <c r="B4" s="8">
        <v>0.2</v>
      </c>
      <c r="C4" s="8">
        <v>0.6</v>
      </c>
      <c r="D4" s="8">
        <v>0.2</v>
      </c>
      <c r="E4" s="9">
        <f>SUM(B4:D4)</f>
        <v>1</v>
      </c>
      <c r="G4" s="10">
        <v>8</v>
      </c>
      <c r="H4" s="10" t="s">
        <v>135</v>
      </c>
      <c r="I4" s="10">
        <v>11.99</v>
      </c>
      <c r="J4" s="11">
        <v>62</v>
      </c>
    </row>
    <row r="5" spans="1:24">
      <c r="A5" s="1" t="s">
        <v>137</v>
      </c>
      <c r="G5" s="10">
        <v>12</v>
      </c>
      <c r="H5" s="10" t="s">
        <v>135</v>
      </c>
      <c r="I5" s="10">
        <v>15.99</v>
      </c>
      <c r="J5" s="11">
        <v>63</v>
      </c>
      <c r="V5" s="3" t="s">
        <v>138</v>
      </c>
      <c r="W5" s="3" t="s">
        <v>139</v>
      </c>
      <c r="X5" s="3" t="s">
        <v>140</v>
      </c>
    </row>
    <row r="6" spans="1:24">
      <c r="A6" s="1" t="s">
        <v>141</v>
      </c>
      <c r="G6" s="10">
        <v>16</v>
      </c>
      <c r="H6" s="10" t="s">
        <v>135</v>
      </c>
      <c r="I6" s="10">
        <v>19.99</v>
      </c>
      <c r="J6" s="11">
        <v>64</v>
      </c>
      <c r="U6" s="1" t="s">
        <v>134</v>
      </c>
      <c r="V6" s="12">
        <v>0.3</v>
      </c>
      <c r="W6" s="12">
        <v>0.5</v>
      </c>
      <c r="X6" s="12">
        <v>0.2</v>
      </c>
    </row>
    <row r="7" spans="1:24">
      <c r="A7" s="1" t="s">
        <v>142</v>
      </c>
      <c r="G7" s="10">
        <v>20</v>
      </c>
      <c r="H7" s="10" t="s">
        <v>135</v>
      </c>
      <c r="I7" s="10">
        <v>23.99</v>
      </c>
      <c r="J7" s="11">
        <v>65</v>
      </c>
      <c r="U7" s="1" t="s">
        <v>136</v>
      </c>
      <c r="V7" s="12">
        <v>0.3</v>
      </c>
      <c r="W7" s="12">
        <v>0.5</v>
      </c>
      <c r="X7" s="12">
        <v>0.2</v>
      </c>
    </row>
    <row r="8" spans="1:24">
      <c r="A8" s="1" t="s">
        <v>143</v>
      </c>
      <c r="G8" s="10">
        <v>24</v>
      </c>
      <c r="H8" s="10" t="s">
        <v>135</v>
      </c>
      <c r="I8" s="10">
        <v>27.99</v>
      </c>
      <c r="J8" s="11">
        <v>66</v>
      </c>
      <c r="U8" s="1" t="s">
        <v>14</v>
      </c>
      <c r="V8" s="12">
        <v>0.4</v>
      </c>
      <c r="W8" s="12">
        <v>0.4</v>
      </c>
      <c r="X8" s="12">
        <v>0.2</v>
      </c>
    </row>
    <row r="9" spans="1:24">
      <c r="A9" s="1" t="s">
        <v>144</v>
      </c>
      <c r="C9" s="1" t="s">
        <v>145</v>
      </c>
      <c r="G9" s="10">
        <v>28</v>
      </c>
      <c r="H9" s="10" t="s">
        <v>135</v>
      </c>
      <c r="I9" s="10">
        <v>31.99</v>
      </c>
      <c r="J9" s="11">
        <v>67</v>
      </c>
      <c r="U9" s="1" t="s">
        <v>137</v>
      </c>
      <c r="V9" s="12">
        <v>0.4</v>
      </c>
      <c r="W9" s="12">
        <v>0.4</v>
      </c>
      <c r="X9" s="12">
        <v>0.2</v>
      </c>
    </row>
    <row r="10" spans="1:24">
      <c r="C10" s="1" t="s">
        <v>146</v>
      </c>
      <c r="G10" s="10">
        <v>32</v>
      </c>
      <c r="H10" s="10" t="s">
        <v>135</v>
      </c>
      <c r="I10" s="10">
        <v>35.99</v>
      </c>
      <c r="J10" s="11">
        <v>68</v>
      </c>
      <c r="U10" s="1" t="s">
        <v>141</v>
      </c>
      <c r="V10" s="12">
        <v>0.3</v>
      </c>
      <c r="W10" s="12">
        <v>0.5</v>
      </c>
      <c r="X10" s="12">
        <v>0.2</v>
      </c>
    </row>
    <row r="11" spans="1:24">
      <c r="C11" s="1" t="s">
        <v>147</v>
      </c>
      <c r="G11" s="10">
        <v>36</v>
      </c>
      <c r="H11" s="10" t="s">
        <v>135</v>
      </c>
      <c r="I11" s="10">
        <v>39.99</v>
      </c>
      <c r="J11" s="11">
        <v>69</v>
      </c>
      <c r="U11" s="1" t="s">
        <v>142</v>
      </c>
      <c r="V11" s="12">
        <v>0.3</v>
      </c>
      <c r="W11" s="12">
        <v>0.5</v>
      </c>
      <c r="X11" s="12">
        <v>0.2</v>
      </c>
    </row>
    <row r="12" spans="1:24">
      <c r="C12" s="1" t="s">
        <v>148</v>
      </c>
      <c r="G12" s="10">
        <v>40</v>
      </c>
      <c r="H12" s="10" t="s">
        <v>135</v>
      </c>
      <c r="I12" s="10">
        <v>43.99</v>
      </c>
      <c r="J12" s="11">
        <v>70</v>
      </c>
      <c r="U12" s="1" t="s">
        <v>143</v>
      </c>
      <c r="V12" s="12">
        <v>0.2</v>
      </c>
      <c r="W12" s="12">
        <v>0.6</v>
      </c>
      <c r="X12" s="12">
        <v>0.2</v>
      </c>
    </row>
    <row r="13" spans="1:24">
      <c r="G13" s="10">
        <v>44</v>
      </c>
      <c r="H13" s="10" t="s">
        <v>135</v>
      </c>
      <c r="I13" s="10">
        <v>47.99</v>
      </c>
      <c r="J13" s="11">
        <v>71</v>
      </c>
      <c r="U13" s="1" t="s">
        <v>144</v>
      </c>
      <c r="V13" s="12">
        <v>0.3</v>
      </c>
      <c r="W13" s="12">
        <v>0.5</v>
      </c>
      <c r="X13" s="12">
        <v>0.2</v>
      </c>
    </row>
    <row r="14" spans="1:24">
      <c r="G14" s="10">
        <v>48</v>
      </c>
      <c r="H14" s="10" t="s">
        <v>135</v>
      </c>
      <c r="I14" s="10">
        <v>51.99</v>
      </c>
      <c r="J14" s="11">
        <v>72</v>
      </c>
    </row>
    <row r="15" spans="1:24">
      <c r="G15" s="10">
        <v>52</v>
      </c>
      <c r="H15" s="10" t="s">
        <v>135</v>
      </c>
      <c r="I15" s="10">
        <v>55.99</v>
      </c>
      <c r="J15" s="11">
        <v>73</v>
      </c>
      <c r="U15" s="1" t="str">
        <f>U6&amp;U7&amp;U8&amp;U9&amp;U10&amp;U11&amp;U12&amp;U13</f>
        <v>FILIPINOENGLISHMATHEMATICSSCIENCEARALING PANLIPUNANEDUKASYON SA PAGPAPAKATAOEDUKASYONG PANTAHANAN AT PANGKABUHAYANMOTHER TONGUE</v>
      </c>
    </row>
    <row r="16" spans="1:24">
      <c r="G16" s="10">
        <v>56</v>
      </c>
      <c r="H16" s="10" t="s">
        <v>135</v>
      </c>
      <c r="I16" s="10">
        <v>59.99</v>
      </c>
      <c r="J16" s="11">
        <v>74</v>
      </c>
      <c r="U16" s="1" t="s">
        <v>149</v>
      </c>
    </row>
    <row r="17" spans="7:10">
      <c r="G17" s="10">
        <v>60</v>
      </c>
      <c r="H17" s="10" t="s">
        <v>135</v>
      </c>
      <c r="I17" s="10">
        <v>61.59</v>
      </c>
      <c r="J17" s="11">
        <v>75</v>
      </c>
    </row>
    <row r="18" spans="7:10">
      <c r="G18" s="10">
        <v>61.6</v>
      </c>
      <c r="H18" s="10" t="s">
        <v>135</v>
      </c>
      <c r="I18" s="10">
        <v>63.19</v>
      </c>
      <c r="J18" s="11">
        <v>76</v>
      </c>
    </row>
    <row r="19" spans="7:10">
      <c r="G19" s="10">
        <v>63.2</v>
      </c>
      <c r="H19" s="10" t="s">
        <v>135</v>
      </c>
      <c r="I19" s="10">
        <v>64.79</v>
      </c>
      <c r="J19" s="11">
        <v>77</v>
      </c>
    </row>
    <row r="20" spans="7:10">
      <c r="G20" s="10">
        <v>64.8</v>
      </c>
      <c r="H20" s="10" t="s">
        <v>135</v>
      </c>
      <c r="I20" s="10">
        <v>66.39</v>
      </c>
      <c r="J20" s="11">
        <v>78</v>
      </c>
    </row>
    <row r="21" spans="7:10">
      <c r="G21" s="10">
        <v>66.4</v>
      </c>
      <c r="H21" s="10" t="s">
        <v>135</v>
      </c>
      <c r="I21" s="10">
        <v>67.99</v>
      </c>
      <c r="J21" s="11">
        <v>79</v>
      </c>
    </row>
    <row r="22" spans="7:10">
      <c r="G22" s="10">
        <v>68</v>
      </c>
      <c r="H22" s="10" t="s">
        <v>135</v>
      </c>
      <c r="I22" s="10">
        <v>69.59</v>
      </c>
      <c r="J22" s="11">
        <v>80</v>
      </c>
    </row>
    <row r="23" spans="7:10">
      <c r="G23" s="10">
        <v>69.6</v>
      </c>
      <c r="H23" s="10" t="s">
        <v>135</v>
      </c>
      <c r="I23" s="10">
        <v>71.19</v>
      </c>
      <c r="J23" s="11">
        <v>81</v>
      </c>
    </row>
    <row r="24" spans="7:10">
      <c r="G24" s="10">
        <v>71.2</v>
      </c>
      <c r="H24" s="10" t="s">
        <v>135</v>
      </c>
      <c r="I24" s="10">
        <v>72.79</v>
      </c>
      <c r="J24" s="11">
        <v>82</v>
      </c>
    </row>
    <row r="25" spans="7:10">
      <c r="G25" s="10">
        <v>72.8</v>
      </c>
      <c r="H25" s="10" t="s">
        <v>135</v>
      </c>
      <c r="I25" s="10">
        <v>74.39</v>
      </c>
      <c r="J25" s="11">
        <v>83</v>
      </c>
    </row>
    <row r="26" spans="7:10">
      <c r="G26" s="10">
        <v>74.4</v>
      </c>
      <c r="H26" s="10" t="s">
        <v>135</v>
      </c>
      <c r="I26" s="10">
        <v>75.99</v>
      </c>
      <c r="J26" s="11">
        <v>84</v>
      </c>
    </row>
    <row r="27" spans="7:10">
      <c r="G27" s="10">
        <v>76</v>
      </c>
      <c r="H27" s="10" t="s">
        <v>135</v>
      </c>
      <c r="I27" s="10">
        <v>77.59</v>
      </c>
      <c r="J27" s="11">
        <v>85</v>
      </c>
    </row>
    <row r="28" spans="7:10">
      <c r="G28" s="10">
        <v>77.6</v>
      </c>
      <c r="H28" s="10" t="s">
        <v>135</v>
      </c>
      <c r="I28" s="10">
        <v>79.19</v>
      </c>
      <c r="J28" s="11">
        <v>86</v>
      </c>
    </row>
    <row r="29" spans="7:10">
      <c r="G29" s="10">
        <v>79.2</v>
      </c>
      <c r="H29" s="10" t="s">
        <v>135</v>
      </c>
      <c r="I29" s="10">
        <v>80.79</v>
      </c>
      <c r="J29" s="11">
        <v>87</v>
      </c>
    </row>
    <row r="30" spans="7:10">
      <c r="G30" s="10">
        <v>80.8</v>
      </c>
      <c r="H30" s="10" t="s">
        <v>135</v>
      </c>
      <c r="I30" s="10">
        <v>82.39</v>
      </c>
      <c r="J30" s="11">
        <v>88</v>
      </c>
    </row>
    <row r="31" spans="7:10">
      <c r="G31" s="10">
        <v>82.4</v>
      </c>
      <c r="H31" s="10" t="s">
        <v>135</v>
      </c>
      <c r="I31" s="10">
        <v>83.99</v>
      </c>
      <c r="J31" s="11">
        <v>89</v>
      </c>
    </row>
    <row r="32" spans="7:10">
      <c r="G32" s="10">
        <v>84</v>
      </c>
      <c r="H32" s="10" t="s">
        <v>135</v>
      </c>
      <c r="I32" s="10">
        <v>85.59</v>
      </c>
      <c r="J32" s="11">
        <v>90</v>
      </c>
    </row>
    <row r="33" spans="7:10">
      <c r="G33" s="10">
        <v>85.6</v>
      </c>
      <c r="H33" s="10" t="s">
        <v>135</v>
      </c>
      <c r="I33" s="10">
        <v>87.19</v>
      </c>
      <c r="J33" s="11">
        <v>91</v>
      </c>
    </row>
    <row r="34" spans="7:10">
      <c r="G34" s="10">
        <v>87.2</v>
      </c>
      <c r="H34" s="10" t="s">
        <v>135</v>
      </c>
      <c r="I34" s="10">
        <v>88.79</v>
      </c>
      <c r="J34" s="11">
        <v>92</v>
      </c>
    </row>
    <row r="35" spans="7:10">
      <c r="G35" s="10">
        <v>88.8</v>
      </c>
      <c r="H35" s="10" t="s">
        <v>135</v>
      </c>
      <c r="I35" s="10">
        <v>90.39</v>
      </c>
      <c r="J35" s="11">
        <v>93</v>
      </c>
    </row>
    <row r="36" spans="7:10">
      <c r="G36" s="10">
        <v>90.4</v>
      </c>
      <c r="H36" s="10" t="s">
        <v>135</v>
      </c>
      <c r="I36" s="10">
        <v>91.99</v>
      </c>
      <c r="J36" s="11">
        <v>94</v>
      </c>
    </row>
    <row r="37" spans="7:10">
      <c r="G37" s="10">
        <v>92</v>
      </c>
      <c r="H37" s="10" t="s">
        <v>135</v>
      </c>
      <c r="I37" s="10">
        <v>93.59</v>
      </c>
      <c r="J37" s="11">
        <v>95</v>
      </c>
    </row>
    <row r="38" spans="7:10">
      <c r="G38" s="10">
        <v>93.6</v>
      </c>
      <c r="H38" s="10" t="s">
        <v>135</v>
      </c>
      <c r="I38" s="10">
        <v>95.19</v>
      </c>
      <c r="J38" s="11">
        <v>96</v>
      </c>
    </row>
    <row r="39" spans="7:10">
      <c r="G39" s="10">
        <v>95.2</v>
      </c>
      <c r="H39" s="10" t="s">
        <v>135</v>
      </c>
      <c r="I39" s="10">
        <v>96.79</v>
      </c>
      <c r="J39" s="11">
        <v>97</v>
      </c>
    </row>
    <row r="40" spans="7:10">
      <c r="G40" s="10">
        <v>96.8</v>
      </c>
      <c r="H40" s="10" t="s">
        <v>135</v>
      </c>
      <c r="I40" s="10">
        <v>98.39</v>
      </c>
      <c r="J40" s="11">
        <v>98</v>
      </c>
    </row>
    <row r="41" spans="7:10">
      <c r="G41" s="10">
        <v>98.4</v>
      </c>
      <c r="H41" s="10" t="s">
        <v>135</v>
      </c>
      <c r="I41" s="10">
        <v>99.99</v>
      </c>
      <c r="J41" s="11">
        <v>99</v>
      </c>
    </row>
    <row r="42" spans="7:10">
      <c r="G42" s="10">
        <v>100</v>
      </c>
      <c r="H42" s="10" t="s">
        <v>135</v>
      </c>
      <c r="I42" s="10"/>
      <c r="J42" s="11">
        <v>100</v>
      </c>
    </row>
  </sheetData>
  <mergeCells count="1">
    <mergeCell ref="G1:J1"/>
  </mergeCells>
  <pageMargins left="0.7" right="0.7" top="0.75" bottom="0.75" header="0.3" footer="0.3"/>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INPUT DATA</vt:lpstr>
      <vt:lpstr>MATH_Q1</vt:lpstr>
      <vt:lpstr>MATH_Q2</vt:lpstr>
      <vt:lpstr>MATH_Q3</vt:lpstr>
      <vt:lpstr>MATH_Q4</vt:lpstr>
      <vt:lpstr>SUMMARY OF QUARTERLY GRADES</vt:lpstr>
      <vt:lpstr>DO NOT DELETE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E420s</dc:creator>
  <cp:lastModifiedBy>User</cp:lastModifiedBy>
  <dcterms:created xsi:type="dcterms:W3CDTF">2015-06-02T20:29:00Z</dcterms:created>
  <cp:lastPrinted>2015-06-07T06:59:00Z</cp:lastPrinted>
  <dcterms:modified xsi:type="dcterms:W3CDTF">2026-10-22T10:43:56Z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138A6B842DB240108EFB6846B1D9DA47_12</vt:lpwstr>
  </property>
  <property fmtid="{D5CDD505-2E9C-101B-9397-08002B2CF9AE}" pid="3" name="KSOProductBuildVer">
    <vt:lpwstr>1033-12.1.0.29162</vt:lpwstr>
  </property>
  <property fmtid="{D5CDD505-2E9C-101B-9397-08002B2CF9AE}" pid="4" name="CalculationRule">
    <vt:i4>0</vt:i4>
  </property>
</Properties>
</file>