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5a9392bb395754ab/Weekly Report/"/>
    </mc:Choice>
  </mc:AlternateContent>
  <bookViews>
    <workbookView xWindow="0" yWindow="0" windowWidth="28800" windowHeight="12435"/>
  </bookViews>
  <sheets>
    <sheet name="Summary" sheetId="1" r:id="rId1"/>
    <sheet name="Breakou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2" l="1"/>
  <c r="E24" i="2"/>
  <c r="C24" i="2"/>
  <c r="F24" i="2" s="1"/>
  <c r="C22" i="1" l="1"/>
  <c r="E22" i="1"/>
  <c r="G22" i="1" l="1"/>
  <c r="H22" i="1" s="1"/>
  <c r="G16" i="1"/>
  <c r="H16" i="1" s="1"/>
  <c r="D10" i="2" l="1"/>
  <c r="C10" i="2"/>
  <c r="D3" i="2"/>
  <c r="D6" i="2" s="1"/>
  <c r="C3" i="2"/>
  <c r="C6" i="2" s="1"/>
  <c r="E4" i="2" s="1"/>
  <c r="D7" i="2"/>
  <c r="C7" i="2"/>
  <c r="E8" i="2" s="1"/>
  <c r="E3" i="2" l="1"/>
  <c r="E6" i="2"/>
  <c r="E5" i="2"/>
  <c r="F22" i="1" l="1"/>
  <c r="D22" i="1" l="1"/>
</calcChain>
</file>

<file path=xl/sharedStrings.xml><?xml version="1.0" encoding="utf-8"?>
<sst xmlns="http://schemas.openxmlformats.org/spreadsheetml/2006/main" count="60" uniqueCount="55">
  <si>
    <t>Running total of sales booked for the month so far  ( Gross and Net )</t>
  </si>
  <si>
    <t>Total Gross pipeline value.</t>
  </si>
  <si>
    <t>Total AR value  aged</t>
  </si>
  <si>
    <t>Cash Collected this week</t>
  </si>
  <si>
    <t>Running total of Cash collected this month</t>
  </si>
  <si>
    <t>Gross</t>
  </si>
  <si>
    <t>Nett</t>
  </si>
  <si>
    <t xml:space="preserve">Total Vales of sales booked last week  </t>
  </si>
  <si>
    <t>Total forecast to close this week</t>
  </si>
  <si>
    <t>Gross install &lt;£250K is making a loss</t>
  </si>
  <si>
    <t>Gross install &gt;£350K is making exceeding our target</t>
  </si>
  <si>
    <t>Combined EPOS / FM and CCR Key Weekly Figures Status</t>
  </si>
  <si>
    <t xml:space="preserve">( We need to all sell to make this happen) </t>
  </si>
  <si>
    <t>Please compelte the yellow boxes</t>
  </si>
  <si>
    <t>Total forecast to close next week</t>
  </si>
  <si>
    <t>Gross install £250K to £350 is making an adequate Profit</t>
  </si>
  <si>
    <t>Predicted Equipment  invoices for the month</t>
  </si>
  <si>
    <t xml:space="preserve">Our Monthly Gross Equipment installations directly affect the profit that we make </t>
  </si>
  <si>
    <t>AR ( SB to populate)</t>
  </si>
  <si>
    <t>SALES ( NickTB  to populate)</t>
  </si>
  <si>
    <t>Total Backlog booked for this month, not installed (PS+Lic+Hardware)</t>
  </si>
  <si>
    <t>Running total of Equipment installed  so far this month (PS+Lic+Hardware)</t>
  </si>
  <si>
    <t>Total backlog value (PS+Lic+Hardware)</t>
  </si>
  <si>
    <t>BACKLOG (EPOS Group / FM / CCR)</t>
  </si>
  <si>
    <t>Total installed ( ie invoiced)  this week (PS+Lic+Hardware)</t>
  </si>
  <si>
    <t>Installed This Month</t>
  </si>
  <si>
    <t>Forecast - This Month</t>
  </si>
  <si>
    <t>Cancelled This Month</t>
  </si>
  <si>
    <t>Gross %</t>
  </si>
  <si>
    <t>Hardware</t>
  </si>
  <si>
    <t>Software</t>
  </si>
  <si>
    <t>Pro Services</t>
  </si>
  <si>
    <t>Backlog Growth</t>
  </si>
  <si>
    <t>Amount</t>
  </si>
  <si>
    <t>%</t>
  </si>
  <si>
    <t>Difference (Gross)</t>
  </si>
  <si>
    <t>Absolute</t>
  </si>
  <si>
    <t>CBMS</t>
  </si>
  <si>
    <t>Development</t>
  </si>
  <si>
    <t>FM</t>
  </si>
  <si>
    <t>Infinity</t>
  </si>
  <si>
    <t>Pixel</t>
  </si>
  <si>
    <t>QT</t>
  </si>
  <si>
    <t>Quantum</t>
  </si>
  <si>
    <t>RS</t>
  </si>
  <si>
    <t>Grand Total</t>
  </si>
  <si>
    <t>Gross &gt;</t>
  </si>
  <si>
    <t>Backlog by Product Type (Gross)</t>
  </si>
  <si>
    <t>Forecast - Future Months</t>
  </si>
  <si>
    <t>No Forecast</t>
  </si>
  <si>
    <t>Total Backlog</t>
  </si>
  <si>
    <t>Previous Week - 19/08</t>
  </si>
  <si>
    <t>Friday 26/08/16</t>
  </si>
  <si>
    <r>
      <t xml:space="preserve">Nett </t>
    </r>
    <r>
      <rPr>
        <b/>
        <sz val="11"/>
        <color rgb="FFFF0000"/>
        <rFont val="Calibri"/>
        <family val="2"/>
        <scheme val="minor"/>
      </rPr>
      <t>*</t>
    </r>
  </si>
  <si>
    <t>Stuck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</si>
</sst>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-&quot;£&quot;* #,##0_-;\-&quot;£&quot;* #,##0_-;_-&quot;£&quot;* &quot;-&quot;_-;_-@_-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2F2F2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29" applyNumberFormat="0" applyFill="0" applyAlignment="0" applyProtection="0"/>
  </cellStyleXfs>
  <cellXfs count="109">
    <xf numFmtId="0" fontId="0" fillId="0" borderId="0" xfId="0"/>
    <xf numFmtId="0" fontId="1" fillId="0" borderId="0" xfId="0" applyFont="1" applyAlignment="1">
      <alignment horizontal="right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vertic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2" borderId="15" xfId="0" applyFill="1" applyBorder="1"/>
    <xf numFmtId="0" fontId="0" fillId="6" borderId="7" xfId="0" applyFill="1" applyBorder="1" applyAlignment="1">
      <alignment vertical="center"/>
    </xf>
    <xf numFmtId="0" fontId="0" fillId="6" borderId="8" xfId="0" applyFill="1" applyBorder="1"/>
    <xf numFmtId="0" fontId="0" fillId="6" borderId="9" xfId="0" applyFill="1" applyBorder="1"/>
    <xf numFmtId="0" fontId="0" fillId="0" borderId="16" xfId="0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0" fillId="0" borderId="21" xfId="0" applyBorder="1" applyAlignment="1">
      <alignment vertical="center"/>
    </xf>
    <xf numFmtId="0" fontId="0" fillId="2" borderId="23" xfId="0" applyFill="1" applyBorder="1"/>
    <xf numFmtId="0" fontId="1" fillId="0" borderId="0" xfId="0" applyFont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24" xfId="0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8" borderId="4" xfId="0" applyFill="1" applyBorder="1" applyAlignment="1">
      <alignment vertical="center"/>
    </xf>
    <xf numFmtId="42" fontId="0" fillId="5" borderId="10" xfId="0" applyNumberFormat="1" applyFill="1" applyBorder="1"/>
    <xf numFmtId="42" fontId="0" fillId="5" borderId="15" xfId="0" applyNumberFormat="1" applyFill="1" applyBorder="1"/>
    <xf numFmtId="42" fontId="0" fillId="0" borderId="0" xfId="0" applyNumberFormat="1" applyFill="1" applyBorder="1"/>
    <xf numFmtId="42" fontId="0" fillId="0" borderId="5" xfId="0" applyNumberFormat="1" applyFill="1" applyBorder="1"/>
    <xf numFmtId="42" fontId="0" fillId="5" borderId="17" xfId="0" applyNumberFormat="1" applyFill="1" applyBorder="1"/>
    <xf numFmtId="42" fontId="0" fillId="5" borderId="18" xfId="0" applyNumberFormat="1" applyFill="1" applyBorder="1"/>
    <xf numFmtId="42" fontId="0" fillId="0" borderId="23" xfId="0" applyNumberFormat="1" applyFill="1" applyBorder="1"/>
    <xf numFmtId="42" fontId="0" fillId="3" borderId="19" xfId="0" applyNumberFormat="1" applyFill="1" applyBorder="1"/>
    <xf numFmtId="9" fontId="0" fillId="0" borderId="22" xfId="0" applyNumberFormat="1" applyBorder="1" applyAlignment="1">
      <alignment horizontal="center"/>
    </xf>
    <xf numFmtId="16" fontId="2" fillId="0" borderId="28" xfId="0" applyNumberFormat="1" applyFont="1" applyBorder="1" applyAlignment="1">
      <alignment horizontal="center" vertical="center"/>
    </xf>
    <xf numFmtId="16" fontId="2" fillId="0" borderId="26" xfId="0" applyNumberFormat="1" applyFont="1" applyBorder="1" applyAlignment="1">
      <alignment horizontal="center" vertical="center"/>
    </xf>
    <xf numFmtId="0" fontId="0" fillId="6" borderId="19" xfId="0" applyFill="1" applyBorder="1" applyAlignment="1">
      <alignment vertical="center"/>
    </xf>
    <xf numFmtId="42" fontId="0" fillId="6" borderId="20" xfId="0" applyNumberFormat="1" applyFill="1" applyBorder="1"/>
    <xf numFmtId="42" fontId="0" fillId="6" borderId="25" xfId="0" applyNumberFormat="1" applyFill="1" applyBorder="1"/>
    <xf numFmtId="42" fontId="2" fillId="0" borderId="0" xfId="0" applyNumberFormat="1" applyFont="1"/>
    <xf numFmtId="0" fontId="0" fillId="0" borderId="12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5" xfId="0" applyFill="1" applyBorder="1"/>
    <xf numFmtId="0" fontId="0" fillId="0" borderId="22" xfId="0" applyFill="1" applyBorder="1"/>
    <xf numFmtId="42" fontId="0" fillId="0" borderId="10" xfId="0" applyNumberFormat="1" applyBorder="1"/>
    <xf numFmtId="42" fontId="2" fillId="0" borderId="10" xfId="0" applyNumberFormat="1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0" fillId="0" borderId="14" xfId="0" applyBorder="1"/>
    <xf numFmtId="9" fontId="0" fillId="0" borderId="15" xfId="0" applyNumberFormat="1" applyBorder="1"/>
    <xf numFmtId="0" fontId="0" fillId="0" borderId="15" xfId="0" applyBorder="1"/>
    <xf numFmtId="0" fontId="3" fillId="0" borderId="24" xfId="0" applyFont="1" applyBorder="1"/>
    <xf numFmtId="9" fontId="3" fillId="0" borderId="23" xfId="0" applyNumberFormat="1" applyFont="1" applyFill="1" applyBorder="1"/>
    <xf numFmtId="0" fontId="2" fillId="9" borderId="30" xfId="1" applyFill="1" applyBorder="1"/>
    <xf numFmtId="42" fontId="2" fillId="9" borderId="31" xfId="1" applyNumberFormat="1" applyFill="1" applyBorder="1"/>
    <xf numFmtId="9" fontId="2" fillId="9" borderId="32" xfId="1" applyNumberFormat="1" applyFill="1" applyBorder="1"/>
    <xf numFmtId="0" fontId="2" fillId="0" borderId="11" xfId="0" applyFont="1" applyBorder="1" applyAlignment="1">
      <alignment horizontal="center" wrapText="1"/>
    </xf>
    <xf numFmtId="0" fontId="2" fillId="0" borderId="0" xfId="0" applyFont="1"/>
    <xf numFmtId="0" fontId="2" fillId="0" borderId="34" xfId="0" applyFont="1" applyBorder="1" applyAlignment="1">
      <alignment horizontal="center" wrapText="1"/>
    </xf>
    <xf numFmtId="9" fontId="0" fillId="0" borderId="23" xfId="0" applyNumberFormat="1" applyBorder="1"/>
    <xf numFmtId="0" fontId="2" fillId="0" borderId="1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2" fontId="0" fillId="0" borderId="6" xfId="0" applyNumberFormat="1" applyFill="1" applyBorder="1"/>
    <xf numFmtId="0" fontId="4" fillId="0" borderId="0" xfId="0" applyFont="1"/>
    <xf numFmtId="0" fontId="0" fillId="0" borderId="1" xfId="0" applyBorder="1"/>
    <xf numFmtId="42" fontId="0" fillId="0" borderId="2" xfId="0" applyNumberFormat="1" applyBorder="1"/>
    <xf numFmtId="0" fontId="0" fillId="0" borderId="27" xfId="0" applyBorder="1"/>
    <xf numFmtId="0" fontId="3" fillId="0" borderId="6" xfId="0" applyFont="1" applyBorder="1"/>
    <xf numFmtId="42" fontId="0" fillId="0" borderId="37" xfId="0" applyNumberFormat="1" applyFill="1" applyBorder="1"/>
    <xf numFmtId="42" fontId="0" fillId="0" borderId="38" xfId="0" applyNumberFormat="1" applyFill="1" applyBorder="1"/>
    <xf numFmtId="42" fontId="0" fillId="0" borderId="24" xfId="0" applyNumberFormat="1" applyBorder="1" applyAlignment="1"/>
    <xf numFmtId="9" fontId="0" fillId="0" borderId="23" xfId="0" applyNumberFormat="1" applyBorder="1" applyAlignment="1"/>
    <xf numFmtId="42" fontId="0" fillId="0" borderId="10" xfId="0" applyNumberFormat="1" applyBorder="1" applyAlignment="1">
      <alignment horizontal="left"/>
    </xf>
    <xf numFmtId="42" fontId="0" fillId="0" borderId="15" xfId="0" applyNumberFormat="1" applyBorder="1" applyAlignment="1">
      <alignment horizontal="left"/>
    </xf>
    <xf numFmtId="42" fontId="0" fillId="0" borderId="39" xfId="0" applyNumberFormat="1" applyBorder="1" applyAlignment="1">
      <alignment horizontal="left"/>
    </xf>
    <xf numFmtId="0" fontId="0" fillId="0" borderId="40" xfId="0" applyBorder="1"/>
    <xf numFmtId="0" fontId="0" fillId="0" borderId="41" xfId="0" applyBorder="1"/>
    <xf numFmtId="42" fontId="0" fillId="0" borderId="42" xfId="0" applyNumberFormat="1" applyBorder="1" applyAlignment="1">
      <alignment horizontal="left"/>
    </xf>
    <xf numFmtId="42" fontId="0" fillId="0" borderId="17" xfId="0" applyNumberFormat="1" applyBorder="1" applyAlignment="1">
      <alignment horizontal="left"/>
    </xf>
    <xf numFmtId="42" fontId="0" fillId="0" borderId="18" xfId="0" applyNumberFormat="1" applyBorder="1" applyAlignment="1">
      <alignment horizontal="left"/>
    </xf>
    <xf numFmtId="0" fontId="0" fillId="0" borderId="33" xfId="0" applyBorder="1"/>
    <xf numFmtId="0" fontId="2" fillId="0" borderId="19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42" fontId="3" fillId="5" borderId="22" xfId="0" applyNumberFormat="1" applyFont="1" applyFill="1" applyBorder="1"/>
    <xf numFmtId="42" fontId="3" fillId="5" borderId="36" xfId="0" applyNumberFormat="1" applyFont="1" applyFill="1" applyBorder="1"/>
    <xf numFmtId="0" fontId="2" fillId="5" borderId="33" xfId="0" applyFont="1" applyFill="1" applyBorder="1"/>
    <xf numFmtId="0" fontId="5" fillId="0" borderId="0" xfId="0" applyFont="1"/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42" fontId="0" fillId="5" borderId="39" xfId="0" applyNumberFormat="1" applyFill="1" applyBorder="1" applyAlignment="1">
      <alignment horizontal="left"/>
    </xf>
    <xf numFmtId="42" fontId="0" fillId="5" borderId="10" xfId="0" applyNumberFormat="1" applyFill="1" applyBorder="1" applyAlignment="1">
      <alignment horizontal="left"/>
    </xf>
    <xf numFmtId="42" fontId="0" fillId="5" borderId="15" xfId="0" applyNumberFormat="1" applyFill="1" applyBorder="1" applyAlignment="1">
      <alignment horizontal="left"/>
    </xf>
    <xf numFmtId="42" fontId="2" fillId="0" borderId="43" xfId="0" applyNumberFormat="1" applyFont="1" applyFill="1" applyBorder="1" applyAlignment="1">
      <alignment horizontal="left"/>
    </xf>
    <xf numFmtId="42" fontId="2" fillId="0" borderId="8" xfId="0" applyNumberFormat="1" applyFont="1" applyFill="1" applyBorder="1" applyAlignment="1">
      <alignment horizontal="left"/>
    </xf>
    <xf numFmtId="42" fontId="2" fillId="0" borderId="33" xfId="0" applyNumberFormat="1" applyFont="1" applyFill="1" applyBorder="1" applyAlignment="1">
      <alignment horizontal="left"/>
    </xf>
    <xf numFmtId="0" fontId="2" fillId="5" borderId="7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wrapText="1"/>
    </xf>
    <xf numFmtId="42" fontId="0" fillId="5" borderId="28" xfId="0" applyNumberFormat="1" applyFill="1" applyBorder="1"/>
    <xf numFmtId="42" fontId="0" fillId="5" borderId="35" xfId="0" applyNumberFormat="1" applyFill="1" applyBorder="1"/>
  </cellXfs>
  <cellStyles count="2">
    <cellStyle name="Normal" xfId="0" builtinId="0"/>
    <cellStyle name="Total" xfId="1" builtinId="25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4"/>
  <sheetViews>
    <sheetView tabSelected="1" zoomScaleNormal="100" workbookViewId="0">
      <selection activeCell="G28" sqref="G28"/>
    </sheetView>
  </sheetViews>
  <sheetFormatPr defaultRowHeight="15" x14ac:dyDescent="0.25"/>
  <cols>
    <col min="2" max="2" width="75.85546875" customWidth="1"/>
    <col min="3" max="6" width="11.7109375" customWidth="1"/>
    <col min="7" max="8" width="12" customWidth="1"/>
    <col min="9" max="9" width="10" bestFit="1" customWidth="1"/>
  </cols>
  <sheetData>
    <row r="3" spans="2:8" ht="18.75" x14ac:dyDescent="0.3">
      <c r="B3" s="1" t="s">
        <v>11</v>
      </c>
    </row>
    <row r="4" spans="2:8" ht="18.75" x14ac:dyDescent="0.3">
      <c r="B4" s="20" t="s">
        <v>12</v>
      </c>
    </row>
    <row r="5" spans="2:8" ht="15.75" thickBot="1" x14ac:dyDescent="0.3"/>
    <row r="6" spans="2:8" ht="15.75" thickBot="1" x14ac:dyDescent="0.3">
      <c r="B6" s="12" t="s">
        <v>19</v>
      </c>
      <c r="C6" s="13" t="s">
        <v>5</v>
      </c>
      <c r="D6" s="14" t="s">
        <v>6</v>
      </c>
    </row>
    <row r="7" spans="2:8" ht="15.75" thickBot="1" x14ac:dyDescent="0.3">
      <c r="B7" s="5"/>
      <c r="C7" s="6"/>
      <c r="D7" s="7"/>
    </row>
    <row r="8" spans="2:8" x14ac:dyDescent="0.25">
      <c r="B8" s="9" t="s">
        <v>7</v>
      </c>
      <c r="C8" s="40"/>
      <c r="D8" s="42"/>
    </row>
    <row r="9" spans="2:8" x14ac:dyDescent="0.25">
      <c r="B9" s="10" t="s">
        <v>0</v>
      </c>
      <c r="C9" s="41"/>
      <c r="D9" s="43"/>
    </row>
    <row r="10" spans="2:8" x14ac:dyDescent="0.25">
      <c r="B10" s="10" t="s">
        <v>1</v>
      </c>
      <c r="C10" s="41"/>
      <c r="D10" s="11"/>
    </row>
    <row r="11" spans="2:8" x14ac:dyDescent="0.25">
      <c r="B11" s="10" t="s">
        <v>8</v>
      </c>
      <c r="C11" s="41"/>
      <c r="D11" s="43"/>
    </row>
    <row r="12" spans="2:8" x14ac:dyDescent="0.25">
      <c r="B12" s="10" t="s">
        <v>14</v>
      </c>
      <c r="C12" s="41"/>
      <c r="D12" s="43"/>
    </row>
    <row r="13" spans="2:8" ht="15.75" thickBot="1" x14ac:dyDescent="0.3">
      <c r="B13" s="5"/>
      <c r="C13" s="6"/>
      <c r="D13" s="7"/>
    </row>
    <row r="14" spans="2:8" ht="15.75" customHeight="1" thickBot="1" x14ac:dyDescent="0.3">
      <c r="B14" s="12" t="s">
        <v>23</v>
      </c>
      <c r="C14" s="90" t="s">
        <v>52</v>
      </c>
      <c r="D14" s="91"/>
      <c r="E14" s="105" t="s">
        <v>51</v>
      </c>
      <c r="F14" s="106"/>
      <c r="G14" s="92" t="s">
        <v>32</v>
      </c>
      <c r="H14" s="93"/>
    </row>
    <row r="15" spans="2:8" x14ac:dyDescent="0.25">
      <c r="B15" s="2"/>
      <c r="C15" s="34" t="s">
        <v>5</v>
      </c>
      <c r="D15" s="35" t="s">
        <v>6</v>
      </c>
      <c r="E15" s="58" t="s">
        <v>5</v>
      </c>
      <c r="F15" s="60" t="s">
        <v>6</v>
      </c>
      <c r="G15" s="62" t="s">
        <v>33</v>
      </c>
      <c r="H15" s="63" t="s">
        <v>34</v>
      </c>
    </row>
    <row r="16" spans="2:8" ht="15.75" thickBot="1" x14ac:dyDescent="0.3">
      <c r="B16" s="10" t="s">
        <v>22</v>
      </c>
      <c r="C16" s="25"/>
      <c r="D16" s="26"/>
      <c r="E16" s="107"/>
      <c r="F16" s="108"/>
      <c r="G16" s="64">
        <f>C16-E16</f>
        <v>0</v>
      </c>
      <c r="H16" s="61" t="e">
        <f>G16/E16</f>
        <v>#DIV/0!</v>
      </c>
    </row>
    <row r="17" spans="2:8" x14ac:dyDescent="0.25">
      <c r="B17" s="10" t="s">
        <v>24</v>
      </c>
      <c r="C17" s="25"/>
      <c r="D17" s="26"/>
      <c r="E17" s="25"/>
      <c r="F17" s="26"/>
    </row>
    <row r="18" spans="2:8" x14ac:dyDescent="0.25">
      <c r="B18" s="5"/>
      <c r="C18" s="27"/>
      <c r="D18" s="28"/>
      <c r="E18" s="27"/>
      <c r="F18" s="28"/>
      <c r="G18" s="89"/>
    </row>
    <row r="19" spans="2:8" x14ac:dyDescent="0.25">
      <c r="B19" s="10" t="s">
        <v>20</v>
      </c>
      <c r="C19" s="25"/>
      <c r="D19" s="26"/>
      <c r="E19" s="25"/>
      <c r="F19" s="26"/>
    </row>
    <row r="20" spans="2:8" ht="15.75" thickBot="1" x14ac:dyDescent="0.3">
      <c r="B20" s="15" t="s">
        <v>21</v>
      </c>
      <c r="C20" s="29"/>
      <c r="D20" s="30"/>
      <c r="E20" s="29"/>
      <c r="F20" s="30"/>
    </row>
    <row r="21" spans="2:8" ht="15.75" thickBot="1" x14ac:dyDescent="0.3">
      <c r="B21" s="22"/>
      <c r="C21" s="33"/>
      <c r="D21" s="31"/>
      <c r="E21" s="33"/>
      <c r="F21" s="70"/>
      <c r="G21" s="94" t="s">
        <v>35</v>
      </c>
      <c r="H21" s="95"/>
    </row>
    <row r="22" spans="2:8" ht="15.75" thickBot="1" x14ac:dyDescent="0.3">
      <c r="B22" s="36" t="s">
        <v>16</v>
      </c>
      <c r="C22" s="37">
        <f>+C20+C19</f>
        <v>0</v>
      </c>
      <c r="D22" s="38">
        <f>+D20+D19</f>
        <v>0</v>
      </c>
      <c r="E22" s="32">
        <f>+E20+E19</f>
        <v>0</v>
      </c>
      <c r="F22" s="71">
        <f>+F20+F19</f>
        <v>0</v>
      </c>
      <c r="G22" s="72">
        <f>C22-E22</f>
        <v>0</v>
      </c>
      <c r="H22" s="73" t="e">
        <f>G22/E22</f>
        <v>#DIV/0!</v>
      </c>
    </row>
    <row r="23" spans="2:8" x14ac:dyDescent="0.25">
      <c r="B23" s="23" t="s">
        <v>17</v>
      </c>
      <c r="C23" s="6"/>
      <c r="D23" s="7"/>
    </row>
    <row r="24" spans="2:8" x14ac:dyDescent="0.25">
      <c r="B24" s="24" t="s">
        <v>9</v>
      </c>
      <c r="C24" s="6"/>
      <c r="D24" s="7"/>
    </row>
    <row r="25" spans="2:8" x14ac:dyDescent="0.25">
      <c r="B25" s="16" t="s">
        <v>15</v>
      </c>
      <c r="C25" s="6"/>
      <c r="D25" s="7"/>
    </row>
    <row r="26" spans="2:8" x14ac:dyDescent="0.25">
      <c r="B26" s="17" t="s">
        <v>10</v>
      </c>
      <c r="C26" s="6"/>
      <c r="D26" s="7"/>
    </row>
    <row r="27" spans="2:8" ht="15.75" thickBot="1" x14ac:dyDescent="0.3">
      <c r="B27" s="5"/>
      <c r="C27" s="6"/>
      <c r="D27" s="7"/>
    </row>
    <row r="28" spans="2:8" ht="15.75" thickBot="1" x14ac:dyDescent="0.3">
      <c r="B28" s="12" t="s">
        <v>18</v>
      </c>
      <c r="C28" s="13"/>
      <c r="D28" s="14"/>
    </row>
    <row r="29" spans="2:8" x14ac:dyDescent="0.25">
      <c r="B29" s="2"/>
      <c r="C29" s="3"/>
      <c r="D29" s="4"/>
    </row>
    <row r="30" spans="2:8" x14ac:dyDescent="0.25">
      <c r="B30" s="18" t="s">
        <v>2</v>
      </c>
      <c r="C30" s="41"/>
      <c r="D30" s="11"/>
    </row>
    <row r="31" spans="2:8" x14ac:dyDescent="0.25">
      <c r="B31" s="18" t="s">
        <v>3</v>
      </c>
      <c r="C31" s="41"/>
      <c r="D31" s="11"/>
    </row>
    <row r="32" spans="2:8" ht="15.75" thickBot="1" x14ac:dyDescent="0.3">
      <c r="B32" s="8" t="s">
        <v>4</v>
      </c>
      <c r="C32" s="44"/>
      <c r="D32" s="19"/>
    </row>
    <row r="34" spans="2:2" x14ac:dyDescent="0.25">
      <c r="B34" s="21" t="s">
        <v>13</v>
      </c>
    </row>
  </sheetData>
  <mergeCells count="4">
    <mergeCell ref="C14:D14"/>
    <mergeCell ref="E14:F14"/>
    <mergeCell ref="G14:H14"/>
    <mergeCell ref="G21:H21"/>
  </mergeCells>
  <conditionalFormatting sqref="C22 E22">
    <cfRule type="cellIs" dxfId="4" priority="3" operator="greaterThan">
      <formula>350001</formula>
    </cfRule>
    <cfRule type="cellIs" dxfId="3" priority="4" operator="between">
      <formula>250000</formula>
      <formula>350000</formula>
    </cfRule>
    <cfRule type="cellIs" dxfId="2" priority="5" operator="lessThan">
      <formula>250000</formula>
    </cfRule>
  </conditionalFormatting>
  <conditionalFormatting sqref="G22 G16:H16 H22">
    <cfRule type="cellIs" dxfId="1" priority="1" operator="lessThan">
      <formula>0</formula>
    </cfRule>
    <cfRule type="cellIs" dxfId="0" priority="2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workbookViewId="0">
      <selection activeCell="C1" sqref="C1"/>
    </sheetView>
  </sheetViews>
  <sheetFormatPr defaultRowHeight="15" x14ac:dyDescent="0.25"/>
  <cols>
    <col min="1" max="1" width="3.85546875" customWidth="1"/>
    <col min="2" max="2" width="26.42578125" bestFit="1" customWidth="1"/>
    <col min="3" max="4" width="10" bestFit="1" customWidth="1"/>
    <col min="5" max="5" width="11.7109375" bestFit="1" customWidth="1"/>
    <col min="6" max="6" width="16.28515625" bestFit="1" customWidth="1"/>
    <col min="8" max="8" width="13.28515625" bestFit="1" customWidth="1"/>
    <col min="9" max="11" width="12.7109375" customWidth="1"/>
    <col min="12" max="12" width="16.28515625" bestFit="1" customWidth="1"/>
  </cols>
  <sheetData>
    <row r="1" spans="2:12" ht="15.75" thickBot="1" x14ac:dyDescent="0.3"/>
    <row r="2" spans="2:12" x14ac:dyDescent="0.25">
      <c r="B2" s="47"/>
      <c r="C2" s="48" t="s">
        <v>5</v>
      </c>
      <c r="D2" s="48" t="s">
        <v>53</v>
      </c>
      <c r="E2" s="49" t="s">
        <v>28</v>
      </c>
      <c r="F2" s="89"/>
    </row>
    <row r="3" spans="2:12" x14ac:dyDescent="0.25">
      <c r="B3" s="50" t="s">
        <v>26</v>
      </c>
      <c r="C3" s="45">
        <f>Summary!C19</f>
        <v>0</v>
      </c>
      <c r="D3" s="45">
        <f>Summary!D19</f>
        <v>0</v>
      </c>
      <c r="E3" s="51" t="e">
        <f>C3/C$6</f>
        <v>#DIV/0!</v>
      </c>
    </row>
    <row r="4" spans="2:12" x14ac:dyDescent="0.25">
      <c r="B4" s="50" t="s">
        <v>48</v>
      </c>
      <c r="C4" s="25"/>
      <c r="D4" s="25"/>
      <c r="E4" s="51" t="e">
        <f t="shared" ref="E4:E6" si="0">C4/C$6</f>
        <v>#DIV/0!</v>
      </c>
      <c r="F4" s="65"/>
    </row>
    <row r="5" spans="2:12" x14ac:dyDescent="0.25">
      <c r="B5" s="50" t="s">
        <v>49</v>
      </c>
      <c r="C5" s="25"/>
      <c r="D5" s="25"/>
      <c r="E5" s="51" t="e">
        <f t="shared" si="0"/>
        <v>#DIV/0!</v>
      </c>
      <c r="F5" s="65"/>
    </row>
    <row r="6" spans="2:12" ht="15.75" thickBot="1" x14ac:dyDescent="0.3">
      <c r="B6" s="55" t="s">
        <v>50</v>
      </c>
      <c r="C6" s="56">
        <f>SUM(C3:C5)</f>
        <v>0</v>
      </c>
      <c r="D6" s="56">
        <f>SUM(D3:D5)</f>
        <v>0</v>
      </c>
      <c r="E6" s="57" t="e">
        <f t="shared" si="0"/>
        <v>#DIV/0!</v>
      </c>
      <c r="F6" s="65"/>
    </row>
    <row r="7" spans="2:12" ht="15.75" hidden="1" thickTop="1" x14ac:dyDescent="0.25">
      <c r="B7" s="50"/>
      <c r="C7" s="46">
        <f>Summary!C16</f>
        <v>0</v>
      </c>
      <c r="D7" s="46">
        <f>Summary!D16</f>
        <v>0</v>
      </c>
      <c r="E7" s="52"/>
    </row>
    <row r="8" spans="2:12" ht="16.5" thickTop="1" thickBot="1" x14ac:dyDescent="0.3">
      <c r="B8" s="53" t="s">
        <v>54</v>
      </c>
      <c r="C8" s="86"/>
      <c r="D8" s="86"/>
      <c r="E8" s="54" t="e">
        <f>C8/C7</f>
        <v>#DIV/0!</v>
      </c>
      <c r="F8" s="89"/>
    </row>
    <row r="9" spans="2:12" ht="15.75" thickBot="1" x14ac:dyDescent="0.3">
      <c r="C9" s="39"/>
      <c r="D9" s="39"/>
    </row>
    <row r="10" spans="2:12" x14ac:dyDescent="0.25">
      <c r="B10" s="66" t="s">
        <v>25</v>
      </c>
      <c r="C10" s="67">
        <f>Summary!C20</f>
        <v>0</v>
      </c>
      <c r="D10" s="67">
        <f>Summary!D20</f>
        <v>0</v>
      </c>
      <c r="E10" s="4"/>
    </row>
    <row r="11" spans="2:12" ht="15.75" thickBot="1" x14ac:dyDescent="0.3">
      <c r="B11" s="69" t="s">
        <v>27</v>
      </c>
      <c r="C11" s="87"/>
      <c r="D11" s="87"/>
      <c r="E11" s="68"/>
    </row>
    <row r="12" spans="2:12" ht="15.75" thickBot="1" x14ac:dyDescent="0.3"/>
    <row r="13" spans="2:12" ht="15.75" thickBot="1" x14ac:dyDescent="0.3">
      <c r="B13" s="96" t="s">
        <v>47</v>
      </c>
      <c r="C13" s="97"/>
      <c r="D13" s="97"/>
      <c r="E13" s="98"/>
    </row>
    <row r="14" spans="2:12" ht="15.75" thickBot="1" x14ac:dyDescent="0.3">
      <c r="B14" s="82" t="s">
        <v>46</v>
      </c>
      <c r="C14" s="83" t="s">
        <v>29</v>
      </c>
      <c r="D14" s="84" t="s">
        <v>30</v>
      </c>
      <c r="E14" s="85" t="s">
        <v>31</v>
      </c>
    </row>
    <row r="15" spans="2:12" x14ac:dyDescent="0.25">
      <c r="B15" s="77" t="s">
        <v>36</v>
      </c>
      <c r="C15" s="76"/>
      <c r="D15" s="74"/>
      <c r="E15" s="75"/>
    </row>
    <row r="16" spans="2:12" x14ac:dyDescent="0.25">
      <c r="B16" s="77" t="s">
        <v>37</v>
      </c>
      <c r="C16" s="76"/>
      <c r="D16" s="74"/>
      <c r="E16" s="75"/>
      <c r="H16" s="59"/>
      <c r="I16" s="59"/>
      <c r="J16" s="59"/>
      <c r="K16" s="59"/>
      <c r="L16" s="59"/>
    </row>
    <row r="17" spans="2:6" x14ac:dyDescent="0.25">
      <c r="B17" s="77" t="s">
        <v>38</v>
      </c>
      <c r="C17" s="76"/>
      <c r="D17" s="74"/>
      <c r="E17" s="75"/>
    </row>
    <row r="18" spans="2:6" x14ac:dyDescent="0.25">
      <c r="B18" s="77" t="s">
        <v>39</v>
      </c>
      <c r="C18" s="76"/>
      <c r="D18" s="74"/>
      <c r="E18" s="75"/>
    </row>
    <row r="19" spans="2:6" x14ac:dyDescent="0.25">
      <c r="B19" s="77" t="s">
        <v>40</v>
      </c>
      <c r="C19" s="76"/>
      <c r="D19" s="74"/>
      <c r="E19" s="75"/>
    </row>
    <row r="20" spans="2:6" x14ac:dyDescent="0.25">
      <c r="B20" s="77" t="s">
        <v>41</v>
      </c>
      <c r="C20" s="76"/>
      <c r="D20" s="74"/>
      <c r="E20" s="75"/>
    </row>
    <row r="21" spans="2:6" x14ac:dyDescent="0.25">
      <c r="B21" s="77" t="s">
        <v>42</v>
      </c>
      <c r="C21" s="76"/>
      <c r="D21" s="74"/>
      <c r="E21" s="75"/>
    </row>
    <row r="22" spans="2:6" x14ac:dyDescent="0.25">
      <c r="B22" s="77" t="s">
        <v>43</v>
      </c>
      <c r="C22" s="99"/>
      <c r="D22" s="100"/>
      <c r="E22" s="101"/>
    </row>
    <row r="23" spans="2:6" ht="15.75" thickBot="1" x14ac:dyDescent="0.3">
      <c r="B23" s="78" t="s">
        <v>44</v>
      </c>
      <c r="C23" s="79"/>
      <c r="D23" s="80"/>
      <c r="E23" s="81"/>
    </row>
    <row r="24" spans="2:6" s="59" customFormat="1" ht="15.75" thickBot="1" x14ac:dyDescent="0.3">
      <c r="B24" s="88" t="s">
        <v>45</v>
      </c>
      <c r="C24" s="102">
        <f>SUM(C15:C23)</f>
        <v>0</v>
      </c>
      <c r="D24" s="102">
        <f t="shared" ref="D24:E24" si="1">SUM(D15:D23)</f>
        <v>0</v>
      </c>
      <c r="E24" s="103">
        <f t="shared" si="1"/>
        <v>0</v>
      </c>
      <c r="F24" s="104">
        <f>SUM(C24:E24)</f>
        <v>0</v>
      </c>
    </row>
  </sheetData>
  <mergeCells count="1">
    <mergeCell ref="B13:E1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Breakout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Boyes</dc:creator>
  <cp:lastModifiedBy>Pete Rhodes</cp:lastModifiedBy>
  <dcterms:created xsi:type="dcterms:W3CDTF">2016-08-10T15:55:04Z</dcterms:created>
  <dcterms:modified xsi:type="dcterms:W3CDTF">2016-08-30T21:50:47Z</dcterms:modified>
</cp:coreProperties>
</file>