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hiemerie\Downloads\"/>
    </mc:Choice>
  </mc:AlternateContent>
  <xr:revisionPtr revIDLastSave="0" documentId="13_ncr:1_{7E4DE22A-A0CD-47CC-B570-B198946BDE8A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Estimate(USD)" sheetId="1" r:id="rId1"/>
    <sheet name="General tasks durations" sheetId="3" r:id="rId2"/>
    <sheet name="Estimate (GBP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2" l="1"/>
  <c r="P35" i="2"/>
  <c r="O35" i="2"/>
  <c r="N35" i="2"/>
  <c r="Q29" i="2"/>
  <c r="P29" i="2"/>
  <c r="O29" i="2"/>
  <c r="N29" i="2"/>
  <c r="N31" i="2" l="1"/>
  <c r="G41" i="2" s="1"/>
  <c r="G42" i="2" s="1"/>
  <c r="N36" i="2"/>
  <c r="G39" i="2"/>
  <c r="N37" i="2"/>
  <c r="G40" i="2" s="1"/>
</calcChain>
</file>

<file path=xl/sharedStrings.xml><?xml version="1.0" encoding="utf-8"?>
<sst xmlns="http://schemas.openxmlformats.org/spreadsheetml/2006/main" count="290" uniqueCount="85">
  <si>
    <t>Phase</t>
  </si>
  <si>
    <t>Platform</t>
  </si>
  <si>
    <t>Module</t>
  </si>
  <si>
    <t>Sub-function</t>
  </si>
  <si>
    <t>Comment</t>
  </si>
  <si>
    <t>Estimate</t>
  </si>
  <si>
    <t>PM/BA</t>
  </si>
  <si>
    <t>Dev</t>
  </si>
  <si>
    <t>UI</t>
  </si>
  <si>
    <t>QA</t>
  </si>
  <si>
    <t>MVP</t>
  </si>
  <si>
    <t>DataBase design</t>
  </si>
  <si>
    <t>Requirement Analysis</t>
  </si>
  <si>
    <t>Prototype and UI design</t>
  </si>
  <si>
    <t>Phase II</t>
  </si>
  <si>
    <t>YOLAD  Platform</t>
  </si>
  <si>
    <t>Login/Logout</t>
  </si>
  <si>
    <t>Login/Logout/Forgot password</t>
  </si>
  <si>
    <t> </t>
  </si>
  <si>
    <t>Accounts Management</t>
  </si>
  <si>
    <t>Create/delete/modify accounts/Roles/Permission</t>
  </si>
  <si>
    <t>Clients Management</t>
  </si>
  <si>
    <t>active/inactive/modify accounts</t>
  </si>
  <si>
    <t>basic information only</t>
  </si>
  <si>
    <t>SKILLAS Management</t>
  </si>
  <si>
    <t xml:space="preserve">basic information only </t>
  </si>
  <si>
    <t>Jobs Management</t>
  </si>
  <si>
    <t>List/details</t>
  </si>
  <si>
    <t>Skills Management</t>
  </si>
  <si>
    <t>List</t>
  </si>
  <si>
    <t>Courses Management</t>
  </si>
  <si>
    <t>Video files only</t>
  </si>
  <si>
    <t>Orders Management</t>
  </si>
  <si>
    <t>List/Detail</t>
  </si>
  <si>
    <t>Course Orders  only</t>
  </si>
  <si>
    <t>Payments Management</t>
  </si>
  <si>
    <t>List/Detail/transfer/refund</t>
  </si>
  <si>
    <t>Credit Card and Paypal</t>
  </si>
  <si>
    <t>Financials Management</t>
  </si>
  <si>
    <t>Report</t>
  </si>
  <si>
    <t>Income，refund report</t>
  </si>
  <si>
    <t>Audit</t>
  </si>
  <si>
    <t>Access log，Api Log, Change Log</t>
  </si>
  <si>
    <t>just save data without page</t>
  </si>
  <si>
    <t>System Settings</t>
  </si>
  <si>
    <t>Payment Gate, mail, IM</t>
  </si>
  <si>
    <t>Client Platform</t>
  </si>
  <si>
    <t>create/publish</t>
  </si>
  <si>
    <t>Basic information</t>
  </si>
  <si>
    <t>Pay to YOLAD only via Credit Card and Paypal</t>
  </si>
  <si>
    <t xml:space="preserve"> expense report</t>
  </si>
  <si>
    <t>Training Institution Platform</t>
  </si>
  <si>
    <t>Basic Course information and Upload video files only</t>
  </si>
  <si>
    <t>Income，expense, refund report</t>
  </si>
  <si>
    <t>SKILLAS Platform</t>
  </si>
  <si>
    <t>Jobs List</t>
  </si>
  <si>
    <t>Matched or All Jobs list</t>
  </si>
  <si>
    <t>matching skills</t>
  </si>
  <si>
    <t>Courses List</t>
  </si>
  <si>
    <t>Matched or All Courses list</t>
  </si>
  <si>
    <t>matching courses' tag</t>
  </si>
  <si>
    <t>My job</t>
  </si>
  <si>
    <t>Applied Job</t>
  </si>
  <si>
    <t>List and details</t>
  </si>
  <si>
    <t>My Training</t>
  </si>
  <si>
    <t>Bought Courses</t>
  </si>
  <si>
    <t>List and details, Play video</t>
  </si>
  <si>
    <t>Profiles</t>
  </si>
  <si>
    <t>Payment</t>
  </si>
  <si>
    <t>Pay to YOLAD only via Credit Card and Paypal, and order history</t>
  </si>
  <si>
    <t>Web Platform</t>
  </si>
  <si>
    <t>Static Web Pages</t>
  </si>
  <si>
    <t>About, Contact , Company ,Career , Partner and Resource pages only</t>
  </si>
  <si>
    <t>Total</t>
  </si>
  <si>
    <t>MVP Total</t>
  </si>
  <si>
    <t>Workload</t>
  </si>
  <si>
    <t>Skill creating and display</t>
  </si>
  <si>
    <t>skills</t>
  </si>
  <si>
    <t>custom quotes</t>
  </si>
  <si>
    <t>duration(days)</t>
  </si>
  <si>
    <t>editing skills and delete</t>
  </si>
  <si>
    <t>payment integration</t>
  </si>
  <si>
    <t>admin panel</t>
  </si>
  <si>
    <t>history page</t>
  </si>
  <si>
    <t>modification of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</si>
</sst>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_);[Red]\([$$]#,##0.00\)"/>
    <numFmt numFmtId="165" formatCode="_-[$£-809]* #,##0_-;\-[$£-809]* #,##0_-;_-[$£-809]* &quot;-&quot;_-;_-@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1"/>
      <color rgb="FFD0CECE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rgb="FFD9E1F2"/>
      </patternFill>
    </fill>
    <fill>
      <patternFill patternType="solid">
        <fgColor rgb="FF00B050"/>
        <bgColor rgb="FFD9E1F2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2" fillId="4" borderId="7" xfId="0" applyFont="1" applyFill="1" applyBorder="1"/>
    <xf numFmtId="0" fontId="5" fillId="4" borderId="7" xfId="0" applyFont="1" applyFill="1" applyBorder="1"/>
    <xf numFmtId="0" fontId="4" fillId="4" borderId="12" xfId="0" applyFont="1" applyFill="1" applyBorder="1"/>
    <xf numFmtId="0" fontId="4" fillId="4" borderId="1" xfId="0" applyFont="1" applyFill="1" applyBorder="1"/>
    <xf numFmtId="0" fontId="4" fillId="4" borderId="10" xfId="0" applyFont="1" applyFill="1" applyBorder="1"/>
    <xf numFmtId="0" fontId="4" fillId="4" borderId="5" xfId="0" applyFont="1" applyFill="1" applyBorder="1"/>
    <xf numFmtId="0" fontId="2" fillId="4" borderId="13" xfId="0" applyFont="1" applyFill="1" applyBorder="1"/>
    <xf numFmtId="0" fontId="6" fillId="4" borderId="7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0" xfId="0" applyFont="1" applyFill="1" applyBorder="1"/>
    <xf numFmtId="0" fontId="4" fillId="2" borderId="9" xfId="0" applyFont="1" applyFill="1" applyBorder="1"/>
    <xf numFmtId="0" fontId="2" fillId="2" borderId="13" xfId="0" applyFont="1" applyFill="1" applyBorder="1"/>
    <xf numFmtId="0" fontId="2" fillId="2" borderId="7" xfId="0" applyFont="1" applyFill="1" applyBorder="1"/>
    <xf numFmtId="0" fontId="5" fillId="2" borderId="7" xfId="0" applyFont="1" applyFill="1" applyBorder="1"/>
    <xf numFmtId="0" fontId="4" fillId="2" borderId="6" xfId="0" applyFont="1" applyFill="1" applyBorder="1"/>
    <xf numFmtId="0" fontId="6" fillId="2" borderId="7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4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20" fontId="4" fillId="4" borderId="10" xfId="0" applyNumberFormat="1" applyFont="1" applyFill="1" applyBorder="1" applyAlignment="1">
      <alignment horizontal="center"/>
    </xf>
    <xf numFmtId="20" fontId="4" fillId="4" borderId="1" xfId="0" applyNumberFormat="1" applyFont="1" applyFill="1" applyBorder="1" applyAlignment="1">
      <alignment horizontal="center"/>
    </xf>
    <xf numFmtId="0" fontId="4" fillId="4" borderId="13" xfId="0" applyFont="1" applyFill="1" applyBorder="1"/>
    <xf numFmtId="0" fontId="4" fillId="4" borderId="3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3" xfId="0" applyFont="1" applyFill="1" applyBorder="1"/>
    <xf numFmtId="0" fontId="4" fillId="2" borderId="8" xfId="0" applyFont="1" applyFill="1" applyBorder="1"/>
    <xf numFmtId="0" fontId="2" fillId="2" borderId="10" xfId="0" applyFont="1" applyFill="1" applyBorder="1"/>
    <xf numFmtId="0" fontId="5" fillId="2" borderId="10" xfId="0" applyFont="1" applyFill="1" applyBorder="1"/>
    <xf numFmtId="0" fontId="6" fillId="2" borderId="10" xfId="0" applyFont="1" applyFill="1" applyBorder="1"/>
    <xf numFmtId="20" fontId="4" fillId="2" borderId="11" xfId="0" applyNumberFormat="1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9" xfId="0" applyFont="1" applyFill="1" applyBorder="1"/>
    <xf numFmtId="0" fontId="6" fillId="4" borderId="10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/>
    <xf numFmtId="0" fontId="4" fillId="4" borderId="1" xfId="0" applyFont="1" applyFill="1" applyBorder="1" applyAlignment="1">
      <alignment horizontal="center"/>
    </xf>
    <xf numFmtId="0" fontId="5" fillId="4" borderId="10" xfId="0" applyFont="1" applyFill="1" applyBorder="1"/>
    <xf numFmtId="20" fontId="4" fillId="2" borderId="1" xfId="0" applyNumberFormat="1" applyFont="1" applyFill="1" applyBorder="1" applyAlignment="1">
      <alignment horizontal="center"/>
    </xf>
    <xf numFmtId="20" fontId="4" fillId="4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20" fontId="4" fillId="2" borderId="3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1" xfId="0" applyFont="1" applyFill="1" applyBorder="1"/>
    <xf numFmtId="0" fontId="2" fillId="2" borderId="3" xfId="0" applyFont="1" applyFill="1" applyBorder="1"/>
    <xf numFmtId="0" fontId="5" fillId="2" borderId="3" xfId="0" applyFont="1" applyFill="1" applyBorder="1"/>
    <xf numFmtId="0" fontId="7" fillId="5" borderId="2" xfId="0" applyFont="1" applyFill="1" applyBorder="1" applyAlignment="1">
      <alignment horizontal="left" vertical="top"/>
    </xf>
    <xf numFmtId="0" fontId="7" fillId="5" borderId="4" xfId="0" applyFont="1" applyFill="1" applyBorder="1" applyAlignment="1">
      <alignment horizontal="center"/>
    </xf>
    <xf numFmtId="0" fontId="7" fillId="5" borderId="2" xfId="0" applyFont="1" applyFill="1" applyBorder="1"/>
    <xf numFmtId="0" fontId="7" fillId="5" borderId="4" xfId="0" applyFont="1" applyFill="1" applyBorder="1"/>
    <xf numFmtId="0" fontId="7" fillId="5" borderId="1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center"/>
    </xf>
    <xf numFmtId="0" fontId="7" fillId="5" borderId="19" xfId="0" applyFont="1" applyFill="1" applyBorder="1"/>
    <xf numFmtId="0" fontId="7" fillId="5" borderId="14" xfId="0" applyFont="1" applyFill="1" applyBorder="1"/>
    <xf numFmtId="0" fontId="7" fillId="6" borderId="2" xfId="0" applyFont="1" applyFill="1" applyBorder="1" applyAlignment="1">
      <alignment horizontal="left" vertical="top"/>
    </xf>
    <xf numFmtId="0" fontId="7" fillId="6" borderId="4" xfId="0" applyFont="1" applyFill="1" applyBorder="1" applyAlignment="1">
      <alignment horizontal="center"/>
    </xf>
    <xf numFmtId="0" fontId="7" fillId="6" borderId="1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right"/>
    </xf>
    <xf numFmtId="0" fontId="7" fillId="6" borderId="6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19" xfId="0" applyFont="1" applyFill="1" applyBorder="1"/>
    <xf numFmtId="0" fontId="7" fillId="6" borderId="14" xfId="0" applyFont="1" applyFill="1" applyBorder="1"/>
    <xf numFmtId="0" fontId="4" fillId="7" borderId="7" xfId="0" applyFont="1" applyFill="1" applyBorder="1"/>
    <xf numFmtId="0" fontId="4" fillId="8" borderId="10" xfId="0" applyFont="1" applyFill="1" applyBorder="1"/>
    <xf numFmtId="0" fontId="4" fillId="9" borderId="10" xfId="0" applyFont="1" applyFill="1" applyBorder="1"/>
    <xf numFmtId="0" fontId="4" fillId="8" borderId="9" xfId="0" applyFont="1" applyFill="1" applyBorder="1"/>
    <xf numFmtId="0" fontId="4" fillId="8" borderId="14" xfId="0" applyFont="1" applyFill="1" applyBorder="1"/>
    <xf numFmtId="0" fontId="4" fillId="8" borderId="13" xfId="0" applyFont="1" applyFill="1" applyBorder="1"/>
    <xf numFmtId="0" fontId="4" fillId="7" borderId="12" xfId="0" applyFont="1" applyFill="1" applyBorder="1"/>
    <xf numFmtId="0" fontId="4" fillId="7" borderId="10" xfId="0" applyFont="1" applyFill="1" applyBorder="1"/>
    <xf numFmtId="0" fontId="4" fillId="10" borderId="6" xfId="0" applyFont="1" applyFill="1" applyBorder="1"/>
    <xf numFmtId="0" fontId="4" fillId="9" borderId="11" xfId="0" applyFont="1" applyFill="1" applyBorder="1"/>
    <xf numFmtId="0" fontId="4" fillId="9" borderId="3" xfId="0" applyFont="1" applyFill="1" applyBorder="1"/>
    <xf numFmtId="0" fontId="4" fillId="8" borderId="8" xfId="0" applyFont="1" applyFill="1" applyBorder="1"/>
    <xf numFmtId="0" fontId="4" fillId="11" borderId="13" xfId="0" applyFont="1" applyFill="1" applyBorder="1"/>
    <xf numFmtId="0" fontId="4" fillId="7" borderId="13" xfId="0" applyFont="1" applyFill="1" applyBorder="1"/>
    <xf numFmtId="0" fontId="1" fillId="0" borderId="0" xfId="0" applyFont="1"/>
    <xf numFmtId="0" fontId="9" fillId="0" borderId="0" xfId="0" applyFont="1"/>
    <xf numFmtId="0" fontId="7" fillId="5" borderId="16" xfId="0" applyFont="1" applyFill="1" applyBorder="1" applyAlignment="1">
      <alignment horizontal="right"/>
    </xf>
    <xf numFmtId="0" fontId="8" fillId="0" borderId="17" xfId="0" applyFont="1" applyBorder="1"/>
    <xf numFmtId="0" fontId="8" fillId="0" borderId="18" xfId="0" applyFont="1" applyBorder="1"/>
    <xf numFmtId="164" fontId="7" fillId="5" borderId="16" xfId="0" applyNumberFormat="1" applyFont="1" applyFill="1" applyBorder="1" applyAlignment="1">
      <alignment horizontal="right"/>
    </xf>
    <xf numFmtId="0" fontId="7" fillId="6" borderId="16" xfId="0" applyFont="1" applyFill="1" applyBorder="1" applyAlignment="1">
      <alignment horizontal="right"/>
    </xf>
    <xf numFmtId="164" fontId="7" fillId="6" borderId="16" xfId="0" applyNumberFormat="1" applyFont="1" applyFill="1" applyBorder="1" applyAlignment="1">
      <alignment horizontal="right"/>
    </xf>
    <xf numFmtId="165" fontId="7" fillId="5" borderId="16" xfId="0" applyNumberFormat="1" applyFont="1" applyFill="1" applyBorder="1" applyAlignment="1">
      <alignment horizontal="right"/>
    </xf>
    <xf numFmtId="165" fontId="7" fillId="6" borderId="16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5" sqref="I5"/>
    </sheetView>
  </sheetViews>
  <sheetFormatPr defaultColWidth="14.42578125" defaultRowHeight="15" customHeight="1"/>
  <cols>
    <col min="1" max="1" width="2.85546875" customWidth="1"/>
    <col min="2" max="2" width="7.85546875" customWidth="1"/>
    <col min="3" max="4" width="25.7109375" customWidth="1"/>
    <col min="5" max="5" width="39.28515625" customWidth="1"/>
    <col min="6" max="6" width="39" customWidth="1"/>
    <col min="7" max="7" width="7.140625" customWidth="1"/>
    <col min="8" max="8" width="8.5703125" customWidth="1"/>
    <col min="9" max="10" width="7.140625" customWidth="1"/>
    <col min="11" max="26" width="9" customWidth="1"/>
  </cols>
  <sheetData>
    <row r="1" spans="1:26" ht="14.25" customHeight="1">
      <c r="A1" s="1"/>
      <c r="B1" s="2"/>
      <c r="C1" s="2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6"/>
      <c r="H2" s="9" t="s">
        <v>5</v>
      </c>
      <c r="I2" s="9"/>
      <c r="J2" s="1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1"/>
      <c r="C3" s="12"/>
      <c r="D3" s="13"/>
      <c r="E3" s="14"/>
      <c r="F3" s="15"/>
      <c r="G3" s="16" t="s">
        <v>6</v>
      </c>
      <c r="H3" s="17" t="s">
        <v>7</v>
      </c>
      <c r="I3" s="17" t="s">
        <v>8</v>
      </c>
      <c r="J3" s="17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8" t="s">
        <v>10</v>
      </c>
      <c r="C4" s="19"/>
      <c r="D4" s="20"/>
      <c r="E4" s="90" t="s">
        <v>11</v>
      </c>
      <c r="F4" s="22"/>
      <c r="G4" s="23">
        <v>2</v>
      </c>
      <c r="H4" s="23">
        <v>4</v>
      </c>
      <c r="I4" s="24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8" t="s">
        <v>10</v>
      </c>
      <c r="C5" s="19"/>
      <c r="D5" s="20"/>
      <c r="E5" s="96" t="s">
        <v>12</v>
      </c>
      <c r="F5" s="26"/>
      <c r="G5" s="23">
        <v>4</v>
      </c>
      <c r="H5" s="23">
        <v>4</v>
      </c>
      <c r="I5" s="24"/>
      <c r="J5" s="23">
        <v>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8" t="s">
        <v>10</v>
      </c>
      <c r="C6" s="19"/>
      <c r="D6" s="20"/>
      <c r="E6" s="97" t="s">
        <v>13</v>
      </c>
      <c r="F6" s="28"/>
      <c r="G6" s="29">
        <v>5</v>
      </c>
      <c r="H6" s="23"/>
      <c r="I6" s="30">
        <v>5</v>
      </c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31" t="s">
        <v>14</v>
      </c>
      <c r="C7" s="32"/>
      <c r="D7" s="33"/>
      <c r="E7" s="92" t="s">
        <v>11</v>
      </c>
      <c r="F7" s="35"/>
      <c r="G7" s="36">
        <v>3</v>
      </c>
      <c r="H7" s="37">
        <v>5</v>
      </c>
      <c r="I7" s="38"/>
      <c r="J7" s="3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31" t="s">
        <v>14</v>
      </c>
      <c r="C8" s="32"/>
      <c r="D8" s="33"/>
      <c r="E8" s="98" t="s">
        <v>12</v>
      </c>
      <c r="F8" s="34"/>
      <c r="G8" s="36">
        <v>5</v>
      </c>
      <c r="H8" s="37">
        <v>5</v>
      </c>
      <c r="I8" s="38"/>
      <c r="J8" s="37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31" t="s">
        <v>14</v>
      </c>
      <c r="C9" s="32"/>
      <c r="D9" s="33"/>
      <c r="E9" s="99" t="s">
        <v>13</v>
      </c>
      <c r="F9" s="34"/>
      <c r="G9" s="36">
        <v>10</v>
      </c>
      <c r="H9" s="37"/>
      <c r="I9" s="40">
        <v>10</v>
      </c>
      <c r="J9" s="3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41" t="s">
        <v>10</v>
      </c>
      <c r="C10" s="42" t="s">
        <v>15</v>
      </c>
      <c r="D10" s="91" t="s">
        <v>16</v>
      </c>
      <c r="E10" s="94" t="s">
        <v>17</v>
      </c>
      <c r="F10" s="27" t="s">
        <v>18</v>
      </c>
      <c r="G10" s="44">
        <v>1</v>
      </c>
      <c r="H10" s="45">
        <v>2</v>
      </c>
      <c r="I10" s="45"/>
      <c r="J10" s="45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46" t="s">
        <v>10</v>
      </c>
      <c r="C11" s="47"/>
      <c r="D11" s="91" t="s">
        <v>19</v>
      </c>
      <c r="E11" s="95" t="s">
        <v>20</v>
      </c>
      <c r="F11" s="22" t="s">
        <v>18</v>
      </c>
      <c r="G11" s="45">
        <v>1</v>
      </c>
      <c r="H11" s="45">
        <v>4</v>
      </c>
      <c r="I11" s="45"/>
      <c r="J11" s="45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46" t="s">
        <v>10</v>
      </c>
      <c r="C12" s="47"/>
      <c r="D12" s="91" t="s">
        <v>21</v>
      </c>
      <c r="E12" s="95" t="s">
        <v>22</v>
      </c>
      <c r="F12" s="22" t="s">
        <v>23</v>
      </c>
      <c r="G12" s="45">
        <v>1</v>
      </c>
      <c r="H12" s="45">
        <v>6</v>
      </c>
      <c r="I12" s="45"/>
      <c r="J12" s="45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46" t="s">
        <v>10</v>
      </c>
      <c r="C13" s="47"/>
      <c r="D13" s="91" t="s">
        <v>24</v>
      </c>
      <c r="E13" s="95" t="s">
        <v>22</v>
      </c>
      <c r="F13" s="22" t="s">
        <v>25</v>
      </c>
      <c r="G13" s="45">
        <v>1</v>
      </c>
      <c r="H13" s="45">
        <v>8</v>
      </c>
      <c r="I13" s="45"/>
      <c r="J13" s="45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46" t="s">
        <v>10</v>
      </c>
      <c r="C14" s="47"/>
      <c r="D14" s="27" t="s">
        <v>26</v>
      </c>
      <c r="E14" s="95" t="s">
        <v>27</v>
      </c>
      <c r="F14" s="22" t="s">
        <v>25</v>
      </c>
      <c r="G14" s="45">
        <v>1</v>
      </c>
      <c r="H14" s="45">
        <v>6</v>
      </c>
      <c r="I14" s="45"/>
      <c r="J14" s="45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46" t="s">
        <v>10</v>
      </c>
      <c r="C15" s="47"/>
      <c r="D15" s="49" t="s">
        <v>28</v>
      </c>
      <c r="E15" s="101" t="s">
        <v>29</v>
      </c>
      <c r="F15" s="22" t="s">
        <v>25</v>
      </c>
      <c r="G15" s="45">
        <v>1</v>
      </c>
      <c r="H15" s="45">
        <v>4</v>
      </c>
      <c r="I15" s="45"/>
      <c r="J15" s="45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46" t="s">
        <v>10</v>
      </c>
      <c r="C16" s="47"/>
      <c r="D16" s="27" t="s">
        <v>30</v>
      </c>
      <c r="E16" s="95" t="s">
        <v>27</v>
      </c>
      <c r="F16" s="22" t="s">
        <v>31</v>
      </c>
      <c r="G16" s="45">
        <v>1</v>
      </c>
      <c r="H16" s="45">
        <v>6</v>
      </c>
      <c r="I16" s="45"/>
      <c r="J16" s="45">
        <v>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31" t="s">
        <v>14</v>
      </c>
      <c r="C17" s="50"/>
      <c r="D17" s="34" t="s">
        <v>32</v>
      </c>
      <c r="E17" s="102" t="s">
        <v>33</v>
      </c>
      <c r="F17" s="52" t="s">
        <v>34</v>
      </c>
      <c r="G17" s="53">
        <v>2</v>
      </c>
      <c r="H17" s="53">
        <v>10</v>
      </c>
      <c r="I17" s="54"/>
      <c r="J17" s="55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31" t="s">
        <v>14</v>
      </c>
      <c r="C18" s="50"/>
      <c r="D18" s="34" t="s">
        <v>35</v>
      </c>
      <c r="E18" s="51" t="s">
        <v>36</v>
      </c>
      <c r="F18" s="52" t="s">
        <v>37</v>
      </c>
      <c r="G18" s="53">
        <v>5</v>
      </c>
      <c r="H18" s="53">
        <v>30</v>
      </c>
      <c r="I18" s="53"/>
      <c r="J18" s="53">
        <v>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31" t="s">
        <v>14</v>
      </c>
      <c r="C19" s="56"/>
      <c r="D19" s="34" t="s">
        <v>38</v>
      </c>
      <c r="E19" s="51" t="s">
        <v>39</v>
      </c>
      <c r="F19" s="52" t="s">
        <v>40</v>
      </c>
      <c r="G19" s="53">
        <v>2</v>
      </c>
      <c r="H19" s="53">
        <v>10</v>
      </c>
      <c r="I19" s="53"/>
      <c r="J19" s="53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31" t="s">
        <v>14</v>
      </c>
      <c r="C20" s="32"/>
      <c r="D20" s="34" t="s">
        <v>41</v>
      </c>
      <c r="E20" s="51" t="s">
        <v>42</v>
      </c>
      <c r="F20" s="52" t="s">
        <v>43</v>
      </c>
      <c r="G20" s="53">
        <v>1</v>
      </c>
      <c r="H20" s="53">
        <v>5</v>
      </c>
      <c r="I20" s="54"/>
      <c r="J20" s="53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31" t="s">
        <v>14</v>
      </c>
      <c r="C21" s="56"/>
      <c r="D21" s="92" t="s">
        <v>44</v>
      </c>
      <c r="E21" s="51" t="s">
        <v>45</v>
      </c>
      <c r="F21" s="52"/>
      <c r="G21" s="53">
        <v>2</v>
      </c>
      <c r="H21" s="53">
        <v>10</v>
      </c>
      <c r="I21" s="54"/>
      <c r="J21" s="53">
        <v>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46" t="s">
        <v>10</v>
      </c>
      <c r="C22" s="57" t="s">
        <v>46</v>
      </c>
      <c r="D22" s="93" t="s">
        <v>16</v>
      </c>
      <c r="E22" s="95" t="s">
        <v>17</v>
      </c>
      <c r="F22" s="22"/>
      <c r="G22" s="45">
        <v>1</v>
      </c>
      <c r="H22" s="45">
        <v>1</v>
      </c>
      <c r="I22" s="45"/>
      <c r="J22" s="45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46" t="s">
        <v>10</v>
      </c>
      <c r="C23" s="19"/>
      <c r="D23" s="27" t="s">
        <v>26</v>
      </c>
      <c r="E23" s="95" t="s">
        <v>47</v>
      </c>
      <c r="F23" s="22" t="s">
        <v>48</v>
      </c>
      <c r="G23" s="59">
        <v>2</v>
      </c>
      <c r="H23" s="45">
        <v>10</v>
      </c>
      <c r="I23" s="45"/>
      <c r="J23" s="45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31" t="s">
        <v>14</v>
      </c>
      <c r="C24" s="32"/>
      <c r="D24" s="34" t="s">
        <v>35</v>
      </c>
      <c r="E24" s="102" t="s">
        <v>33</v>
      </c>
      <c r="F24" s="52" t="s">
        <v>49</v>
      </c>
      <c r="G24" s="55">
        <v>4</v>
      </c>
      <c r="H24" s="53">
        <v>15</v>
      </c>
      <c r="I24" s="54"/>
      <c r="J24" s="53">
        <v>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31" t="s">
        <v>14</v>
      </c>
      <c r="C25" s="60"/>
      <c r="D25" s="61" t="s">
        <v>38</v>
      </c>
      <c r="E25" s="51" t="s">
        <v>39</v>
      </c>
      <c r="F25" s="52" t="s">
        <v>50</v>
      </c>
      <c r="G25" s="55">
        <v>1</v>
      </c>
      <c r="H25" s="53">
        <v>3</v>
      </c>
      <c r="I25" s="54"/>
      <c r="J25" s="53">
        <v>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46" t="s">
        <v>10</v>
      </c>
      <c r="C26" s="47" t="s">
        <v>51</v>
      </c>
      <c r="D26" s="91" t="s">
        <v>16</v>
      </c>
      <c r="E26" s="48" t="s">
        <v>17</v>
      </c>
      <c r="F26" s="22" t="s">
        <v>18</v>
      </c>
      <c r="G26" s="59">
        <v>1</v>
      </c>
      <c r="H26" s="45">
        <v>1</v>
      </c>
      <c r="I26" s="45"/>
      <c r="J26" s="45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46" t="s">
        <v>10</v>
      </c>
      <c r="C27" s="62"/>
      <c r="D27" s="21" t="s">
        <v>30</v>
      </c>
      <c r="E27" s="48" t="s">
        <v>47</v>
      </c>
      <c r="F27" s="22" t="s">
        <v>52</v>
      </c>
      <c r="G27" s="59">
        <v>1</v>
      </c>
      <c r="H27" s="45">
        <v>10</v>
      </c>
      <c r="I27" s="63"/>
      <c r="J27" s="45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31" t="s">
        <v>14</v>
      </c>
      <c r="C28" s="64"/>
      <c r="D28" s="34" t="s">
        <v>32</v>
      </c>
      <c r="E28" s="51" t="s">
        <v>33</v>
      </c>
      <c r="F28" s="52"/>
      <c r="G28" s="55">
        <v>2</v>
      </c>
      <c r="H28" s="53">
        <v>20</v>
      </c>
      <c r="I28" s="54"/>
      <c r="J28" s="55">
        <v>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31" t="s">
        <v>14</v>
      </c>
      <c r="C29" s="64"/>
      <c r="D29" s="34" t="s">
        <v>35</v>
      </c>
      <c r="E29" s="51" t="s">
        <v>36</v>
      </c>
      <c r="F29" s="52" t="s">
        <v>37</v>
      </c>
      <c r="G29" s="55">
        <v>2</v>
      </c>
      <c r="H29" s="53">
        <v>15</v>
      </c>
      <c r="I29" s="54"/>
      <c r="J29" s="5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31" t="s">
        <v>14</v>
      </c>
      <c r="C30" s="64"/>
      <c r="D30" s="61" t="s">
        <v>38</v>
      </c>
      <c r="E30" s="51" t="s">
        <v>39</v>
      </c>
      <c r="F30" s="52" t="s">
        <v>53</v>
      </c>
      <c r="G30" s="55">
        <v>1</v>
      </c>
      <c r="H30" s="53">
        <v>15</v>
      </c>
      <c r="I30" s="54"/>
      <c r="J30" s="55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46" t="s">
        <v>10</v>
      </c>
      <c r="C31" s="65" t="s">
        <v>54</v>
      </c>
      <c r="D31" s="91" t="s">
        <v>16</v>
      </c>
      <c r="E31" s="95" t="s">
        <v>17</v>
      </c>
      <c r="F31" s="22"/>
      <c r="G31" s="59">
        <v>1</v>
      </c>
      <c r="H31" s="45">
        <v>1</v>
      </c>
      <c r="I31" s="63"/>
      <c r="J31" s="59">
        <v>1</v>
      </c>
      <c r="K31" s="1"/>
      <c r="L31" s="1"/>
      <c r="M31" s="6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46" t="s">
        <v>10</v>
      </c>
      <c r="C32" s="47"/>
      <c r="D32" s="27" t="s">
        <v>55</v>
      </c>
      <c r="E32" s="103" t="s">
        <v>56</v>
      </c>
      <c r="F32" s="22" t="s">
        <v>57</v>
      </c>
      <c r="G32" s="59">
        <v>1</v>
      </c>
      <c r="H32" s="45">
        <v>6</v>
      </c>
      <c r="I32" s="63"/>
      <c r="J32" s="59">
        <v>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46" t="s">
        <v>10</v>
      </c>
      <c r="C33" s="47"/>
      <c r="D33" s="27" t="s">
        <v>58</v>
      </c>
      <c r="E33" s="103" t="s">
        <v>59</v>
      </c>
      <c r="F33" s="22" t="s">
        <v>60</v>
      </c>
      <c r="G33" s="59">
        <v>1</v>
      </c>
      <c r="H33" s="45">
        <v>6</v>
      </c>
      <c r="I33" s="63"/>
      <c r="J33" s="59">
        <v>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46" t="s">
        <v>10</v>
      </c>
      <c r="C34" s="62"/>
      <c r="D34" s="27" t="s">
        <v>61</v>
      </c>
      <c r="E34" s="95" t="s">
        <v>62</v>
      </c>
      <c r="F34" s="22" t="s">
        <v>63</v>
      </c>
      <c r="G34" s="59">
        <v>1</v>
      </c>
      <c r="H34" s="45">
        <v>5</v>
      </c>
      <c r="I34" s="63"/>
      <c r="J34" s="59">
        <v>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46" t="s">
        <v>10</v>
      </c>
      <c r="C35" s="62"/>
      <c r="D35" s="27" t="s">
        <v>64</v>
      </c>
      <c r="E35" s="48" t="s">
        <v>65</v>
      </c>
      <c r="F35" s="22" t="s">
        <v>66</v>
      </c>
      <c r="G35" s="59">
        <v>1</v>
      </c>
      <c r="H35" s="45">
        <v>5</v>
      </c>
      <c r="I35" s="63"/>
      <c r="J35" s="59">
        <v>1</v>
      </c>
      <c r="K35" s="1"/>
      <c r="L35" s="1"/>
      <c r="M35" s="6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46" t="s">
        <v>10</v>
      </c>
      <c r="C36" s="62"/>
      <c r="D36" s="91" t="s">
        <v>67</v>
      </c>
      <c r="E36" s="48"/>
      <c r="F36" s="22" t="s">
        <v>48</v>
      </c>
      <c r="G36" s="59">
        <v>1</v>
      </c>
      <c r="H36" s="45">
        <v>5</v>
      </c>
      <c r="I36" s="63"/>
      <c r="J36" s="45">
        <v>1</v>
      </c>
      <c r="K36" s="1"/>
      <c r="L36" s="1"/>
      <c r="M36" s="6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31" t="s">
        <v>14</v>
      </c>
      <c r="C37" s="67"/>
      <c r="D37" s="34" t="s">
        <v>68</v>
      </c>
      <c r="E37" s="51"/>
      <c r="F37" s="52" t="s">
        <v>69</v>
      </c>
      <c r="G37" s="53">
        <v>2</v>
      </c>
      <c r="H37" s="53">
        <v>15</v>
      </c>
      <c r="I37" s="54"/>
      <c r="J37" s="53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68" t="s">
        <v>10</v>
      </c>
      <c r="C38" s="50" t="s">
        <v>70</v>
      </c>
      <c r="D38" s="100" t="s">
        <v>71</v>
      </c>
      <c r="E38" s="69"/>
      <c r="F38" s="70" t="s">
        <v>72</v>
      </c>
      <c r="G38" s="71">
        <v>2</v>
      </c>
      <c r="H38" s="71">
        <v>6</v>
      </c>
      <c r="I38" s="72"/>
      <c r="J38" s="7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73"/>
      <c r="C39" s="74"/>
      <c r="D39" s="75"/>
      <c r="E39" s="76"/>
      <c r="F39" s="76"/>
      <c r="G39" s="106"/>
      <c r="H39" s="107"/>
      <c r="I39" s="107"/>
      <c r="J39" s="10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77"/>
      <c r="C40" s="78"/>
      <c r="D40" s="79"/>
      <c r="E40" s="80"/>
      <c r="F40" s="80"/>
      <c r="G40" s="109"/>
      <c r="H40" s="107"/>
      <c r="I40" s="107"/>
      <c r="J40" s="10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81"/>
      <c r="C41" s="82"/>
      <c r="D41" s="83"/>
      <c r="E41" s="84"/>
      <c r="F41" s="85"/>
      <c r="G41" s="110"/>
      <c r="H41" s="107"/>
      <c r="I41" s="107"/>
      <c r="J41" s="10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86"/>
      <c r="C42" s="87"/>
      <c r="D42" s="88"/>
      <c r="E42" s="89"/>
      <c r="F42" s="89"/>
      <c r="G42" s="111"/>
      <c r="H42" s="107"/>
      <c r="I42" s="107"/>
      <c r="J42" s="10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2"/>
      <c r="C45" s="2"/>
      <c r="D45" s="1"/>
      <c r="E45" s="1"/>
      <c r="F45" s="6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2"/>
      <c r="C46" s="2"/>
      <c r="D46" s="1"/>
      <c r="E46" s="1"/>
      <c r="F46" s="6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G39:J39"/>
    <mergeCell ref="G40:J40"/>
    <mergeCell ref="G41:J41"/>
    <mergeCell ref="G42:J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CC8B-369B-4519-8AA1-641763B79CE3}">
  <dimension ref="A1:B8"/>
  <sheetViews>
    <sheetView workbookViewId="0">
      <selection activeCell="D15" sqref="D15"/>
    </sheetView>
  </sheetViews>
  <sheetFormatPr defaultRowHeight="15"/>
  <cols>
    <col min="1" max="1" width="23.140625" bestFit="1" customWidth="1"/>
  </cols>
  <sheetData>
    <row r="1" spans="1:2">
      <c r="A1" s="105" t="s">
        <v>77</v>
      </c>
      <c r="B1" s="105" t="s">
        <v>79</v>
      </c>
    </row>
    <row r="2" spans="1:2">
      <c r="A2" s="104" t="s">
        <v>76</v>
      </c>
      <c r="B2" s="104">
        <v>12</v>
      </c>
    </row>
    <row r="3" spans="1:2">
      <c r="A3" s="104" t="s">
        <v>78</v>
      </c>
      <c r="B3">
        <v>7</v>
      </c>
    </row>
    <row r="4" spans="1:2">
      <c r="A4" s="104" t="s">
        <v>80</v>
      </c>
      <c r="B4">
        <v>3</v>
      </c>
    </row>
    <row r="5" spans="1:2">
      <c r="A5" s="104" t="s">
        <v>81</v>
      </c>
      <c r="B5">
        <v>7</v>
      </c>
    </row>
    <row r="6" spans="1:2">
      <c r="A6" s="104" t="s">
        <v>82</v>
      </c>
      <c r="B6">
        <v>24</v>
      </c>
    </row>
    <row r="7" spans="1:2">
      <c r="A7" s="104" t="s">
        <v>83</v>
      </c>
      <c r="B7">
        <v>3</v>
      </c>
    </row>
    <row r="8" spans="1:2">
      <c r="A8" s="104" t="s">
        <v>84</v>
      </c>
      <c r="B8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0" workbookViewId="0"/>
  </sheetViews>
  <sheetFormatPr defaultColWidth="14.42578125" defaultRowHeight="15" customHeight="1"/>
  <cols>
    <col min="1" max="1" width="2.85546875" customWidth="1"/>
    <col min="2" max="2" width="7.85546875" customWidth="1"/>
    <col min="3" max="4" width="25.7109375" customWidth="1"/>
    <col min="5" max="5" width="39.28515625" customWidth="1"/>
    <col min="6" max="6" width="39" customWidth="1"/>
    <col min="7" max="7" width="7.140625" customWidth="1"/>
    <col min="8" max="8" width="8.5703125" customWidth="1"/>
    <col min="9" max="10" width="7.140625" customWidth="1"/>
    <col min="11" max="26" width="9" customWidth="1"/>
  </cols>
  <sheetData>
    <row r="1" spans="1:26" ht="14.25" customHeight="1">
      <c r="A1" s="1"/>
      <c r="B1" s="2"/>
      <c r="C1" s="2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6"/>
      <c r="H2" s="9" t="s">
        <v>5</v>
      </c>
      <c r="I2" s="9"/>
      <c r="J2" s="1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1"/>
      <c r="C3" s="12"/>
      <c r="D3" s="13"/>
      <c r="E3" s="14"/>
      <c r="F3" s="15"/>
      <c r="G3" s="16" t="s">
        <v>6</v>
      </c>
      <c r="H3" s="17" t="s">
        <v>7</v>
      </c>
      <c r="I3" s="17" t="s">
        <v>8</v>
      </c>
      <c r="J3" s="17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8" t="s">
        <v>10</v>
      </c>
      <c r="C4" s="19"/>
      <c r="D4" s="20"/>
      <c r="E4" s="21" t="s">
        <v>11</v>
      </c>
      <c r="F4" s="22"/>
      <c r="G4" s="23">
        <v>2</v>
      </c>
      <c r="H4" s="23">
        <v>4</v>
      </c>
      <c r="I4" s="24"/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8" t="s">
        <v>10</v>
      </c>
      <c r="C5" s="19"/>
      <c r="D5" s="20"/>
      <c r="E5" s="25" t="s">
        <v>12</v>
      </c>
      <c r="F5" s="26"/>
      <c r="G5" s="23">
        <v>4</v>
      </c>
      <c r="H5" s="23">
        <v>4</v>
      </c>
      <c r="I5" s="24"/>
      <c r="J5" s="23">
        <v>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8" t="s">
        <v>10</v>
      </c>
      <c r="C6" s="19"/>
      <c r="D6" s="20"/>
      <c r="E6" s="27" t="s">
        <v>13</v>
      </c>
      <c r="F6" s="28"/>
      <c r="G6" s="29">
        <v>5</v>
      </c>
      <c r="H6" s="23"/>
      <c r="I6" s="30">
        <v>5</v>
      </c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31" t="s">
        <v>14</v>
      </c>
      <c r="C7" s="32"/>
      <c r="D7" s="33"/>
      <c r="E7" s="34" t="s">
        <v>11</v>
      </c>
      <c r="F7" s="35"/>
      <c r="G7" s="36">
        <v>3</v>
      </c>
      <c r="H7" s="37">
        <v>5</v>
      </c>
      <c r="I7" s="38"/>
      <c r="J7" s="3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31" t="s">
        <v>14</v>
      </c>
      <c r="C8" s="32"/>
      <c r="D8" s="33"/>
      <c r="E8" s="39" t="s">
        <v>12</v>
      </c>
      <c r="F8" s="34"/>
      <c r="G8" s="36">
        <v>5</v>
      </c>
      <c r="H8" s="37">
        <v>5</v>
      </c>
      <c r="I8" s="38"/>
      <c r="J8" s="37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31" t="s">
        <v>14</v>
      </c>
      <c r="C9" s="32"/>
      <c r="D9" s="33"/>
      <c r="E9" s="33" t="s">
        <v>13</v>
      </c>
      <c r="F9" s="34"/>
      <c r="G9" s="36">
        <v>10</v>
      </c>
      <c r="H9" s="37"/>
      <c r="I9" s="40">
        <v>10</v>
      </c>
      <c r="J9" s="3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41" t="s">
        <v>10</v>
      </c>
      <c r="C10" s="42" t="s">
        <v>15</v>
      </c>
      <c r="D10" s="27" t="s">
        <v>16</v>
      </c>
      <c r="E10" s="43" t="s">
        <v>17</v>
      </c>
      <c r="F10" s="27" t="s">
        <v>18</v>
      </c>
      <c r="G10" s="44">
        <v>1</v>
      </c>
      <c r="H10" s="45">
        <v>2</v>
      </c>
      <c r="I10" s="45"/>
      <c r="J10" s="45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46" t="s">
        <v>10</v>
      </c>
      <c r="C11" s="47"/>
      <c r="D11" s="27" t="s">
        <v>19</v>
      </c>
      <c r="E11" s="48" t="s">
        <v>20</v>
      </c>
      <c r="F11" s="22" t="s">
        <v>18</v>
      </c>
      <c r="G11" s="45">
        <v>1</v>
      </c>
      <c r="H11" s="45">
        <v>4</v>
      </c>
      <c r="I11" s="45"/>
      <c r="J11" s="45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46" t="s">
        <v>10</v>
      </c>
      <c r="C12" s="47"/>
      <c r="D12" s="27" t="s">
        <v>21</v>
      </c>
      <c r="E12" s="48" t="s">
        <v>22</v>
      </c>
      <c r="F12" s="22" t="s">
        <v>23</v>
      </c>
      <c r="G12" s="45">
        <v>1</v>
      </c>
      <c r="H12" s="45">
        <v>6</v>
      </c>
      <c r="I12" s="45"/>
      <c r="J12" s="45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46" t="s">
        <v>10</v>
      </c>
      <c r="C13" s="47"/>
      <c r="D13" s="27" t="s">
        <v>24</v>
      </c>
      <c r="E13" s="48" t="s">
        <v>22</v>
      </c>
      <c r="F13" s="22" t="s">
        <v>25</v>
      </c>
      <c r="G13" s="45">
        <v>1</v>
      </c>
      <c r="H13" s="45">
        <v>8</v>
      </c>
      <c r="I13" s="45"/>
      <c r="J13" s="45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46" t="s">
        <v>10</v>
      </c>
      <c r="C14" s="47"/>
      <c r="D14" s="27" t="s">
        <v>26</v>
      </c>
      <c r="E14" s="48" t="s">
        <v>27</v>
      </c>
      <c r="F14" s="22" t="s">
        <v>25</v>
      </c>
      <c r="G14" s="45">
        <v>1</v>
      </c>
      <c r="H14" s="45">
        <v>6</v>
      </c>
      <c r="I14" s="45"/>
      <c r="J14" s="45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46" t="s">
        <v>10</v>
      </c>
      <c r="C15" s="47"/>
      <c r="D15" s="49" t="s">
        <v>28</v>
      </c>
      <c r="E15" s="22" t="s">
        <v>29</v>
      </c>
      <c r="F15" s="22" t="s">
        <v>25</v>
      </c>
      <c r="G15" s="45">
        <v>1</v>
      </c>
      <c r="H15" s="45">
        <v>4</v>
      </c>
      <c r="I15" s="45"/>
      <c r="J15" s="45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46" t="s">
        <v>10</v>
      </c>
      <c r="C16" s="47"/>
      <c r="D16" s="27" t="s">
        <v>30</v>
      </c>
      <c r="E16" s="48" t="s">
        <v>27</v>
      </c>
      <c r="F16" s="22" t="s">
        <v>31</v>
      </c>
      <c r="G16" s="45">
        <v>1</v>
      </c>
      <c r="H16" s="45">
        <v>6</v>
      </c>
      <c r="I16" s="45"/>
      <c r="J16" s="45">
        <v>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31" t="s">
        <v>14</v>
      </c>
      <c r="C17" s="50"/>
      <c r="D17" s="34" t="s">
        <v>32</v>
      </c>
      <c r="E17" s="51" t="s">
        <v>33</v>
      </c>
      <c r="F17" s="52" t="s">
        <v>34</v>
      </c>
      <c r="G17" s="53">
        <v>2</v>
      </c>
      <c r="H17" s="53">
        <v>10</v>
      </c>
      <c r="I17" s="54"/>
      <c r="J17" s="55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31" t="s">
        <v>14</v>
      </c>
      <c r="C18" s="50"/>
      <c r="D18" s="34" t="s">
        <v>35</v>
      </c>
      <c r="E18" s="51" t="s">
        <v>36</v>
      </c>
      <c r="F18" s="52" t="s">
        <v>37</v>
      </c>
      <c r="G18" s="53">
        <v>5</v>
      </c>
      <c r="H18" s="53">
        <v>30</v>
      </c>
      <c r="I18" s="53"/>
      <c r="J18" s="53">
        <v>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31" t="s">
        <v>14</v>
      </c>
      <c r="C19" s="56"/>
      <c r="D19" s="34" t="s">
        <v>38</v>
      </c>
      <c r="E19" s="51" t="s">
        <v>39</v>
      </c>
      <c r="F19" s="52" t="s">
        <v>40</v>
      </c>
      <c r="G19" s="53">
        <v>2</v>
      </c>
      <c r="H19" s="53">
        <v>10</v>
      </c>
      <c r="I19" s="53"/>
      <c r="J19" s="53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31" t="s">
        <v>14</v>
      </c>
      <c r="C20" s="32"/>
      <c r="D20" s="34" t="s">
        <v>41</v>
      </c>
      <c r="E20" s="51" t="s">
        <v>42</v>
      </c>
      <c r="F20" s="52" t="s">
        <v>43</v>
      </c>
      <c r="G20" s="53">
        <v>1</v>
      </c>
      <c r="H20" s="53">
        <v>5</v>
      </c>
      <c r="I20" s="54"/>
      <c r="J20" s="53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31" t="s">
        <v>14</v>
      </c>
      <c r="C21" s="56"/>
      <c r="D21" s="34" t="s">
        <v>44</v>
      </c>
      <c r="E21" s="51" t="s">
        <v>45</v>
      </c>
      <c r="F21" s="52"/>
      <c r="G21" s="53">
        <v>2</v>
      </c>
      <c r="H21" s="53">
        <v>10</v>
      </c>
      <c r="I21" s="54"/>
      <c r="J21" s="53">
        <v>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46" t="s">
        <v>10</v>
      </c>
      <c r="C22" s="57" t="s">
        <v>46</v>
      </c>
      <c r="D22" s="58" t="s">
        <v>16</v>
      </c>
      <c r="E22" s="48" t="s">
        <v>17</v>
      </c>
      <c r="F22" s="22"/>
      <c r="G22" s="45">
        <v>1</v>
      </c>
      <c r="H22" s="45">
        <v>1</v>
      </c>
      <c r="I22" s="45"/>
      <c r="J22" s="45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46" t="s">
        <v>10</v>
      </c>
      <c r="C23" s="19"/>
      <c r="D23" s="27" t="s">
        <v>26</v>
      </c>
      <c r="E23" s="48" t="s">
        <v>47</v>
      </c>
      <c r="F23" s="22" t="s">
        <v>48</v>
      </c>
      <c r="G23" s="59">
        <v>2</v>
      </c>
      <c r="H23" s="45">
        <v>10</v>
      </c>
      <c r="I23" s="45"/>
      <c r="J23" s="45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31" t="s">
        <v>14</v>
      </c>
      <c r="C24" s="32"/>
      <c r="D24" s="34" t="s">
        <v>35</v>
      </c>
      <c r="E24" s="51" t="s">
        <v>33</v>
      </c>
      <c r="F24" s="52" t="s">
        <v>49</v>
      </c>
      <c r="G24" s="55">
        <v>4</v>
      </c>
      <c r="H24" s="53">
        <v>15</v>
      </c>
      <c r="I24" s="54"/>
      <c r="J24" s="53">
        <v>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31" t="s">
        <v>14</v>
      </c>
      <c r="C25" s="60"/>
      <c r="D25" s="61" t="s">
        <v>38</v>
      </c>
      <c r="E25" s="51" t="s">
        <v>39</v>
      </c>
      <c r="F25" s="52" t="s">
        <v>50</v>
      </c>
      <c r="G25" s="55">
        <v>1</v>
      </c>
      <c r="H25" s="53">
        <v>3</v>
      </c>
      <c r="I25" s="54"/>
      <c r="J25" s="53">
        <v>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46" t="s">
        <v>10</v>
      </c>
      <c r="C26" s="47" t="s">
        <v>51</v>
      </c>
      <c r="D26" s="27" t="s">
        <v>16</v>
      </c>
      <c r="E26" s="48" t="s">
        <v>17</v>
      </c>
      <c r="F26" s="22" t="s">
        <v>18</v>
      </c>
      <c r="G26" s="59">
        <v>1</v>
      </c>
      <c r="H26" s="45">
        <v>1</v>
      </c>
      <c r="I26" s="45"/>
      <c r="J26" s="45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46" t="s">
        <v>10</v>
      </c>
      <c r="C27" s="62"/>
      <c r="D27" s="21" t="s">
        <v>30</v>
      </c>
      <c r="E27" s="48" t="s">
        <v>47</v>
      </c>
      <c r="F27" s="22" t="s">
        <v>52</v>
      </c>
      <c r="G27" s="59">
        <v>1</v>
      </c>
      <c r="H27" s="45">
        <v>10</v>
      </c>
      <c r="I27" s="63"/>
      <c r="J27" s="45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31" t="s">
        <v>14</v>
      </c>
      <c r="C28" s="64"/>
      <c r="D28" s="34" t="s">
        <v>32</v>
      </c>
      <c r="E28" s="51" t="s">
        <v>33</v>
      </c>
      <c r="F28" s="52"/>
      <c r="G28" s="55">
        <v>2</v>
      </c>
      <c r="H28" s="53">
        <v>20</v>
      </c>
      <c r="I28" s="54"/>
      <c r="J28" s="55">
        <v>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31" t="s">
        <v>14</v>
      </c>
      <c r="C29" s="64"/>
      <c r="D29" s="34" t="s">
        <v>35</v>
      </c>
      <c r="E29" s="51" t="s">
        <v>36</v>
      </c>
      <c r="F29" s="52" t="s">
        <v>37</v>
      </c>
      <c r="G29" s="55">
        <v>2</v>
      </c>
      <c r="H29" s="53">
        <v>15</v>
      </c>
      <c r="I29" s="54"/>
      <c r="J29" s="55"/>
      <c r="K29" s="1"/>
      <c r="L29" s="1"/>
      <c r="M29" s="1"/>
      <c r="N29" s="1">
        <f t="shared" ref="N29:Q29" si="0">SUM(G4:G38)</f>
        <v>73</v>
      </c>
      <c r="O29" s="1">
        <f t="shared" si="0"/>
        <v>258</v>
      </c>
      <c r="P29" s="1">
        <f t="shared" si="0"/>
        <v>15</v>
      </c>
      <c r="Q29" s="1">
        <f t="shared" si="0"/>
        <v>80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31" t="s">
        <v>14</v>
      </c>
      <c r="C30" s="64"/>
      <c r="D30" s="61" t="s">
        <v>38</v>
      </c>
      <c r="E30" s="51" t="s">
        <v>39</v>
      </c>
      <c r="F30" s="52" t="s">
        <v>53</v>
      </c>
      <c r="G30" s="55">
        <v>1</v>
      </c>
      <c r="H30" s="53">
        <v>15</v>
      </c>
      <c r="I30" s="54"/>
      <c r="J30" s="55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46" t="s">
        <v>10</v>
      </c>
      <c r="C31" s="65" t="s">
        <v>54</v>
      </c>
      <c r="D31" s="27" t="s">
        <v>16</v>
      </c>
      <c r="E31" s="48" t="s">
        <v>17</v>
      </c>
      <c r="F31" s="22"/>
      <c r="G31" s="59">
        <v>1</v>
      </c>
      <c r="H31" s="45">
        <v>1</v>
      </c>
      <c r="I31" s="63"/>
      <c r="J31" s="59">
        <v>1</v>
      </c>
      <c r="K31" s="1"/>
      <c r="L31" s="1"/>
      <c r="M31" s="66" t="s">
        <v>73</v>
      </c>
      <c r="N31" s="1">
        <f>SUM(N29:Q29)</f>
        <v>426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46" t="s">
        <v>10</v>
      </c>
      <c r="C32" s="47"/>
      <c r="D32" s="27" t="s">
        <v>55</v>
      </c>
      <c r="E32" s="48" t="s">
        <v>56</v>
      </c>
      <c r="F32" s="22" t="s">
        <v>57</v>
      </c>
      <c r="G32" s="59">
        <v>1</v>
      </c>
      <c r="H32" s="45">
        <v>6</v>
      </c>
      <c r="I32" s="63"/>
      <c r="J32" s="59">
        <v>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46" t="s">
        <v>10</v>
      </c>
      <c r="C33" s="47"/>
      <c r="D33" s="27" t="s">
        <v>58</v>
      </c>
      <c r="E33" s="48" t="s">
        <v>59</v>
      </c>
      <c r="F33" s="22" t="s">
        <v>60</v>
      </c>
      <c r="G33" s="59">
        <v>1</v>
      </c>
      <c r="H33" s="45">
        <v>6</v>
      </c>
      <c r="I33" s="63"/>
      <c r="J33" s="59">
        <v>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46" t="s">
        <v>10</v>
      </c>
      <c r="C34" s="62"/>
      <c r="D34" s="27" t="s">
        <v>61</v>
      </c>
      <c r="E34" s="48" t="s">
        <v>62</v>
      </c>
      <c r="F34" s="22" t="s">
        <v>63</v>
      </c>
      <c r="G34" s="59">
        <v>1</v>
      </c>
      <c r="H34" s="45">
        <v>5</v>
      </c>
      <c r="I34" s="63"/>
      <c r="J34" s="59">
        <v>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46" t="s">
        <v>10</v>
      </c>
      <c r="C35" s="62"/>
      <c r="D35" s="27" t="s">
        <v>64</v>
      </c>
      <c r="E35" s="48" t="s">
        <v>65</v>
      </c>
      <c r="F35" s="22" t="s">
        <v>66</v>
      </c>
      <c r="G35" s="59">
        <v>1</v>
      </c>
      <c r="H35" s="45">
        <v>5</v>
      </c>
      <c r="I35" s="63"/>
      <c r="J35" s="59">
        <v>1</v>
      </c>
      <c r="K35" s="1"/>
      <c r="L35" s="1"/>
      <c r="M35" s="66" t="s">
        <v>10</v>
      </c>
      <c r="N35" s="1">
        <f>SUMIF(B4:B38,"=MVP",G4:G38)</f>
        <v>31</v>
      </c>
      <c r="O35" s="1">
        <f>SUMIF(B4:B38,"=MVP",H4:H38)</f>
        <v>100</v>
      </c>
      <c r="P35" s="1">
        <f>SUMIF(B7:B38,"=MVP",I4:I38)</f>
        <v>10</v>
      </c>
      <c r="Q35" s="1">
        <f>SUMIF(B7:B38,"=MVP",J4:J38)</f>
        <v>40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46" t="s">
        <v>10</v>
      </c>
      <c r="C36" s="62"/>
      <c r="D36" s="27" t="s">
        <v>67</v>
      </c>
      <c r="E36" s="48"/>
      <c r="F36" s="22" t="s">
        <v>48</v>
      </c>
      <c r="G36" s="59">
        <v>1</v>
      </c>
      <c r="H36" s="45">
        <v>5</v>
      </c>
      <c r="I36" s="63"/>
      <c r="J36" s="45">
        <v>1</v>
      </c>
      <c r="K36" s="1"/>
      <c r="L36" s="1"/>
      <c r="M36" s="66" t="s">
        <v>74</v>
      </c>
      <c r="N36" s="1">
        <f>SUM(N35:Q35)</f>
        <v>181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31" t="s">
        <v>14</v>
      </c>
      <c r="C37" s="67"/>
      <c r="D37" s="34" t="s">
        <v>68</v>
      </c>
      <c r="E37" s="51"/>
      <c r="F37" s="52" t="s">
        <v>69</v>
      </c>
      <c r="G37" s="53">
        <v>2</v>
      </c>
      <c r="H37" s="53">
        <v>15</v>
      </c>
      <c r="I37" s="54"/>
      <c r="J37" s="53">
        <v>1</v>
      </c>
      <c r="K37" s="1"/>
      <c r="L37" s="1"/>
      <c r="M37" s="1"/>
      <c r="N37" s="1">
        <f>N36*8*33</f>
        <v>47784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68" t="s">
        <v>10</v>
      </c>
      <c r="C38" s="50" t="s">
        <v>70</v>
      </c>
      <c r="D38" s="61" t="s">
        <v>71</v>
      </c>
      <c r="E38" s="69"/>
      <c r="F38" s="70" t="s">
        <v>72</v>
      </c>
      <c r="G38" s="71">
        <v>2</v>
      </c>
      <c r="H38" s="71">
        <v>6</v>
      </c>
      <c r="I38" s="72"/>
      <c r="J38" s="7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73" t="s">
        <v>10</v>
      </c>
      <c r="C39" s="74"/>
      <c r="D39" s="75" t="s">
        <v>75</v>
      </c>
      <c r="E39" s="76"/>
      <c r="F39" s="76"/>
      <c r="G39" s="106">
        <f t="shared" ref="G39:G40" si="1">N36</f>
        <v>181</v>
      </c>
      <c r="H39" s="107"/>
      <c r="I39" s="107"/>
      <c r="J39" s="10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77"/>
      <c r="C40" s="78"/>
      <c r="D40" s="79" t="s">
        <v>5</v>
      </c>
      <c r="E40" s="80"/>
      <c r="F40" s="80"/>
      <c r="G40" s="112">
        <f t="shared" si="1"/>
        <v>47784</v>
      </c>
      <c r="H40" s="107"/>
      <c r="I40" s="107"/>
      <c r="J40" s="10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81" t="s">
        <v>73</v>
      </c>
      <c r="C41" s="82"/>
      <c r="D41" s="83" t="s">
        <v>75</v>
      </c>
      <c r="E41" s="84"/>
      <c r="F41" s="85"/>
      <c r="G41" s="110">
        <f>N31</f>
        <v>426</v>
      </c>
      <c r="H41" s="107"/>
      <c r="I41" s="107"/>
      <c r="J41" s="10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86"/>
      <c r="C42" s="87"/>
      <c r="D42" s="88" t="s">
        <v>5</v>
      </c>
      <c r="E42" s="89"/>
      <c r="F42" s="89"/>
      <c r="G42" s="113">
        <f>G41*8*33</f>
        <v>112464</v>
      </c>
      <c r="H42" s="107"/>
      <c r="I42" s="107"/>
      <c r="J42" s="10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2"/>
      <c r="C45" s="2"/>
      <c r="D45" s="1"/>
      <c r="E45" s="1"/>
      <c r="F45" s="6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2"/>
      <c r="C46" s="2"/>
      <c r="D46" s="1"/>
      <c r="E46" s="1"/>
      <c r="F46" s="6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G39:J39"/>
    <mergeCell ref="G40:J40"/>
    <mergeCell ref="G41:J41"/>
    <mergeCell ref="G42:J4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Estimate(USD)</vt:lpstr>
      <vt:lpstr>General tasks durations</vt:lpstr>
      <vt:lpstr>Estimate (GBP)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Chiemerie Okoro</cp:lastModifiedBy>
  <dcterms:created xsi:type="dcterms:W3CDTF">2023-06-01T12:37:22Z</dcterms:created>
  <dcterms:modified xsi:type="dcterms:W3CDTF">2023-11-29T23:00:36Z</dcterms:modified>
</cp:coreProperties>
</file>