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-my.sharepoint.com/personal/85367_roc-teraa_nl/Documents/AAAProftaakSkyShop/"/>
    </mc:Choice>
  </mc:AlternateContent>
  <xr:revisionPtr revIDLastSave="7" documentId="8_{2A5FBDA0-372E-4AC8-BE3B-E99DB7DCBCE3}" xr6:coauthVersionLast="46" xr6:coauthVersionMax="47" xr10:uidLastSave="{28A6D8BC-B4D0-4016-8793-A33FE35C8C92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H6" i="4"/>
  <c r="G8" i="4" l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3" i="4"/>
  <c r="N15" i="4"/>
  <c r="N16" i="4" s="1"/>
  <c r="M17" i="4"/>
  <c r="M18" i="4" s="1"/>
  <c r="Q12" i="4"/>
  <c r="Q13" i="4" s="1"/>
  <c r="G23" i="4"/>
  <c r="F24" i="4"/>
  <c r="H22" i="4"/>
  <c r="T9" i="4"/>
  <c r="T10" i="4" s="1"/>
  <c r="U8" i="4"/>
  <c r="J20" i="4"/>
  <c r="I21" i="4"/>
  <c r="W6" i="4"/>
  <c r="P14" i="4" l="1"/>
  <c r="Q14" i="4" s="1"/>
  <c r="O15" i="4"/>
  <c r="N17" i="4"/>
  <c r="N18" i="4" s="1"/>
  <c r="M19" i="4"/>
  <c r="V8" i="4"/>
  <c r="U9" i="4"/>
  <c r="U10" i="4" s="1"/>
  <c r="I22" i="4"/>
  <c r="J21" i="4"/>
  <c r="T11" i="4"/>
  <c r="G24" i="4"/>
  <c r="F25" i="4"/>
  <c r="H23" i="4"/>
  <c r="X6" i="4"/>
  <c r="P15" i="4" l="1"/>
  <c r="Q15" i="4" s="1"/>
  <c r="O16" i="4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P16" i="4" l="1"/>
  <c r="Q16" i="4" s="1"/>
  <c r="O17" i="4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P17" i="4" l="1"/>
  <c r="Q17" i="4" s="1"/>
  <c r="O18" i="4"/>
  <c r="U13" i="4"/>
  <c r="U14" i="4" s="1"/>
  <c r="N21" i="4"/>
  <c r="J24" i="4"/>
  <c r="W11" i="4"/>
  <c r="T15" i="4"/>
  <c r="H26" i="4"/>
  <c r="O19" i="4"/>
  <c r="V12" i="4"/>
  <c r="X9" i="4"/>
  <c r="I25" i="4"/>
  <c r="G27" i="4"/>
  <c r="F28" i="4"/>
  <c r="AA6" i="4"/>
  <c r="P18" i="4" l="1"/>
  <c r="Q18" i="4" s="1"/>
  <c r="J25" i="4"/>
  <c r="O20" i="4"/>
  <c r="M22" i="4"/>
  <c r="M23" i="4" s="1"/>
  <c r="W12" i="4"/>
  <c r="P19" i="4"/>
  <c r="I26" i="4"/>
  <c r="U15" i="4"/>
  <c r="T16" i="4"/>
  <c r="V13" i="4"/>
  <c r="G28" i="4"/>
  <c r="F29" i="4"/>
  <c r="H27" i="4"/>
  <c r="X10" i="4"/>
  <c r="AB6" i="4"/>
  <c r="Q19" i="4" l="1"/>
  <c r="J26" i="4"/>
  <c r="P20" i="4"/>
  <c r="Q20" i="4" s="1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O22" i="4" l="1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W22" i="4" s="1"/>
  <c r="P27" i="4"/>
  <c r="Q27" i="4" s="1"/>
  <c r="H35" i="4"/>
  <c r="AE11" i="4"/>
  <c r="U23" i="4"/>
  <c r="O28" i="4"/>
  <c r="AA18" i="4"/>
  <c r="AB16" i="4"/>
  <c r="AB17" i="4" s="1"/>
  <c r="T24" i="4"/>
  <c r="X20" i="4"/>
  <c r="X21" i="4" s="1"/>
  <c r="M30" i="4"/>
  <c r="N30" i="4" s="1"/>
  <c r="J33" i="4"/>
  <c r="AD12" i="4"/>
  <c r="AC13" i="4"/>
  <c r="F37" i="4"/>
  <c r="G36" i="4"/>
  <c r="H36" i="4" s="1"/>
  <c r="I34" i="4"/>
  <c r="V23" i="4" l="1"/>
  <c r="P28" i="4"/>
  <c r="Q28" i="4" s="1"/>
  <c r="U24" i="4"/>
  <c r="V24" i="4" s="1"/>
  <c r="W23" i="4"/>
  <c r="O29" i="4"/>
  <c r="O30" i="4" s="1"/>
  <c r="AB18" i="4"/>
  <c r="I35" i="4"/>
  <c r="T25" i="4"/>
  <c r="T26" i="4" s="1"/>
  <c r="AE12" i="4"/>
  <c r="F38" i="4"/>
  <c r="G37" i="4"/>
  <c r="H37" i="4" s="1"/>
  <c r="M31" i="4"/>
  <c r="J34" i="4"/>
  <c r="AD13" i="4"/>
  <c r="AC14" i="4"/>
  <c r="X22" i="4"/>
  <c r="W24" i="4" l="1"/>
  <c r="P29" i="4"/>
  <c r="Q29" i="4" s="1"/>
  <c r="AE13" i="4"/>
  <c r="U25" i="4"/>
  <c r="U26" i="4" s="1"/>
  <c r="I36" i="4"/>
  <c r="I37" i="4" s="1"/>
  <c r="AD14" i="4"/>
  <c r="G38" i="4"/>
  <c r="F39" i="4"/>
  <c r="AC15" i="4"/>
  <c r="J35" i="4"/>
  <c r="M32" i="4"/>
  <c r="N31" i="4"/>
  <c r="X23" i="4"/>
  <c r="T27" i="4"/>
  <c r="AA19" i="4"/>
  <c r="AE14" i="4" l="1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AA27" i="4"/>
  <c r="H44" i="4"/>
  <c r="AC24" i="4"/>
  <c r="AC25" i="4" s="1"/>
  <c r="G45" i="4"/>
  <c r="F46" i="4"/>
  <c r="Q35" i="4"/>
  <c r="X30" i="4"/>
  <c r="P37" i="4" l="1"/>
  <c r="X31" i="4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T36" i="4" s="1"/>
  <c r="AC26" i="4"/>
  <c r="G46" i="4"/>
  <c r="I44" i="4"/>
  <c r="AE21" i="4"/>
  <c r="AD22" i="4"/>
  <c r="O38" i="4"/>
  <c r="P38" i="4" s="1"/>
  <c r="N40" i="4"/>
  <c r="W33" i="4" l="1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W35" i="4"/>
  <c r="W36" i="4" s="1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X35" i="4" l="1"/>
  <c r="W37" i="4"/>
  <c r="O41" i="4"/>
  <c r="P41" i="4" s="1"/>
  <c r="Q40" i="4"/>
  <c r="G49" i="4"/>
  <c r="F50" i="4"/>
  <c r="I47" i="4"/>
  <c r="J46" i="4"/>
  <c r="T38" i="4"/>
  <c r="U38" i="4" s="1"/>
  <c r="V38" i="4" s="1"/>
  <c r="AB30" i="4"/>
  <c r="X36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P47" i="4" s="1"/>
  <c r="AA38" i="4"/>
  <c r="N49" i="4"/>
  <c r="AC35" i="4"/>
  <c r="AC36" i="4" s="1"/>
  <c r="H54" i="4"/>
  <c r="I53" i="4"/>
  <c r="F56" i="4"/>
  <c r="G55" i="4"/>
  <c r="M50" i="4"/>
  <c r="J52" i="4"/>
  <c r="X42" i="4" l="1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3" i="4"/>
  <c r="V53" i="4" s="1"/>
  <c r="X49" i="4"/>
  <c r="AA49" i="4" s="1"/>
  <c r="W50" i="4"/>
  <c r="AD44" i="4"/>
  <c r="H62" i="4"/>
  <c r="O55" i="4"/>
  <c r="AE43" i="4"/>
  <c r="AE44" i="4" s="1"/>
  <c r="AB46" i="4"/>
  <c r="AC45" i="4"/>
  <c r="G63" i="4"/>
  <c r="F64" i="4"/>
  <c r="J60" i="4"/>
  <c r="I61" i="4"/>
  <c r="M57" i="4"/>
  <c r="N56" i="4"/>
  <c r="P55" i="4" l="1"/>
  <c r="Q55" i="4" s="1"/>
  <c r="T55" i="4" s="1"/>
  <c r="U54" i="4"/>
  <c r="V54" i="4" s="1"/>
  <c r="AD45" i="4"/>
  <c r="AE45" i="4" s="1"/>
  <c r="X50" i="4"/>
  <c r="AA50" i="4" s="1"/>
  <c r="W51" i="4"/>
  <c r="O56" i="4"/>
  <c r="P56" i="4" s="1"/>
  <c r="Q56" i="4" s="1"/>
  <c r="T56" i="4" s="1"/>
  <c r="J61" i="4"/>
  <c r="I62" i="4"/>
  <c r="H63" i="4"/>
  <c r="G64" i="4"/>
  <c r="F65" i="4"/>
  <c r="AB47" i="4"/>
  <c r="AC46" i="4"/>
  <c r="AD46" i="4" s="1"/>
  <c r="N57" i="4"/>
  <c r="M58" i="4"/>
  <c r="U55" i="4" l="1"/>
  <c r="V55" i="4" s="1"/>
  <c r="W52" i="4"/>
  <c r="X51" i="4"/>
  <c r="O57" i="4"/>
  <c r="P57" i="4" s="1"/>
  <c r="Q57" i="4" s="1"/>
  <c r="T57" i="4" s="1"/>
  <c r="J62" i="4"/>
  <c r="N58" i="4"/>
  <c r="H64" i="4"/>
  <c r="AE46" i="4"/>
  <c r="M59" i="4"/>
  <c r="AC47" i="4"/>
  <c r="AD47" i="4" s="1"/>
  <c r="AB48" i="4"/>
  <c r="I63" i="4"/>
  <c r="G65" i="4"/>
  <c r="F66" i="4"/>
  <c r="U56" i="4" l="1"/>
  <c r="U57" i="4" s="1"/>
  <c r="O58" i="4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V56" i="4" l="1"/>
  <c r="V57" i="4" s="1"/>
  <c r="AA52" i="4"/>
  <c r="X53" i="4"/>
  <c r="P59" i="4"/>
  <c r="Q59" i="4" s="1"/>
  <c r="W54" i="4"/>
  <c r="T58" i="4"/>
  <c r="U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V58" i="4" l="1"/>
  <c r="T59" i="4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AA64" i="4" s="1"/>
  <c r="P68" i="4"/>
  <c r="Q68" i="4" s="1"/>
  <c r="T68" i="4" s="1"/>
  <c r="J74" i="4"/>
  <c r="U67" i="4"/>
  <c r="V67" i="4" s="1"/>
  <c r="W67" i="4" s="1"/>
  <c r="AD60" i="4"/>
  <c r="N70" i="4"/>
  <c r="O69" i="4"/>
  <c r="P69" i="4" s="1"/>
  <c r="H76" i="4"/>
  <c r="M71" i="4"/>
  <c r="AE59" i="4"/>
  <c r="I75" i="4"/>
  <c r="G77" i="4"/>
  <c r="F78" i="4"/>
  <c r="AB63" i="4" l="1"/>
  <c r="AB64" i="4" s="1"/>
  <c r="AC61" i="4"/>
  <c r="X65" i="4"/>
  <c r="X66" i="4" s="1"/>
  <c r="Q69" i="4"/>
  <c r="T69" i="4" s="1"/>
  <c r="U68" i="4"/>
  <c r="V68" i="4" s="1"/>
  <c r="W68" i="4" s="1"/>
  <c r="AC62" i="4"/>
  <c r="AD61" i="4"/>
  <c r="AE60" i="4"/>
  <c r="M72" i="4"/>
  <c r="M73" i="4" s="1"/>
  <c r="H77" i="4"/>
  <c r="O70" i="4"/>
  <c r="P70" i="4" s="1"/>
  <c r="Q70" i="4" s="1"/>
  <c r="T70" i="4" s="1"/>
  <c r="I76" i="4"/>
  <c r="G78" i="4"/>
  <c r="F79" i="4"/>
  <c r="N71" i="4"/>
  <c r="J75" i="4"/>
  <c r="X67" i="4" l="1"/>
  <c r="X68" i="4" s="1"/>
  <c r="AA65" i="4"/>
  <c r="AB65" i="4" s="1"/>
  <c r="H78" i="4"/>
  <c r="U69" i="4"/>
  <c r="V69" i="4" s="1"/>
  <c r="W69" i="4" s="1"/>
  <c r="AE61" i="4"/>
  <c r="AC63" i="4"/>
  <c r="AC64" i="4" s="1"/>
  <c r="AD62" i="4"/>
  <c r="G79" i="4"/>
  <c r="F80" i="4"/>
  <c r="J76" i="4"/>
  <c r="O71" i="4"/>
  <c r="P71" i="4" s="1"/>
  <c r="Q71" i="4" s="1"/>
  <c r="T71" i="4" s="1"/>
  <c r="N72" i="4"/>
  <c r="I77" i="4"/>
  <c r="AA66" i="4" l="1"/>
  <c r="AB66" i="4" s="1"/>
  <c r="X69" i="4"/>
  <c r="AA67" i="4"/>
  <c r="H79" i="4"/>
  <c r="U70" i="4"/>
  <c r="V70" i="4" s="1"/>
  <c r="W70" i="4" s="1"/>
  <c r="X70" i="4" s="1"/>
  <c r="AE62" i="4"/>
  <c r="AD63" i="4"/>
  <c r="AC65" i="4"/>
  <c r="I78" i="4"/>
  <c r="G80" i="4"/>
  <c r="F81" i="4"/>
  <c r="O72" i="4"/>
  <c r="P72" i="4" s="1"/>
  <c r="Q72" i="4" s="1"/>
  <c r="T72" i="4" s="1"/>
  <c r="J77" i="4"/>
  <c r="M74" i="4"/>
  <c r="N73" i="4"/>
  <c r="AB67" i="4" l="1"/>
  <c r="H80" i="4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B68" i="4" s="1"/>
  <c r="I80" i="4" l="1"/>
  <c r="H81" i="4"/>
  <c r="N75" i="4"/>
  <c r="W71" i="4"/>
  <c r="X71" i="4" s="1"/>
  <c r="U72" i="4"/>
  <c r="V72" i="4" s="1"/>
  <c r="J79" i="4"/>
  <c r="AC68" i="4"/>
  <c r="AE64" i="4"/>
  <c r="AD65" i="4"/>
  <c r="M76" i="4"/>
  <c r="N76" i="4" s="1"/>
  <c r="AA69" i="4"/>
  <c r="AB69" i="4" s="1"/>
  <c r="G82" i="4"/>
  <c r="H82" i="4" s="1"/>
  <c r="F83" i="4"/>
  <c r="O74" i="4"/>
  <c r="I81" i="4" l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AC70" i="4" s="1"/>
  <c r="P74" i="4"/>
  <c r="Q74" i="4" s="1"/>
  <c r="T74" i="4" s="1"/>
  <c r="O75" i="4"/>
  <c r="I82" i="4"/>
  <c r="G83" i="4"/>
  <c r="H83" i="4" s="1"/>
  <c r="F84" i="4"/>
  <c r="J81" i="4" l="1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U75" i="4" s="1"/>
  <c r="V75" i="4" s="1"/>
  <c r="O76" i="4"/>
  <c r="W74" i="4" l="1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G91" i="4"/>
  <c r="F92" i="4"/>
  <c r="J90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H97" i="4"/>
  <c r="P90" i="4"/>
  <c r="O91" i="4"/>
  <c r="G98" i="4"/>
  <c r="F99" i="4"/>
  <c r="J96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Q97" i="4" s="1"/>
  <c r="X90" i="4"/>
  <c r="O98" i="4"/>
  <c r="I103" i="4"/>
  <c r="J102" i="4"/>
  <c r="G105" i="4"/>
  <c r="F106" i="4"/>
  <c r="M99" i="4"/>
  <c r="N99" i="4" s="1"/>
  <c r="V93" i="4" l="1"/>
  <c r="W91" i="4"/>
  <c r="W92" i="4" s="1"/>
  <c r="W93" i="4" s="1"/>
  <c r="AB89" i="4"/>
  <c r="AC89" i="4" s="1"/>
  <c r="AD88" i="4"/>
  <c r="AE88" i="4" s="1"/>
  <c r="H105" i="4"/>
  <c r="I104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I105" i="4" l="1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X105" i="4" s="1"/>
  <c r="AE97" i="4"/>
  <c r="AA99" i="4"/>
  <c r="AB99" i="4" s="1"/>
  <c r="AC98" i="4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<sst xmlns="http://schemas.openxmlformats.org/spreadsheetml/2006/main" count="24" uniqueCount="23">
  <si>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</si>
  <si>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</si>
  <si>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</si>
  <si>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</si>
  <si>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</si>
  <si>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</si>
  <si>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</si>
  <si>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</si>
  <si>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</si>
  <si>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</si>
  <si>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</si>
  <si>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</si>
  <si>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</si>
  <si>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Programma van eisen maken</t>
  </si>
  <si>
    <t>Programma van eisen bespreken</t>
  </si>
  <si>
    <t>Programma van eisen gereed</t>
  </si>
  <si>
    <t>Aantal uren te besteden per dag</t>
  </si>
  <si>
    <t>Dag</t>
  </si>
  <si>
    <t>Maandag</t>
  </si>
  <si>
    <t>Dinsdag</t>
  </si>
  <si>
    <t>Woensdag</t>
  </si>
  <si>
    <t>Donderdag</t>
  </si>
  <si>
    <t>Vrijdag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</si>
</sst>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B12" sqref="B12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33" width="4" customWidth="1"/>
  </cols>
  <sheetData>
    <row r="1" spans="1:33" x14ac:dyDescent="0.3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3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3">
      <c r="A3" s="39"/>
      <c r="B3" s="28" t="s">
        <v>3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3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3">
      <c r="A5" s="46"/>
      <c r="B5" s="11"/>
      <c r="C5" s="12"/>
      <c r="D5" s="13" t="s">
        <v>8</v>
      </c>
      <c r="E5" s="14"/>
      <c r="F5" s="14">
        <f>Uren!$C$5</f>
        <v>3.5</v>
      </c>
      <c r="G5" s="14">
        <f>Uren!$C$6</f>
        <v>5</v>
      </c>
      <c r="H5" s="14">
        <f>Uren!$C$7</f>
        <v>1.5</v>
      </c>
      <c r="I5" s="14">
        <f>Uren!$C$8</f>
        <v>2</v>
      </c>
      <c r="J5" s="14">
        <f>Uren!$C$9</f>
        <v>1.5</v>
      </c>
      <c r="K5" s="14"/>
      <c r="L5" s="14"/>
      <c r="M5" s="14">
        <f>Uren!$C$5</f>
        <v>3.5</v>
      </c>
      <c r="N5" s="14">
        <f>Uren!$C$6</f>
        <v>5</v>
      </c>
      <c r="O5" s="14">
        <f>Uren!$C$7</f>
        <v>1.5</v>
      </c>
      <c r="P5" s="14">
        <f>Uren!$C$8</f>
        <v>2</v>
      </c>
      <c r="Q5" s="14">
        <f>Uren!$C$9</f>
        <v>1.5</v>
      </c>
      <c r="R5" s="14"/>
      <c r="S5" s="14"/>
      <c r="T5" s="14">
        <f>Uren!$C$5</f>
        <v>3.5</v>
      </c>
      <c r="U5" s="14">
        <f>Uren!$C$6</f>
        <v>5</v>
      </c>
      <c r="V5" s="14">
        <f>Uren!$C$7</f>
        <v>1.5</v>
      </c>
      <c r="W5" s="14">
        <f>Uren!$C$8</f>
        <v>2</v>
      </c>
      <c r="X5" s="14">
        <f>Uren!$C$9</f>
        <v>1.5</v>
      </c>
      <c r="Y5" s="14"/>
      <c r="Z5" s="14"/>
      <c r="AA5" s="14">
        <f>Uren!$C$5</f>
        <v>3.5</v>
      </c>
      <c r="AB5" s="14">
        <f>Uren!$C$6</f>
        <v>5</v>
      </c>
      <c r="AC5" s="14">
        <f>Uren!$C$7</f>
        <v>1.5</v>
      </c>
      <c r="AD5" s="14">
        <f>Uren!$C$8</f>
        <v>2</v>
      </c>
      <c r="AE5" s="14">
        <f>Uren!$C$9</f>
        <v>1.5</v>
      </c>
      <c r="AF5" s="14"/>
      <c r="AG5" s="47"/>
    </row>
    <row r="6" spans="1:33" ht="63" customHeight="1" x14ac:dyDescent="0.35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0</v>
      </c>
      <c r="G6" s="18">
        <f>F6+1</f>
        <v>1</v>
      </c>
      <c r="H6" s="18">
        <f t="shared" ref="H6:AG6" si="0">G6+1</f>
        <v>2</v>
      </c>
      <c r="I6" s="18">
        <f t="shared" si="0"/>
        <v>3</v>
      </c>
      <c r="J6" s="18">
        <f t="shared" si="0"/>
        <v>4</v>
      </c>
      <c r="K6" s="18">
        <f t="shared" si="0"/>
        <v>5</v>
      </c>
      <c r="L6" s="18">
        <f t="shared" si="0"/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3">
      <c r="A8" s="52">
        <v>1</v>
      </c>
      <c r="B8" s="19" t="s">
        <v>12</v>
      </c>
      <c r="C8" s="20"/>
      <c r="D8" s="21">
        <v>74</v>
      </c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5</v>
      </c>
      <c r="H8" s="33">
        <v>4</v>
      </c>
      <c r="I8" s="33">
        <f>IF(F8=I6,0,IF($D8-SUM($E8:H8)&gt;I$5-SUM(I$7:I7),I$5-SUM(I$7:I7),$D8-SUM($E8:H8)))</f>
        <v>2</v>
      </c>
      <c r="J8" s="33">
        <f>IF(G8=J6,0,IF($D8-SUM($E8:I8)&gt;J$5-SUM(J$7:J7),J$5-SUM(J$7:J7),$D8-SUM($E8:I8)))</f>
        <v>1.5</v>
      </c>
      <c r="K8" s="33"/>
      <c r="L8" s="33"/>
      <c r="M8" s="33">
        <f>IF(J8=M6,0,IF($D8-SUM($E8:L8)&gt;M$5-SUM(M$7:M7),M$5-SUM(M$7:M7),$D8-SUM($E8:L8)))</f>
        <v>3.5</v>
      </c>
      <c r="N8" s="33">
        <f>IF(K8=N6,0,IF($D8-SUM($E8:M8)&gt;N$5-SUM(N$7:N7),N$5-SUM(N$7:N7),$D8-SUM($E8:M8)))</f>
        <v>5</v>
      </c>
      <c r="O8" s="33">
        <f>IF(L8=O6,0,IF($D8-SUM($E8:N8)&gt;O$5-SUM(O$7:O7),O$5-SUM(O$7:O7),$D8-SUM($E8:N8)))</f>
        <v>1.5</v>
      </c>
      <c r="P8" s="33">
        <f>IF(M8=P6,0,IF($D8-SUM($E8:O8)&gt;P$5-SUM(P$7:P7),P$5-SUM(P$7:P7),$D8-SUM($E8:O8)))</f>
        <v>2</v>
      </c>
      <c r="Q8" s="33">
        <f>IF(N8=Q6,0,IF($D8-SUM($E8:P8)&gt;Q$5-SUM(Q$7:Q7),Q$5-SUM(Q$7:Q7),$D8-SUM($E8:P8)))</f>
        <v>1.5</v>
      </c>
      <c r="R8" s="33"/>
      <c r="S8" s="33"/>
      <c r="T8" s="33">
        <f>IF(Q8=T6,0,IF($D8-SUM($E8:S8)&gt;T$5-SUM(T$7:T7),T$5-SUM(T$7:T7),$D8-SUM($E8:S8)))</f>
        <v>3.5</v>
      </c>
      <c r="U8" s="33">
        <f>IF(R8=U6,0,IF($D8-SUM($E8:T8)&gt;U$5-SUM(U$7:U7),U$5-SUM(U$7:U7),$D8-SUM($E8:T8)))</f>
        <v>5</v>
      </c>
      <c r="V8" s="33">
        <f>IF(S8=V6,0,IF($D8-SUM($E8:U8)&gt;V$5-SUM(V$7:V7),V$5-SUM(V$7:V7),$D8-SUM($E8:U8)))</f>
        <v>1.5</v>
      </c>
      <c r="W8" s="33">
        <f>IF(T8=W6,0,IF($D8-SUM($E8:V8)&gt;W$5-SUM(W$7:W7),W$5-SUM(W$7:W7),$D8-SUM($E8:V8)))</f>
        <v>2</v>
      </c>
      <c r="X8" s="33">
        <f>IF(U8=X6,0,IF($D8-SUM($E8:W8)&gt;X$5-SUM(X$7:X7),X$5-SUM(X$7:X7),$D8-SUM($E8:W8)))</f>
        <v>1.5</v>
      </c>
      <c r="Y8" s="33"/>
      <c r="Z8" s="33"/>
      <c r="AA8" s="33">
        <f>IF(X8=AA6,0,IF($D8-SUM($E8:Z8)&gt;AA$5-SUM(AA$7:AA7),AA$5-SUM(AA$7:AA7),$D8-SUM($E8:Z8)))</f>
        <v>3.5</v>
      </c>
      <c r="AB8" s="33">
        <f>IF(Y8=AB6,0,IF($D8-SUM($E8:AA8)&gt;AB$5-SUM(AB$7:AB7),AB$5-SUM(AB$7:AB7),$D8-SUM($E8:AA8)))</f>
        <v>5</v>
      </c>
      <c r="AC8" s="33">
        <f>IF(Z8=AC6,0,IF($D8-SUM($E8:AB8)&gt;AC$5-SUM(AC$7:AC7),AC$5-SUM(AC$7:AC7),$D8-SUM($E8:AB8)))</f>
        <v>1.5</v>
      </c>
      <c r="AD8" s="33">
        <f>IF(AA8=AD6,0,IF($D8-SUM($E8:AC8)&gt;AD$5-SUM(AD$7:AD7),AD$5-SUM(AD$7:AD7),$D8-SUM($E8:AC8)))</f>
        <v>2</v>
      </c>
      <c r="AE8" s="33">
        <f>IF(AB8=AE6,0,IF($D8-SUM($E8:AD8)&gt;AE$5-SUM(AE$7:AE7),AE$5-SUM(AE$7:AE7),$D8-SUM($E8:AD8)))</f>
        <v>1.5</v>
      </c>
      <c r="AF8" s="33"/>
      <c r="AG8" s="53"/>
    </row>
    <row r="9" spans="1:33" x14ac:dyDescent="0.3">
      <c r="A9" s="54">
        <v>2</v>
      </c>
      <c r="B9" s="22" t="s">
        <v>13</v>
      </c>
      <c r="C9" s="23"/>
      <c r="D9" s="24">
        <v>74</v>
      </c>
      <c r="E9" s="29"/>
      <c r="F9" s="33">
        <f>IF($D9-SUM($E9:E9)&gt;F$5-SUM(F$7:F8),F$5-SUM(F$7:F8),$D9-SUM($E9:E9))</f>
        <v>3.5</v>
      </c>
      <c r="G9" s="33">
        <f>IF($D9-SUM($E9:F9)&gt;G$5-SUM(G$7:G8),G$5-SUM(G$7:G8),$D9-SUM($E9:F9))</f>
        <v>0</v>
      </c>
      <c r="H9" s="33">
        <f>IF($D9-SUM($E9:G9)&gt;H$5-SUM(H$7:H8),H$5-SUM(H$7:H8),$D9-SUM($E9:G9))</f>
        <v>-2.5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</row>
    <row r="10" spans="1:33" x14ac:dyDescent="0.3">
      <c r="A10" s="54">
        <v>3</v>
      </c>
      <c r="B10" s="22" t="s">
        <v>14</v>
      </c>
      <c r="C10" s="23"/>
      <c r="D10" s="24">
        <v>12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</row>
    <row r="11" spans="1:33" x14ac:dyDescent="0.3">
      <c r="A11" s="54">
        <v>4</v>
      </c>
      <c r="B11" s="22" t="s">
        <v>15</v>
      </c>
      <c r="C11" s="25"/>
      <c r="D11" s="24">
        <v>12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3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3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3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3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3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3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3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3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F9" sqref="F9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65" t="s">
        <v>16</v>
      </c>
      <c r="C2" s="66"/>
    </row>
    <row r="3" spans="2:3" x14ac:dyDescent="0.3">
      <c r="B3" s="3"/>
      <c r="C3" s="1"/>
    </row>
    <row r="4" spans="2:3" ht="18" x14ac:dyDescent="0.35">
      <c r="B4" s="27" t="s">
        <v>17</v>
      </c>
      <c r="C4" s="27" t="s">
        <v>11</v>
      </c>
    </row>
    <row r="5" spans="2:3" x14ac:dyDescent="0.3">
      <c r="B5" s="6" t="s">
        <v>18</v>
      </c>
      <c r="C5" s="26">
        <v>3.5</v>
      </c>
    </row>
    <row r="6" spans="2:3" x14ac:dyDescent="0.3">
      <c r="B6" s="6" t="s">
        <v>19</v>
      </c>
      <c r="C6" s="26">
        <v>5</v>
      </c>
    </row>
    <row r="7" spans="2:3" x14ac:dyDescent="0.3">
      <c r="B7" s="6" t="s">
        <v>20</v>
      </c>
      <c r="C7" s="26">
        <v>1.5</v>
      </c>
    </row>
    <row r="8" spans="2:3" x14ac:dyDescent="0.3">
      <c r="B8" s="6" t="s">
        <v>21</v>
      </c>
      <c r="C8" s="26">
        <v>2</v>
      </c>
    </row>
    <row r="9" spans="2:3" x14ac:dyDescent="0.3">
      <c r="B9" s="6" t="s">
        <v>22</v>
      </c>
      <c r="C9" s="26">
        <v>1.5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Yolijn Hebben</cp:lastModifiedBy>
  <cp:revision/>
  <dcterms:created xsi:type="dcterms:W3CDTF">2018-09-02T12:16:43Z</dcterms:created>
  <dcterms:modified xsi:type="dcterms:W3CDTF">2021-05-25T12:24:29Z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  <property fmtid="{D5CDD505-2E9C-101B-9397-08002B2CF9AE}" pid="4" name="WorkbookGuid">
    <vt:lpwstr>91fcf3f8-c50c-40ee-9270-2a0e2ed87f60</vt:lpwstr>
  </property>
</Properties>
</file>