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elyy001_mymail_unisa_edu_au/Documents/Desktop/Data extraction and analysis/Analysis/"/>
    </mc:Choice>
  </mc:AlternateContent>
  <xr:revisionPtr revIDLastSave="352" documentId="8_{E5BC8849-22EB-4FE6-877B-2CAE5C150B98}" xr6:coauthVersionLast="47" xr6:coauthVersionMax="47" xr10:uidLastSave="{9906403B-71D3-4F98-80F3-47F42370D7EA}"/>
  <bookViews>
    <workbookView xWindow="-120" yWindow="-120" windowWidth="29040" windowHeight="15720" activeTab="3" xr2:uid="{20310618-D935-4AB0-8AF4-A7A147324F98}"/>
  </bookViews>
  <sheets>
    <sheet name="Sheet1" sheetId="1" r:id="rId1"/>
    <sheet name="follow-up duration" sheetId="4" r:id="rId2"/>
    <sheet name="All studies" sheetId="2" r:id="rId3"/>
    <sheet name="total sample siz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7" i="4" l="1"/>
  <c r="B306" i="4"/>
  <c r="B289" i="4"/>
  <c r="B288" i="4"/>
  <c r="B271" i="4"/>
  <c r="B270" i="4"/>
  <c r="B119" i="4"/>
  <c r="B118" i="4"/>
  <c r="B90" i="4"/>
  <c r="B89" i="4"/>
  <c r="B16" i="4"/>
  <c r="B15" i="4"/>
  <c r="B305" i="4"/>
  <c r="B287" i="4"/>
  <c r="B269" i="4"/>
  <c r="B117" i="4"/>
  <c r="B88" i="4"/>
  <c r="B14" i="4"/>
  <c r="F64" i="3"/>
  <c r="E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64" i="3" s="1"/>
  <c r="G93" i="1"/>
  <c r="G94" i="1"/>
  <c r="G95" i="1"/>
  <c r="G96" i="1"/>
  <c r="G97" i="1"/>
  <c r="G98" i="1"/>
  <c r="G99" i="1"/>
  <c r="G92" i="1"/>
  <c r="F99" i="1"/>
  <c r="E99" i="1"/>
  <c r="G85" i="1"/>
  <c r="G86" i="1"/>
  <c r="G87" i="1"/>
  <c r="G88" i="1"/>
  <c r="G89" i="1"/>
  <c r="G84" i="1"/>
  <c r="F89" i="1"/>
  <c r="E89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42" i="1"/>
  <c r="F78" i="1"/>
  <c r="E78" i="1"/>
  <c r="G78" i="1" s="1"/>
  <c r="G30" i="1"/>
  <c r="G31" i="1"/>
  <c r="G32" i="1"/>
  <c r="G33" i="1"/>
  <c r="G34" i="1"/>
  <c r="G35" i="1"/>
  <c r="G36" i="1"/>
  <c r="G37" i="1"/>
  <c r="G38" i="1"/>
  <c r="G29" i="1"/>
  <c r="F39" i="1"/>
  <c r="E39" i="1"/>
  <c r="G39" i="1" s="1"/>
  <c r="G14" i="1"/>
  <c r="G15" i="1"/>
  <c r="G16" i="1"/>
  <c r="G17" i="1"/>
  <c r="G18" i="1"/>
  <c r="G19" i="1"/>
  <c r="G20" i="1"/>
  <c r="G21" i="1"/>
  <c r="G22" i="1"/>
  <c r="G23" i="1"/>
  <c r="G24" i="1"/>
  <c r="G25" i="1"/>
  <c r="G13" i="1"/>
  <c r="F26" i="1"/>
  <c r="E26" i="1"/>
  <c r="F10" i="1"/>
  <c r="E10" i="1"/>
  <c r="G4" i="1"/>
  <c r="G5" i="1"/>
  <c r="G6" i="1"/>
  <c r="G7" i="1"/>
  <c r="G8" i="1"/>
  <c r="G9" i="1"/>
  <c r="G3" i="1"/>
  <c r="G26" i="1" l="1"/>
  <c r="G10" i="1"/>
</calcChain>
</file>

<file path=xl/sharedStrings.xml><?xml version="1.0" encoding="utf-8"?>
<sst xmlns="http://schemas.openxmlformats.org/spreadsheetml/2006/main" count="807" uniqueCount="83">
  <si>
    <t>Hempenius 2016</t>
  </si>
  <si>
    <t>McCusker 2014</t>
  </si>
  <si>
    <t>Saczynski 2012</t>
  </si>
  <si>
    <t>Vives-Borrás 2019</t>
  </si>
  <si>
    <t>Daiello 2019</t>
  </si>
  <si>
    <t>Rudolph 2008</t>
  </si>
  <si>
    <t>Bryson 2011</t>
  </si>
  <si>
    <t>Brown 2018</t>
  </si>
  <si>
    <t>Cavallari 2017</t>
  </si>
  <si>
    <t>Giroux 2021</t>
  </si>
  <si>
    <t>Inouye 2016</t>
  </si>
  <si>
    <t>Jankowski 2011</t>
  </si>
  <si>
    <t>Katz 2001</t>
  </si>
  <si>
    <t>Kunicki 2023</t>
  </si>
  <si>
    <t>Neufeld 2015</t>
  </si>
  <si>
    <t>Witlox 2013</t>
  </si>
  <si>
    <t>Sauer 2017</t>
  </si>
  <si>
    <t>Racine 2020</t>
  </si>
  <si>
    <t>Krogseth 2016</t>
  </si>
  <si>
    <t>Duppils 2004</t>
  </si>
  <si>
    <t>Bickel 2008</t>
  </si>
  <si>
    <t>Bulic 2020</t>
  </si>
  <si>
    <t>Dostovic 2021</t>
  </si>
  <si>
    <t>Franck 2016</t>
  </si>
  <si>
    <t>Gonçalves 2023</t>
  </si>
  <si>
    <t>Mathies 2020</t>
  </si>
  <si>
    <t>Nguyen 2018</t>
  </si>
  <si>
    <t>Verloo 2016</t>
  </si>
  <si>
    <t>Van Rijsbergen 2011</t>
  </si>
  <si>
    <t>Chen 2017</t>
  </si>
  <si>
    <t>Whittamore 2014</t>
  </si>
  <si>
    <t>Vasunilashorn 2018</t>
  </si>
  <si>
    <t>Sheng 2006</t>
  </si>
  <si>
    <t>Serrano-Duenas 2005</t>
  </si>
  <si>
    <t>Richardson 2021_2</t>
  </si>
  <si>
    <t>Pandharipande 2013</t>
  </si>
  <si>
    <t>Olofsson 2018</t>
  </si>
  <si>
    <t>Ojagbemi 2020</t>
  </si>
  <si>
    <t>Nerdal 2022</t>
  </si>
  <si>
    <t>Muller 2023</t>
  </si>
  <si>
    <t>McCusker 2001</t>
  </si>
  <si>
    <t>Lingehall 2017</t>
  </si>
  <si>
    <t>Krogseth 2023</t>
  </si>
  <si>
    <t>Kat 2008</t>
  </si>
  <si>
    <t>Janssen 2021</t>
  </si>
  <si>
    <t>Humbert 2021</t>
  </si>
  <si>
    <t>Francis 1992</t>
  </si>
  <si>
    <t>Eide 2016</t>
  </si>
  <si>
    <t>Cole 2008</t>
  </si>
  <si>
    <t>Chan 2017</t>
  </si>
  <si>
    <t>Ditzel 2023</t>
  </si>
  <si>
    <t>Sánchez-Lozano 2023</t>
  </si>
  <si>
    <t>No studies for subjective cognitive changes categorical and continuous data</t>
  </si>
  <si>
    <t>Objective measure cognitive changes_categorical</t>
  </si>
  <si>
    <t>Objective measure cognitive changes_continuous</t>
  </si>
  <si>
    <t>Objective measure cognitive performance_categorical</t>
  </si>
  <si>
    <t>Objective measure cognitive performance_continuous</t>
  </si>
  <si>
    <t>Subjective measure cognitive performance_categorical</t>
  </si>
  <si>
    <t>DelaVarga-Martínez 2022</t>
  </si>
  <si>
    <t>Koster 2012</t>
  </si>
  <si>
    <t>VanderHeijden 2023</t>
  </si>
  <si>
    <t>Wolters 2014</t>
  </si>
  <si>
    <t>Wolters 2017</t>
  </si>
  <si>
    <t>VandenBoogaard 2012</t>
  </si>
  <si>
    <t>Svenningsen 2014</t>
  </si>
  <si>
    <t>Kainz 2022</t>
  </si>
  <si>
    <t>Hoogma 2023</t>
  </si>
  <si>
    <t>Bruck 2018</t>
  </si>
  <si>
    <t>Subjective measure cognitive performance_continuous</t>
  </si>
  <si>
    <t>delirium</t>
  </si>
  <si>
    <t>no delirium</t>
  </si>
  <si>
    <t xml:space="preserve">total  </t>
  </si>
  <si>
    <t>sample size</t>
  </si>
  <si>
    <t>Total</t>
  </si>
  <si>
    <t xml:space="preserve">Total sample size </t>
  </si>
  <si>
    <t xml:space="preserve">follow-up duration </t>
  </si>
  <si>
    <t>Mean duration</t>
  </si>
  <si>
    <t>month</t>
  </si>
  <si>
    <t>mean duration</t>
  </si>
  <si>
    <t>min</t>
  </si>
  <si>
    <t>max</t>
  </si>
  <si>
    <t>total</t>
  </si>
  <si>
    <t>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</si>
</sst>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8F98-590B-43D5-B09F-5B5B1AFC6E78}">
  <dimension ref="A1:G99"/>
  <sheetViews>
    <sheetView workbookViewId="0">
      <selection activeCell="E2" sqref="E2:G2"/>
    </sheetView>
  </sheetViews>
  <sheetFormatPr defaultRowHeight="15" x14ac:dyDescent="0.25"/>
  <cols>
    <col min="1" max="1" width="28.140625" bestFit="1" customWidth="1"/>
    <col min="5" max="5" width="8.42578125" bestFit="1" customWidth="1"/>
    <col min="6" max="6" width="11.140625" bestFit="1" customWidth="1"/>
  </cols>
  <sheetData>
    <row r="1" spans="1:7" x14ac:dyDescent="0.25">
      <c r="E1" s="4" t="s">
        <v>72</v>
      </c>
      <c r="F1" s="4"/>
      <c r="G1" s="4"/>
    </row>
    <row r="2" spans="1:7" x14ac:dyDescent="0.25">
      <c r="A2" s="1" t="s">
        <v>53</v>
      </c>
      <c r="E2" s="1" t="s">
        <v>69</v>
      </c>
      <c r="F2" s="1" t="s">
        <v>70</v>
      </c>
      <c r="G2" s="1" t="s">
        <v>71</v>
      </c>
    </row>
    <row r="3" spans="1:7" x14ac:dyDescent="0.25">
      <c r="A3" t="s">
        <v>0</v>
      </c>
      <c r="E3">
        <v>26</v>
      </c>
      <c r="F3">
        <v>201</v>
      </c>
      <c r="G3" s="3">
        <f>E3+F3</f>
        <v>227</v>
      </c>
    </row>
    <row r="4" spans="1:7" x14ac:dyDescent="0.25">
      <c r="A4" t="s">
        <v>1</v>
      </c>
      <c r="E4">
        <v>26</v>
      </c>
      <c r="F4">
        <v>220</v>
      </c>
      <c r="G4" s="3">
        <f t="shared" ref="G4:G9" si="0">E4+F4</f>
        <v>246</v>
      </c>
    </row>
    <row r="5" spans="1:7" x14ac:dyDescent="0.25">
      <c r="A5" t="s">
        <v>2</v>
      </c>
      <c r="E5">
        <v>103</v>
      </c>
      <c r="F5">
        <v>122</v>
      </c>
      <c r="G5" s="3">
        <f t="shared" si="0"/>
        <v>225</v>
      </c>
    </row>
    <row r="6" spans="1:7" x14ac:dyDescent="0.25">
      <c r="A6" t="s">
        <v>3</v>
      </c>
      <c r="E6">
        <v>37</v>
      </c>
      <c r="F6">
        <v>490</v>
      </c>
      <c r="G6" s="3">
        <f t="shared" si="0"/>
        <v>527</v>
      </c>
    </row>
    <row r="7" spans="1:7" x14ac:dyDescent="0.25">
      <c r="A7" t="s">
        <v>4</v>
      </c>
      <c r="E7">
        <v>129</v>
      </c>
      <c r="F7">
        <v>419</v>
      </c>
      <c r="G7" s="3">
        <f t="shared" si="0"/>
        <v>548</v>
      </c>
    </row>
    <row r="8" spans="1:7" x14ac:dyDescent="0.25">
      <c r="A8" t="s">
        <v>5</v>
      </c>
      <c r="E8">
        <v>61</v>
      </c>
      <c r="F8">
        <v>885</v>
      </c>
      <c r="G8" s="3">
        <f t="shared" si="0"/>
        <v>946</v>
      </c>
    </row>
    <row r="9" spans="1:7" x14ac:dyDescent="0.25">
      <c r="A9" t="s">
        <v>6</v>
      </c>
      <c r="E9">
        <v>23</v>
      </c>
      <c r="F9">
        <v>46</v>
      </c>
      <c r="G9" s="3">
        <f t="shared" si="0"/>
        <v>69</v>
      </c>
    </row>
    <row r="10" spans="1:7" x14ac:dyDescent="0.25">
      <c r="A10" s="1" t="s">
        <v>73</v>
      </c>
      <c r="B10" s="1"/>
      <c r="C10" s="1"/>
      <c r="D10" s="1"/>
      <c r="E10" s="1">
        <f>SUM(E3:E9)</f>
        <v>405</v>
      </c>
      <c r="F10" s="1">
        <f>SUM(F3:F9)</f>
        <v>2383</v>
      </c>
      <c r="G10" s="2">
        <f>SUM(G3:G9)</f>
        <v>2788</v>
      </c>
    </row>
    <row r="12" spans="1:7" x14ac:dyDescent="0.25">
      <c r="A12" s="1" t="s">
        <v>54</v>
      </c>
    </row>
    <row r="13" spans="1:7" x14ac:dyDescent="0.25">
      <c r="A13" t="s">
        <v>7</v>
      </c>
      <c r="E13">
        <v>76</v>
      </c>
      <c r="F13">
        <v>66</v>
      </c>
      <c r="G13" s="3">
        <f>E13+F13</f>
        <v>142</v>
      </c>
    </row>
    <row r="14" spans="1:7" x14ac:dyDescent="0.25">
      <c r="A14" t="s">
        <v>8</v>
      </c>
      <c r="E14">
        <v>25</v>
      </c>
      <c r="F14">
        <v>88</v>
      </c>
      <c r="G14" s="3">
        <f t="shared" ref="G14:G26" si="1">E14+F14</f>
        <v>113</v>
      </c>
    </row>
    <row r="15" spans="1:7" x14ac:dyDescent="0.25">
      <c r="A15" t="s">
        <v>9</v>
      </c>
      <c r="E15">
        <v>69</v>
      </c>
      <c r="F15">
        <v>310</v>
      </c>
      <c r="G15" s="3">
        <f t="shared" si="1"/>
        <v>379</v>
      </c>
    </row>
    <row r="16" spans="1:7" x14ac:dyDescent="0.25">
      <c r="A16" t="s">
        <v>10</v>
      </c>
      <c r="E16">
        <v>129</v>
      </c>
      <c r="F16">
        <v>419</v>
      </c>
      <c r="G16" s="3">
        <f t="shared" si="1"/>
        <v>548</v>
      </c>
    </row>
    <row r="17" spans="1:7" x14ac:dyDescent="0.25">
      <c r="A17" t="s">
        <v>11</v>
      </c>
      <c r="E17">
        <v>37</v>
      </c>
      <c r="F17">
        <v>33</v>
      </c>
      <c r="G17" s="3">
        <f t="shared" si="1"/>
        <v>70</v>
      </c>
    </row>
    <row r="18" spans="1:7" x14ac:dyDescent="0.25">
      <c r="A18" t="s">
        <v>12</v>
      </c>
      <c r="E18">
        <v>12</v>
      </c>
      <c r="F18">
        <v>35</v>
      </c>
      <c r="G18" s="3">
        <f t="shared" si="1"/>
        <v>47</v>
      </c>
    </row>
    <row r="19" spans="1:7" x14ac:dyDescent="0.25">
      <c r="A19" t="s">
        <v>13</v>
      </c>
      <c r="E19">
        <v>134</v>
      </c>
      <c r="F19">
        <v>426</v>
      </c>
      <c r="G19" s="3">
        <f t="shared" si="1"/>
        <v>560</v>
      </c>
    </row>
    <row r="20" spans="1:7" x14ac:dyDescent="0.25">
      <c r="A20" t="s">
        <v>14</v>
      </c>
      <c r="E20">
        <v>36</v>
      </c>
      <c r="F20">
        <v>45</v>
      </c>
      <c r="G20" s="3">
        <f t="shared" si="1"/>
        <v>81</v>
      </c>
    </row>
    <row r="21" spans="1:7" x14ac:dyDescent="0.25">
      <c r="A21" t="s">
        <v>15</v>
      </c>
      <c r="E21">
        <v>22</v>
      </c>
      <c r="F21">
        <v>26</v>
      </c>
      <c r="G21" s="3">
        <f t="shared" si="1"/>
        <v>48</v>
      </c>
    </row>
    <row r="22" spans="1:7" x14ac:dyDescent="0.25">
      <c r="A22" t="s">
        <v>16</v>
      </c>
      <c r="E22">
        <v>22</v>
      </c>
      <c r="F22">
        <v>154</v>
      </c>
      <c r="G22" s="3">
        <f t="shared" si="1"/>
        <v>176</v>
      </c>
    </row>
    <row r="23" spans="1:7" x14ac:dyDescent="0.25">
      <c r="A23" t="s">
        <v>17</v>
      </c>
      <c r="E23">
        <v>30</v>
      </c>
      <c r="F23">
        <v>110</v>
      </c>
      <c r="G23" s="3">
        <f t="shared" si="1"/>
        <v>140</v>
      </c>
    </row>
    <row r="24" spans="1:7" x14ac:dyDescent="0.25">
      <c r="A24" t="s">
        <v>18</v>
      </c>
      <c r="E24">
        <v>201</v>
      </c>
      <c r="F24">
        <v>86</v>
      </c>
      <c r="G24" s="3">
        <f t="shared" si="1"/>
        <v>287</v>
      </c>
    </row>
    <row r="25" spans="1:7" x14ac:dyDescent="0.25">
      <c r="A25" t="s">
        <v>19</v>
      </c>
      <c r="E25">
        <v>32</v>
      </c>
      <c r="F25">
        <v>83</v>
      </c>
      <c r="G25" s="3">
        <f t="shared" si="1"/>
        <v>115</v>
      </c>
    </row>
    <row r="26" spans="1:7" x14ac:dyDescent="0.25">
      <c r="A26" s="1" t="s">
        <v>73</v>
      </c>
      <c r="B26" s="1"/>
      <c r="C26" s="1"/>
      <c r="D26" s="1"/>
      <c r="E26" s="1">
        <f>SUM(E13:E25)</f>
        <v>825</v>
      </c>
      <c r="F26" s="1">
        <f>SUM(F13:F25)</f>
        <v>1881</v>
      </c>
      <c r="G26" s="2">
        <f t="shared" si="1"/>
        <v>2706</v>
      </c>
    </row>
    <row r="28" spans="1:7" x14ac:dyDescent="0.25">
      <c r="A28" s="1" t="s">
        <v>55</v>
      </c>
    </row>
    <row r="29" spans="1:7" x14ac:dyDescent="0.25">
      <c r="A29" t="s">
        <v>20</v>
      </c>
      <c r="E29">
        <v>26</v>
      </c>
      <c r="F29">
        <v>137</v>
      </c>
      <c r="G29" s="3">
        <f>E29+F29</f>
        <v>163</v>
      </c>
    </row>
    <row r="30" spans="1:7" x14ac:dyDescent="0.25">
      <c r="A30" t="s">
        <v>21</v>
      </c>
      <c r="E30">
        <v>27</v>
      </c>
      <c r="F30">
        <v>33</v>
      </c>
      <c r="G30" s="3">
        <f t="shared" ref="G30:G39" si="2">E30+F30</f>
        <v>60</v>
      </c>
    </row>
    <row r="31" spans="1:7" x14ac:dyDescent="0.25">
      <c r="A31" t="s">
        <v>22</v>
      </c>
      <c r="E31">
        <v>75</v>
      </c>
      <c r="F31">
        <v>96</v>
      </c>
      <c r="G31" s="3">
        <f t="shared" si="2"/>
        <v>171</v>
      </c>
    </row>
    <row r="32" spans="1:7" x14ac:dyDescent="0.25">
      <c r="A32" t="s">
        <v>23</v>
      </c>
      <c r="E32">
        <v>270</v>
      </c>
      <c r="F32">
        <v>580</v>
      </c>
      <c r="G32" s="3">
        <f t="shared" si="2"/>
        <v>850</v>
      </c>
    </row>
    <row r="33" spans="1:7" x14ac:dyDescent="0.25">
      <c r="A33" t="s">
        <v>24</v>
      </c>
      <c r="E33">
        <v>276</v>
      </c>
      <c r="F33">
        <v>829</v>
      </c>
      <c r="G33" s="3">
        <f t="shared" si="2"/>
        <v>1105</v>
      </c>
    </row>
    <row r="34" spans="1:7" x14ac:dyDescent="0.25">
      <c r="A34" t="s">
        <v>25</v>
      </c>
      <c r="E34">
        <v>21</v>
      </c>
      <c r="F34">
        <v>47</v>
      </c>
      <c r="G34" s="3">
        <f t="shared" si="2"/>
        <v>68</v>
      </c>
    </row>
    <row r="35" spans="1:7" x14ac:dyDescent="0.25">
      <c r="A35" t="s">
        <v>26</v>
      </c>
      <c r="E35">
        <v>44</v>
      </c>
      <c r="F35">
        <v>153</v>
      </c>
      <c r="G35" s="3">
        <f t="shared" si="2"/>
        <v>197</v>
      </c>
    </row>
    <row r="36" spans="1:7" x14ac:dyDescent="0.25">
      <c r="A36" t="s">
        <v>27</v>
      </c>
      <c r="E36">
        <v>20</v>
      </c>
      <c r="F36">
        <v>94</v>
      </c>
      <c r="G36" s="3">
        <f t="shared" si="2"/>
        <v>114</v>
      </c>
    </row>
    <row r="37" spans="1:7" x14ac:dyDescent="0.25">
      <c r="A37" t="s">
        <v>28</v>
      </c>
      <c r="E37">
        <v>17</v>
      </c>
      <c r="F37">
        <v>24</v>
      </c>
      <c r="G37" s="3">
        <f t="shared" si="2"/>
        <v>41</v>
      </c>
    </row>
    <row r="38" spans="1:7" x14ac:dyDescent="0.25">
      <c r="A38" t="s">
        <v>29</v>
      </c>
      <c r="E38">
        <v>44</v>
      </c>
      <c r="F38">
        <v>92</v>
      </c>
      <c r="G38" s="3">
        <f t="shared" si="2"/>
        <v>136</v>
      </c>
    </row>
    <row r="39" spans="1:7" x14ac:dyDescent="0.25">
      <c r="A39" s="1" t="s">
        <v>73</v>
      </c>
      <c r="B39" s="1"/>
      <c r="C39" s="1"/>
      <c r="D39" s="1"/>
      <c r="E39" s="1">
        <f>SUM(E29:E38)</f>
        <v>820</v>
      </c>
      <c r="F39" s="1">
        <f>SUM(F29:F38)</f>
        <v>2085</v>
      </c>
      <c r="G39" s="2">
        <f t="shared" si="2"/>
        <v>2905</v>
      </c>
    </row>
    <row r="41" spans="1:7" x14ac:dyDescent="0.25">
      <c r="A41" s="1" t="s">
        <v>56</v>
      </c>
    </row>
    <row r="42" spans="1:7" x14ac:dyDescent="0.25">
      <c r="A42" t="s">
        <v>15</v>
      </c>
      <c r="E42">
        <v>22</v>
      </c>
      <c r="F42">
        <v>26</v>
      </c>
      <c r="G42" s="3">
        <f>E42+F42</f>
        <v>48</v>
      </c>
    </row>
    <row r="43" spans="1:7" x14ac:dyDescent="0.25">
      <c r="A43" t="s">
        <v>30</v>
      </c>
      <c r="E43">
        <v>47</v>
      </c>
      <c r="F43">
        <v>74</v>
      </c>
      <c r="G43" s="3">
        <f t="shared" ref="G43:G78" si="3">E43+F43</f>
        <v>121</v>
      </c>
    </row>
    <row r="44" spans="1:7" x14ac:dyDescent="0.25">
      <c r="A44" t="s">
        <v>3</v>
      </c>
      <c r="E44">
        <v>37</v>
      </c>
      <c r="F44">
        <v>490</v>
      </c>
      <c r="G44" s="3">
        <f t="shared" si="3"/>
        <v>527</v>
      </c>
    </row>
    <row r="45" spans="1:7" x14ac:dyDescent="0.25">
      <c r="A45" t="s">
        <v>27</v>
      </c>
      <c r="E45">
        <v>20</v>
      </c>
      <c r="F45">
        <v>94</v>
      </c>
      <c r="G45" s="3">
        <f t="shared" si="3"/>
        <v>114</v>
      </c>
    </row>
    <row r="46" spans="1:7" x14ac:dyDescent="0.25">
      <c r="A46" t="s">
        <v>31</v>
      </c>
      <c r="E46">
        <v>285</v>
      </c>
      <c r="F46">
        <v>229</v>
      </c>
      <c r="G46" s="3">
        <f t="shared" si="3"/>
        <v>514</v>
      </c>
    </row>
    <row r="47" spans="1:7" x14ac:dyDescent="0.25">
      <c r="A47" t="s">
        <v>32</v>
      </c>
      <c r="E47">
        <v>16</v>
      </c>
      <c r="F47">
        <v>82</v>
      </c>
      <c r="G47" s="3">
        <f t="shared" si="3"/>
        <v>98</v>
      </c>
    </row>
    <row r="48" spans="1:7" x14ac:dyDescent="0.25">
      <c r="A48" t="s">
        <v>33</v>
      </c>
      <c r="E48">
        <v>21</v>
      </c>
      <c r="F48">
        <v>21</v>
      </c>
      <c r="G48" s="3">
        <f t="shared" si="3"/>
        <v>42</v>
      </c>
    </row>
    <row r="49" spans="1:7" x14ac:dyDescent="0.25">
      <c r="A49" t="s">
        <v>16</v>
      </c>
      <c r="E49">
        <v>22</v>
      </c>
      <c r="F49">
        <v>154</v>
      </c>
      <c r="G49" s="3">
        <f t="shared" si="3"/>
        <v>176</v>
      </c>
    </row>
    <row r="50" spans="1:7" x14ac:dyDescent="0.25">
      <c r="A50" t="s">
        <v>2</v>
      </c>
      <c r="E50">
        <v>103</v>
      </c>
      <c r="F50">
        <v>122</v>
      </c>
      <c r="G50" s="3">
        <f t="shared" si="3"/>
        <v>225</v>
      </c>
    </row>
    <row r="51" spans="1:7" x14ac:dyDescent="0.25">
      <c r="A51" t="s">
        <v>34</v>
      </c>
      <c r="E51">
        <v>48</v>
      </c>
      <c r="F51">
        <v>87</v>
      </c>
      <c r="G51" s="3">
        <f t="shared" si="3"/>
        <v>135</v>
      </c>
    </row>
    <row r="52" spans="1:7" x14ac:dyDescent="0.25">
      <c r="A52" t="s">
        <v>35</v>
      </c>
      <c r="E52">
        <v>352</v>
      </c>
      <c r="F52">
        <v>115</v>
      </c>
      <c r="G52" s="3">
        <f t="shared" si="3"/>
        <v>467</v>
      </c>
    </row>
    <row r="53" spans="1:7" x14ac:dyDescent="0.25">
      <c r="A53" t="s">
        <v>36</v>
      </c>
      <c r="E53">
        <v>64</v>
      </c>
      <c r="F53">
        <v>55</v>
      </c>
      <c r="G53" s="3">
        <f t="shared" si="3"/>
        <v>119</v>
      </c>
    </row>
    <row r="54" spans="1:7" x14ac:dyDescent="0.25">
      <c r="A54" t="s">
        <v>37</v>
      </c>
      <c r="E54">
        <v>11</v>
      </c>
      <c r="F54">
        <v>100</v>
      </c>
      <c r="G54" s="3">
        <f t="shared" si="3"/>
        <v>111</v>
      </c>
    </row>
    <row r="55" spans="1:7" x14ac:dyDescent="0.25">
      <c r="A55" t="s">
        <v>14</v>
      </c>
      <c r="E55">
        <v>36</v>
      </c>
      <c r="F55">
        <v>45</v>
      </c>
      <c r="G55" s="3">
        <f t="shared" si="3"/>
        <v>81</v>
      </c>
    </row>
    <row r="56" spans="1:7" x14ac:dyDescent="0.25">
      <c r="A56" t="s">
        <v>38</v>
      </c>
      <c r="E56">
        <v>10</v>
      </c>
      <c r="F56">
        <v>115</v>
      </c>
      <c r="G56" s="3">
        <f t="shared" si="3"/>
        <v>125</v>
      </c>
    </row>
    <row r="57" spans="1:7" x14ac:dyDescent="0.25">
      <c r="A57" t="s">
        <v>39</v>
      </c>
      <c r="E57">
        <v>11</v>
      </c>
      <c r="F57">
        <v>46</v>
      </c>
      <c r="G57" s="3">
        <f t="shared" si="3"/>
        <v>57</v>
      </c>
    </row>
    <row r="58" spans="1:7" x14ac:dyDescent="0.25">
      <c r="A58" t="s">
        <v>40</v>
      </c>
      <c r="E58">
        <v>220</v>
      </c>
      <c r="F58">
        <v>95</v>
      </c>
      <c r="G58" s="3">
        <f t="shared" si="3"/>
        <v>315</v>
      </c>
    </row>
    <row r="59" spans="1:7" x14ac:dyDescent="0.25">
      <c r="A59" t="s">
        <v>41</v>
      </c>
      <c r="E59">
        <v>64</v>
      </c>
      <c r="F59">
        <v>50</v>
      </c>
      <c r="G59" s="3">
        <f t="shared" si="3"/>
        <v>114</v>
      </c>
    </row>
    <row r="60" spans="1:7" x14ac:dyDescent="0.25">
      <c r="A60" t="s">
        <v>13</v>
      </c>
      <c r="E60">
        <v>134</v>
      </c>
      <c r="F60">
        <v>426</v>
      </c>
      <c r="G60" s="3">
        <f t="shared" si="3"/>
        <v>560</v>
      </c>
    </row>
    <row r="61" spans="1:7" x14ac:dyDescent="0.25">
      <c r="A61" t="s">
        <v>42</v>
      </c>
      <c r="E61">
        <v>39</v>
      </c>
      <c r="F61">
        <v>63</v>
      </c>
      <c r="G61" s="3">
        <f t="shared" si="3"/>
        <v>102</v>
      </c>
    </row>
    <row r="62" spans="1:7" x14ac:dyDescent="0.25">
      <c r="A62" t="s">
        <v>43</v>
      </c>
      <c r="E62">
        <v>27</v>
      </c>
      <c r="F62">
        <v>22</v>
      </c>
      <c r="G62" s="3">
        <f t="shared" si="3"/>
        <v>49</v>
      </c>
    </row>
    <row r="63" spans="1:7" x14ac:dyDescent="0.25">
      <c r="A63" t="s">
        <v>44</v>
      </c>
      <c r="E63">
        <v>10</v>
      </c>
      <c r="F63">
        <v>153</v>
      </c>
      <c r="G63" s="3">
        <f t="shared" si="3"/>
        <v>163</v>
      </c>
    </row>
    <row r="64" spans="1:7" x14ac:dyDescent="0.25">
      <c r="A64" t="s">
        <v>11</v>
      </c>
      <c r="E64">
        <v>37</v>
      </c>
      <c r="F64">
        <v>33</v>
      </c>
      <c r="G64" s="3">
        <f t="shared" si="3"/>
        <v>70</v>
      </c>
    </row>
    <row r="65" spans="1:7" x14ac:dyDescent="0.25">
      <c r="A65" t="s">
        <v>10</v>
      </c>
      <c r="E65">
        <v>129</v>
      </c>
      <c r="F65">
        <v>419</v>
      </c>
      <c r="G65" s="3">
        <f t="shared" si="3"/>
        <v>548</v>
      </c>
    </row>
    <row r="66" spans="1:7" x14ac:dyDescent="0.25">
      <c r="A66" t="s">
        <v>45</v>
      </c>
      <c r="E66">
        <v>15</v>
      </c>
      <c r="F66">
        <v>62</v>
      </c>
      <c r="G66" s="3">
        <f t="shared" si="3"/>
        <v>77</v>
      </c>
    </row>
    <row r="67" spans="1:7" x14ac:dyDescent="0.25">
      <c r="A67" t="s">
        <v>9</v>
      </c>
      <c r="E67">
        <v>69</v>
      </c>
      <c r="F67">
        <v>310</v>
      </c>
      <c r="G67" s="3">
        <f t="shared" si="3"/>
        <v>379</v>
      </c>
    </row>
    <row r="68" spans="1:7" x14ac:dyDescent="0.25">
      <c r="A68" t="s">
        <v>46</v>
      </c>
      <c r="E68">
        <v>11</v>
      </c>
      <c r="F68">
        <v>81</v>
      </c>
      <c r="G68" s="3">
        <f t="shared" si="3"/>
        <v>92</v>
      </c>
    </row>
    <row r="69" spans="1:7" x14ac:dyDescent="0.25">
      <c r="A69" t="s">
        <v>47</v>
      </c>
      <c r="E69">
        <v>48</v>
      </c>
      <c r="F69">
        <v>25</v>
      </c>
      <c r="G69" s="3">
        <f t="shared" si="3"/>
        <v>73</v>
      </c>
    </row>
    <row r="70" spans="1:7" x14ac:dyDescent="0.25">
      <c r="A70" t="s">
        <v>48</v>
      </c>
      <c r="E70">
        <v>83</v>
      </c>
      <c r="F70">
        <v>87</v>
      </c>
      <c r="G70" s="3">
        <f t="shared" si="3"/>
        <v>170</v>
      </c>
    </row>
    <row r="71" spans="1:7" x14ac:dyDescent="0.25">
      <c r="A71" t="s">
        <v>49</v>
      </c>
      <c r="E71">
        <v>39</v>
      </c>
      <c r="F71">
        <v>117</v>
      </c>
      <c r="G71" s="3">
        <f t="shared" si="3"/>
        <v>156</v>
      </c>
    </row>
    <row r="72" spans="1:7" x14ac:dyDescent="0.25">
      <c r="A72" t="s">
        <v>8</v>
      </c>
      <c r="E72">
        <v>25</v>
      </c>
      <c r="F72">
        <v>88</v>
      </c>
      <c r="G72" s="3">
        <f t="shared" si="3"/>
        <v>113</v>
      </c>
    </row>
    <row r="73" spans="1:7" x14ac:dyDescent="0.25">
      <c r="A73" t="s">
        <v>21</v>
      </c>
      <c r="E73">
        <v>27</v>
      </c>
      <c r="F73">
        <v>33</v>
      </c>
      <c r="G73" s="3">
        <f t="shared" si="3"/>
        <v>60</v>
      </c>
    </row>
    <row r="74" spans="1:7" x14ac:dyDescent="0.25">
      <c r="A74" t="s">
        <v>50</v>
      </c>
      <c r="E74">
        <v>38</v>
      </c>
      <c r="F74">
        <v>203</v>
      </c>
      <c r="G74" s="3">
        <f t="shared" si="3"/>
        <v>241</v>
      </c>
    </row>
    <row r="75" spans="1:7" x14ac:dyDescent="0.25">
      <c r="A75" t="s">
        <v>51</v>
      </c>
      <c r="E75">
        <v>43</v>
      </c>
      <c r="F75">
        <v>38</v>
      </c>
      <c r="G75" s="3">
        <f t="shared" si="3"/>
        <v>81</v>
      </c>
    </row>
    <row r="76" spans="1:7" x14ac:dyDescent="0.25">
      <c r="A76" t="s">
        <v>29</v>
      </c>
      <c r="E76">
        <v>44</v>
      </c>
      <c r="F76">
        <v>92</v>
      </c>
      <c r="G76" s="3">
        <f t="shared" si="3"/>
        <v>136</v>
      </c>
    </row>
    <row r="77" spans="1:7" x14ac:dyDescent="0.25">
      <c r="A77" t="s">
        <v>7</v>
      </c>
      <c r="E77">
        <v>76</v>
      </c>
      <c r="F77">
        <v>66</v>
      </c>
      <c r="G77" s="3">
        <f t="shared" si="3"/>
        <v>142</v>
      </c>
    </row>
    <row r="78" spans="1:7" x14ac:dyDescent="0.25">
      <c r="A78" s="1" t="s">
        <v>73</v>
      </c>
      <c r="B78" s="1"/>
      <c r="C78" s="1"/>
      <c r="D78" s="1"/>
      <c r="E78" s="1">
        <f>SUM(E42:E77)</f>
        <v>2283</v>
      </c>
      <c r="F78" s="1">
        <f>SUM(F42:F77)</f>
        <v>4318</v>
      </c>
      <c r="G78" s="2">
        <f t="shared" si="3"/>
        <v>6601</v>
      </c>
    </row>
    <row r="80" spans="1:7" x14ac:dyDescent="0.25">
      <c r="A80" s="1" t="s">
        <v>52</v>
      </c>
      <c r="B80" s="1"/>
      <c r="C80" s="1"/>
      <c r="D80" s="1"/>
      <c r="E80" s="1"/>
      <c r="F80" s="1"/>
    </row>
    <row r="83" spans="1:7" x14ac:dyDescent="0.25">
      <c r="A83" s="1" t="s">
        <v>57</v>
      </c>
      <c r="B83" s="1"/>
      <c r="C83" s="1"/>
      <c r="D83" s="1"/>
    </row>
    <row r="84" spans="1:7" x14ac:dyDescent="0.25">
      <c r="A84" t="s">
        <v>58</v>
      </c>
      <c r="E84">
        <v>55</v>
      </c>
      <c r="F84">
        <v>160</v>
      </c>
      <c r="G84" s="3">
        <f>E84+F84</f>
        <v>215</v>
      </c>
    </row>
    <row r="85" spans="1:7" x14ac:dyDescent="0.25">
      <c r="A85" t="s">
        <v>43</v>
      </c>
      <c r="E85">
        <v>27</v>
      </c>
      <c r="F85">
        <v>22</v>
      </c>
      <c r="G85" s="3">
        <f t="shared" ref="G85:G89" si="4">E85+F85</f>
        <v>49</v>
      </c>
    </row>
    <row r="86" spans="1:7" x14ac:dyDescent="0.25">
      <c r="A86" t="s">
        <v>59</v>
      </c>
      <c r="E86">
        <v>39</v>
      </c>
      <c r="F86">
        <v>225</v>
      </c>
      <c r="G86" s="3">
        <f t="shared" si="4"/>
        <v>264</v>
      </c>
    </row>
    <row r="87" spans="1:7" x14ac:dyDescent="0.25">
      <c r="A87" t="s">
        <v>60</v>
      </c>
      <c r="E87">
        <v>529</v>
      </c>
      <c r="F87">
        <v>1871</v>
      </c>
      <c r="G87" s="3">
        <f t="shared" si="4"/>
        <v>2400</v>
      </c>
    </row>
    <row r="88" spans="1:7" x14ac:dyDescent="0.25">
      <c r="A88" t="s">
        <v>61</v>
      </c>
      <c r="E88">
        <v>188</v>
      </c>
      <c r="F88">
        <v>373</v>
      </c>
      <c r="G88" s="3">
        <f t="shared" si="4"/>
        <v>561</v>
      </c>
    </row>
    <row r="89" spans="1:7" x14ac:dyDescent="0.25">
      <c r="A89" s="1" t="s">
        <v>73</v>
      </c>
      <c r="B89" s="1"/>
      <c r="C89" s="1"/>
      <c r="D89" s="1"/>
      <c r="E89" s="1">
        <f>SUM(E84:E88)</f>
        <v>838</v>
      </c>
      <c r="F89" s="1">
        <f>SUM(F84:F88)</f>
        <v>2651</v>
      </c>
      <c r="G89" s="2">
        <f t="shared" si="4"/>
        <v>3489</v>
      </c>
    </row>
    <row r="91" spans="1:7" x14ac:dyDescent="0.25">
      <c r="A91" s="1" t="s">
        <v>68</v>
      </c>
      <c r="B91" s="1"/>
      <c r="C91" s="1"/>
      <c r="D91" s="1"/>
    </row>
    <row r="92" spans="1:7" x14ac:dyDescent="0.25">
      <c r="A92" t="s">
        <v>62</v>
      </c>
      <c r="E92">
        <v>186</v>
      </c>
      <c r="F92">
        <v>177</v>
      </c>
      <c r="G92" s="3">
        <f>E92+F92</f>
        <v>363</v>
      </c>
    </row>
    <row r="93" spans="1:7" x14ac:dyDescent="0.25">
      <c r="A93" t="s">
        <v>63</v>
      </c>
      <c r="E93">
        <v>37</v>
      </c>
      <c r="F93">
        <v>490</v>
      </c>
      <c r="G93" s="3">
        <f t="shared" ref="G93:G99" si="5">E93+F93</f>
        <v>527</v>
      </c>
    </row>
    <row r="94" spans="1:7" x14ac:dyDescent="0.25">
      <c r="A94" t="s">
        <v>64</v>
      </c>
      <c r="E94">
        <v>129</v>
      </c>
      <c r="F94">
        <v>117</v>
      </c>
      <c r="G94" s="3">
        <f t="shared" si="5"/>
        <v>246</v>
      </c>
    </row>
    <row r="95" spans="1:7" x14ac:dyDescent="0.25">
      <c r="A95" t="s">
        <v>65</v>
      </c>
      <c r="E95">
        <v>72</v>
      </c>
      <c r="F95">
        <v>150</v>
      </c>
      <c r="G95" s="3">
        <f t="shared" si="5"/>
        <v>222</v>
      </c>
    </row>
    <row r="96" spans="1:7" x14ac:dyDescent="0.25">
      <c r="A96" t="s">
        <v>66</v>
      </c>
      <c r="E96">
        <v>93</v>
      </c>
      <c r="F96">
        <v>157</v>
      </c>
      <c r="G96" s="3">
        <f t="shared" si="5"/>
        <v>250</v>
      </c>
    </row>
    <row r="97" spans="1:7" x14ac:dyDescent="0.25">
      <c r="A97" t="s">
        <v>67</v>
      </c>
      <c r="E97">
        <v>43</v>
      </c>
      <c r="F97">
        <v>82</v>
      </c>
      <c r="G97" s="3">
        <f t="shared" si="5"/>
        <v>125</v>
      </c>
    </row>
    <row r="98" spans="1:7" x14ac:dyDescent="0.25">
      <c r="A98" t="s">
        <v>59</v>
      </c>
      <c r="E98">
        <v>39</v>
      </c>
      <c r="F98">
        <v>225</v>
      </c>
      <c r="G98" s="3">
        <f t="shared" si="5"/>
        <v>264</v>
      </c>
    </row>
    <row r="99" spans="1:7" x14ac:dyDescent="0.25">
      <c r="A99" s="1" t="s">
        <v>73</v>
      </c>
      <c r="B99" s="1"/>
      <c r="C99" s="1"/>
      <c r="D99" s="1"/>
      <c r="E99" s="1">
        <f>SUM(E92:E98)</f>
        <v>599</v>
      </c>
      <c r="F99" s="1">
        <f>SUM(F92:F98)</f>
        <v>1398</v>
      </c>
      <c r="G99" s="2">
        <f t="shared" si="5"/>
        <v>1997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7CA5-95A2-477D-8F05-82DA60DC299A}">
  <dimension ref="A1:D307"/>
  <sheetViews>
    <sheetView workbookViewId="0"/>
  </sheetViews>
  <sheetFormatPr defaultRowHeight="15" x14ac:dyDescent="0.25"/>
  <cols>
    <col min="1" max="1" width="23.28515625" bestFit="1" customWidth="1"/>
  </cols>
  <sheetData>
    <row r="1" spans="1:3" x14ac:dyDescent="0.25">
      <c r="A1" s="3" t="s">
        <v>75</v>
      </c>
    </row>
    <row r="2" spans="1:3" x14ac:dyDescent="0.25">
      <c r="A2" s="1" t="s">
        <v>53</v>
      </c>
    </row>
    <row r="3" spans="1:3" x14ac:dyDescent="0.25">
      <c r="A3" t="s">
        <v>0</v>
      </c>
      <c r="B3">
        <v>3</v>
      </c>
      <c r="C3" t="s">
        <v>77</v>
      </c>
    </row>
    <row r="4" spans="1:3" x14ac:dyDescent="0.25">
      <c r="A4" t="s">
        <v>1</v>
      </c>
      <c r="B4">
        <v>6</v>
      </c>
      <c r="C4" t="s">
        <v>77</v>
      </c>
    </row>
    <row r="5" spans="1:3" x14ac:dyDescent="0.25">
      <c r="A5" t="s">
        <v>2</v>
      </c>
      <c r="B5">
        <v>12</v>
      </c>
      <c r="C5" t="s">
        <v>77</v>
      </c>
    </row>
    <row r="6" spans="1:3" x14ac:dyDescent="0.25">
      <c r="A6" t="s">
        <v>2</v>
      </c>
      <c r="B6">
        <v>1</v>
      </c>
      <c r="C6" t="s">
        <v>77</v>
      </c>
    </row>
    <row r="7" spans="1:3" x14ac:dyDescent="0.25">
      <c r="A7" t="s">
        <v>2</v>
      </c>
      <c r="B7">
        <v>6</v>
      </c>
      <c r="C7" t="s">
        <v>77</v>
      </c>
    </row>
    <row r="8" spans="1:3" x14ac:dyDescent="0.25">
      <c r="A8" t="s">
        <v>3</v>
      </c>
      <c r="B8">
        <v>6</v>
      </c>
      <c r="C8" t="s">
        <v>77</v>
      </c>
    </row>
    <row r="9" spans="1:3" x14ac:dyDescent="0.25">
      <c r="A9" t="s">
        <v>4</v>
      </c>
      <c r="B9">
        <v>1</v>
      </c>
      <c r="C9" t="s">
        <v>77</v>
      </c>
    </row>
    <row r="10" spans="1:3" x14ac:dyDescent="0.25">
      <c r="A10" t="s">
        <v>4</v>
      </c>
      <c r="B10">
        <v>2</v>
      </c>
      <c r="C10" t="s">
        <v>77</v>
      </c>
    </row>
    <row r="11" spans="1:3" x14ac:dyDescent="0.25">
      <c r="A11" t="s">
        <v>4</v>
      </c>
      <c r="B11">
        <v>6</v>
      </c>
      <c r="C11" t="s">
        <v>77</v>
      </c>
    </row>
    <row r="12" spans="1:3" x14ac:dyDescent="0.25">
      <c r="A12" t="s">
        <v>5</v>
      </c>
      <c r="B12">
        <v>3</v>
      </c>
      <c r="C12" t="s">
        <v>77</v>
      </c>
    </row>
    <row r="13" spans="1:3" x14ac:dyDescent="0.25">
      <c r="A13" t="s">
        <v>6</v>
      </c>
      <c r="B13">
        <v>3</v>
      </c>
      <c r="C13" t="s">
        <v>77</v>
      </c>
    </row>
    <row r="14" spans="1:3" x14ac:dyDescent="0.25">
      <c r="A14" s="1" t="s">
        <v>76</v>
      </c>
      <c r="B14" s="1">
        <f>AVERAGE(B3:B13)</f>
        <v>4.4545454545454541</v>
      </c>
      <c r="C14" t="s">
        <v>77</v>
      </c>
    </row>
    <row r="15" spans="1:3" x14ac:dyDescent="0.25">
      <c r="A15" s="1" t="s">
        <v>79</v>
      </c>
      <c r="B15" s="1">
        <f>MIN(B3:B13)</f>
        <v>1</v>
      </c>
      <c r="C15" s="1" t="s">
        <v>77</v>
      </c>
    </row>
    <row r="16" spans="1:3" x14ac:dyDescent="0.25">
      <c r="A16" s="1" t="s">
        <v>80</v>
      </c>
      <c r="B16" s="1">
        <f>MAX(B3:B13)</f>
        <v>12</v>
      </c>
      <c r="C16" s="1" t="s">
        <v>77</v>
      </c>
    </row>
    <row r="20" spans="1:3" x14ac:dyDescent="0.25">
      <c r="A20" s="1" t="s">
        <v>54</v>
      </c>
    </row>
    <row r="21" spans="1:3" x14ac:dyDescent="0.25">
      <c r="A21" t="s">
        <v>7</v>
      </c>
      <c r="B21">
        <v>1</v>
      </c>
      <c r="C21" t="s">
        <v>77</v>
      </c>
    </row>
    <row r="22" spans="1:3" x14ac:dyDescent="0.25">
      <c r="A22" t="s">
        <v>7</v>
      </c>
      <c r="B22">
        <v>12</v>
      </c>
      <c r="C22" t="s">
        <v>77</v>
      </c>
    </row>
    <row r="23" spans="1:3" x14ac:dyDescent="0.25">
      <c r="A23" t="s">
        <v>8</v>
      </c>
      <c r="B23">
        <v>12</v>
      </c>
      <c r="C23" t="s">
        <v>77</v>
      </c>
    </row>
    <row r="24" spans="1:3" x14ac:dyDescent="0.25">
      <c r="A24" t="s">
        <v>9</v>
      </c>
      <c r="B24">
        <v>2</v>
      </c>
      <c r="C24" t="s">
        <v>77</v>
      </c>
    </row>
    <row r="25" spans="1:3" x14ac:dyDescent="0.25">
      <c r="A25" t="s">
        <v>10</v>
      </c>
      <c r="B25">
        <v>1</v>
      </c>
      <c r="C25" t="s">
        <v>77</v>
      </c>
    </row>
    <row r="26" spans="1:3" x14ac:dyDescent="0.25">
      <c r="A26" t="s">
        <v>10</v>
      </c>
      <c r="B26">
        <v>12</v>
      </c>
      <c r="C26" t="s">
        <v>77</v>
      </c>
    </row>
    <row r="27" spans="1:3" x14ac:dyDescent="0.25">
      <c r="A27" t="s">
        <v>10</v>
      </c>
      <c r="B27">
        <v>18</v>
      </c>
      <c r="C27" t="s">
        <v>77</v>
      </c>
    </row>
    <row r="28" spans="1:3" x14ac:dyDescent="0.25">
      <c r="A28" t="s">
        <v>10</v>
      </c>
      <c r="B28">
        <v>2</v>
      </c>
      <c r="C28" t="s">
        <v>77</v>
      </c>
    </row>
    <row r="29" spans="1:3" x14ac:dyDescent="0.25">
      <c r="A29" t="s">
        <v>10</v>
      </c>
      <c r="B29">
        <v>24</v>
      </c>
      <c r="C29" t="s">
        <v>77</v>
      </c>
    </row>
    <row r="30" spans="1:3" x14ac:dyDescent="0.25">
      <c r="A30" t="s">
        <v>10</v>
      </c>
      <c r="B30">
        <v>30</v>
      </c>
      <c r="C30" t="s">
        <v>77</v>
      </c>
    </row>
    <row r="31" spans="1:3" x14ac:dyDescent="0.25">
      <c r="A31" t="s">
        <v>10</v>
      </c>
      <c r="B31">
        <v>36</v>
      </c>
      <c r="C31" t="s">
        <v>77</v>
      </c>
    </row>
    <row r="32" spans="1:3" x14ac:dyDescent="0.25">
      <c r="A32" t="s">
        <v>10</v>
      </c>
      <c r="B32">
        <v>6</v>
      </c>
      <c r="C32" t="s">
        <v>77</v>
      </c>
    </row>
    <row r="33" spans="1:3" x14ac:dyDescent="0.25">
      <c r="A33" t="s">
        <v>11</v>
      </c>
      <c r="B33">
        <v>3</v>
      </c>
      <c r="C33" t="s">
        <v>77</v>
      </c>
    </row>
    <row r="34" spans="1:3" x14ac:dyDescent="0.25">
      <c r="A34" t="s">
        <v>11</v>
      </c>
      <c r="B34">
        <v>3</v>
      </c>
      <c r="C34" t="s">
        <v>77</v>
      </c>
    </row>
    <row r="35" spans="1:3" x14ac:dyDescent="0.25">
      <c r="A35" t="s">
        <v>11</v>
      </c>
      <c r="B35">
        <v>3</v>
      </c>
      <c r="C35" t="s">
        <v>77</v>
      </c>
    </row>
    <row r="36" spans="1:3" x14ac:dyDescent="0.25">
      <c r="A36" t="s">
        <v>11</v>
      </c>
      <c r="B36">
        <v>3</v>
      </c>
      <c r="C36" t="s">
        <v>77</v>
      </c>
    </row>
    <row r="37" spans="1:3" x14ac:dyDescent="0.25">
      <c r="A37" t="s">
        <v>11</v>
      </c>
      <c r="B37">
        <v>3</v>
      </c>
      <c r="C37" t="s">
        <v>77</v>
      </c>
    </row>
    <row r="38" spans="1:3" x14ac:dyDescent="0.25">
      <c r="A38" t="s">
        <v>12</v>
      </c>
      <c r="B38">
        <v>2</v>
      </c>
      <c r="C38" t="s">
        <v>77</v>
      </c>
    </row>
    <row r="39" spans="1:3" x14ac:dyDescent="0.25">
      <c r="A39" t="s">
        <v>12</v>
      </c>
      <c r="B39">
        <v>2</v>
      </c>
      <c r="C39" t="s">
        <v>77</v>
      </c>
    </row>
    <row r="40" spans="1:3" x14ac:dyDescent="0.25">
      <c r="A40" t="s">
        <v>12</v>
      </c>
      <c r="B40">
        <v>2</v>
      </c>
      <c r="C40" t="s">
        <v>77</v>
      </c>
    </row>
    <row r="41" spans="1:3" x14ac:dyDescent="0.25">
      <c r="A41" t="s">
        <v>12</v>
      </c>
      <c r="B41">
        <v>2</v>
      </c>
      <c r="C41" t="s">
        <v>77</v>
      </c>
    </row>
    <row r="42" spans="1:3" x14ac:dyDescent="0.25">
      <c r="A42" t="s">
        <v>12</v>
      </c>
      <c r="B42">
        <v>2</v>
      </c>
      <c r="C42" t="s">
        <v>77</v>
      </c>
    </row>
    <row r="43" spans="1:3" x14ac:dyDescent="0.25">
      <c r="A43" t="s">
        <v>12</v>
      </c>
      <c r="B43">
        <v>2</v>
      </c>
      <c r="C43" t="s">
        <v>77</v>
      </c>
    </row>
    <row r="44" spans="1:3" x14ac:dyDescent="0.25">
      <c r="A44" t="s">
        <v>12</v>
      </c>
      <c r="B44">
        <v>2</v>
      </c>
      <c r="C44" t="s">
        <v>77</v>
      </c>
    </row>
    <row r="45" spans="1:3" x14ac:dyDescent="0.25">
      <c r="A45" t="s">
        <v>12</v>
      </c>
      <c r="B45">
        <v>2</v>
      </c>
      <c r="C45" t="s">
        <v>77</v>
      </c>
    </row>
    <row r="46" spans="1:3" x14ac:dyDescent="0.25">
      <c r="A46" t="s">
        <v>13</v>
      </c>
      <c r="B46">
        <v>12</v>
      </c>
      <c r="C46" t="s">
        <v>77</v>
      </c>
    </row>
    <row r="47" spans="1:3" x14ac:dyDescent="0.25">
      <c r="A47" t="s">
        <v>13</v>
      </c>
      <c r="B47">
        <v>18</v>
      </c>
      <c r="C47" t="s">
        <v>77</v>
      </c>
    </row>
    <row r="48" spans="1:3" x14ac:dyDescent="0.25">
      <c r="A48" t="s">
        <v>13</v>
      </c>
      <c r="B48">
        <v>1</v>
      </c>
      <c r="C48" t="s">
        <v>77</v>
      </c>
    </row>
    <row r="49" spans="1:3" x14ac:dyDescent="0.25">
      <c r="A49" t="s">
        <v>13</v>
      </c>
      <c r="B49">
        <v>2</v>
      </c>
      <c r="C49" t="s">
        <v>77</v>
      </c>
    </row>
    <row r="50" spans="1:3" x14ac:dyDescent="0.25">
      <c r="A50" t="s">
        <v>13</v>
      </c>
      <c r="B50">
        <v>24</v>
      </c>
      <c r="C50" t="s">
        <v>77</v>
      </c>
    </row>
    <row r="51" spans="1:3" x14ac:dyDescent="0.25">
      <c r="A51" t="s">
        <v>13</v>
      </c>
      <c r="B51">
        <v>30</v>
      </c>
      <c r="C51" t="s">
        <v>77</v>
      </c>
    </row>
    <row r="52" spans="1:3" x14ac:dyDescent="0.25">
      <c r="A52" t="s">
        <v>13</v>
      </c>
      <c r="B52">
        <v>36</v>
      </c>
      <c r="C52" t="s">
        <v>77</v>
      </c>
    </row>
    <row r="53" spans="1:3" x14ac:dyDescent="0.25">
      <c r="A53" t="s">
        <v>13</v>
      </c>
      <c r="B53">
        <v>48</v>
      </c>
      <c r="C53" t="s">
        <v>77</v>
      </c>
    </row>
    <row r="54" spans="1:3" x14ac:dyDescent="0.25">
      <c r="A54" t="s">
        <v>13</v>
      </c>
      <c r="B54">
        <v>6</v>
      </c>
      <c r="C54" t="s">
        <v>77</v>
      </c>
    </row>
    <row r="55" spans="1:3" x14ac:dyDescent="0.25">
      <c r="A55" t="s">
        <v>13</v>
      </c>
      <c r="B55">
        <v>60</v>
      </c>
      <c r="C55" t="s">
        <v>77</v>
      </c>
    </row>
    <row r="56" spans="1:3" x14ac:dyDescent="0.25">
      <c r="A56" t="s">
        <v>13</v>
      </c>
      <c r="B56">
        <v>72</v>
      </c>
      <c r="C56" t="s">
        <v>77</v>
      </c>
    </row>
    <row r="57" spans="1:3" x14ac:dyDescent="0.25">
      <c r="A57" t="s">
        <v>14</v>
      </c>
      <c r="B57">
        <v>18</v>
      </c>
      <c r="C57" t="s">
        <v>77</v>
      </c>
    </row>
    <row r="58" spans="1:3" x14ac:dyDescent="0.25">
      <c r="A58" t="s">
        <v>14</v>
      </c>
      <c r="B58">
        <v>18</v>
      </c>
      <c r="C58" t="s">
        <v>77</v>
      </c>
    </row>
    <row r="59" spans="1:3" x14ac:dyDescent="0.25">
      <c r="A59" t="s">
        <v>14</v>
      </c>
      <c r="B59">
        <v>18</v>
      </c>
      <c r="C59" t="s">
        <v>77</v>
      </c>
    </row>
    <row r="60" spans="1:3" x14ac:dyDescent="0.25">
      <c r="A60" t="s">
        <v>14</v>
      </c>
      <c r="B60">
        <v>18</v>
      </c>
      <c r="C60" t="s">
        <v>77</v>
      </c>
    </row>
    <row r="61" spans="1:3" x14ac:dyDescent="0.25">
      <c r="A61" t="s">
        <v>14</v>
      </c>
      <c r="B61">
        <v>18</v>
      </c>
      <c r="C61" t="s">
        <v>77</v>
      </c>
    </row>
    <row r="62" spans="1:3" x14ac:dyDescent="0.25">
      <c r="A62" t="s">
        <v>14</v>
      </c>
      <c r="B62">
        <v>18</v>
      </c>
      <c r="C62" t="s">
        <v>77</v>
      </c>
    </row>
    <row r="63" spans="1:3" x14ac:dyDescent="0.25">
      <c r="A63" t="s">
        <v>14</v>
      </c>
      <c r="B63">
        <v>18</v>
      </c>
      <c r="C63" t="s">
        <v>77</v>
      </c>
    </row>
    <row r="64" spans="1:3" x14ac:dyDescent="0.25">
      <c r="A64" t="s">
        <v>15</v>
      </c>
      <c r="B64">
        <v>3</v>
      </c>
      <c r="C64" t="s">
        <v>77</v>
      </c>
    </row>
    <row r="65" spans="1:3" x14ac:dyDescent="0.25">
      <c r="A65" t="s">
        <v>15</v>
      </c>
      <c r="B65">
        <v>3</v>
      </c>
      <c r="C65" t="s">
        <v>77</v>
      </c>
    </row>
    <row r="66" spans="1:3" x14ac:dyDescent="0.25">
      <c r="A66" t="s">
        <v>15</v>
      </c>
      <c r="B66">
        <v>3</v>
      </c>
      <c r="C66" t="s">
        <v>77</v>
      </c>
    </row>
    <row r="67" spans="1:3" x14ac:dyDescent="0.25">
      <c r="A67" t="s">
        <v>16</v>
      </c>
      <c r="B67">
        <v>1</v>
      </c>
      <c r="C67" t="s">
        <v>77</v>
      </c>
    </row>
    <row r="68" spans="1:3" x14ac:dyDescent="0.25">
      <c r="A68" t="s">
        <v>16</v>
      </c>
      <c r="B68">
        <v>12</v>
      </c>
      <c r="C68" t="s">
        <v>77</v>
      </c>
    </row>
    <row r="69" spans="1:3" x14ac:dyDescent="0.25">
      <c r="A69" t="s">
        <v>16</v>
      </c>
      <c r="B69">
        <v>1</v>
      </c>
      <c r="C69" t="s">
        <v>77</v>
      </c>
    </row>
    <row r="70" spans="1:3" x14ac:dyDescent="0.25">
      <c r="A70" t="s">
        <v>16</v>
      </c>
      <c r="B70">
        <v>12</v>
      </c>
      <c r="C70" t="s">
        <v>77</v>
      </c>
    </row>
    <row r="71" spans="1:3" x14ac:dyDescent="0.25">
      <c r="A71" t="s">
        <v>16</v>
      </c>
      <c r="B71">
        <v>1</v>
      </c>
      <c r="C71" t="s">
        <v>77</v>
      </c>
    </row>
    <row r="72" spans="1:3" x14ac:dyDescent="0.25">
      <c r="A72" t="s">
        <v>16</v>
      </c>
      <c r="B72">
        <v>12</v>
      </c>
      <c r="C72" t="s">
        <v>77</v>
      </c>
    </row>
    <row r="73" spans="1:3" x14ac:dyDescent="0.25">
      <c r="A73" t="s">
        <v>16</v>
      </c>
      <c r="B73">
        <v>1</v>
      </c>
      <c r="C73" t="s">
        <v>77</v>
      </c>
    </row>
    <row r="74" spans="1:3" x14ac:dyDescent="0.25">
      <c r="A74" t="s">
        <v>16</v>
      </c>
      <c r="B74">
        <v>12</v>
      </c>
      <c r="C74" t="s">
        <v>77</v>
      </c>
    </row>
    <row r="75" spans="1:3" x14ac:dyDescent="0.25">
      <c r="A75" t="s">
        <v>16</v>
      </c>
      <c r="B75">
        <v>1</v>
      </c>
      <c r="C75" t="s">
        <v>77</v>
      </c>
    </row>
    <row r="76" spans="1:3" x14ac:dyDescent="0.25">
      <c r="A76" t="s">
        <v>16</v>
      </c>
      <c r="B76">
        <v>12</v>
      </c>
      <c r="C76" t="s">
        <v>77</v>
      </c>
    </row>
    <row r="77" spans="1:3" x14ac:dyDescent="0.25">
      <c r="A77" t="s">
        <v>16</v>
      </c>
      <c r="B77">
        <v>1</v>
      </c>
      <c r="C77" t="s">
        <v>77</v>
      </c>
    </row>
    <row r="78" spans="1:3" x14ac:dyDescent="0.25">
      <c r="A78" t="s">
        <v>16</v>
      </c>
      <c r="B78">
        <v>12</v>
      </c>
      <c r="C78" t="s">
        <v>77</v>
      </c>
    </row>
    <row r="79" spans="1:3" x14ac:dyDescent="0.25">
      <c r="A79" t="s">
        <v>16</v>
      </c>
      <c r="B79">
        <v>1</v>
      </c>
      <c r="C79" t="s">
        <v>77</v>
      </c>
    </row>
    <row r="80" spans="1:3" x14ac:dyDescent="0.25">
      <c r="A80" t="s">
        <v>16</v>
      </c>
      <c r="B80">
        <v>12</v>
      </c>
      <c r="C80" t="s">
        <v>77</v>
      </c>
    </row>
    <row r="81" spans="1:3" x14ac:dyDescent="0.25">
      <c r="A81" t="s">
        <v>16</v>
      </c>
      <c r="B81">
        <v>1</v>
      </c>
      <c r="C81" t="s">
        <v>77</v>
      </c>
    </row>
    <row r="82" spans="1:3" x14ac:dyDescent="0.25">
      <c r="A82" t="s">
        <v>16</v>
      </c>
      <c r="B82">
        <v>12</v>
      </c>
      <c r="C82" t="s">
        <v>77</v>
      </c>
    </row>
    <row r="83" spans="1:3" x14ac:dyDescent="0.25">
      <c r="A83" t="s">
        <v>17</v>
      </c>
      <c r="B83">
        <v>1</v>
      </c>
      <c r="C83" t="s">
        <v>77</v>
      </c>
    </row>
    <row r="84" spans="1:3" x14ac:dyDescent="0.25">
      <c r="A84" t="s">
        <v>17</v>
      </c>
      <c r="B84">
        <v>2</v>
      </c>
      <c r="C84" t="s">
        <v>77</v>
      </c>
    </row>
    <row r="85" spans="1:3" x14ac:dyDescent="0.25">
      <c r="A85" t="s">
        <v>17</v>
      </c>
      <c r="B85">
        <v>36</v>
      </c>
      <c r="C85" t="s">
        <v>77</v>
      </c>
    </row>
    <row r="86" spans="1:3" x14ac:dyDescent="0.25">
      <c r="A86" t="s">
        <v>18</v>
      </c>
      <c r="B86">
        <v>12</v>
      </c>
      <c r="C86" t="s">
        <v>77</v>
      </c>
    </row>
    <row r="87" spans="1:3" x14ac:dyDescent="0.25">
      <c r="A87" t="s">
        <v>19</v>
      </c>
      <c r="B87">
        <v>6</v>
      </c>
      <c r="C87" t="s">
        <v>77</v>
      </c>
    </row>
    <row r="88" spans="1:3" x14ac:dyDescent="0.25">
      <c r="A88" s="1" t="s">
        <v>78</v>
      </c>
      <c r="B88" s="1">
        <f>AVERAGE(B21:B87)</f>
        <v>11.82089552238806</v>
      </c>
      <c r="C88" s="1" t="s">
        <v>77</v>
      </c>
    </row>
    <row r="89" spans="1:3" x14ac:dyDescent="0.25">
      <c r="A89" t="s">
        <v>79</v>
      </c>
      <c r="B89" s="1">
        <f>MIN(B21:B87)</f>
        <v>1</v>
      </c>
      <c r="C89" s="1" t="s">
        <v>77</v>
      </c>
    </row>
    <row r="90" spans="1:3" x14ac:dyDescent="0.25">
      <c r="A90" t="s">
        <v>80</v>
      </c>
      <c r="B90" s="1">
        <f>MAX(B21:B87)</f>
        <v>72</v>
      </c>
      <c r="C90" s="1" t="s">
        <v>77</v>
      </c>
    </row>
    <row r="93" spans="1:3" x14ac:dyDescent="0.25">
      <c r="A93" s="1" t="s">
        <v>55</v>
      </c>
    </row>
    <row r="94" spans="1:3" x14ac:dyDescent="0.25">
      <c r="A94" t="s">
        <v>20</v>
      </c>
      <c r="B94">
        <v>38</v>
      </c>
      <c r="C94" t="s">
        <v>77</v>
      </c>
    </row>
    <row r="95" spans="1:3" x14ac:dyDescent="0.25">
      <c r="A95" t="s">
        <v>20</v>
      </c>
      <c r="B95">
        <v>8</v>
      </c>
      <c r="C95" t="s">
        <v>77</v>
      </c>
    </row>
    <row r="96" spans="1:3" x14ac:dyDescent="0.25">
      <c r="A96" t="s">
        <v>21</v>
      </c>
      <c r="B96">
        <v>12</v>
      </c>
      <c r="C96" t="s">
        <v>77</v>
      </c>
    </row>
    <row r="97" spans="1:3" x14ac:dyDescent="0.25">
      <c r="A97" t="s">
        <v>21</v>
      </c>
      <c r="B97">
        <v>6</v>
      </c>
      <c r="C97" t="s">
        <v>77</v>
      </c>
    </row>
    <row r="98" spans="1:3" x14ac:dyDescent="0.25">
      <c r="A98" t="s">
        <v>22</v>
      </c>
      <c r="B98">
        <v>12</v>
      </c>
      <c r="C98" t="s">
        <v>77</v>
      </c>
    </row>
    <row r="99" spans="1:3" x14ac:dyDescent="0.25">
      <c r="A99" t="s">
        <v>23</v>
      </c>
      <c r="B99">
        <v>3</v>
      </c>
      <c r="C99" t="s">
        <v>77</v>
      </c>
    </row>
    <row r="100" spans="1:3" x14ac:dyDescent="0.25">
      <c r="A100" t="s">
        <v>23</v>
      </c>
      <c r="B100">
        <v>3</v>
      </c>
      <c r="C100" t="s">
        <v>77</v>
      </c>
    </row>
    <row r="101" spans="1:3" x14ac:dyDescent="0.25">
      <c r="A101" t="s">
        <v>23</v>
      </c>
      <c r="B101">
        <v>3</v>
      </c>
      <c r="C101" t="s">
        <v>77</v>
      </c>
    </row>
    <row r="102" spans="1:3" x14ac:dyDescent="0.25">
      <c r="A102" t="s">
        <v>24</v>
      </c>
      <c r="B102">
        <v>12</v>
      </c>
      <c r="C102" t="s">
        <v>77</v>
      </c>
    </row>
    <row r="103" spans="1:3" x14ac:dyDescent="0.25">
      <c r="A103" t="s">
        <v>25</v>
      </c>
      <c r="B103">
        <v>12</v>
      </c>
      <c r="C103" t="s">
        <v>77</v>
      </c>
    </row>
    <row r="104" spans="1:3" x14ac:dyDescent="0.25">
      <c r="A104" t="s">
        <v>26</v>
      </c>
      <c r="B104">
        <v>6</v>
      </c>
      <c r="C104" t="s">
        <v>77</v>
      </c>
    </row>
    <row r="105" spans="1:3" x14ac:dyDescent="0.25">
      <c r="A105" t="s">
        <v>26</v>
      </c>
      <c r="B105">
        <v>6</v>
      </c>
      <c r="C105" t="s">
        <v>77</v>
      </c>
    </row>
    <row r="106" spans="1:3" x14ac:dyDescent="0.25">
      <c r="A106" t="s">
        <v>27</v>
      </c>
      <c r="B106">
        <v>6.7000000000000004E-2</v>
      </c>
      <c r="C106" t="s">
        <v>77</v>
      </c>
    </row>
    <row r="107" spans="1:3" x14ac:dyDescent="0.25">
      <c r="A107" t="s">
        <v>28</v>
      </c>
      <c r="B107">
        <v>24</v>
      </c>
      <c r="C107" t="s">
        <v>77</v>
      </c>
    </row>
    <row r="108" spans="1:3" x14ac:dyDescent="0.25">
      <c r="A108" t="s">
        <v>28</v>
      </c>
      <c r="B108">
        <v>24</v>
      </c>
      <c r="C108" t="s">
        <v>77</v>
      </c>
    </row>
    <row r="109" spans="1:3" x14ac:dyDescent="0.25">
      <c r="A109" t="s">
        <v>28</v>
      </c>
      <c r="B109">
        <v>24</v>
      </c>
      <c r="C109" t="s">
        <v>77</v>
      </c>
    </row>
    <row r="110" spans="1:3" x14ac:dyDescent="0.25">
      <c r="A110" t="s">
        <v>28</v>
      </c>
      <c r="B110">
        <v>24</v>
      </c>
      <c r="C110" t="s">
        <v>77</v>
      </c>
    </row>
    <row r="111" spans="1:3" x14ac:dyDescent="0.25">
      <c r="A111" t="s">
        <v>28</v>
      </c>
      <c r="B111">
        <v>24</v>
      </c>
      <c r="C111" t="s">
        <v>77</v>
      </c>
    </row>
    <row r="112" spans="1:3" x14ac:dyDescent="0.25">
      <c r="A112" t="s">
        <v>28</v>
      </c>
      <c r="B112">
        <v>24</v>
      </c>
      <c r="C112" t="s">
        <v>77</v>
      </c>
    </row>
    <row r="113" spans="1:3" x14ac:dyDescent="0.25">
      <c r="A113" t="s">
        <v>28</v>
      </c>
      <c r="B113">
        <v>24</v>
      </c>
      <c r="C113" t="s">
        <v>77</v>
      </c>
    </row>
    <row r="114" spans="1:3" x14ac:dyDescent="0.25">
      <c r="A114" t="s">
        <v>29</v>
      </c>
      <c r="B114">
        <v>1</v>
      </c>
      <c r="C114" t="s">
        <v>77</v>
      </c>
    </row>
    <row r="115" spans="1:3" x14ac:dyDescent="0.25">
      <c r="A115" t="s">
        <v>29</v>
      </c>
      <c r="B115">
        <v>13</v>
      </c>
      <c r="C115" t="s">
        <v>77</v>
      </c>
    </row>
    <row r="116" spans="1:3" x14ac:dyDescent="0.25">
      <c r="A116" t="s">
        <v>29</v>
      </c>
      <c r="B116">
        <v>7</v>
      </c>
      <c r="C116" t="s">
        <v>77</v>
      </c>
    </row>
    <row r="117" spans="1:3" x14ac:dyDescent="0.25">
      <c r="A117" s="1" t="s">
        <v>78</v>
      </c>
      <c r="B117" s="1">
        <f>AVERAGE(B94:B116)</f>
        <v>13.481173913043479</v>
      </c>
      <c r="C117" t="s">
        <v>77</v>
      </c>
    </row>
    <row r="118" spans="1:3" x14ac:dyDescent="0.25">
      <c r="A118" s="1" t="s">
        <v>79</v>
      </c>
      <c r="B118" s="1">
        <f>MIN(B94:B117)</f>
        <v>6.7000000000000004E-2</v>
      </c>
      <c r="C118" s="1" t="s">
        <v>77</v>
      </c>
    </row>
    <row r="119" spans="1:3" x14ac:dyDescent="0.25">
      <c r="A119" s="1" t="s">
        <v>80</v>
      </c>
      <c r="B119" s="1">
        <f>MAX(B94:B118)</f>
        <v>38</v>
      </c>
      <c r="C119" s="1" t="s">
        <v>77</v>
      </c>
    </row>
    <row r="123" spans="1:3" x14ac:dyDescent="0.25">
      <c r="A123" s="1" t="s">
        <v>56</v>
      </c>
    </row>
    <row r="124" spans="1:3" x14ac:dyDescent="0.25">
      <c r="A124" t="s">
        <v>15</v>
      </c>
      <c r="B124">
        <v>3</v>
      </c>
      <c r="C124" t="s">
        <v>77</v>
      </c>
    </row>
    <row r="125" spans="1:3" x14ac:dyDescent="0.25">
      <c r="A125" t="s">
        <v>15</v>
      </c>
      <c r="B125">
        <v>3</v>
      </c>
      <c r="C125" t="s">
        <v>77</v>
      </c>
    </row>
    <row r="126" spans="1:3" x14ac:dyDescent="0.25">
      <c r="A126" t="s">
        <v>15</v>
      </c>
      <c r="B126">
        <v>3</v>
      </c>
      <c r="C126" t="s">
        <v>77</v>
      </c>
    </row>
    <row r="127" spans="1:3" x14ac:dyDescent="0.25">
      <c r="A127" t="s">
        <v>15</v>
      </c>
      <c r="B127">
        <v>3</v>
      </c>
      <c r="C127" t="s">
        <v>77</v>
      </c>
    </row>
    <row r="128" spans="1:3" x14ac:dyDescent="0.25">
      <c r="A128" t="s">
        <v>15</v>
      </c>
      <c r="B128">
        <v>3</v>
      </c>
      <c r="C128" t="s">
        <v>77</v>
      </c>
    </row>
    <row r="129" spans="1:3" x14ac:dyDescent="0.25">
      <c r="A129" t="s">
        <v>15</v>
      </c>
      <c r="B129">
        <v>3</v>
      </c>
      <c r="C129" t="s">
        <v>77</v>
      </c>
    </row>
    <row r="130" spans="1:3" x14ac:dyDescent="0.25">
      <c r="A130" t="s">
        <v>15</v>
      </c>
      <c r="B130">
        <v>3</v>
      </c>
      <c r="C130" t="s">
        <v>77</v>
      </c>
    </row>
    <row r="131" spans="1:3" x14ac:dyDescent="0.25">
      <c r="A131" t="s">
        <v>15</v>
      </c>
      <c r="B131">
        <v>3</v>
      </c>
      <c r="C131" t="s">
        <v>77</v>
      </c>
    </row>
    <row r="132" spans="1:3" x14ac:dyDescent="0.25">
      <c r="A132" t="s">
        <v>15</v>
      </c>
      <c r="B132">
        <v>3</v>
      </c>
      <c r="C132" t="s">
        <v>77</v>
      </c>
    </row>
    <row r="133" spans="1:3" x14ac:dyDescent="0.25">
      <c r="A133" t="s">
        <v>15</v>
      </c>
      <c r="B133">
        <v>3</v>
      </c>
      <c r="C133" t="s">
        <v>77</v>
      </c>
    </row>
    <row r="134" spans="1:3" x14ac:dyDescent="0.25">
      <c r="A134" t="s">
        <v>15</v>
      </c>
      <c r="B134">
        <v>3</v>
      </c>
      <c r="C134" t="s">
        <v>77</v>
      </c>
    </row>
    <row r="135" spans="1:3" x14ac:dyDescent="0.25">
      <c r="A135" t="s">
        <v>15</v>
      </c>
      <c r="B135">
        <v>3</v>
      </c>
      <c r="C135" t="s">
        <v>77</v>
      </c>
    </row>
    <row r="136" spans="1:3" x14ac:dyDescent="0.25">
      <c r="A136" t="s">
        <v>15</v>
      </c>
      <c r="B136">
        <v>3</v>
      </c>
      <c r="C136" t="s">
        <v>77</v>
      </c>
    </row>
    <row r="137" spans="1:3" x14ac:dyDescent="0.25">
      <c r="A137" t="s">
        <v>15</v>
      </c>
      <c r="B137">
        <v>3</v>
      </c>
      <c r="C137" t="s">
        <v>77</v>
      </c>
    </row>
    <row r="138" spans="1:3" x14ac:dyDescent="0.25">
      <c r="A138" t="s">
        <v>15</v>
      </c>
      <c r="B138">
        <v>3</v>
      </c>
      <c r="C138" t="s">
        <v>77</v>
      </c>
    </row>
    <row r="139" spans="1:3" x14ac:dyDescent="0.25">
      <c r="A139" t="s">
        <v>30</v>
      </c>
      <c r="B139">
        <v>6</v>
      </c>
      <c r="C139" t="s">
        <v>77</v>
      </c>
    </row>
    <row r="140" spans="1:3" x14ac:dyDescent="0.25">
      <c r="A140" t="s">
        <v>3</v>
      </c>
      <c r="B140">
        <v>6</v>
      </c>
      <c r="C140" t="s">
        <v>77</v>
      </c>
    </row>
    <row r="141" spans="1:3" x14ac:dyDescent="0.25">
      <c r="A141" t="s">
        <v>27</v>
      </c>
      <c r="B141">
        <v>6.7000000000000004E-2</v>
      </c>
      <c r="C141" t="s">
        <v>77</v>
      </c>
    </row>
    <row r="142" spans="1:3" x14ac:dyDescent="0.25">
      <c r="A142" t="s">
        <v>31</v>
      </c>
      <c r="B142">
        <v>1</v>
      </c>
      <c r="C142" t="s">
        <v>77</v>
      </c>
    </row>
    <row r="143" spans="1:3" x14ac:dyDescent="0.25">
      <c r="A143" t="s">
        <v>31</v>
      </c>
      <c r="B143">
        <v>12</v>
      </c>
      <c r="C143" t="s">
        <v>77</v>
      </c>
    </row>
    <row r="144" spans="1:3" x14ac:dyDescent="0.25">
      <c r="A144" t="s">
        <v>31</v>
      </c>
      <c r="B144">
        <v>18</v>
      </c>
      <c r="C144" t="s">
        <v>77</v>
      </c>
    </row>
    <row r="145" spans="1:3" x14ac:dyDescent="0.25">
      <c r="A145" t="s">
        <v>31</v>
      </c>
      <c r="B145">
        <v>2</v>
      </c>
      <c r="C145" t="s">
        <v>77</v>
      </c>
    </row>
    <row r="146" spans="1:3" x14ac:dyDescent="0.25">
      <c r="A146" t="s">
        <v>31</v>
      </c>
      <c r="B146">
        <v>36</v>
      </c>
      <c r="C146" t="s">
        <v>77</v>
      </c>
    </row>
    <row r="147" spans="1:3" x14ac:dyDescent="0.25">
      <c r="A147" t="s">
        <v>31</v>
      </c>
      <c r="B147">
        <v>6</v>
      </c>
      <c r="C147" t="s">
        <v>77</v>
      </c>
    </row>
    <row r="148" spans="1:3" x14ac:dyDescent="0.25">
      <c r="A148" t="s">
        <v>31</v>
      </c>
      <c r="B148">
        <v>6</v>
      </c>
      <c r="C148" t="s">
        <v>77</v>
      </c>
    </row>
    <row r="149" spans="1:3" x14ac:dyDescent="0.25">
      <c r="A149" t="s">
        <v>31</v>
      </c>
      <c r="B149">
        <v>30</v>
      </c>
      <c r="C149" t="s">
        <v>77</v>
      </c>
    </row>
    <row r="150" spans="1:3" x14ac:dyDescent="0.25">
      <c r="A150" t="s">
        <v>31</v>
      </c>
      <c r="B150">
        <v>1</v>
      </c>
      <c r="C150" t="s">
        <v>77</v>
      </c>
    </row>
    <row r="151" spans="1:3" x14ac:dyDescent="0.25">
      <c r="A151" t="s">
        <v>31</v>
      </c>
      <c r="B151">
        <v>12</v>
      </c>
      <c r="C151" t="s">
        <v>77</v>
      </c>
    </row>
    <row r="152" spans="1:3" x14ac:dyDescent="0.25">
      <c r="A152" t="s">
        <v>31</v>
      </c>
      <c r="B152">
        <v>18</v>
      </c>
      <c r="C152" t="s">
        <v>77</v>
      </c>
    </row>
    <row r="153" spans="1:3" x14ac:dyDescent="0.25">
      <c r="A153" t="s">
        <v>31</v>
      </c>
      <c r="B153">
        <v>2</v>
      </c>
      <c r="C153" t="s">
        <v>77</v>
      </c>
    </row>
    <row r="154" spans="1:3" x14ac:dyDescent="0.25">
      <c r="A154" t="s">
        <v>31</v>
      </c>
      <c r="B154">
        <v>24</v>
      </c>
      <c r="C154" t="s">
        <v>77</v>
      </c>
    </row>
    <row r="155" spans="1:3" x14ac:dyDescent="0.25">
      <c r="A155" t="s">
        <v>31</v>
      </c>
      <c r="B155">
        <v>30</v>
      </c>
      <c r="C155" t="s">
        <v>77</v>
      </c>
    </row>
    <row r="156" spans="1:3" x14ac:dyDescent="0.25">
      <c r="A156" t="s">
        <v>31</v>
      </c>
      <c r="B156">
        <v>36</v>
      </c>
      <c r="C156" t="s">
        <v>77</v>
      </c>
    </row>
    <row r="157" spans="1:3" x14ac:dyDescent="0.25">
      <c r="A157" t="s">
        <v>31</v>
      </c>
      <c r="B157">
        <v>24</v>
      </c>
      <c r="C157" t="s">
        <v>77</v>
      </c>
    </row>
    <row r="158" spans="1:3" x14ac:dyDescent="0.25">
      <c r="A158" t="s">
        <v>32</v>
      </c>
      <c r="B158">
        <v>1</v>
      </c>
      <c r="C158" t="s">
        <v>77</v>
      </c>
    </row>
    <row r="159" spans="1:3" x14ac:dyDescent="0.25">
      <c r="A159" t="s">
        <v>32</v>
      </c>
      <c r="B159">
        <v>12</v>
      </c>
      <c r="C159" t="s">
        <v>77</v>
      </c>
    </row>
    <row r="160" spans="1:3" x14ac:dyDescent="0.25">
      <c r="A160" t="s">
        <v>33</v>
      </c>
      <c r="B160">
        <v>12</v>
      </c>
      <c r="C160" t="s">
        <v>77</v>
      </c>
    </row>
    <row r="161" spans="1:3" x14ac:dyDescent="0.25">
      <c r="A161" t="s">
        <v>33</v>
      </c>
      <c r="B161">
        <v>18</v>
      </c>
      <c r="C161" t="s">
        <v>77</v>
      </c>
    </row>
    <row r="162" spans="1:3" x14ac:dyDescent="0.25">
      <c r="A162" t="s">
        <v>33</v>
      </c>
      <c r="B162">
        <v>24</v>
      </c>
      <c r="C162" t="s">
        <v>77</v>
      </c>
    </row>
    <row r="163" spans="1:3" x14ac:dyDescent="0.25">
      <c r="A163" t="s">
        <v>33</v>
      </c>
      <c r="B163">
        <v>30</v>
      </c>
      <c r="C163" t="s">
        <v>77</v>
      </c>
    </row>
    <row r="164" spans="1:3" x14ac:dyDescent="0.25">
      <c r="A164" t="s">
        <v>33</v>
      </c>
      <c r="B164">
        <v>36</v>
      </c>
      <c r="C164" t="s">
        <v>77</v>
      </c>
    </row>
    <row r="165" spans="1:3" x14ac:dyDescent="0.25">
      <c r="A165" t="s">
        <v>33</v>
      </c>
      <c r="B165">
        <v>42</v>
      </c>
      <c r="C165" t="s">
        <v>77</v>
      </c>
    </row>
    <row r="166" spans="1:3" x14ac:dyDescent="0.25">
      <c r="A166" t="s">
        <v>33</v>
      </c>
      <c r="B166">
        <v>48</v>
      </c>
      <c r="C166" t="s">
        <v>77</v>
      </c>
    </row>
    <row r="167" spans="1:3" x14ac:dyDescent="0.25">
      <c r="A167" t="s">
        <v>33</v>
      </c>
      <c r="B167">
        <v>54</v>
      </c>
      <c r="C167" t="s">
        <v>77</v>
      </c>
    </row>
    <row r="168" spans="1:3" x14ac:dyDescent="0.25">
      <c r="A168" t="s">
        <v>33</v>
      </c>
      <c r="B168">
        <v>6</v>
      </c>
      <c r="C168" t="s">
        <v>77</v>
      </c>
    </row>
    <row r="169" spans="1:3" x14ac:dyDescent="0.25">
      <c r="A169" t="s">
        <v>33</v>
      </c>
      <c r="B169">
        <v>60</v>
      </c>
      <c r="C169" t="s">
        <v>77</v>
      </c>
    </row>
    <row r="170" spans="1:3" x14ac:dyDescent="0.25">
      <c r="A170" t="s">
        <v>16</v>
      </c>
      <c r="B170">
        <v>1</v>
      </c>
      <c r="C170" t="s">
        <v>77</v>
      </c>
    </row>
    <row r="171" spans="1:3" x14ac:dyDescent="0.25">
      <c r="A171" t="s">
        <v>16</v>
      </c>
      <c r="B171">
        <v>12</v>
      </c>
      <c r="C171" t="s">
        <v>77</v>
      </c>
    </row>
    <row r="172" spans="1:3" x14ac:dyDescent="0.25">
      <c r="A172" t="s">
        <v>16</v>
      </c>
      <c r="B172">
        <v>1</v>
      </c>
      <c r="C172" t="s">
        <v>77</v>
      </c>
    </row>
    <row r="173" spans="1:3" x14ac:dyDescent="0.25">
      <c r="A173" t="s">
        <v>16</v>
      </c>
      <c r="B173">
        <v>1</v>
      </c>
      <c r="C173" t="s">
        <v>77</v>
      </c>
    </row>
    <row r="174" spans="1:3" x14ac:dyDescent="0.25">
      <c r="A174" t="s">
        <v>16</v>
      </c>
      <c r="B174">
        <v>12</v>
      </c>
      <c r="C174" t="s">
        <v>77</v>
      </c>
    </row>
    <row r="175" spans="1:3" x14ac:dyDescent="0.25">
      <c r="A175" t="s">
        <v>16</v>
      </c>
      <c r="B175">
        <v>1</v>
      </c>
      <c r="C175" t="s">
        <v>77</v>
      </c>
    </row>
    <row r="176" spans="1:3" x14ac:dyDescent="0.25">
      <c r="A176" t="s">
        <v>16</v>
      </c>
      <c r="B176">
        <v>12</v>
      </c>
      <c r="C176" t="s">
        <v>77</v>
      </c>
    </row>
    <row r="177" spans="1:3" x14ac:dyDescent="0.25">
      <c r="A177" t="s">
        <v>16</v>
      </c>
      <c r="B177">
        <v>1</v>
      </c>
      <c r="C177" t="s">
        <v>77</v>
      </c>
    </row>
    <row r="178" spans="1:3" x14ac:dyDescent="0.25">
      <c r="A178" t="s">
        <v>16</v>
      </c>
      <c r="B178">
        <v>12</v>
      </c>
      <c r="C178" t="s">
        <v>77</v>
      </c>
    </row>
    <row r="179" spans="1:3" x14ac:dyDescent="0.25">
      <c r="A179" t="s">
        <v>16</v>
      </c>
      <c r="B179">
        <v>1</v>
      </c>
      <c r="C179" t="s">
        <v>77</v>
      </c>
    </row>
    <row r="180" spans="1:3" x14ac:dyDescent="0.25">
      <c r="A180" t="s">
        <v>16</v>
      </c>
      <c r="B180">
        <v>12</v>
      </c>
      <c r="C180" t="s">
        <v>77</v>
      </c>
    </row>
    <row r="181" spans="1:3" x14ac:dyDescent="0.25">
      <c r="A181" t="s">
        <v>16</v>
      </c>
      <c r="B181">
        <v>1</v>
      </c>
      <c r="C181" t="s">
        <v>77</v>
      </c>
    </row>
    <row r="182" spans="1:3" x14ac:dyDescent="0.25">
      <c r="A182" t="s">
        <v>16</v>
      </c>
      <c r="B182">
        <v>12</v>
      </c>
      <c r="C182" t="s">
        <v>77</v>
      </c>
    </row>
    <row r="183" spans="1:3" x14ac:dyDescent="0.25">
      <c r="A183" t="s">
        <v>16</v>
      </c>
      <c r="B183">
        <v>1</v>
      </c>
      <c r="C183" t="s">
        <v>77</v>
      </c>
    </row>
    <row r="184" spans="1:3" x14ac:dyDescent="0.25">
      <c r="A184" t="s">
        <v>16</v>
      </c>
      <c r="B184">
        <v>12</v>
      </c>
      <c r="C184" t="s">
        <v>77</v>
      </c>
    </row>
    <row r="185" spans="1:3" x14ac:dyDescent="0.25">
      <c r="A185" t="s">
        <v>16</v>
      </c>
      <c r="B185">
        <v>12</v>
      </c>
      <c r="C185" t="s">
        <v>77</v>
      </c>
    </row>
    <row r="186" spans="1:3" x14ac:dyDescent="0.25">
      <c r="A186" t="s">
        <v>2</v>
      </c>
      <c r="B186">
        <v>12</v>
      </c>
      <c r="C186" t="s">
        <v>77</v>
      </c>
    </row>
    <row r="187" spans="1:3" x14ac:dyDescent="0.25">
      <c r="A187" t="s">
        <v>2</v>
      </c>
      <c r="B187">
        <v>1</v>
      </c>
      <c r="C187" t="s">
        <v>77</v>
      </c>
    </row>
    <row r="188" spans="1:3" x14ac:dyDescent="0.25">
      <c r="A188" t="s">
        <v>2</v>
      </c>
      <c r="B188">
        <v>6</v>
      </c>
      <c r="C188" t="s">
        <v>77</v>
      </c>
    </row>
    <row r="189" spans="1:3" x14ac:dyDescent="0.25">
      <c r="A189" t="s">
        <v>34</v>
      </c>
      <c r="B189">
        <v>24</v>
      </c>
      <c r="C189" t="s">
        <v>77</v>
      </c>
    </row>
    <row r="190" spans="1:3" x14ac:dyDescent="0.25">
      <c r="A190" t="s">
        <v>34</v>
      </c>
      <c r="B190">
        <v>36</v>
      </c>
      <c r="C190" t="s">
        <v>77</v>
      </c>
    </row>
    <row r="191" spans="1:3" x14ac:dyDescent="0.25">
      <c r="A191" t="s">
        <v>35</v>
      </c>
      <c r="B191">
        <v>12</v>
      </c>
      <c r="C191" t="s">
        <v>77</v>
      </c>
    </row>
    <row r="192" spans="1:3" x14ac:dyDescent="0.25">
      <c r="A192" t="s">
        <v>35</v>
      </c>
      <c r="B192">
        <v>3</v>
      </c>
      <c r="C192" t="s">
        <v>77</v>
      </c>
    </row>
    <row r="193" spans="1:3" x14ac:dyDescent="0.25">
      <c r="A193" t="s">
        <v>35</v>
      </c>
      <c r="B193">
        <v>12</v>
      </c>
      <c r="C193" t="s">
        <v>77</v>
      </c>
    </row>
    <row r="194" spans="1:3" x14ac:dyDescent="0.25">
      <c r="A194" t="s">
        <v>35</v>
      </c>
      <c r="B194">
        <v>3</v>
      </c>
      <c r="C194" t="s">
        <v>77</v>
      </c>
    </row>
    <row r="195" spans="1:3" x14ac:dyDescent="0.25">
      <c r="A195" t="s">
        <v>36</v>
      </c>
      <c r="B195">
        <v>12</v>
      </c>
      <c r="C195" t="s">
        <v>77</v>
      </c>
    </row>
    <row r="196" spans="1:3" x14ac:dyDescent="0.25">
      <c r="A196" t="s">
        <v>36</v>
      </c>
      <c r="B196">
        <v>36</v>
      </c>
      <c r="C196" t="s">
        <v>77</v>
      </c>
    </row>
    <row r="197" spans="1:3" x14ac:dyDescent="0.25">
      <c r="A197" t="s">
        <v>36</v>
      </c>
      <c r="B197">
        <v>4</v>
      </c>
      <c r="C197" t="s">
        <v>77</v>
      </c>
    </row>
    <row r="198" spans="1:3" x14ac:dyDescent="0.25">
      <c r="A198" t="s">
        <v>37</v>
      </c>
      <c r="B198">
        <v>3</v>
      </c>
      <c r="C198" t="s">
        <v>77</v>
      </c>
    </row>
    <row r="199" spans="1:3" x14ac:dyDescent="0.25">
      <c r="A199" t="s">
        <v>37</v>
      </c>
      <c r="B199">
        <v>3</v>
      </c>
      <c r="C199" t="s">
        <v>77</v>
      </c>
    </row>
    <row r="200" spans="1:3" x14ac:dyDescent="0.25">
      <c r="A200" t="s">
        <v>37</v>
      </c>
      <c r="B200">
        <v>3</v>
      </c>
      <c r="C200" t="s">
        <v>77</v>
      </c>
    </row>
    <row r="201" spans="1:3" x14ac:dyDescent="0.25">
      <c r="A201" t="s">
        <v>14</v>
      </c>
      <c r="B201">
        <v>18</v>
      </c>
      <c r="C201" t="s">
        <v>77</v>
      </c>
    </row>
    <row r="202" spans="1:3" x14ac:dyDescent="0.25">
      <c r="A202" t="s">
        <v>14</v>
      </c>
      <c r="B202">
        <v>18</v>
      </c>
      <c r="C202" t="s">
        <v>77</v>
      </c>
    </row>
    <row r="203" spans="1:3" x14ac:dyDescent="0.25">
      <c r="A203" t="s">
        <v>14</v>
      </c>
      <c r="B203">
        <v>18</v>
      </c>
      <c r="C203" t="s">
        <v>77</v>
      </c>
    </row>
    <row r="204" spans="1:3" x14ac:dyDescent="0.25">
      <c r="A204" t="s">
        <v>14</v>
      </c>
      <c r="B204">
        <v>18</v>
      </c>
      <c r="C204" t="s">
        <v>77</v>
      </c>
    </row>
    <row r="205" spans="1:3" x14ac:dyDescent="0.25">
      <c r="A205" t="s">
        <v>14</v>
      </c>
      <c r="B205">
        <v>18</v>
      </c>
      <c r="C205" t="s">
        <v>77</v>
      </c>
    </row>
    <row r="206" spans="1:3" x14ac:dyDescent="0.25">
      <c r="A206" t="s">
        <v>14</v>
      </c>
      <c r="B206">
        <v>18</v>
      </c>
      <c r="C206" t="s">
        <v>77</v>
      </c>
    </row>
    <row r="207" spans="1:3" x14ac:dyDescent="0.25">
      <c r="A207" t="s">
        <v>38</v>
      </c>
      <c r="B207">
        <v>18</v>
      </c>
      <c r="C207" t="s">
        <v>77</v>
      </c>
    </row>
    <row r="208" spans="1:3" x14ac:dyDescent="0.25">
      <c r="A208" t="s">
        <v>38</v>
      </c>
      <c r="B208">
        <v>3</v>
      </c>
      <c r="C208" t="s">
        <v>77</v>
      </c>
    </row>
    <row r="209" spans="1:3" x14ac:dyDescent="0.25">
      <c r="A209" t="s">
        <v>38</v>
      </c>
      <c r="B209">
        <v>36</v>
      </c>
      <c r="C209" t="s">
        <v>77</v>
      </c>
    </row>
    <row r="210" spans="1:3" x14ac:dyDescent="0.25">
      <c r="A210" t="s">
        <v>39</v>
      </c>
      <c r="B210">
        <v>3</v>
      </c>
      <c r="C210" t="s">
        <v>77</v>
      </c>
    </row>
    <row r="211" spans="1:3" x14ac:dyDescent="0.25">
      <c r="A211" t="s">
        <v>40</v>
      </c>
      <c r="B211">
        <v>6</v>
      </c>
      <c r="C211" t="s">
        <v>77</v>
      </c>
    </row>
    <row r="212" spans="1:3" x14ac:dyDescent="0.25">
      <c r="A212" t="s">
        <v>40</v>
      </c>
      <c r="B212">
        <v>6</v>
      </c>
      <c r="C212" t="s">
        <v>77</v>
      </c>
    </row>
    <row r="213" spans="1:3" x14ac:dyDescent="0.25">
      <c r="A213" t="s">
        <v>40</v>
      </c>
      <c r="B213">
        <v>12</v>
      </c>
      <c r="C213" t="s">
        <v>77</v>
      </c>
    </row>
    <row r="214" spans="1:3" x14ac:dyDescent="0.25">
      <c r="A214" t="s">
        <v>40</v>
      </c>
      <c r="B214">
        <v>12</v>
      </c>
      <c r="C214" t="s">
        <v>77</v>
      </c>
    </row>
    <row r="215" spans="1:3" x14ac:dyDescent="0.25">
      <c r="A215" t="s">
        <v>41</v>
      </c>
      <c r="B215">
        <v>12</v>
      </c>
      <c r="C215" t="s">
        <v>77</v>
      </c>
    </row>
    <row r="216" spans="1:3" x14ac:dyDescent="0.25">
      <c r="A216" t="s">
        <v>41</v>
      </c>
      <c r="B216">
        <v>36</v>
      </c>
      <c r="C216" t="s">
        <v>77</v>
      </c>
    </row>
    <row r="217" spans="1:3" x14ac:dyDescent="0.25">
      <c r="A217" t="s">
        <v>41</v>
      </c>
      <c r="B217">
        <v>60</v>
      </c>
      <c r="C217" t="s">
        <v>77</v>
      </c>
    </row>
    <row r="218" spans="1:3" x14ac:dyDescent="0.25">
      <c r="A218" t="s">
        <v>13</v>
      </c>
      <c r="B218">
        <v>12</v>
      </c>
      <c r="C218" t="s">
        <v>77</v>
      </c>
    </row>
    <row r="219" spans="1:3" x14ac:dyDescent="0.25">
      <c r="A219" t="s">
        <v>13</v>
      </c>
      <c r="B219">
        <v>18</v>
      </c>
      <c r="C219" t="s">
        <v>77</v>
      </c>
    </row>
    <row r="220" spans="1:3" x14ac:dyDescent="0.25">
      <c r="A220" t="s">
        <v>13</v>
      </c>
      <c r="B220">
        <v>2</v>
      </c>
      <c r="C220" t="s">
        <v>77</v>
      </c>
    </row>
    <row r="221" spans="1:3" x14ac:dyDescent="0.25">
      <c r="A221" t="s">
        <v>13</v>
      </c>
      <c r="B221">
        <v>24</v>
      </c>
      <c r="C221" t="s">
        <v>77</v>
      </c>
    </row>
    <row r="222" spans="1:3" x14ac:dyDescent="0.25">
      <c r="A222" t="s">
        <v>13</v>
      </c>
      <c r="B222">
        <v>30</v>
      </c>
      <c r="C222" t="s">
        <v>77</v>
      </c>
    </row>
    <row r="223" spans="1:3" x14ac:dyDescent="0.25">
      <c r="A223" t="s">
        <v>13</v>
      </c>
      <c r="B223">
        <v>36</v>
      </c>
      <c r="C223" t="s">
        <v>77</v>
      </c>
    </row>
    <row r="224" spans="1:3" x14ac:dyDescent="0.25">
      <c r="A224" t="s">
        <v>13</v>
      </c>
      <c r="B224">
        <v>48</v>
      </c>
      <c r="C224" t="s">
        <v>77</v>
      </c>
    </row>
    <row r="225" spans="1:3" x14ac:dyDescent="0.25">
      <c r="A225" t="s">
        <v>13</v>
      </c>
      <c r="B225">
        <v>6</v>
      </c>
      <c r="C225" t="s">
        <v>77</v>
      </c>
    </row>
    <row r="226" spans="1:3" x14ac:dyDescent="0.25">
      <c r="A226" t="s">
        <v>13</v>
      </c>
      <c r="B226">
        <v>60</v>
      </c>
      <c r="C226" t="s">
        <v>77</v>
      </c>
    </row>
    <row r="227" spans="1:3" x14ac:dyDescent="0.25">
      <c r="A227" t="s">
        <v>13</v>
      </c>
      <c r="B227">
        <v>72</v>
      </c>
      <c r="C227" t="s">
        <v>77</v>
      </c>
    </row>
    <row r="228" spans="1:3" x14ac:dyDescent="0.25">
      <c r="A228" t="s">
        <v>13</v>
      </c>
      <c r="B228">
        <v>1</v>
      </c>
      <c r="C228" t="s">
        <v>77</v>
      </c>
    </row>
    <row r="229" spans="1:3" x14ac:dyDescent="0.25">
      <c r="A229" t="s">
        <v>42</v>
      </c>
      <c r="B229">
        <v>24</v>
      </c>
      <c r="C229" t="s">
        <v>77</v>
      </c>
    </row>
    <row r="230" spans="1:3" x14ac:dyDescent="0.25">
      <c r="A230" t="s">
        <v>42</v>
      </c>
      <c r="B230">
        <v>24</v>
      </c>
      <c r="C230" t="s">
        <v>77</v>
      </c>
    </row>
    <row r="231" spans="1:3" x14ac:dyDescent="0.25">
      <c r="A231" t="s">
        <v>43</v>
      </c>
      <c r="B231">
        <v>30</v>
      </c>
      <c r="C231" t="s">
        <v>77</v>
      </c>
    </row>
    <row r="232" spans="1:3" x14ac:dyDescent="0.25">
      <c r="A232" t="s">
        <v>43</v>
      </c>
      <c r="B232">
        <v>30</v>
      </c>
      <c r="C232" t="s">
        <v>77</v>
      </c>
    </row>
    <row r="233" spans="1:3" x14ac:dyDescent="0.25">
      <c r="A233" t="s">
        <v>43</v>
      </c>
      <c r="B233">
        <v>30</v>
      </c>
      <c r="C233" t="s">
        <v>77</v>
      </c>
    </row>
    <row r="234" spans="1:3" x14ac:dyDescent="0.25">
      <c r="A234" t="s">
        <v>44</v>
      </c>
      <c r="B234">
        <v>12</v>
      </c>
      <c r="C234" t="s">
        <v>77</v>
      </c>
    </row>
    <row r="235" spans="1:3" x14ac:dyDescent="0.25">
      <c r="A235" t="s">
        <v>44</v>
      </c>
      <c r="B235">
        <v>6</v>
      </c>
      <c r="C235" t="s">
        <v>77</v>
      </c>
    </row>
    <row r="236" spans="1:3" x14ac:dyDescent="0.25">
      <c r="A236" t="s">
        <v>11</v>
      </c>
      <c r="B236">
        <v>3</v>
      </c>
      <c r="C236" t="s">
        <v>77</v>
      </c>
    </row>
    <row r="237" spans="1:3" x14ac:dyDescent="0.25">
      <c r="A237" t="s">
        <v>11</v>
      </c>
      <c r="B237">
        <v>3</v>
      </c>
      <c r="C237" t="s">
        <v>77</v>
      </c>
    </row>
    <row r="238" spans="1:3" x14ac:dyDescent="0.25">
      <c r="A238" t="s">
        <v>11</v>
      </c>
      <c r="B238">
        <v>3</v>
      </c>
      <c r="C238" t="s">
        <v>77</v>
      </c>
    </row>
    <row r="239" spans="1:3" x14ac:dyDescent="0.25">
      <c r="A239" t="s">
        <v>11</v>
      </c>
      <c r="B239">
        <v>3</v>
      </c>
      <c r="C239" t="s">
        <v>77</v>
      </c>
    </row>
    <row r="240" spans="1:3" x14ac:dyDescent="0.25">
      <c r="A240" t="s">
        <v>11</v>
      </c>
      <c r="B240">
        <v>3</v>
      </c>
      <c r="C240" t="s">
        <v>77</v>
      </c>
    </row>
    <row r="241" spans="1:3" x14ac:dyDescent="0.25">
      <c r="A241" t="s">
        <v>10</v>
      </c>
      <c r="B241">
        <v>24</v>
      </c>
      <c r="C241" t="s">
        <v>77</v>
      </c>
    </row>
    <row r="242" spans="1:3" x14ac:dyDescent="0.25">
      <c r="A242" t="s">
        <v>10</v>
      </c>
      <c r="B242">
        <v>1</v>
      </c>
      <c r="C242" t="s">
        <v>77</v>
      </c>
    </row>
    <row r="243" spans="1:3" x14ac:dyDescent="0.25">
      <c r="A243" t="s">
        <v>10</v>
      </c>
      <c r="B243">
        <v>12</v>
      </c>
      <c r="C243" t="s">
        <v>77</v>
      </c>
    </row>
    <row r="244" spans="1:3" x14ac:dyDescent="0.25">
      <c r="A244" t="s">
        <v>10</v>
      </c>
      <c r="B244">
        <v>18</v>
      </c>
      <c r="C244" t="s">
        <v>77</v>
      </c>
    </row>
    <row r="245" spans="1:3" x14ac:dyDescent="0.25">
      <c r="A245" t="s">
        <v>10</v>
      </c>
      <c r="B245">
        <v>2</v>
      </c>
      <c r="C245" t="s">
        <v>77</v>
      </c>
    </row>
    <row r="246" spans="1:3" x14ac:dyDescent="0.25">
      <c r="A246" t="s">
        <v>10</v>
      </c>
      <c r="B246">
        <v>30</v>
      </c>
      <c r="C246" t="s">
        <v>77</v>
      </c>
    </row>
    <row r="247" spans="1:3" x14ac:dyDescent="0.25">
      <c r="A247" t="s">
        <v>10</v>
      </c>
      <c r="B247">
        <v>36</v>
      </c>
      <c r="C247" t="s">
        <v>77</v>
      </c>
    </row>
    <row r="248" spans="1:3" x14ac:dyDescent="0.25">
      <c r="A248" t="s">
        <v>10</v>
      </c>
      <c r="B248">
        <v>6</v>
      </c>
      <c r="C248" t="s">
        <v>77</v>
      </c>
    </row>
    <row r="249" spans="1:3" x14ac:dyDescent="0.25">
      <c r="A249" t="s">
        <v>45</v>
      </c>
      <c r="B249">
        <v>3</v>
      </c>
      <c r="C249" t="s">
        <v>77</v>
      </c>
    </row>
    <row r="250" spans="1:3" x14ac:dyDescent="0.25">
      <c r="A250" t="s">
        <v>45</v>
      </c>
      <c r="B250">
        <v>3</v>
      </c>
      <c r="C250" t="s">
        <v>77</v>
      </c>
    </row>
    <row r="251" spans="1:3" x14ac:dyDescent="0.25">
      <c r="A251" t="s">
        <v>9</v>
      </c>
      <c r="B251">
        <v>2</v>
      </c>
      <c r="C251" t="s">
        <v>77</v>
      </c>
    </row>
    <row r="252" spans="1:3" x14ac:dyDescent="0.25">
      <c r="A252" t="s">
        <v>46</v>
      </c>
      <c r="B252">
        <v>24</v>
      </c>
      <c r="C252" t="s">
        <v>77</v>
      </c>
    </row>
    <row r="253" spans="1:3" x14ac:dyDescent="0.25">
      <c r="A253" t="s">
        <v>47</v>
      </c>
      <c r="B253">
        <v>6</v>
      </c>
      <c r="C253" t="s">
        <v>77</v>
      </c>
    </row>
    <row r="254" spans="1:3" x14ac:dyDescent="0.25">
      <c r="A254" t="s">
        <v>47</v>
      </c>
      <c r="B254">
        <v>6</v>
      </c>
      <c r="C254" t="s">
        <v>77</v>
      </c>
    </row>
    <row r="255" spans="1:3" x14ac:dyDescent="0.25">
      <c r="A255" t="s">
        <v>48</v>
      </c>
      <c r="B255">
        <v>6</v>
      </c>
      <c r="C255" t="s">
        <v>77</v>
      </c>
    </row>
    <row r="256" spans="1:3" x14ac:dyDescent="0.25">
      <c r="A256" t="s">
        <v>48</v>
      </c>
      <c r="B256">
        <v>12</v>
      </c>
      <c r="C256" t="s">
        <v>77</v>
      </c>
    </row>
    <row r="257" spans="1:3" x14ac:dyDescent="0.25">
      <c r="A257" t="s">
        <v>48</v>
      </c>
      <c r="B257">
        <v>2</v>
      </c>
      <c r="C257" t="s">
        <v>77</v>
      </c>
    </row>
    <row r="258" spans="1:3" x14ac:dyDescent="0.25">
      <c r="A258" t="s">
        <v>49</v>
      </c>
      <c r="B258">
        <v>6</v>
      </c>
      <c r="C258" t="s">
        <v>77</v>
      </c>
    </row>
    <row r="259" spans="1:3" x14ac:dyDescent="0.25">
      <c r="A259" t="s">
        <v>49</v>
      </c>
      <c r="B259">
        <v>12</v>
      </c>
      <c r="C259" t="s">
        <v>77</v>
      </c>
    </row>
    <row r="260" spans="1:3" x14ac:dyDescent="0.25">
      <c r="A260" t="s">
        <v>8</v>
      </c>
      <c r="B260">
        <v>12</v>
      </c>
      <c r="C260" t="s">
        <v>77</v>
      </c>
    </row>
    <row r="261" spans="1:3" x14ac:dyDescent="0.25">
      <c r="A261" t="s">
        <v>21</v>
      </c>
      <c r="B261">
        <v>12</v>
      </c>
      <c r="C261" t="s">
        <v>77</v>
      </c>
    </row>
    <row r="262" spans="1:3" x14ac:dyDescent="0.25">
      <c r="A262" t="s">
        <v>21</v>
      </c>
      <c r="B262">
        <v>12</v>
      </c>
      <c r="C262" t="s">
        <v>77</v>
      </c>
    </row>
    <row r="263" spans="1:3" x14ac:dyDescent="0.25">
      <c r="A263" t="s">
        <v>21</v>
      </c>
      <c r="B263">
        <v>6</v>
      </c>
      <c r="C263" t="s">
        <v>77</v>
      </c>
    </row>
    <row r="264" spans="1:3" x14ac:dyDescent="0.25">
      <c r="A264" t="s">
        <v>50</v>
      </c>
      <c r="B264">
        <v>3</v>
      </c>
      <c r="C264" t="s">
        <v>77</v>
      </c>
    </row>
    <row r="265" spans="1:3" x14ac:dyDescent="0.25">
      <c r="A265" t="s">
        <v>51</v>
      </c>
      <c r="B265">
        <v>3</v>
      </c>
      <c r="C265" t="s">
        <v>77</v>
      </c>
    </row>
    <row r="266" spans="1:3" x14ac:dyDescent="0.25">
      <c r="A266" t="s">
        <v>29</v>
      </c>
      <c r="B266">
        <v>9.82</v>
      </c>
      <c r="C266" t="s">
        <v>77</v>
      </c>
    </row>
    <row r="267" spans="1:3" x14ac:dyDescent="0.25">
      <c r="A267" t="s">
        <v>7</v>
      </c>
      <c r="B267">
        <v>1</v>
      </c>
      <c r="C267" t="s">
        <v>77</v>
      </c>
    </row>
    <row r="268" spans="1:3" x14ac:dyDescent="0.25">
      <c r="A268" t="s">
        <v>7</v>
      </c>
      <c r="B268">
        <v>12</v>
      </c>
      <c r="C268" t="s">
        <v>77</v>
      </c>
    </row>
    <row r="269" spans="1:3" x14ac:dyDescent="0.25">
      <c r="A269" s="1" t="s">
        <v>78</v>
      </c>
      <c r="B269" s="1">
        <f>AVERAGE(B124:B268)</f>
        <v>13.833703448275863</v>
      </c>
      <c r="C269" s="1" t="s">
        <v>77</v>
      </c>
    </row>
    <row r="270" spans="1:3" x14ac:dyDescent="0.25">
      <c r="A270" s="1" t="s">
        <v>79</v>
      </c>
      <c r="B270" s="1">
        <f>MIN(B124:B269)</f>
        <v>6.7000000000000004E-2</v>
      </c>
      <c r="C270" s="1" t="s">
        <v>77</v>
      </c>
    </row>
    <row r="271" spans="1:3" x14ac:dyDescent="0.25">
      <c r="A271" s="1" t="s">
        <v>80</v>
      </c>
      <c r="B271" s="1">
        <f>MAX(B124:B270)</f>
        <v>72</v>
      </c>
      <c r="C271" s="1" t="s">
        <v>77</v>
      </c>
    </row>
    <row r="275" spans="1:4" x14ac:dyDescent="0.25">
      <c r="A275" s="1" t="s">
        <v>57</v>
      </c>
      <c r="B275" s="1"/>
      <c r="C275" s="1"/>
      <c r="D275" s="1"/>
    </row>
    <row r="276" spans="1:4" x14ac:dyDescent="0.25">
      <c r="A276" t="s">
        <v>58</v>
      </c>
      <c r="B276">
        <v>36</v>
      </c>
      <c r="C276" t="s">
        <v>77</v>
      </c>
    </row>
    <row r="277" spans="1:4" x14ac:dyDescent="0.25">
      <c r="A277" t="s">
        <v>58</v>
      </c>
      <c r="B277">
        <v>36</v>
      </c>
      <c r="C277" t="s">
        <v>77</v>
      </c>
    </row>
    <row r="278" spans="1:4" x14ac:dyDescent="0.25">
      <c r="A278" t="s">
        <v>58</v>
      </c>
      <c r="B278">
        <v>36</v>
      </c>
      <c r="C278" t="s">
        <v>77</v>
      </c>
    </row>
    <row r="279" spans="1:4" x14ac:dyDescent="0.25">
      <c r="A279" t="s">
        <v>43</v>
      </c>
      <c r="B279">
        <v>30</v>
      </c>
      <c r="C279" t="s">
        <v>77</v>
      </c>
    </row>
    <row r="280" spans="1:4" x14ac:dyDescent="0.25">
      <c r="A280" t="s">
        <v>59</v>
      </c>
      <c r="B280">
        <v>6</v>
      </c>
      <c r="C280" t="s">
        <v>77</v>
      </c>
    </row>
    <row r="281" spans="1:4" x14ac:dyDescent="0.25">
      <c r="A281" t="s">
        <v>59</v>
      </c>
      <c r="B281">
        <v>6</v>
      </c>
      <c r="C281" t="s">
        <v>77</v>
      </c>
    </row>
    <row r="282" spans="1:4" x14ac:dyDescent="0.25">
      <c r="A282" t="s">
        <v>59</v>
      </c>
      <c r="B282">
        <v>6</v>
      </c>
      <c r="C282" t="s">
        <v>77</v>
      </c>
    </row>
    <row r="283" spans="1:4" x14ac:dyDescent="0.25">
      <c r="A283" t="s">
        <v>60</v>
      </c>
      <c r="B283">
        <v>12</v>
      </c>
      <c r="C283" t="s">
        <v>77</v>
      </c>
    </row>
    <row r="284" spans="1:4" x14ac:dyDescent="0.25">
      <c r="A284" t="s">
        <v>60</v>
      </c>
      <c r="B284">
        <v>12</v>
      </c>
      <c r="C284" t="s">
        <v>77</v>
      </c>
    </row>
    <row r="285" spans="1:4" x14ac:dyDescent="0.25">
      <c r="A285" t="s">
        <v>61</v>
      </c>
      <c r="B285">
        <v>12</v>
      </c>
      <c r="C285" t="s">
        <v>77</v>
      </c>
    </row>
    <row r="286" spans="1:4" x14ac:dyDescent="0.25">
      <c r="A286" t="s">
        <v>61</v>
      </c>
      <c r="B286">
        <v>3</v>
      </c>
      <c r="C286" t="s">
        <v>77</v>
      </c>
    </row>
    <row r="287" spans="1:4" x14ac:dyDescent="0.25">
      <c r="A287" s="1" t="s">
        <v>78</v>
      </c>
      <c r="B287" s="1">
        <f>AVERAGE(B276:B286)</f>
        <v>17.727272727272727</v>
      </c>
      <c r="C287" s="1" t="s">
        <v>77</v>
      </c>
    </row>
    <row r="288" spans="1:4" x14ac:dyDescent="0.25">
      <c r="A288" s="1" t="s">
        <v>79</v>
      </c>
      <c r="B288" s="1">
        <f>MIN(B276:B287)</f>
        <v>3</v>
      </c>
      <c r="C288" s="1" t="s">
        <v>77</v>
      </c>
    </row>
    <row r="289" spans="1:4" x14ac:dyDescent="0.25">
      <c r="A289" s="1" t="s">
        <v>80</v>
      </c>
      <c r="B289" s="1">
        <f>MAX(B276:B288)</f>
        <v>36</v>
      </c>
      <c r="C289" s="1" t="s">
        <v>77</v>
      </c>
    </row>
    <row r="291" spans="1:4" x14ac:dyDescent="0.25">
      <c r="A291" s="1" t="s">
        <v>68</v>
      </c>
      <c r="B291" s="1"/>
      <c r="C291" s="1"/>
      <c r="D291" s="1"/>
    </row>
    <row r="292" spans="1:4" x14ac:dyDescent="0.25">
      <c r="A292" t="s">
        <v>62</v>
      </c>
      <c r="B292">
        <v>12</v>
      </c>
      <c r="C292" t="s">
        <v>77</v>
      </c>
    </row>
    <row r="293" spans="1:4" x14ac:dyDescent="0.25">
      <c r="A293" t="s">
        <v>62</v>
      </c>
      <c r="B293">
        <v>12</v>
      </c>
      <c r="C293" t="s">
        <v>77</v>
      </c>
    </row>
    <row r="294" spans="1:4" x14ac:dyDescent="0.25">
      <c r="A294" t="s">
        <v>63</v>
      </c>
      <c r="B294">
        <v>18</v>
      </c>
      <c r="C294" t="s">
        <v>77</v>
      </c>
    </row>
    <row r="295" spans="1:4" x14ac:dyDescent="0.25">
      <c r="A295" t="s">
        <v>64</v>
      </c>
      <c r="B295">
        <v>6</v>
      </c>
      <c r="C295" t="s">
        <v>77</v>
      </c>
    </row>
    <row r="296" spans="1:4" x14ac:dyDescent="0.25">
      <c r="A296" t="s">
        <v>64</v>
      </c>
      <c r="B296">
        <v>2</v>
      </c>
      <c r="C296" t="s">
        <v>77</v>
      </c>
    </row>
    <row r="297" spans="1:4" x14ac:dyDescent="0.25">
      <c r="A297" t="s">
        <v>64</v>
      </c>
      <c r="B297">
        <v>2</v>
      </c>
      <c r="C297" t="s">
        <v>77</v>
      </c>
    </row>
    <row r="298" spans="1:4" x14ac:dyDescent="0.25">
      <c r="A298" t="s">
        <v>64</v>
      </c>
      <c r="B298">
        <v>6</v>
      </c>
      <c r="C298" t="s">
        <v>77</v>
      </c>
    </row>
    <row r="299" spans="1:4" x14ac:dyDescent="0.25">
      <c r="A299" t="s">
        <v>64</v>
      </c>
      <c r="B299">
        <v>2</v>
      </c>
      <c r="C299" t="s">
        <v>77</v>
      </c>
    </row>
    <row r="300" spans="1:4" x14ac:dyDescent="0.25">
      <c r="A300" t="s">
        <v>64</v>
      </c>
      <c r="B300">
        <v>6</v>
      </c>
      <c r="C300" t="s">
        <v>77</v>
      </c>
    </row>
    <row r="301" spans="1:4" x14ac:dyDescent="0.25">
      <c r="A301" t="s">
        <v>65</v>
      </c>
      <c r="B301">
        <v>3</v>
      </c>
      <c r="C301" t="s">
        <v>77</v>
      </c>
    </row>
    <row r="302" spans="1:4" x14ac:dyDescent="0.25">
      <c r="A302" t="s">
        <v>66</v>
      </c>
      <c r="B302">
        <v>6</v>
      </c>
      <c r="C302" t="s">
        <v>77</v>
      </c>
    </row>
    <row r="303" spans="1:4" x14ac:dyDescent="0.25">
      <c r="A303" t="s">
        <v>67</v>
      </c>
      <c r="B303">
        <v>3</v>
      </c>
      <c r="C303" t="s">
        <v>77</v>
      </c>
    </row>
    <row r="304" spans="1:4" x14ac:dyDescent="0.25">
      <c r="A304" t="s">
        <v>59</v>
      </c>
      <c r="B304">
        <v>6</v>
      </c>
      <c r="C304" t="s">
        <v>77</v>
      </c>
    </row>
    <row r="305" spans="1:3" x14ac:dyDescent="0.25">
      <c r="A305" s="1" t="s">
        <v>78</v>
      </c>
      <c r="B305" s="1">
        <f>AVERAGE(B292:B304)</f>
        <v>6.4615384615384617</v>
      </c>
      <c r="C305" s="1" t="s">
        <v>77</v>
      </c>
    </row>
    <row r="306" spans="1:3" x14ac:dyDescent="0.25">
      <c r="A306" s="1" t="s">
        <v>79</v>
      </c>
      <c r="B306" s="1">
        <f>MIN(B292:B305)</f>
        <v>2</v>
      </c>
      <c r="C306" s="1" t="s">
        <v>77</v>
      </c>
    </row>
    <row r="307" spans="1:3" x14ac:dyDescent="0.25">
      <c r="A307" s="1" t="s">
        <v>80</v>
      </c>
      <c r="B307" s="1">
        <f>MAX(B292:B306)</f>
        <v>18</v>
      </c>
      <c r="C307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CD3F-250E-4C68-BC79-C183E0F7338D}">
  <dimension ref="A1:A62"/>
  <sheetViews>
    <sheetView workbookViewId="0">
      <selection activeCell="N25" sqref="N25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20</v>
      </c>
    </row>
    <row r="2" spans="1:1" x14ac:dyDescent="0.25">
      <c r="A2" t="s">
        <v>7</v>
      </c>
    </row>
    <row r="3" spans="1:1" x14ac:dyDescent="0.25">
      <c r="A3" t="s">
        <v>67</v>
      </c>
    </row>
    <row r="4" spans="1:1" x14ac:dyDescent="0.25">
      <c r="A4" t="s">
        <v>6</v>
      </c>
    </row>
    <row r="5" spans="1:1" x14ac:dyDescent="0.25">
      <c r="A5" t="s">
        <v>21</v>
      </c>
    </row>
    <row r="6" spans="1:1" x14ac:dyDescent="0.25">
      <c r="A6" t="s">
        <v>8</v>
      </c>
    </row>
    <row r="7" spans="1:1" x14ac:dyDescent="0.25">
      <c r="A7" t="s">
        <v>49</v>
      </c>
    </row>
    <row r="8" spans="1:1" x14ac:dyDescent="0.25">
      <c r="A8" t="s">
        <v>29</v>
      </c>
    </row>
    <row r="9" spans="1:1" x14ac:dyDescent="0.25">
      <c r="A9" t="s">
        <v>48</v>
      </c>
    </row>
    <row r="10" spans="1:1" x14ac:dyDescent="0.25">
      <c r="A10" t="s">
        <v>4</v>
      </c>
    </row>
    <row r="11" spans="1:1" x14ac:dyDescent="0.25">
      <c r="A11" t="s">
        <v>58</v>
      </c>
    </row>
    <row r="12" spans="1:1" x14ac:dyDescent="0.25">
      <c r="A12" t="s">
        <v>50</v>
      </c>
    </row>
    <row r="13" spans="1:1" x14ac:dyDescent="0.25">
      <c r="A13" t="s">
        <v>22</v>
      </c>
    </row>
    <row r="14" spans="1:1" x14ac:dyDescent="0.25">
      <c r="A14" t="s">
        <v>19</v>
      </c>
    </row>
    <row r="15" spans="1:1" x14ac:dyDescent="0.25">
      <c r="A15" t="s">
        <v>47</v>
      </c>
    </row>
    <row r="16" spans="1:1" x14ac:dyDescent="0.25">
      <c r="A16" t="s">
        <v>46</v>
      </c>
    </row>
    <row r="17" spans="1:1" x14ac:dyDescent="0.25">
      <c r="A17" t="s">
        <v>23</v>
      </c>
    </row>
    <row r="18" spans="1:1" x14ac:dyDescent="0.25">
      <c r="A18" t="s">
        <v>9</v>
      </c>
    </row>
    <row r="19" spans="1:1" x14ac:dyDescent="0.25">
      <c r="A19" t="s">
        <v>24</v>
      </c>
    </row>
    <row r="20" spans="1:1" x14ac:dyDescent="0.25">
      <c r="A20" t="s">
        <v>0</v>
      </c>
    </row>
    <row r="21" spans="1:1" x14ac:dyDescent="0.25">
      <c r="A21" t="s">
        <v>66</v>
      </c>
    </row>
    <row r="22" spans="1:1" x14ac:dyDescent="0.25">
      <c r="A22" t="s">
        <v>45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44</v>
      </c>
    </row>
    <row r="26" spans="1:1" x14ac:dyDescent="0.25">
      <c r="A26" t="s">
        <v>65</v>
      </c>
    </row>
    <row r="27" spans="1:1" x14ac:dyDescent="0.25">
      <c r="A27" t="s">
        <v>43</v>
      </c>
    </row>
    <row r="28" spans="1:1" x14ac:dyDescent="0.25">
      <c r="A28" t="s">
        <v>12</v>
      </c>
    </row>
    <row r="29" spans="1:1" x14ac:dyDescent="0.25">
      <c r="A29" t="s">
        <v>59</v>
      </c>
    </row>
    <row r="30" spans="1:1" x14ac:dyDescent="0.25">
      <c r="A30" t="s">
        <v>18</v>
      </c>
    </row>
    <row r="31" spans="1:1" x14ac:dyDescent="0.25">
      <c r="A31" t="s">
        <v>42</v>
      </c>
    </row>
    <row r="32" spans="1:1" x14ac:dyDescent="0.25">
      <c r="A32" t="s">
        <v>13</v>
      </c>
    </row>
    <row r="33" spans="1:1" x14ac:dyDescent="0.25">
      <c r="A33" t="s">
        <v>41</v>
      </c>
    </row>
    <row r="34" spans="1:1" x14ac:dyDescent="0.25">
      <c r="A34" t="s">
        <v>25</v>
      </c>
    </row>
    <row r="35" spans="1:1" x14ac:dyDescent="0.25">
      <c r="A35" t="s">
        <v>40</v>
      </c>
    </row>
    <row r="36" spans="1:1" x14ac:dyDescent="0.25">
      <c r="A36" t="s">
        <v>1</v>
      </c>
    </row>
    <row r="37" spans="1:1" x14ac:dyDescent="0.25">
      <c r="A37" t="s">
        <v>39</v>
      </c>
    </row>
    <row r="38" spans="1:1" x14ac:dyDescent="0.25">
      <c r="A38" t="s">
        <v>38</v>
      </c>
    </row>
    <row r="39" spans="1:1" x14ac:dyDescent="0.25">
      <c r="A39" t="s">
        <v>14</v>
      </c>
    </row>
    <row r="40" spans="1:1" x14ac:dyDescent="0.25">
      <c r="A40" t="s">
        <v>26</v>
      </c>
    </row>
    <row r="41" spans="1:1" x14ac:dyDescent="0.25">
      <c r="A41" t="s">
        <v>37</v>
      </c>
    </row>
    <row r="42" spans="1:1" x14ac:dyDescent="0.25">
      <c r="A42" t="s">
        <v>36</v>
      </c>
    </row>
    <row r="43" spans="1:1" x14ac:dyDescent="0.25">
      <c r="A43" t="s">
        <v>35</v>
      </c>
    </row>
    <row r="44" spans="1:1" x14ac:dyDescent="0.25">
      <c r="A44" t="s">
        <v>17</v>
      </c>
    </row>
    <row r="45" spans="1:1" x14ac:dyDescent="0.25">
      <c r="A45" t="s">
        <v>34</v>
      </c>
    </row>
    <row r="46" spans="1:1" x14ac:dyDescent="0.25">
      <c r="A46" t="s">
        <v>5</v>
      </c>
    </row>
    <row r="47" spans="1:1" x14ac:dyDescent="0.25">
      <c r="A47" t="s">
        <v>2</v>
      </c>
    </row>
    <row r="48" spans="1:1" x14ac:dyDescent="0.25">
      <c r="A48" t="s">
        <v>51</v>
      </c>
    </row>
    <row r="49" spans="1:1" x14ac:dyDescent="0.25">
      <c r="A49" t="s">
        <v>16</v>
      </c>
    </row>
    <row r="50" spans="1:1" x14ac:dyDescent="0.25">
      <c r="A50" t="s">
        <v>33</v>
      </c>
    </row>
    <row r="51" spans="1:1" x14ac:dyDescent="0.25">
      <c r="A51" t="s">
        <v>32</v>
      </c>
    </row>
    <row r="52" spans="1:1" x14ac:dyDescent="0.25">
      <c r="A52" t="s">
        <v>64</v>
      </c>
    </row>
    <row r="53" spans="1:1" x14ac:dyDescent="0.25">
      <c r="A53" t="s">
        <v>28</v>
      </c>
    </row>
    <row r="54" spans="1:1" x14ac:dyDescent="0.25">
      <c r="A54" t="s">
        <v>63</v>
      </c>
    </row>
    <row r="55" spans="1:1" x14ac:dyDescent="0.25">
      <c r="A55" t="s">
        <v>60</v>
      </c>
    </row>
    <row r="56" spans="1:1" x14ac:dyDescent="0.25">
      <c r="A56" t="s">
        <v>31</v>
      </c>
    </row>
    <row r="57" spans="1:1" x14ac:dyDescent="0.25">
      <c r="A57" t="s">
        <v>27</v>
      </c>
    </row>
    <row r="58" spans="1:1" x14ac:dyDescent="0.25">
      <c r="A58" t="s">
        <v>3</v>
      </c>
    </row>
    <row r="59" spans="1:1" x14ac:dyDescent="0.25">
      <c r="A59" t="s">
        <v>30</v>
      </c>
    </row>
    <row r="60" spans="1:1" x14ac:dyDescent="0.25">
      <c r="A60" t="s">
        <v>15</v>
      </c>
    </row>
    <row r="61" spans="1:1" x14ac:dyDescent="0.25">
      <c r="A61" t="s">
        <v>61</v>
      </c>
    </row>
    <row r="62" spans="1:1" x14ac:dyDescent="0.25">
      <c r="A62" t="s">
        <v>62</v>
      </c>
    </row>
  </sheetData>
  <sortState xmlns:xlrd2="http://schemas.microsoft.com/office/spreadsheetml/2017/richdata2" ref="A1:A62">
    <sortCondition ref="A1:A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2B65-6953-4DD5-A582-CA6884133A13}">
  <dimension ref="A1:G64"/>
  <sheetViews>
    <sheetView tabSelected="1" workbookViewId="0">
      <selection activeCell="M6" sqref="M6"/>
    </sheetView>
  </sheetViews>
  <sheetFormatPr defaultRowHeight="15" x14ac:dyDescent="0.25"/>
  <cols>
    <col min="6" max="6" width="11.140625" bestFit="1" customWidth="1"/>
  </cols>
  <sheetData>
    <row r="1" spans="1:7" x14ac:dyDescent="0.25">
      <c r="A1" s="1" t="s">
        <v>82</v>
      </c>
      <c r="B1" s="1"/>
      <c r="C1" s="1"/>
      <c r="D1" s="1"/>
      <c r="E1" s="1" t="s">
        <v>69</v>
      </c>
      <c r="F1" s="1" t="s">
        <v>70</v>
      </c>
      <c r="G1" s="1" t="s">
        <v>81</v>
      </c>
    </row>
    <row r="2" spans="1:7" x14ac:dyDescent="0.25">
      <c r="A2" t="s">
        <v>0</v>
      </c>
      <c r="E2">
        <v>26</v>
      </c>
      <c r="F2">
        <v>201</v>
      </c>
      <c r="G2" s="3">
        <f t="shared" ref="G2:G33" si="0">E2+F2</f>
        <v>227</v>
      </c>
    </row>
    <row r="3" spans="1:7" x14ac:dyDescent="0.25">
      <c r="A3" t="s">
        <v>1</v>
      </c>
      <c r="E3">
        <v>26</v>
      </c>
      <c r="F3">
        <v>220</v>
      </c>
      <c r="G3" s="3">
        <f t="shared" si="0"/>
        <v>246</v>
      </c>
    </row>
    <row r="4" spans="1:7" x14ac:dyDescent="0.25">
      <c r="A4" t="s">
        <v>2</v>
      </c>
      <c r="E4">
        <v>103</v>
      </c>
      <c r="F4">
        <v>122</v>
      </c>
      <c r="G4" s="3">
        <f t="shared" si="0"/>
        <v>225</v>
      </c>
    </row>
    <row r="5" spans="1:7" x14ac:dyDescent="0.25">
      <c r="A5" t="s">
        <v>3</v>
      </c>
      <c r="E5">
        <v>37</v>
      </c>
      <c r="F5">
        <v>490</v>
      </c>
      <c r="G5" s="3">
        <f t="shared" si="0"/>
        <v>527</v>
      </c>
    </row>
    <row r="6" spans="1:7" x14ac:dyDescent="0.25">
      <c r="A6" t="s">
        <v>4</v>
      </c>
      <c r="E6">
        <v>129</v>
      </c>
      <c r="F6">
        <v>419</v>
      </c>
      <c r="G6" s="3">
        <f t="shared" si="0"/>
        <v>548</v>
      </c>
    </row>
    <row r="7" spans="1:7" x14ac:dyDescent="0.25">
      <c r="A7" t="s">
        <v>5</v>
      </c>
      <c r="E7">
        <v>61</v>
      </c>
      <c r="F7">
        <v>885</v>
      </c>
      <c r="G7" s="3">
        <f t="shared" si="0"/>
        <v>946</v>
      </c>
    </row>
    <row r="8" spans="1:7" x14ac:dyDescent="0.25">
      <c r="A8" t="s">
        <v>6</v>
      </c>
      <c r="E8">
        <v>23</v>
      </c>
      <c r="F8">
        <v>46</v>
      </c>
      <c r="G8" s="3">
        <f t="shared" si="0"/>
        <v>69</v>
      </c>
    </row>
    <row r="9" spans="1:7" x14ac:dyDescent="0.25">
      <c r="A9" t="s">
        <v>7</v>
      </c>
      <c r="E9">
        <v>76</v>
      </c>
      <c r="F9">
        <v>66</v>
      </c>
      <c r="G9" s="3">
        <f t="shared" si="0"/>
        <v>142</v>
      </c>
    </row>
    <row r="10" spans="1:7" x14ac:dyDescent="0.25">
      <c r="A10" t="s">
        <v>8</v>
      </c>
      <c r="E10">
        <v>25</v>
      </c>
      <c r="F10">
        <v>88</v>
      </c>
      <c r="G10" s="3">
        <f t="shared" si="0"/>
        <v>113</v>
      </c>
    </row>
    <row r="11" spans="1:7" x14ac:dyDescent="0.25">
      <c r="A11" t="s">
        <v>9</v>
      </c>
      <c r="E11">
        <v>69</v>
      </c>
      <c r="F11">
        <v>310</v>
      </c>
      <c r="G11" s="3">
        <f t="shared" si="0"/>
        <v>379</v>
      </c>
    </row>
    <row r="12" spans="1:7" x14ac:dyDescent="0.25">
      <c r="A12" t="s">
        <v>10</v>
      </c>
      <c r="E12">
        <v>129</v>
      </c>
      <c r="F12">
        <v>419</v>
      </c>
      <c r="G12" s="3">
        <f t="shared" si="0"/>
        <v>548</v>
      </c>
    </row>
    <row r="13" spans="1:7" x14ac:dyDescent="0.25">
      <c r="A13" t="s">
        <v>11</v>
      </c>
      <c r="E13">
        <v>37</v>
      </c>
      <c r="F13">
        <v>33</v>
      </c>
      <c r="G13" s="3">
        <f t="shared" si="0"/>
        <v>70</v>
      </c>
    </row>
    <row r="14" spans="1:7" x14ac:dyDescent="0.25">
      <c r="A14" t="s">
        <v>12</v>
      </c>
      <c r="E14">
        <v>12</v>
      </c>
      <c r="F14">
        <v>35</v>
      </c>
      <c r="G14" s="3">
        <f t="shared" si="0"/>
        <v>47</v>
      </c>
    </row>
    <row r="15" spans="1:7" x14ac:dyDescent="0.25">
      <c r="A15" t="s">
        <v>13</v>
      </c>
      <c r="E15">
        <v>134</v>
      </c>
      <c r="F15">
        <v>426</v>
      </c>
      <c r="G15" s="3">
        <f t="shared" si="0"/>
        <v>560</v>
      </c>
    </row>
    <row r="16" spans="1:7" x14ac:dyDescent="0.25">
      <c r="A16" t="s">
        <v>14</v>
      </c>
      <c r="E16">
        <v>36</v>
      </c>
      <c r="F16">
        <v>45</v>
      </c>
      <c r="G16" s="3">
        <f t="shared" si="0"/>
        <v>81</v>
      </c>
    </row>
    <row r="17" spans="1:7" x14ac:dyDescent="0.25">
      <c r="A17" t="s">
        <v>15</v>
      </c>
      <c r="E17">
        <v>22</v>
      </c>
      <c r="F17">
        <v>26</v>
      </c>
      <c r="G17" s="3">
        <f t="shared" si="0"/>
        <v>48</v>
      </c>
    </row>
    <row r="18" spans="1:7" x14ac:dyDescent="0.25">
      <c r="A18" t="s">
        <v>16</v>
      </c>
      <c r="E18">
        <v>22</v>
      </c>
      <c r="F18">
        <v>154</v>
      </c>
      <c r="G18" s="3">
        <f t="shared" si="0"/>
        <v>176</v>
      </c>
    </row>
    <row r="19" spans="1:7" x14ac:dyDescent="0.25">
      <c r="A19" t="s">
        <v>17</v>
      </c>
      <c r="E19">
        <v>30</v>
      </c>
      <c r="F19">
        <v>110</v>
      </c>
      <c r="G19" s="3">
        <f t="shared" si="0"/>
        <v>140</v>
      </c>
    </row>
    <row r="20" spans="1:7" x14ac:dyDescent="0.25">
      <c r="A20" t="s">
        <v>18</v>
      </c>
      <c r="E20">
        <v>201</v>
      </c>
      <c r="F20">
        <v>86</v>
      </c>
      <c r="G20" s="3">
        <f t="shared" si="0"/>
        <v>287</v>
      </c>
    </row>
    <row r="21" spans="1:7" x14ac:dyDescent="0.25">
      <c r="A21" t="s">
        <v>19</v>
      </c>
      <c r="E21">
        <v>32</v>
      </c>
      <c r="F21">
        <v>83</v>
      </c>
      <c r="G21" s="3">
        <f t="shared" si="0"/>
        <v>115</v>
      </c>
    </row>
    <row r="22" spans="1:7" x14ac:dyDescent="0.25">
      <c r="A22" t="s">
        <v>20</v>
      </c>
      <c r="E22">
        <v>26</v>
      </c>
      <c r="F22">
        <v>137</v>
      </c>
      <c r="G22" s="3">
        <f t="shared" si="0"/>
        <v>163</v>
      </c>
    </row>
    <row r="23" spans="1:7" x14ac:dyDescent="0.25">
      <c r="A23" t="s">
        <v>21</v>
      </c>
      <c r="E23">
        <v>27</v>
      </c>
      <c r="F23">
        <v>33</v>
      </c>
      <c r="G23" s="3">
        <f t="shared" si="0"/>
        <v>60</v>
      </c>
    </row>
    <row r="24" spans="1:7" x14ac:dyDescent="0.25">
      <c r="A24" t="s">
        <v>22</v>
      </c>
      <c r="E24">
        <v>75</v>
      </c>
      <c r="F24">
        <v>96</v>
      </c>
      <c r="G24" s="3">
        <f t="shared" si="0"/>
        <v>171</v>
      </c>
    </row>
    <row r="25" spans="1:7" x14ac:dyDescent="0.25">
      <c r="A25" t="s">
        <v>23</v>
      </c>
      <c r="E25">
        <v>270</v>
      </c>
      <c r="F25">
        <v>580</v>
      </c>
      <c r="G25" s="3">
        <f t="shared" si="0"/>
        <v>850</v>
      </c>
    </row>
    <row r="26" spans="1:7" x14ac:dyDescent="0.25">
      <c r="A26" t="s">
        <v>24</v>
      </c>
      <c r="E26">
        <v>276</v>
      </c>
      <c r="F26">
        <v>829</v>
      </c>
      <c r="G26" s="3">
        <f t="shared" si="0"/>
        <v>1105</v>
      </c>
    </row>
    <row r="27" spans="1:7" x14ac:dyDescent="0.25">
      <c r="A27" t="s">
        <v>25</v>
      </c>
      <c r="E27">
        <v>21</v>
      </c>
      <c r="F27">
        <v>47</v>
      </c>
      <c r="G27" s="3">
        <f t="shared" si="0"/>
        <v>68</v>
      </c>
    </row>
    <row r="28" spans="1:7" x14ac:dyDescent="0.25">
      <c r="A28" t="s">
        <v>26</v>
      </c>
      <c r="E28">
        <v>44</v>
      </c>
      <c r="F28">
        <v>153</v>
      </c>
      <c r="G28" s="3">
        <f t="shared" si="0"/>
        <v>197</v>
      </c>
    </row>
    <row r="29" spans="1:7" x14ac:dyDescent="0.25">
      <c r="A29" t="s">
        <v>27</v>
      </c>
      <c r="E29">
        <v>20</v>
      </c>
      <c r="F29">
        <v>94</v>
      </c>
      <c r="G29" s="3">
        <f t="shared" si="0"/>
        <v>114</v>
      </c>
    </row>
    <row r="30" spans="1:7" x14ac:dyDescent="0.25">
      <c r="A30" t="s">
        <v>28</v>
      </c>
      <c r="E30">
        <v>17</v>
      </c>
      <c r="F30">
        <v>24</v>
      </c>
      <c r="G30" s="3">
        <f t="shared" si="0"/>
        <v>41</v>
      </c>
    </row>
    <row r="31" spans="1:7" x14ac:dyDescent="0.25">
      <c r="A31" t="s">
        <v>29</v>
      </c>
      <c r="E31">
        <v>44</v>
      </c>
      <c r="F31">
        <v>92</v>
      </c>
      <c r="G31" s="3">
        <f t="shared" si="0"/>
        <v>136</v>
      </c>
    </row>
    <row r="32" spans="1:7" x14ac:dyDescent="0.25">
      <c r="A32" t="s">
        <v>30</v>
      </c>
      <c r="E32">
        <v>47</v>
      </c>
      <c r="F32">
        <v>74</v>
      </c>
      <c r="G32" s="3">
        <f t="shared" si="0"/>
        <v>121</v>
      </c>
    </row>
    <row r="33" spans="1:7" x14ac:dyDescent="0.25">
      <c r="A33" t="s">
        <v>31</v>
      </c>
      <c r="E33">
        <v>285</v>
      </c>
      <c r="F33">
        <v>229</v>
      </c>
      <c r="G33" s="3">
        <f t="shared" si="0"/>
        <v>514</v>
      </c>
    </row>
    <row r="34" spans="1:7" x14ac:dyDescent="0.25">
      <c r="A34" t="s">
        <v>32</v>
      </c>
      <c r="E34">
        <v>16</v>
      </c>
      <c r="F34">
        <v>82</v>
      </c>
      <c r="G34" s="3">
        <f t="shared" ref="G34:G63" si="1">E34+F34</f>
        <v>98</v>
      </c>
    </row>
    <row r="35" spans="1:7" x14ac:dyDescent="0.25">
      <c r="A35" t="s">
        <v>33</v>
      </c>
      <c r="E35">
        <v>21</v>
      </c>
      <c r="F35">
        <v>21</v>
      </c>
      <c r="G35" s="3">
        <f t="shared" si="1"/>
        <v>42</v>
      </c>
    </row>
    <row r="36" spans="1:7" x14ac:dyDescent="0.25">
      <c r="A36" t="s">
        <v>34</v>
      </c>
      <c r="E36">
        <v>48</v>
      </c>
      <c r="F36">
        <v>87</v>
      </c>
      <c r="G36" s="3">
        <f t="shared" si="1"/>
        <v>135</v>
      </c>
    </row>
    <row r="37" spans="1:7" x14ac:dyDescent="0.25">
      <c r="A37" t="s">
        <v>35</v>
      </c>
      <c r="E37">
        <v>352</v>
      </c>
      <c r="F37">
        <v>115</v>
      </c>
      <c r="G37" s="3">
        <f t="shared" si="1"/>
        <v>467</v>
      </c>
    </row>
    <row r="38" spans="1:7" x14ac:dyDescent="0.25">
      <c r="A38" t="s">
        <v>36</v>
      </c>
      <c r="E38">
        <v>64</v>
      </c>
      <c r="F38">
        <v>55</v>
      </c>
      <c r="G38" s="3">
        <f t="shared" si="1"/>
        <v>119</v>
      </c>
    </row>
    <row r="39" spans="1:7" x14ac:dyDescent="0.25">
      <c r="A39" t="s">
        <v>37</v>
      </c>
      <c r="E39">
        <v>11</v>
      </c>
      <c r="F39">
        <v>100</v>
      </c>
      <c r="G39" s="3">
        <f t="shared" si="1"/>
        <v>111</v>
      </c>
    </row>
    <row r="40" spans="1:7" x14ac:dyDescent="0.25">
      <c r="A40" t="s">
        <v>38</v>
      </c>
      <c r="E40">
        <v>10</v>
      </c>
      <c r="F40">
        <v>115</v>
      </c>
      <c r="G40" s="3">
        <f t="shared" si="1"/>
        <v>125</v>
      </c>
    </row>
    <row r="41" spans="1:7" x14ac:dyDescent="0.25">
      <c r="A41" t="s">
        <v>39</v>
      </c>
      <c r="E41">
        <v>11</v>
      </c>
      <c r="F41">
        <v>46</v>
      </c>
      <c r="G41" s="3">
        <f t="shared" si="1"/>
        <v>57</v>
      </c>
    </row>
    <row r="42" spans="1:7" x14ac:dyDescent="0.25">
      <c r="A42" t="s">
        <v>40</v>
      </c>
      <c r="E42">
        <v>220</v>
      </c>
      <c r="F42">
        <v>95</v>
      </c>
      <c r="G42" s="3">
        <f t="shared" si="1"/>
        <v>315</v>
      </c>
    </row>
    <row r="43" spans="1:7" x14ac:dyDescent="0.25">
      <c r="A43" t="s">
        <v>41</v>
      </c>
      <c r="E43">
        <v>64</v>
      </c>
      <c r="F43">
        <v>50</v>
      </c>
      <c r="G43" s="3">
        <f t="shared" si="1"/>
        <v>114</v>
      </c>
    </row>
    <row r="44" spans="1:7" x14ac:dyDescent="0.25">
      <c r="A44" t="s">
        <v>42</v>
      </c>
      <c r="E44">
        <v>39</v>
      </c>
      <c r="F44">
        <v>63</v>
      </c>
      <c r="G44" s="3">
        <f t="shared" si="1"/>
        <v>102</v>
      </c>
    </row>
    <row r="45" spans="1:7" x14ac:dyDescent="0.25">
      <c r="A45" t="s">
        <v>43</v>
      </c>
      <c r="E45">
        <v>27</v>
      </c>
      <c r="F45">
        <v>22</v>
      </c>
      <c r="G45" s="3">
        <f t="shared" si="1"/>
        <v>49</v>
      </c>
    </row>
    <row r="46" spans="1:7" x14ac:dyDescent="0.25">
      <c r="A46" t="s">
        <v>44</v>
      </c>
      <c r="E46">
        <v>10</v>
      </c>
      <c r="F46">
        <v>153</v>
      </c>
      <c r="G46" s="3">
        <f t="shared" si="1"/>
        <v>163</v>
      </c>
    </row>
    <row r="47" spans="1:7" x14ac:dyDescent="0.25">
      <c r="A47" t="s">
        <v>45</v>
      </c>
      <c r="E47">
        <v>15</v>
      </c>
      <c r="F47">
        <v>62</v>
      </c>
      <c r="G47" s="3">
        <f t="shared" si="1"/>
        <v>77</v>
      </c>
    </row>
    <row r="48" spans="1:7" x14ac:dyDescent="0.25">
      <c r="A48" t="s">
        <v>46</v>
      </c>
      <c r="E48">
        <v>11</v>
      </c>
      <c r="F48">
        <v>81</v>
      </c>
      <c r="G48" s="3">
        <f t="shared" si="1"/>
        <v>92</v>
      </c>
    </row>
    <row r="49" spans="1:7" x14ac:dyDescent="0.25">
      <c r="A49" t="s">
        <v>47</v>
      </c>
      <c r="E49">
        <v>48</v>
      </c>
      <c r="F49">
        <v>25</v>
      </c>
      <c r="G49" s="3">
        <f t="shared" si="1"/>
        <v>73</v>
      </c>
    </row>
    <row r="50" spans="1:7" x14ac:dyDescent="0.25">
      <c r="A50" t="s">
        <v>48</v>
      </c>
      <c r="E50">
        <v>83</v>
      </c>
      <c r="F50">
        <v>87</v>
      </c>
      <c r="G50" s="3">
        <f t="shared" si="1"/>
        <v>170</v>
      </c>
    </row>
    <row r="51" spans="1:7" x14ac:dyDescent="0.25">
      <c r="A51" t="s">
        <v>49</v>
      </c>
      <c r="E51">
        <v>39</v>
      </c>
      <c r="F51">
        <v>117</v>
      </c>
      <c r="G51" s="3">
        <f t="shared" si="1"/>
        <v>156</v>
      </c>
    </row>
    <row r="52" spans="1:7" x14ac:dyDescent="0.25">
      <c r="A52" t="s">
        <v>50</v>
      </c>
      <c r="E52">
        <v>38</v>
      </c>
      <c r="F52">
        <v>203</v>
      </c>
      <c r="G52" s="3">
        <f t="shared" si="1"/>
        <v>241</v>
      </c>
    </row>
    <row r="53" spans="1:7" x14ac:dyDescent="0.25">
      <c r="A53" t="s">
        <v>51</v>
      </c>
      <c r="E53">
        <v>43</v>
      </c>
      <c r="F53">
        <v>38</v>
      </c>
      <c r="G53" s="3">
        <f t="shared" si="1"/>
        <v>81</v>
      </c>
    </row>
    <row r="54" spans="1:7" x14ac:dyDescent="0.25">
      <c r="A54" t="s">
        <v>58</v>
      </c>
      <c r="E54">
        <v>55</v>
      </c>
      <c r="F54">
        <v>160</v>
      </c>
      <c r="G54" s="3">
        <f t="shared" si="1"/>
        <v>215</v>
      </c>
    </row>
    <row r="55" spans="1:7" x14ac:dyDescent="0.25">
      <c r="A55" t="s">
        <v>59</v>
      </c>
      <c r="E55">
        <v>39</v>
      </c>
      <c r="F55">
        <v>225</v>
      </c>
      <c r="G55" s="3">
        <f t="shared" si="1"/>
        <v>264</v>
      </c>
    </row>
    <row r="56" spans="1:7" x14ac:dyDescent="0.25">
      <c r="A56" t="s">
        <v>60</v>
      </c>
      <c r="E56">
        <v>529</v>
      </c>
      <c r="F56">
        <v>1871</v>
      </c>
      <c r="G56" s="3">
        <f t="shared" si="1"/>
        <v>2400</v>
      </c>
    </row>
    <row r="57" spans="1:7" x14ac:dyDescent="0.25">
      <c r="A57" t="s">
        <v>61</v>
      </c>
      <c r="E57">
        <v>188</v>
      </c>
      <c r="F57">
        <v>373</v>
      </c>
      <c r="G57" s="3">
        <f t="shared" si="1"/>
        <v>561</v>
      </c>
    </row>
    <row r="58" spans="1:7" x14ac:dyDescent="0.25">
      <c r="A58" t="s">
        <v>62</v>
      </c>
      <c r="E58">
        <v>186</v>
      </c>
      <c r="F58">
        <v>177</v>
      </c>
      <c r="G58" s="3">
        <f t="shared" si="1"/>
        <v>363</v>
      </c>
    </row>
    <row r="59" spans="1:7" x14ac:dyDescent="0.25">
      <c r="A59" t="s">
        <v>63</v>
      </c>
      <c r="E59">
        <v>37</v>
      </c>
      <c r="F59">
        <v>490</v>
      </c>
      <c r="G59" s="3">
        <f t="shared" si="1"/>
        <v>527</v>
      </c>
    </row>
    <row r="60" spans="1:7" x14ac:dyDescent="0.25">
      <c r="A60" t="s">
        <v>64</v>
      </c>
      <c r="E60">
        <v>129</v>
      </c>
      <c r="F60">
        <v>117</v>
      </c>
      <c r="G60" s="3">
        <f t="shared" si="1"/>
        <v>246</v>
      </c>
    </row>
    <row r="61" spans="1:7" x14ac:dyDescent="0.25">
      <c r="A61" t="s">
        <v>65</v>
      </c>
      <c r="E61">
        <v>72</v>
      </c>
      <c r="F61">
        <v>150</v>
      </c>
      <c r="G61" s="3">
        <f t="shared" si="1"/>
        <v>222</v>
      </c>
    </row>
    <row r="62" spans="1:7" x14ac:dyDescent="0.25">
      <c r="A62" t="s">
        <v>66</v>
      </c>
      <c r="E62">
        <v>93</v>
      </c>
      <c r="F62">
        <v>157</v>
      </c>
      <c r="G62" s="3">
        <f t="shared" si="1"/>
        <v>250</v>
      </c>
    </row>
    <row r="63" spans="1:7" x14ac:dyDescent="0.25">
      <c r="A63" t="s">
        <v>67</v>
      </c>
      <c r="E63">
        <v>43</v>
      </c>
      <c r="F63">
        <v>82</v>
      </c>
      <c r="G63" s="3">
        <f t="shared" si="1"/>
        <v>125</v>
      </c>
    </row>
    <row r="64" spans="1:7" x14ac:dyDescent="0.25">
      <c r="A64" s="1" t="s">
        <v>74</v>
      </c>
      <c r="B64" s="1"/>
      <c r="C64" s="1"/>
      <c r="D64" s="1"/>
      <c r="E64" s="1">
        <f>SUM(E2:E63)</f>
        <v>4923</v>
      </c>
      <c r="F64" s="1">
        <f>SUM(F2:F63)</f>
        <v>12071</v>
      </c>
      <c r="G64" s="2">
        <f>SUM(G2:G63)</f>
        <v>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follow-up duration</vt:lpstr>
      <vt:lpstr>All studies</vt:lpstr>
      <vt:lpstr>total sample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2025-02-09T23:36:16Z</dcterms:created>
  <dcterms:modified xsi:type="dcterms:W3CDTF">2025-02-10T01:11:40Z</dcterms:modified>
</cp:coreProperties>
</file>