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mailunisaedu-my.sharepoint.com/personal/zelyy001_mymail_unisa_edu_au/Documents/Desktop/Data extraction and analysis/Analysis/"/>
    </mc:Choice>
  </mc:AlternateContent>
  <xr:revisionPtr revIDLastSave="251" documentId="8_{0C02B4CC-45DD-44F8-9DAD-119A5FB544E9}" xr6:coauthVersionLast="47" xr6:coauthVersionMax="47" xr10:uidLastSave="{1E4206BD-9400-461C-942B-10365D6C65FC}"/>
  <bookViews>
    <workbookView xWindow="28680" yWindow="-120" windowWidth="29040" windowHeight="15720" activeTab="3" xr2:uid="{70B59B73-8AAB-4333-86FC-E0BE82EA9D5A}"/>
  </bookViews>
  <sheets>
    <sheet name="Sheet1" sheetId="1" r:id="rId1"/>
    <sheet name="follow-up duration" sheetId="2" r:id="rId2"/>
    <sheet name="All studies" sheetId="3" r:id="rId3"/>
    <sheet name="total sample siz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4" l="1"/>
  <c r="B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288" i="2"/>
  <c r="B287" i="2"/>
  <c r="B286" i="2"/>
  <c r="B162" i="2"/>
  <c r="B161" i="2"/>
  <c r="B160" i="2"/>
  <c r="B81" i="2"/>
  <c r="B50" i="2"/>
  <c r="B51" i="2" s="1"/>
  <c r="B52" i="2" s="1"/>
  <c r="E116" i="1"/>
  <c r="D116" i="1"/>
  <c r="C116" i="1"/>
  <c r="E74" i="1"/>
  <c r="D74" i="1"/>
  <c r="C74" i="1"/>
  <c r="E42" i="1"/>
  <c r="D42" i="1"/>
  <c r="C42" i="1"/>
  <c r="E26" i="1"/>
  <c r="D26" i="1"/>
  <c r="C26" i="1"/>
  <c r="E115" i="1"/>
  <c r="E114" i="1"/>
  <c r="E113" i="1"/>
  <c r="E112" i="1"/>
  <c r="E111" i="1"/>
  <c r="E110" i="1"/>
  <c r="E109" i="1"/>
  <c r="E108" i="1"/>
  <c r="E106" i="1"/>
  <c r="E107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1" i="1"/>
  <c r="E40" i="1"/>
  <c r="E39" i="1"/>
  <c r="E38" i="1"/>
  <c r="E37" i="1"/>
  <c r="E36" i="1"/>
  <c r="E35" i="1"/>
  <c r="E34" i="1"/>
  <c r="E33" i="1"/>
  <c r="E32" i="1"/>
  <c r="E23" i="1"/>
  <c r="E24" i="1"/>
  <c r="E25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2" i="4" l="1"/>
  <c r="B82" i="2"/>
  <c r="B83" i="2" s="1"/>
</calcChain>
</file>

<file path=xl/sharedStrings.xml><?xml version="1.0" encoding="utf-8"?>
<sst xmlns="http://schemas.openxmlformats.org/spreadsheetml/2006/main" count="826" uniqueCount="96">
  <si>
    <t>Functional change_categorical</t>
  </si>
  <si>
    <t>Beishuizen 2020</t>
  </si>
  <si>
    <t>Buurman 2011</t>
  </si>
  <si>
    <t>Davis 2012</t>
  </si>
  <si>
    <t>Furlaneto 2007</t>
  </si>
  <si>
    <t>Givens 2009</t>
  </si>
  <si>
    <t>Guenther 2020</t>
  </si>
  <si>
    <t>Hempenius 2016</t>
  </si>
  <si>
    <t>Inouye 1998</t>
  </si>
  <si>
    <t>Liang 2014</t>
  </si>
  <si>
    <t>McCusker 2014</t>
  </si>
  <si>
    <t>Murray 1993</t>
  </si>
  <si>
    <t>Neufeld 2015</t>
  </si>
  <si>
    <t>Noriega 2015</t>
  </si>
  <si>
    <t>Quinlan 2011</t>
  </si>
  <si>
    <t>Racine 2018</t>
  </si>
  <si>
    <t>Rudolph 2010</t>
  </si>
  <si>
    <t>Shim 2015</t>
  </si>
  <si>
    <t>Suraarunsumrit 2022</t>
  </si>
  <si>
    <t>Tavares 2021</t>
  </si>
  <si>
    <t>Vives-Borrás 2019</t>
  </si>
  <si>
    <t>Edelstein 2004</t>
  </si>
  <si>
    <t>Francis 1990</t>
  </si>
  <si>
    <t>Givens 2008</t>
  </si>
  <si>
    <t>Functional change_continuous</t>
  </si>
  <si>
    <t>Fick 2013</t>
  </si>
  <si>
    <t>Giroux 2021</t>
  </si>
  <si>
    <t>Jankowski 2011</t>
  </si>
  <si>
    <t>Katz 2001</t>
  </si>
  <si>
    <t>Shi 2019</t>
  </si>
  <si>
    <t>Shi 2019_2</t>
  </si>
  <si>
    <t>Cirbus 2019</t>
  </si>
  <si>
    <t>Isaia 2009</t>
  </si>
  <si>
    <t>Ojagbemi 2020</t>
  </si>
  <si>
    <t>Functional performance_categorical</t>
  </si>
  <si>
    <t>Abelha 2013</t>
  </si>
  <si>
    <t>Alzoubi 2022</t>
  </si>
  <si>
    <t>Bickel 2008</t>
  </si>
  <si>
    <t>Czyzycki 2022</t>
  </si>
  <si>
    <t>DelaVarga-Martínez 2022</t>
  </si>
  <si>
    <t>Durlach 2023</t>
  </si>
  <si>
    <t>Eeles 2012</t>
  </si>
  <si>
    <t>FialhoSilva 2021</t>
  </si>
  <si>
    <t>Francis 1992</t>
  </si>
  <si>
    <t>Gandossi 2023</t>
  </si>
  <si>
    <t>Hawley 2023</t>
  </si>
  <si>
    <t>Jackson 2014</t>
  </si>
  <si>
    <t>Lee 2011</t>
  </si>
  <si>
    <t>Miyamoto 2021</t>
  </si>
  <si>
    <t>Morandi 2014</t>
  </si>
  <si>
    <t>Ogawa 2017</t>
  </si>
  <si>
    <t>Paulino 2023</t>
  </si>
  <si>
    <t>Qu 2018</t>
  </si>
  <si>
    <t>Rawle 2021</t>
  </si>
  <si>
    <t>Rollo 2022</t>
  </si>
  <si>
    <t>Singler 2014</t>
  </si>
  <si>
    <t>To-adithep 2023</t>
  </si>
  <si>
    <t>VanderHeijden 2023</t>
  </si>
  <si>
    <t>Verloo 2016</t>
  </si>
  <si>
    <t>Zakriya 2004</t>
  </si>
  <si>
    <t>Functional performance_continuous</t>
  </si>
  <si>
    <t>Sánchez-Lozano 2023</t>
  </si>
  <si>
    <t>Miu 2013</t>
  </si>
  <si>
    <t>Zipprich 2020</t>
  </si>
  <si>
    <t>Witlox 2013</t>
  </si>
  <si>
    <t>Whittamore 2014</t>
  </si>
  <si>
    <t>Weng 2019</t>
  </si>
  <si>
    <t>Wang 2021</t>
  </si>
  <si>
    <t>VandenBoogaard 2012</t>
  </si>
  <si>
    <t>Svenningsen 2014</t>
  </si>
  <si>
    <t>Sheng 2006</t>
  </si>
  <si>
    <t>Pasinska 2019</t>
  </si>
  <si>
    <t>Oldenbeuving 2011</t>
  </si>
  <si>
    <t>Monacelli 2018</t>
  </si>
  <si>
    <t>McCusker 2001</t>
  </si>
  <si>
    <t>Humbert 2021</t>
  </si>
  <si>
    <t>Hshieh 2017</t>
  </si>
  <si>
    <t>Hoogma 2023</t>
  </si>
  <si>
    <t>Eide 2016</t>
  </si>
  <si>
    <t>Decrane 2012</t>
  </si>
  <si>
    <t>Cole 2008</t>
  </si>
  <si>
    <t>Chan 2017</t>
  </si>
  <si>
    <t>Cartei 2022</t>
  </si>
  <si>
    <t>Vida 2006</t>
  </si>
  <si>
    <t>sample size</t>
  </si>
  <si>
    <t>delirium</t>
  </si>
  <si>
    <t>no delirium</t>
  </si>
  <si>
    <t xml:space="preserve">total  </t>
  </si>
  <si>
    <t xml:space="preserve">follow-up duration </t>
  </si>
  <si>
    <t>studies</t>
  </si>
  <si>
    <t>total</t>
  </si>
  <si>
    <t>Total</t>
  </si>
  <si>
    <t>month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</si>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</sst>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DEDB-0E9A-4855-BAAD-B0E0DC048076}">
  <dimension ref="A1:E116"/>
  <sheetViews>
    <sheetView topLeftCell="A81" workbookViewId="0">
      <selection activeCell="A79" sqref="A79:A115"/>
    </sheetView>
  </sheetViews>
  <sheetFormatPr defaultRowHeight="15" x14ac:dyDescent="0.25"/>
  <cols>
    <col min="1" max="1" width="34.28515625" bestFit="1" customWidth="1"/>
  </cols>
  <sheetData>
    <row r="1" spans="1:5" x14ac:dyDescent="0.25">
      <c r="C1" s="2" t="s">
        <v>84</v>
      </c>
      <c r="D1" s="2"/>
      <c r="E1" s="2"/>
    </row>
    <row r="2" spans="1:5" x14ac:dyDescent="0.25">
      <c r="A2" s="1" t="s">
        <v>0</v>
      </c>
      <c r="C2" s="1" t="s">
        <v>85</v>
      </c>
      <c r="D2" s="1" t="s">
        <v>86</v>
      </c>
      <c r="E2" s="1" t="s">
        <v>87</v>
      </c>
    </row>
    <row r="3" spans="1:5" x14ac:dyDescent="0.25">
      <c r="A3" t="s">
        <v>1</v>
      </c>
      <c r="C3">
        <v>14</v>
      </c>
      <c r="D3">
        <v>77</v>
      </c>
      <c r="E3" s="3">
        <f t="shared" ref="E3:E23" si="0">C3+D3</f>
        <v>91</v>
      </c>
    </row>
    <row r="4" spans="1:5" x14ac:dyDescent="0.25">
      <c r="A4" t="s">
        <v>2</v>
      </c>
      <c r="C4" s="4">
        <v>118</v>
      </c>
      <c r="D4" s="4">
        <v>504</v>
      </c>
      <c r="E4" s="3">
        <f t="shared" si="0"/>
        <v>622</v>
      </c>
    </row>
    <row r="5" spans="1:5" x14ac:dyDescent="0.25">
      <c r="A5" t="s">
        <v>3</v>
      </c>
      <c r="C5" s="4">
        <v>121</v>
      </c>
      <c r="D5" s="4">
        <v>429</v>
      </c>
      <c r="E5" s="3">
        <f t="shared" si="0"/>
        <v>550</v>
      </c>
    </row>
    <row r="6" spans="1:5" x14ac:dyDescent="0.25">
      <c r="A6" t="s">
        <v>4</v>
      </c>
      <c r="C6">
        <v>8</v>
      </c>
      <c r="D6">
        <v>34</v>
      </c>
      <c r="E6" s="3">
        <f t="shared" si="0"/>
        <v>42</v>
      </c>
    </row>
    <row r="7" spans="1:5" x14ac:dyDescent="0.25">
      <c r="A7" t="s">
        <v>5</v>
      </c>
      <c r="C7" s="4">
        <v>39</v>
      </c>
      <c r="D7" s="4">
        <v>420</v>
      </c>
      <c r="E7" s="3">
        <f t="shared" si="0"/>
        <v>459</v>
      </c>
    </row>
    <row r="8" spans="1:5" x14ac:dyDescent="0.25">
      <c r="A8" t="s">
        <v>6</v>
      </c>
      <c r="C8">
        <v>39</v>
      </c>
      <c r="D8">
        <v>86</v>
      </c>
      <c r="E8" s="3">
        <f t="shared" si="0"/>
        <v>125</v>
      </c>
    </row>
    <row r="9" spans="1:5" x14ac:dyDescent="0.25">
      <c r="A9" t="s">
        <v>7</v>
      </c>
      <c r="C9" s="4">
        <v>26</v>
      </c>
      <c r="D9" s="4">
        <v>221</v>
      </c>
      <c r="E9" s="3">
        <f t="shared" si="0"/>
        <v>247</v>
      </c>
    </row>
    <row r="10" spans="1:5" x14ac:dyDescent="0.25">
      <c r="A10" t="s">
        <v>8</v>
      </c>
      <c r="C10" s="4">
        <v>47</v>
      </c>
      <c r="D10" s="4">
        <v>487</v>
      </c>
      <c r="E10" s="3">
        <f t="shared" si="0"/>
        <v>534</v>
      </c>
    </row>
    <row r="11" spans="1:5" x14ac:dyDescent="0.25">
      <c r="A11" t="s">
        <v>9</v>
      </c>
      <c r="C11">
        <v>17</v>
      </c>
      <c r="D11">
        <v>165</v>
      </c>
      <c r="E11" s="3">
        <f t="shared" si="0"/>
        <v>182</v>
      </c>
    </row>
    <row r="12" spans="1:5" x14ac:dyDescent="0.25">
      <c r="A12" t="s">
        <v>10</v>
      </c>
      <c r="C12">
        <v>27</v>
      </c>
      <c r="D12">
        <v>206</v>
      </c>
      <c r="E12" s="3">
        <f t="shared" si="0"/>
        <v>233</v>
      </c>
    </row>
    <row r="13" spans="1:5" x14ac:dyDescent="0.25">
      <c r="A13" t="s">
        <v>11</v>
      </c>
      <c r="C13">
        <v>35</v>
      </c>
      <c r="D13">
        <v>143</v>
      </c>
      <c r="E13" s="3">
        <f t="shared" si="0"/>
        <v>178</v>
      </c>
    </row>
    <row r="14" spans="1:5" x14ac:dyDescent="0.25">
      <c r="A14" t="s">
        <v>12</v>
      </c>
      <c r="C14">
        <v>36</v>
      </c>
      <c r="D14">
        <v>45</v>
      </c>
      <c r="E14" s="3">
        <f t="shared" si="0"/>
        <v>81</v>
      </c>
    </row>
    <row r="15" spans="1:5" x14ac:dyDescent="0.25">
      <c r="A15" t="s">
        <v>13</v>
      </c>
      <c r="C15">
        <v>35</v>
      </c>
      <c r="D15">
        <v>168</v>
      </c>
      <c r="E15" s="3">
        <f t="shared" si="0"/>
        <v>203</v>
      </c>
    </row>
    <row r="16" spans="1:5" x14ac:dyDescent="0.25">
      <c r="A16" t="s">
        <v>14</v>
      </c>
      <c r="C16" s="4">
        <v>61</v>
      </c>
      <c r="D16" s="4">
        <v>887</v>
      </c>
      <c r="E16" s="3">
        <f t="shared" si="0"/>
        <v>948</v>
      </c>
    </row>
    <row r="17" spans="1:5" x14ac:dyDescent="0.25">
      <c r="A17" t="s">
        <v>15</v>
      </c>
      <c r="C17">
        <v>27</v>
      </c>
      <c r="D17">
        <v>34</v>
      </c>
      <c r="E17" s="3">
        <f t="shared" si="0"/>
        <v>61</v>
      </c>
    </row>
    <row r="18" spans="1:5" x14ac:dyDescent="0.25">
      <c r="A18" t="s">
        <v>16</v>
      </c>
      <c r="C18">
        <v>33</v>
      </c>
      <c r="D18">
        <v>64</v>
      </c>
      <c r="E18" s="3">
        <f t="shared" si="0"/>
        <v>97</v>
      </c>
    </row>
    <row r="19" spans="1:5" x14ac:dyDescent="0.25">
      <c r="A19" t="s">
        <v>17</v>
      </c>
      <c r="C19">
        <v>90</v>
      </c>
      <c r="D19">
        <v>206</v>
      </c>
      <c r="E19" s="3">
        <f t="shared" si="0"/>
        <v>296</v>
      </c>
    </row>
    <row r="20" spans="1:5" x14ac:dyDescent="0.25">
      <c r="A20" t="s">
        <v>18</v>
      </c>
      <c r="C20">
        <v>26</v>
      </c>
      <c r="D20">
        <v>247</v>
      </c>
      <c r="E20" s="3">
        <f t="shared" si="0"/>
        <v>273</v>
      </c>
    </row>
    <row r="21" spans="1:5" x14ac:dyDescent="0.25">
      <c r="A21" t="s">
        <v>19</v>
      </c>
      <c r="C21">
        <v>10</v>
      </c>
      <c r="D21">
        <v>91</v>
      </c>
      <c r="E21" s="3">
        <f t="shared" si="0"/>
        <v>101</v>
      </c>
    </row>
    <row r="22" spans="1:5" x14ac:dyDescent="0.25">
      <c r="A22" t="s">
        <v>20</v>
      </c>
      <c r="C22">
        <v>37</v>
      </c>
      <c r="D22">
        <v>490</v>
      </c>
      <c r="E22" s="3">
        <f t="shared" si="0"/>
        <v>527</v>
      </c>
    </row>
    <row r="23" spans="1:5" x14ac:dyDescent="0.25">
      <c r="A23" t="s">
        <v>21</v>
      </c>
      <c r="C23">
        <v>25</v>
      </c>
      <c r="D23">
        <v>613</v>
      </c>
      <c r="E23" s="3">
        <f t="shared" si="0"/>
        <v>638</v>
      </c>
    </row>
    <row r="24" spans="1:5" x14ac:dyDescent="0.25">
      <c r="A24" t="s">
        <v>22</v>
      </c>
      <c r="C24">
        <v>50</v>
      </c>
      <c r="D24">
        <v>176</v>
      </c>
      <c r="E24" s="3">
        <f t="shared" ref="E24" si="1">C24+D24</f>
        <v>226</v>
      </c>
    </row>
    <row r="25" spans="1:5" x14ac:dyDescent="0.25">
      <c r="A25" t="s">
        <v>23</v>
      </c>
      <c r="C25" s="4">
        <v>52</v>
      </c>
      <c r="D25" s="4">
        <v>74</v>
      </c>
      <c r="E25" s="3">
        <f t="shared" ref="E25" si="2">C25+D25</f>
        <v>126</v>
      </c>
    </row>
    <row r="26" spans="1:5" x14ac:dyDescent="0.25">
      <c r="A26" s="1" t="s">
        <v>91</v>
      </c>
      <c r="B26" s="1"/>
      <c r="C26" s="1">
        <f>SUM(C3:C25)</f>
        <v>973</v>
      </c>
      <c r="D26" s="1">
        <f>SUM(D3:D25)</f>
        <v>5867</v>
      </c>
      <c r="E26" s="5">
        <f>SUM(E3:E25)</f>
        <v>6840</v>
      </c>
    </row>
    <row r="31" spans="1:5" x14ac:dyDescent="0.25">
      <c r="A31" s="1" t="s">
        <v>24</v>
      </c>
    </row>
    <row r="32" spans="1:5" x14ac:dyDescent="0.25">
      <c r="A32" t="s">
        <v>25</v>
      </c>
      <c r="C32">
        <v>44</v>
      </c>
      <c r="D32">
        <v>95</v>
      </c>
      <c r="E32" s="3">
        <f t="shared" ref="E32:E41" si="3">C32+D32</f>
        <v>139</v>
      </c>
    </row>
    <row r="33" spans="1:5" x14ac:dyDescent="0.25">
      <c r="A33" t="s">
        <v>26</v>
      </c>
      <c r="C33">
        <v>69</v>
      </c>
      <c r="D33">
        <v>310</v>
      </c>
      <c r="E33" s="3">
        <f t="shared" si="3"/>
        <v>379</v>
      </c>
    </row>
    <row r="34" spans="1:5" x14ac:dyDescent="0.25">
      <c r="A34" t="s">
        <v>27</v>
      </c>
      <c r="C34">
        <v>37</v>
      </c>
      <c r="D34">
        <v>33</v>
      </c>
      <c r="E34" s="3">
        <f t="shared" si="3"/>
        <v>70</v>
      </c>
    </row>
    <row r="35" spans="1:5" x14ac:dyDescent="0.25">
      <c r="A35" t="s">
        <v>28</v>
      </c>
      <c r="C35">
        <v>12</v>
      </c>
      <c r="D35">
        <v>35</v>
      </c>
      <c r="E35" s="3">
        <f t="shared" si="3"/>
        <v>47</v>
      </c>
    </row>
    <row r="36" spans="1:5" x14ac:dyDescent="0.25">
      <c r="A36" t="s">
        <v>12</v>
      </c>
      <c r="C36">
        <v>36</v>
      </c>
      <c r="D36">
        <v>45</v>
      </c>
      <c r="E36" s="3">
        <f t="shared" si="3"/>
        <v>81</v>
      </c>
    </row>
    <row r="37" spans="1:5" x14ac:dyDescent="0.25">
      <c r="A37" t="s">
        <v>29</v>
      </c>
      <c r="C37">
        <v>28</v>
      </c>
      <c r="D37">
        <v>77</v>
      </c>
      <c r="E37" s="3">
        <f t="shared" si="3"/>
        <v>105</v>
      </c>
    </row>
    <row r="38" spans="1:5" x14ac:dyDescent="0.25">
      <c r="A38" t="s">
        <v>30</v>
      </c>
      <c r="C38">
        <v>20</v>
      </c>
      <c r="D38">
        <v>68</v>
      </c>
      <c r="E38" s="3">
        <f t="shared" si="3"/>
        <v>88</v>
      </c>
    </row>
    <row r="39" spans="1:5" x14ac:dyDescent="0.25">
      <c r="A39" t="s">
        <v>31</v>
      </c>
      <c r="C39">
        <v>68</v>
      </c>
      <c r="D39">
        <v>91</v>
      </c>
      <c r="E39" s="3">
        <f t="shared" si="3"/>
        <v>159</v>
      </c>
    </row>
    <row r="40" spans="1:5" x14ac:dyDescent="0.25">
      <c r="A40" t="s">
        <v>32</v>
      </c>
      <c r="C40">
        <v>14</v>
      </c>
      <c r="D40">
        <v>130</v>
      </c>
      <c r="E40" s="3">
        <f t="shared" si="3"/>
        <v>144</v>
      </c>
    </row>
    <row r="41" spans="1:5" x14ac:dyDescent="0.25">
      <c r="A41" t="s">
        <v>33</v>
      </c>
      <c r="C41">
        <v>29</v>
      </c>
      <c r="D41">
        <v>121</v>
      </c>
      <c r="E41" s="3">
        <f t="shared" si="3"/>
        <v>150</v>
      </c>
    </row>
    <row r="42" spans="1:5" x14ac:dyDescent="0.25">
      <c r="A42" s="1" t="s">
        <v>91</v>
      </c>
      <c r="B42" s="1"/>
      <c r="C42" s="1">
        <f>SUM(C32:C41)</f>
        <v>357</v>
      </c>
      <c r="D42" s="1">
        <f>SUM(D32:D41)</f>
        <v>1005</v>
      </c>
      <c r="E42" s="5">
        <f>SUM(E32:E41)</f>
        <v>1362</v>
      </c>
    </row>
    <row r="46" spans="1:5" x14ac:dyDescent="0.25">
      <c r="A46" s="1" t="s">
        <v>34</v>
      </c>
      <c r="B46" s="1"/>
    </row>
    <row r="47" spans="1:5" x14ac:dyDescent="0.25">
      <c r="A47" t="s">
        <v>35</v>
      </c>
      <c r="C47" s="4">
        <v>89</v>
      </c>
      <c r="D47" s="4">
        <v>473</v>
      </c>
      <c r="E47" s="3">
        <f t="shared" ref="E47:E73" si="4">C47+D47</f>
        <v>562</v>
      </c>
    </row>
    <row r="48" spans="1:5" x14ac:dyDescent="0.25">
      <c r="A48" t="s">
        <v>36</v>
      </c>
      <c r="C48" s="4">
        <v>35</v>
      </c>
      <c r="D48" s="4">
        <v>76</v>
      </c>
      <c r="E48" s="3">
        <f t="shared" si="4"/>
        <v>111</v>
      </c>
    </row>
    <row r="49" spans="1:5" x14ac:dyDescent="0.25">
      <c r="A49" t="s">
        <v>37</v>
      </c>
      <c r="C49">
        <v>25</v>
      </c>
      <c r="D49">
        <v>143</v>
      </c>
      <c r="E49" s="3">
        <f t="shared" si="4"/>
        <v>168</v>
      </c>
    </row>
    <row r="50" spans="1:5" x14ac:dyDescent="0.25">
      <c r="A50" t="s">
        <v>38</v>
      </c>
      <c r="C50">
        <v>158</v>
      </c>
      <c r="D50">
        <v>490</v>
      </c>
      <c r="E50" s="3">
        <f t="shared" si="4"/>
        <v>648</v>
      </c>
    </row>
    <row r="51" spans="1:5" x14ac:dyDescent="0.25">
      <c r="A51" t="s">
        <v>39</v>
      </c>
      <c r="C51">
        <v>55</v>
      </c>
      <c r="D51">
        <v>160</v>
      </c>
      <c r="E51" s="3">
        <f t="shared" si="4"/>
        <v>215</v>
      </c>
    </row>
    <row r="52" spans="1:5" x14ac:dyDescent="0.25">
      <c r="A52" t="s">
        <v>40</v>
      </c>
      <c r="C52">
        <v>42</v>
      </c>
      <c r="D52">
        <v>193</v>
      </c>
      <c r="E52" s="3">
        <f t="shared" si="4"/>
        <v>235</v>
      </c>
    </row>
    <row r="53" spans="1:5" x14ac:dyDescent="0.25">
      <c r="A53" t="s">
        <v>41</v>
      </c>
      <c r="C53">
        <v>102</v>
      </c>
      <c r="D53">
        <v>171</v>
      </c>
      <c r="E53" s="3">
        <f t="shared" si="4"/>
        <v>273</v>
      </c>
    </row>
    <row r="54" spans="1:5" x14ac:dyDescent="0.25">
      <c r="A54" t="s">
        <v>42</v>
      </c>
      <c r="C54">
        <v>70</v>
      </c>
      <c r="D54">
        <v>140</v>
      </c>
      <c r="E54" s="3">
        <f t="shared" si="4"/>
        <v>210</v>
      </c>
    </row>
    <row r="55" spans="1:5" x14ac:dyDescent="0.25">
      <c r="A55" t="s">
        <v>43</v>
      </c>
      <c r="C55" s="4">
        <v>45</v>
      </c>
      <c r="D55" s="4">
        <v>160</v>
      </c>
      <c r="E55" s="3">
        <f t="shared" si="4"/>
        <v>205</v>
      </c>
    </row>
    <row r="56" spans="1:5" x14ac:dyDescent="0.25">
      <c r="A56" t="s">
        <v>44</v>
      </c>
      <c r="C56">
        <v>46</v>
      </c>
      <c r="D56">
        <v>210</v>
      </c>
      <c r="E56" s="3">
        <f t="shared" si="4"/>
        <v>256</v>
      </c>
    </row>
    <row r="57" spans="1:5" x14ac:dyDescent="0.25">
      <c r="A57" t="s">
        <v>45</v>
      </c>
      <c r="C57" s="4">
        <v>829</v>
      </c>
      <c r="D57" s="4">
        <v>15409</v>
      </c>
      <c r="E57" s="3">
        <f t="shared" si="4"/>
        <v>16238</v>
      </c>
    </row>
    <row r="58" spans="1:5" x14ac:dyDescent="0.25">
      <c r="A58" t="s">
        <v>46</v>
      </c>
      <c r="C58" s="4">
        <v>282</v>
      </c>
      <c r="D58" s="4">
        <v>101</v>
      </c>
      <c r="E58" s="3">
        <f t="shared" si="4"/>
        <v>383</v>
      </c>
    </row>
    <row r="59" spans="1:5" x14ac:dyDescent="0.25">
      <c r="A59" t="s">
        <v>47</v>
      </c>
      <c r="C59">
        <v>48</v>
      </c>
      <c r="D59">
        <v>136</v>
      </c>
      <c r="E59" s="3">
        <f t="shared" si="4"/>
        <v>184</v>
      </c>
    </row>
    <row r="60" spans="1:5" x14ac:dyDescent="0.25">
      <c r="A60" t="s">
        <v>48</v>
      </c>
      <c r="C60" s="4">
        <v>22</v>
      </c>
      <c r="D60" s="4">
        <v>59</v>
      </c>
      <c r="E60" s="3">
        <f t="shared" si="4"/>
        <v>81</v>
      </c>
    </row>
    <row r="61" spans="1:5" x14ac:dyDescent="0.25">
      <c r="A61" t="s">
        <v>49</v>
      </c>
      <c r="C61">
        <v>97</v>
      </c>
      <c r="D61">
        <v>1628</v>
      </c>
      <c r="E61" s="3">
        <f t="shared" si="4"/>
        <v>1725</v>
      </c>
    </row>
    <row r="62" spans="1:5" x14ac:dyDescent="0.25">
      <c r="A62" t="s">
        <v>12</v>
      </c>
      <c r="C62">
        <v>36</v>
      </c>
      <c r="D62">
        <v>45</v>
      </c>
      <c r="E62" s="3">
        <f t="shared" si="4"/>
        <v>81</v>
      </c>
    </row>
    <row r="63" spans="1:5" x14ac:dyDescent="0.25">
      <c r="A63" t="s">
        <v>50</v>
      </c>
      <c r="C63">
        <v>43</v>
      </c>
      <c r="D63">
        <v>283</v>
      </c>
      <c r="E63" s="3">
        <f t="shared" si="4"/>
        <v>326</v>
      </c>
    </row>
    <row r="64" spans="1:5" x14ac:dyDescent="0.25">
      <c r="A64" t="s">
        <v>51</v>
      </c>
      <c r="C64">
        <v>18</v>
      </c>
      <c r="D64">
        <v>51</v>
      </c>
      <c r="E64" s="3">
        <f t="shared" si="4"/>
        <v>69</v>
      </c>
    </row>
    <row r="65" spans="1:5" x14ac:dyDescent="0.25">
      <c r="A65" t="s">
        <v>52</v>
      </c>
      <c r="C65">
        <v>38</v>
      </c>
      <c r="D65">
        <v>223</v>
      </c>
      <c r="E65" s="3">
        <f t="shared" si="4"/>
        <v>261</v>
      </c>
    </row>
    <row r="66" spans="1:5" x14ac:dyDescent="0.25">
      <c r="A66" t="s">
        <v>53</v>
      </c>
      <c r="C66">
        <v>77</v>
      </c>
      <c r="D66">
        <v>500</v>
      </c>
      <c r="E66" s="3">
        <f t="shared" si="4"/>
        <v>577</v>
      </c>
    </row>
    <row r="67" spans="1:5" x14ac:dyDescent="0.25">
      <c r="A67" t="s">
        <v>54</v>
      </c>
      <c r="C67">
        <v>31</v>
      </c>
      <c r="D67">
        <v>72</v>
      </c>
      <c r="E67" s="3">
        <f t="shared" si="4"/>
        <v>103</v>
      </c>
    </row>
    <row r="68" spans="1:5" x14ac:dyDescent="0.25">
      <c r="A68" t="s">
        <v>55</v>
      </c>
      <c r="C68">
        <v>19</v>
      </c>
      <c r="D68">
        <v>114</v>
      </c>
      <c r="E68" s="3">
        <f t="shared" si="4"/>
        <v>133</v>
      </c>
    </row>
    <row r="69" spans="1:5" x14ac:dyDescent="0.25">
      <c r="A69" t="s">
        <v>18</v>
      </c>
      <c r="C69">
        <v>26</v>
      </c>
      <c r="D69">
        <v>247</v>
      </c>
      <c r="E69" s="3">
        <f t="shared" si="4"/>
        <v>273</v>
      </c>
    </row>
    <row r="70" spans="1:5" x14ac:dyDescent="0.25">
      <c r="A70" t="s">
        <v>56</v>
      </c>
      <c r="C70">
        <v>141</v>
      </c>
      <c r="D70">
        <v>366</v>
      </c>
      <c r="E70" s="3">
        <f t="shared" si="4"/>
        <v>507</v>
      </c>
    </row>
    <row r="71" spans="1:5" x14ac:dyDescent="0.25">
      <c r="A71" t="s">
        <v>57</v>
      </c>
      <c r="C71">
        <v>529</v>
      </c>
      <c r="D71">
        <v>1871</v>
      </c>
      <c r="E71" s="3">
        <f t="shared" si="4"/>
        <v>2400</v>
      </c>
    </row>
    <row r="72" spans="1:5" x14ac:dyDescent="0.25">
      <c r="A72" t="s">
        <v>58</v>
      </c>
      <c r="C72">
        <v>20</v>
      </c>
      <c r="D72">
        <v>94</v>
      </c>
      <c r="E72" s="3">
        <f t="shared" si="4"/>
        <v>114</v>
      </c>
    </row>
    <row r="73" spans="1:5" x14ac:dyDescent="0.25">
      <c r="A73" t="s">
        <v>59</v>
      </c>
      <c r="C73">
        <v>19</v>
      </c>
      <c r="D73">
        <v>63</v>
      </c>
      <c r="E73" s="3">
        <f t="shared" si="4"/>
        <v>82</v>
      </c>
    </row>
    <row r="74" spans="1:5" x14ac:dyDescent="0.25">
      <c r="A74" s="1" t="s">
        <v>91</v>
      </c>
      <c r="B74" s="1"/>
      <c r="C74" s="1">
        <f>SUM(C47:C73)</f>
        <v>2942</v>
      </c>
      <c r="D74" s="1">
        <f>SUM(D47:D73)</f>
        <v>23478</v>
      </c>
      <c r="E74" s="5">
        <f>SUM(E47:E73)</f>
        <v>26420</v>
      </c>
    </row>
    <row r="78" spans="1:5" x14ac:dyDescent="0.25">
      <c r="A78" s="1" t="s">
        <v>60</v>
      </c>
      <c r="B78" s="1"/>
    </row>
    <row r="79" spans="1:5" x14ac:dyDescent="0.25">
      <c r="A79" t="s">
        <v>61</v>
      </c>
      <c r="C79">
        <v>43</v>
      </c>
      <c r="D79">
        <v>38</v>
      </c>
      <c r="E79" s="3">
        <f t="shared" ref="E79:E115" si="5">C79+D79</f>
        <v>81</v>
      </c>
    </row>
    <row r="80" spans="1:5" x14ac:dyDescent="0.25">
      <c r="A80" t="s">
        <v>62</v>
      </c>
      <c r="C80">
        <v>86</v>
      </c>
      <c r="D80">
        <v>228</v>
      </c>
      <c r="E80" s="3">
        <f t="shared" si="5"/>
        <v>314</v>
      </c>
    </row>
    <row r="81" spans="1:5" x14ac:dyDescent="0.25">
      <c r="A81" t="s">
        <v>63</v>
      </c>
      <c r="C81">
        <v>64</v>
      </c>
      <c r="D81">
        <v>527</v>
      </c>
      <c r="E81" s="3">
        <f t="shared" si="5"/>
        <v>591</v>
      </c>
    </row>
    <row r="82" spans="1:5" x14ac:dyDescent="0.25">
      <c r="A82" t="s">
        <v>59</v>
      </c>
      <c r="C82">
        <v>19</v>
      </c>
      <c r="D82">
        <v>63</v>
      </c>
      <c r="E82" s="3">
        <f t="shared" si="5"/>
        <v>82</v>
      </c>
    </row>
    <row r="83" spans="1:5" x14ac:dyDescent="0.25">
      <c r="A83" t="s">
        <v>64</v>
      </c>
      <c r="C83">
        <v>22</v>
      </c>
      <c r="D83">
        <v>26</v>
      </c>
      <c r="E83" s="3">
        <f t="shared" si="5"/>
        <v>48</v>
      </c>
    </row>
    <row r="84" spans="1:5" x14ac:dyDescent="0.25">
      <c r="A84" t="s">
        <v>65</v>
      </c>
      <c r="C84">
        <v>55</v>
      </c>
      <c r="D84">
        <v>86</v>
      </c>
      <c r="E84" s="3">
        <f t="shared" si="5"/>
        <v>141</v>
      </c>
    </row>
    <row r="85" spans="1:5" x14ac:dyDescent="0.25">
      <c r="A85" t="s">
        <v>66</v>
      </c>
      <c r="C85">
        <v>85</v>
      </c>
      <c r="D85">
        <v>64</v>
      </c>
      <c r="E85" s="3">
        <f t="shared" si="5"/>
        <v>149</v>
      </c>
    </row>
    <row r="86" spans="1:5" x14ac:dyDescent="0.25">
      <c r="A86" t="s">
        <v>67</v>
      </c>
      <c r="C86">
        <v>17</v>
      </c>
      <c r="D86">
        <v>35</v>
      </c>
      <c r="E86" s="3">
        <f t="shared" si="5"/>
        <v>52</v>
      </c>
    </row>
    <row r="87" spans="1:5" x14ac:dyDescent="0.25">
      <c r="A87" t="s">
        <v>20</v>
      </c>
      <c r="C87">
        <v>37</v>
      </c>
      <c r="D87">
        <v>490</v>
      </c>
      <c r="E87" s="3">
        <f t="shared" si="5"/>
        <v>527</v>
      </c>
    </row>
    <row r="88" spans="1:5" x14ac:dyDescent="0.25">
      <c r="A88" t="s">
        <v>58</v>
      </c>
      <c r="C88">
        <v>20</v>
      </c>
      <c r="D88">
        <v>94</v>
      </c>
      <c r="E88" s="3">
        <f t="shared" si="5"/>
        <v>114</v>
      </c>
    </row>
    <row r="89" spans="1:5" x14ac:dyDescent="0.25">
      <c r="A89" t="s">
        <v>68</v>
      </c>
      <c r="C89">
        <v>171</v>
      </c>
      <c r="D89">
        <v>744</v>
      </c>
      <c r="E89" s="3">
        <f t="shared" si="5"/>
        <v>915</v>
      </c>
    </row>
    <row r="90" spans="1:5" x14ac:dyDescent="0.25">
      <c r="A90" t="s">
        <v>69</v>
      </c>
      <c r="C90">
        <v>148</v>
      </c>
      <c r="D90">
        <v>131</v>
      </c>
      <c r="E90" s="3">
        <f t="shared" si="5"/>
        <v>279</v>
      </c>
    </row>
    <row r="91" spans="1:5" x14ac:dyDescent="0.25">
      <c r="A91" t="s">
        <v>18</v>
      </c>
      <c r="C91">
        <v>26</v>
      </c>
      <c r="D91">
        <v>247</v>
      </c>
      <c r="E91" s="3">
        <f t="shared" si="5"/>
        <v>273</v>
      </c>
    </row>
    <row r="92" spans="1:5" x14ac:dyDescent="0.25">
      <c r="A92" t="s">
        <v>30</v>
      </c>
      <c r="C92">
        <v>20</v>
      </c>
      <c r="D92">
        <v>68</v>
      </c>
      <c r="E92" s="3">
        <f t="shared" si="5"/>
        <v>88</v>
      </c>
    </row>
    <row r="93" spans="1:5" x14ac:dyDescent="0.25">
      <c r="A93" t="s">
        <v>29</v>
      </c>
      <c r="C93">
        <v>28</v>
      </c>
      <c r="D93">
        <v>77</v>
      </c>
      <c r="E93" s="3">
        <f t="shared" si="5"/>
        <v>105</v>
      </c>
    </row>
    <row r="94" spans="1:5" x14ac:dyDescent="0.25">
      <c r="A94" t="s">
        <v>70</v>
      </c>
      <c r="C94">
        <v>39</v>
      </c>
      <c r="D94">
        <v>117</v>
      </c>
      <c r="E94" s="3">
        <f t="shared" si="5"/>
        <v>156</v>
      </c>
    </row>
    <row r="95" spans="1:5" x14ac:dyDescent="0.25">
      <c r="A95" t="s">
        <v>16</v>
      </c>
      <c r="C95">
        <v>33</v>
      </c>
      <c r="D95">
        <v>64</v>
      </c>
      <c r="E95" s="3">
        <f t="shared" si="5"/>
        <v>97</v>
      </c>
    </row>
    <row r="96" spans="1:5" x14ac:dyDescent="0.25">
      <c r="A96" t="s">
        <v>71</v>
      </c>
      <c r="C96">
        <v>164</v>
      </c>
      <c r="D96">
        <v>518</v>
      </c>
      <c r="E96" s="3">
        <f t="shared" si="5"/>
        <v>682</v>
      </c>
    </row>
    <row r="97" spans="1:5" x14ac:dyDescent="0.25">
      <c r="A97" t="s">
        <v>72</v>
      </c>
      <c r="C97">
        <v>62</v>
      </c>
      <c r="D97">
        <v>465</v>
      </c>
      <c r="E97" s="3">
        <f t="shared" si="5"/>
        <v>527</v>
      </c>
    </row>
    <row r="98" spans="1:5" x14ac:dyDescent="0.25">
      <c r="A98" t="s">
        <v>12</v>
      </c>
      <c r="C98">
        <v>36</v>
      </c>
      <c r="D98">
        <v>45</v>
      </c>
      <c r="E98" s="3">
        <f t="shared" si="5"/>
        <v>81</v>
      </c>
    </row>
    <row r="99" spans="1:5" x14ac:dyDescent="0.25">
      <c r="A99" t="s">
        <v>11</v>
      </c>
      <c r="C99">
        <v>35</v>
      </c>
      <c r="D99">
        <v>143</v>
      </c>
      <c r="E99" s="3">
        <f t="shared" si="5"/>
        <v>178</v>
      </c>
    </row>
    <row r="100" spans="1:5" x14ac:dyDescent="0.25">
      <c r="A100" t="s">
        <v>73</v>
      </c>
      <c r="C100">
        <v>85</v>
      </c>
      <c r="D100">
        <v>133</v>
      </c>
      <c r="E100" s="3">
        <f t="shared" si="5"/>
        <v>218</v>
      </c>
    </row>
    <row r="101" spans="1:5" x14ac:dyDescent="0.25">
      <c r="A101" t="s">
        <v>48</v>
      </c>
      <c r="C101" s="4">
        <v>22</v>
      </c>
      <c r="D101" s="4">
        <v>59</v>
      </c>
      <c r="E101" s="3">
        <f t="shared" si="5"/>
        <v>81</v>
      </c>
    </row>
    <row r="102" spans="1:5" x14ac:dyDescent="0.25">
      <c r="A102" t="s">
        <v>74</v>
      </c>
      <c r="C102">
        <v>220</v>
      </c>
      <c r="D102">
        <v>95</v>
      </c>
      <c r="E102" s="3">
        <f t="shared" si="5"/>
        <v>315</v>
      </c>
    </row>
    <row r="103" spans="1:5" x14ac:dyDescent="0.25">
      <c r="A103" t="s">
        <v>9</v>
      </c>
      <c r="C103">
        <v>17</v>
      </c>
      <c r="D103">
        <v>165</v>
      </c>
      <c r="E103" s="3">
        <f t="shared" si="5"/>
        <v>182</v>
      </c>
    </row>
    <row r="104" spans="1:5" x14ac:dyDescent="0.25">
      <c r="A104" t="s">
        <v>27</v>
      </c>
      <c r="C104">
        <v>37</v>
      </c>
      <c r="D104">
        <v>33</v>
      </c>
      <c r="E104" s="3">
        <f t="shared" si="5"/>
        <v>70</v>
      </c>
    </row>
    <row r="105" spans="1:5" x14ac:dyDescent="0.25">
      <c r="A105" t="s">
        <v>75</v>
      </c>
      <c r="C105">
        <v>15</v>
      </c>
      <c r="D105">
        <v>62</v>
      </c>
      <c r="E105" s="3">
        <f t="shared" si="5"/>
        <v>77</v>
      </c>
    </row>
    <row r="106" spans="1:5" x14ac:dyDescent="0.25">
      <c r="A106" t="s">
        <v>76</v>
      </c>
      <c r="C106">
        <v>135</v>
      </c>
      <c r="D106">
        <v>431</v>
      </c>
      <c r="E106" s="3">
        <f t="shared" si="5"/>
        <v>566</v>
      </c>
    </row>
    <row r="107" spans="1:5" x14ac:dyDescent="0.25">
      <c r="A107" t="s">
        <v>77</v>
      </c>
      <c r="C107">
        <v>93</v>
      </c>
      <c r="D107">
        <v>157</v>
      </c>
      <c r="E107" s="3">
        <f t="shared" si="5"/>
        <v>250</v>
      </c>
    </row>
    <row r="108" spans="1:5" x14ac:dyDescent="0.25">
      <c r="A108" t="s">
        <v>26</v>
      </c>
      <c r="C108">
        <v>69</v>
      </c>
      <c r="D108">
        <v>310</v>
      </c>
      <c r="E108" s="3">
        <f t="shared" si="5"/>
        <v>379</v>
      </c>
    </row>
    <row r="109" spans="1:5" x14ac:dyDescent="0.25">
      <c r="A109" t="s">
        <v>78</v>
      </c>
      <c r="C109">
        <v>48</v>
      </c>
      <c r="D109">
        <v>25</v>
      </c>
      <c r="E109" s="3">
        <f t="shared" si="5"/>
        <v>73</v>
      </c>
    </row>
    <row r="110" spans="1:5" x14ac:dyDescent="0.25">
      <c r="A110" t="s">
        <v>41</v>
      </c>
      <c r="C110">
        <v>102</v>
      </c>
      <c r="D110">
        <v>171</v>
      </c>
      <c r="E110" s="3">
        <f t="shared" si="5"/>
        <v>273</v>
      </c>
    </row>
    <row r="111" spans="1:5" x14ac:dyDescent="0.25">
      <c r="A111" t="s">
        <v>79</v>
      </c>
      <c r="C111">
        <v>70</v>
      </c>
      <c r="D111">
        <v>250</v>
      </c>
      <c r="E111" s="3">
        <f t="shared" si="5"/>
        <v>320</v>
      </c>
    </row>
    <row r="112" spans="1:5" x14ac:dyDescent="0.25">
      <c r="A112" t="s">
        <v>80</v>
      </c>
      <c r="C112">
        <v>83</v>
      </c>
      <c r="D112">
        <v>87</v>
      </c>
      <c r="E112" s="3">
        <f t="shared" si="5"/>
        <v>170</v>
      </c>
    </row>
    <row r="113" spans="1:5" x14ac:dyDescent="0.25">
      <c r="A113" t="s">
        <v>81</v>
      </c>
      <c r="C113">
        <v>39</v>
      </c>
      <c r="D113">
        <v>117</v>
      </c>
      <c r="E113" s="3">
        <f t="shared" si="5"/>
        <v>156</v>
      </c>
    </row>
    <row r="114" spans="1:5" x14ac:dyDescent="0.25">
      <c r="A114" t="s">
        <v>82</v>
      </c>
      <c r="C114">
        <v>193</v>
      </c>
      <c r="D114">
        <v>194</v>
      </c>
      <c r="E114" s="3">
        <f t="shared" si="5"/>
        <v>387</v>
      </c>
    </row>
    <row r="115" spans="1:5" x14ac:dyDescent="0.25">
      <c r="A115" t="s">
        <v>83</v>
      </c>
      <c r="C115">
        <v>60</v>
      </c>
      <c r="D115">
        <v>72</v>
      </c>
      <c r="E115" s="3">
        <f t="shared" si="5"/>
        <v>132</v>
      </c>
    </row>
    <row r="116" spans="1:5" x14ac:dyDescent="0.25">
      <c r="A116" s="1" t="s">
        <v>91</v>
      </c>
      <c r="B116" s="1"/>
      <c r="C116" s="1">
        <f>SUM(C79:C115)</f>
        <v>2498</v>
      </c>
      <c r="D116" s="1">
        <f>SUM(D79:D115)</f>
        <v>6631</v>
      </c>
      <c r="E116" s="5">
        <f>SUM(E79:E115)</f>
        <v>9129</v>
      </c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72A1-7D43-4774-A83F-10811E26B6A3}">
  <dimension ref="A1:C288"/>
  <sheetViews>
    <sheetView topLeftCell="A265" workbookViewId="0">
      <selection activeCell="F290" sqref="F290"/>
    </sheetView>
  </sheetViews>
  <sheetFormatPr defaultRowHeight="15" x14ac:dyDescent="0.25"/>
  <cols>
    <col min="1" max="1" width="34.28515625" bestFit="1" customWidth="1"/>
  </cols>
  <sheetData>
    <row r="1" spans="1:3" x14ac:dyDescent="0.25">
      <c r="A1" s="3" t="s">
        <v>88</v>
      </c>
    </row>
    <row r="2" spans="1:3" x14ac:dyDescent="0.25">
      <c r="A2" s="1" t="s">
        <v>0</v>
      </c>
    </row>
    <row r="3" spans="1:3" x14ac:dyDescent="0.25">
      <c r="A3" t="s">
        <v>1</v>
      </c>
      <c r="B3">
        <v>7</v>
      </c>
      <c r="C3" t="s">
        <v>92</v>
      </c>
    </row>
    <row r="4" spans="1:3" x14ac:dyDescent="0.25">
      <c r="A4" t="s">
        <v>2</v>
      </c>
      <c r="B4">
        <v>12</v>
      </c>
      <c r="C4" t="s">
        <v>92</v>
      </c>
    </row>
    <row r="5" spans="1:3" x14ac:dyDescent="0.25">
      <c r="A5" t="s">
        <v>3</v>
      </c>
      <c r="B5">
        <v>29</v>
      </c>
      <c r="C5" t="s">
        <v>92</v>
      </c>
    </row>
    <row r="6" spans="1:3" x14ac:dyDescent="0.25">
      <c r="A6" t="s">
        <v>4</v>
      </c>
      <c r="B6">
        <v>48</v>
      </c>
      <c r="C6" t="s">
        <v>92</v>
      </c>
    </row>
    <row r="7" spans="1:3" x14ac:dyDescent="0.25">
      <c r="A7" t="s">
        <v>5</v>
      </c>
      <c r="B7">
        <v>6</v>
      </c>
      <c r="C7" t="s">
        <v>92</v>
      </c>
    </row>
    <row r="8" spans="1:3" x14ac:dyDescent="0.25">
      <c r="A8" t="s">
        <v>6</v>
      </c>
      <c r="B8">
        <v>6</v>
      </c>
      <c r="C8" t="s">
        <v>92</v>
      </c>
    </row>
    <row r="9" spans="1:3" x14ac:dyDescent="0.25">
      <c r="A9" t="s">
        <v>7</v>
      </c>
      <c r="B9">
        <v>3</v>
      </c>
      <c r="C9" t="s">
        <v>92</v>
      </c>
    </row>
    <row r="10" spans="1:3" x14ac:dyDescent="0.25">
      <c r="A10" t="s">
        <v>7</v>
      </c>
      <c r="B10">
        <v>3</v>
      </c>
      <c r="C10" t="s">
        <v>92</v>
      </c>
    </row>
    <row r="11" spans="1:3" x14ac:dyDescent="0.25">
      <c r="A11" t="s">
        <v>7</v>
      </c>
      <c r="B11">
        <v>3</v>
      </c>
      <c r="C11" t="s">
        <v>92</v>
      </c>
    </row>
    <row r="12" spans="1:3" x14ac:dyDescent="0.25">
      <c r="A12" t="s">
        <v>7</v>
      </c>
      <c r="B12">
        <v>3</v>
      </c>
      <c r="C12" t="s">
        <v>92</v>
      </c>
    </row>
    <row r="13" spans="1:3" x14ac:dyDescent="0.25">
      <c r="A13" t="s">
        <v>7</v>
      </c>
      <c r="B13">
        <v>3</v>
      </c>
      <c r="C13" t="s">
        <v>92</v>
      </c>
    </row>
    <row r="14" spans="1:3" x14ac:dyDescent="0.25">
      <c r="A14" t="s">
        <v>8</v>
      </c>
      <c r="B14">
        <v>3</v>
      </c>
      <c r="C14" t="s">
        <v>92</v>
      </c>
    </row>
    <row r="15" spans="1:3" x14ac:dyDescent="0.25">
      <c r="A15" t="s">
        <v>9</v>
      </c>
      <c r="B15">
        <v>1</v>
      </c>
      <c r="C15" t="s">
        <v>92</v>
      </c>
    </row>
    <row r="16" spans="1:3" x14ac:dyDescent="0.25">
      <c r="A16" t="s">
        <v>9</v>
      </c>
      <c r="B16">
        <v>12</v>
      </c>
      <c r="C16" t="s">
        <v>92</v>
      </c>
    </row>
    <row r="17" spans="1:3" x14ac:dyDescent="0.25">
      <c r="A17" t="s">
        <v>9</v>
      </c>
      <c r="B17">
        <v>3</v>
      </c>
      <c r="C17" t="s">
        <v>92</v>
      </c>
    </row>
    <row r="18" spans="1:3" x14ac:dyDescent="0.25">
      <c r="A18" t="s">
        <v>9</v>
      </c>
      <c r="B18">
        <v>6</v>
      </c>
      <c r="C18" t="s">
        <v>92</v>
      </c>
    </row>
    <row r="19" spans="1:3" x14ac:dyDescent="0.25">
      <c r="A19" t="s">
        <v>9</v>
      </c>
      <c r="B19">
        <v>1</v>
      </c>
      <c r="C19" t="s">
        <v>92</v>
      </c>
    </row>
    <row r="20" spans="1:3" x14ac:dyDescent="0.25">
      <c r="A20" t="s">
        <v>9</v>
      </c>
      <c r="B20">
        <v>12</v>
      </c>
      <c r="C20" t="s">
        <v>92</v>
      </c>
    </row>
    <row r="21" spans="1:3" x14ac:dyDescent="0.25">
      <c r="A21" t="s">
        <v>9</v>
      </c>
      <c r="B21">
        <v>3</v>
      </c>
      <c r="C21" t="s">
        <v>92</v>
      </c>
    </row>
    <row r="22" spans="1:3" x14ac:dyDescent="0.25">
      <c r="A22" t="s">
        <v>9</v>
      </c>
      <c r="B22">
        <v>6</v>
      </c>
      <c r="C22" t="s">
        <v>92</v>
      </c>
    </row>
    <row r="23" spans="1:3" x14ac:dyDescent="0.25">
      <c r="A23" t="s">
        <v>10</v>
      </c>
      <c r="B23">
        <v>6</v>
      </c>
      <c r="C23" t="s">
        <v>92</v>
      </c>
    </row>
    <row r="24" spans="1:3" x14ac:dyDescent="0.25">
      <c r="A24" t="s">
        <v>11</v>
      </c>
      <c r="B24">
        <v>3</v>
      </c>
      <c r="C24" t="s">
        <v>92</v>
      </c>
    </row>
    <row r="25" spans="1:3" x14ac:dyDescent="0.25">
      <c r="A25" t="s">
        <v>11</v>
      </c>
      <c r="B25">
        <v>3</v>
      </c>
      <c r="C25" t="s">
        <v>92</v>
      </c>
    </row>
    <row r="26" spans="1:3" x14ac:dyDescent="0.25">
      <c r="A26" t="s">
        <v>12</v>
      </c>
      <c r="B26">
        <v>18</v>
      </c>
      <c r="C26" t="s">
        <v>92</v>
      </c>
    </row>
    <row r="27" spans="1:3" x14ac:dyDescent="0.25">
      <c r="A27" t="s">
        <v>13</v>
      </c>
      <c r="B27">
        <v>1</v>
      </c>
      <c r="C27" t="s">
        <v>92</v>
      </c>
    </row>
    <row r="28" spans="1:3" x14ac:dyDescent="0.25">
      <c r="A28" t="s">
        <v>13</v>
      </c>
      <c r="B28">
        <v>12</v>
      </c>
      <c r="C28" t="s">
        <v>92</v>
      </c>
    </row>
    <row r="29" spans="1:3" x14ac:dyDescent="0.25">
      <c r="A29" t="s">
        <v>13</v>
      </c>
      <c r="B29">
        <v>1</v>
      </c>
      <c r="C29" t="s">
        <v>92</v>
      </c>
    </row>
    <row r="30" spans="1:3" x14ac:dyDescent="0.25">
      <c r="A30" t="s">
        <v>13</v>
      </c>
      <c r="B30">
        <v>12</v>
      </c>
      <c r="C30" t="s">
        <v>92</v>
      </c>
    </row>
    <row r="31" spans="1:3" x14ac:dyDescent="0.25">
      <c r="A31" t="s">
        <v>14</v>
      </c>
      <c r="B31">
        <v>3</v>
      </c>
      <c r="C31" t="s">
        <v>92</v>
      </c>
    </row>
    <row r="32" spans="1:3" x14ac:dyDescent="0.25">
      <c r="A32" t="s">
        <v>15</v>
      </c>
      <c r="B32">
        <v>1</v>
      </c>
      <c r="C32" t="s">
        <v>92</v>
      </c>
    </row>
    <row r="33" spans="1:3" x14ac:dyDescent="0.25">
      <c r="A33" t="s">
        <v>15</v>
      </c>
      <c r="B33">
        <v>1</v>
      </c>
      <c r="C33" t="s">
        <v>92</v>
      </c>
    </row>
    <row r="34" spans="1:3" x14ac:dyDescent="0.25">
      <c r="A34" t="s">
        <v>16</v>
      </c>
      <c r="B34">
        <v>1</v>
      </c>
      <c r="C34" t="s">
        <v>92</v>
      </c>
    </row>
    <row r="35" spans="1:3" x14ac:dyDescent="0.25">
      <c r="A35" t="s">
        <v>16</v>
      </c>
      <c r="B35">
        <v>12</v>
      </c>
      <c r="C35" t="s">
        <v>92</v>
      </c>
    </row>
    <row r="36" spans="1:3" x14ac:dyDescent="0.25">
      <c r="A36" t="s">
        <v>17</v>
      </c>
      <c r="B36">
        <v>1</v>
      </c>
      <c r="C36" t="s">
        <v>92</v>
      </c>
    </row>
    <row r="37" spans="1:3" x14ac:dyDescent="0.25">
      <c r="A37" t="s">
        <v>17</v>
      </c>
      <c r="B37">
        <v>1</v>
      </c>
      <c r="C37" t="s">
        <v>92</v>
      </c>
    </row>
    <row r="38" spans="1:3" x14ac:dyDescent="0.25">
      <c r="A38" t="s">
        <v>18</v>
      </c>
      <c r="B38">
        <v>3</v>
      </c>
      <c r="C38" t="s">
        <v>92</v>
      </c>
    </row>
    <row r="39" spans="1:3" x14ac:dyDescent="0.25">
      <c r="A39" t="s">
        <v>18</v>
      </c>
      <c r="B39">
        <v>3</v>
      </c>
      <c r="C39" t="s">
        <v>92</v>
      </c>
    </row>
    <row r="40" spans="1:3" x14ac:dyDescent="0.25">
      <c r="A40" t="s">
        <v>19</v>
      </c>
      <c r="B40">
        <v>3</v>
      </c>
      <c r="C40" t="s">
        <v>92</v>
      </c>
    </row>
    <row r="41" spans="1:3" x14ac:dyDescent="0.25">
      <c r="A41" t="s">
        <v>20</v>
      </c>
      <c r="B41">
        <v>6</v>
      </c>
      <c r="C41" t="s">
        <v>92</v>
      </c>
    </row>
    <row r="42" spans="1:3" x14ac:dyDescent="0.25">
      <c r="A42" t="s">
        <v>21</v>
      </c>
      <c r="B42">
        <v>12</v>
      </c>
      <c r="C42" t="s">
        <v>92</v>
      </c>
    </row>
    <row r="43" spans="1:3" x14ac:dyDescent="0.25">
      <c r="A43" t="s">
        <v>21</v>
      </c>
      <c r="B43">
        <v>12</v>
      </c>
      <c r="C43" t="s">
        <v>92</v>
      </c>
    </row>
    <row r="44" spans="1:3" x14ac:dyDescent="0.25">
      <c r="A44" t="s">
        <v>21</v>
      </c>
      <c r="B44">
        <v>12</v>
      </c>
      <c r="C44" t="s">
        <v>92</v>
      </c>
    </row>
    <row r="45" spans="1:3" x14ac:dyDescent="0.25">
      <c r="A45" t="s">
        <v>22</v>
      </c>
      <c r="B45">
        <v>6</v>
      </c>
      <c r="C45" t="s">
        <v>92</v>
      </c>
    </row>
    <row r="46" spans="1:3" x14ac:dyDescent="0.25">
      <c r="A46" t="s">
        <v>23</v>
      </c>
      <c r="B46">
        <v>1</v>
      </c>
      <c r="C46" t="s">
        <v>92</v>
      </c>
    </row>
    <row r="47" spans="1:3" x14ac:dyDescent="0.25">
      <c r="A47" t="s">
        <v>23</v>
      </c>
      <c r="B47">
        <v>6</v>
      </c>
      <c r="C47" t="s">
        <v>92</v>
      </c>
    </row>
    <row r="48" spans="1:3" x14ac:dyDescent="0.25">
      <c r="A48" t="s">
        <v>23</v>
      </c>
      <c r="B48">
        <v>1</v>
      </c>
      <c r="C48" t="s">
        <v>92</v>
      </c>
    </row>
    <row r="49" spans="1:3" x14ac:dyDescent="0.25">
      <c r="A49" t="s">
        <v>23</v>
      </c>
      <c r="B49">
        <v>6</v>
      </c>
      <c r="C49" t="s">
        <v>92</v>
      </c>
    </row>
    <row r="50" spans="1:3" x14ac:dyDescent="0.25">
      <c r="A50" s="1" t="s">
        <v>93</v>
      </c>
      <c r="B50" s="1">
        <f>AVERAGE(B3:B49)</f>
        <v>6.7446808510638299</v>
      </c>
      <c r="C50" s="1" t="s">
        <v>92</v>
      </c>
    </row>
    <row r="51" spans="1:3" x14ac:dyDescent="0.25">
      <c r="A51" s="1" t="s">
        <v>95</v>
      </c>
      <c r="B51" s="1">
        <f>MIN(B3:B50)</f>
        <v>1</v>
      </c>
      <c r="C51" s="1" t="s">
        <v>92</v>
      </c>
    </row>
    <row r="52" spans="1:3" x14ac:dyDescent="0.25">
      <c r="A52" s="1" t="s">
        <v>94</v>
      </c>
      <c r="B52" s="1">
        <f>MAX(B3:B51)</f>
        <v>48</v>
      </c>
      <c r="C52" s="1" t="s">
        <v>92</v>
      </c>
    </row>
    <row r="56" spans="1:3" x14ac:dyDescent="0.25">
      <c r="A56" s="1" t="s">
        <v>24</v>
      </c>
    </row>
    <row r="57" spans="1:3" x14ac:dyDescent="0.25">
      <c r="A57" t="s">
        <v>25</v>
      </c>
      <c r="B57">
        <v>1</v>
      </c>
      <c r="C57" t="s">
        <v>92</v>
      </c>
    </row>
    <row r="58" spans="1:3" x14ac:dyDescent="0.25">
      <c r="A58" t="s">
        <v>25</v>
      </c>
      <c r="B58">
        <v>1</v>
      </c>
      <c r="C58" t="s">
        <v>92</v>
      </c>
    </row>
    <row r="59" spans="1:3" x14ac:dyDescent="0.25">
      <c r="A59" t="s">
        <v>26</v>
      </c>
      <c r="B59">
        <v>2</v>
      </c>
      <c r="C59" t="s">
        <v>92</v>
      </c>
    </row>
    <row r="60" spans="1:3" x14ac:dyDescent="0.25">
      <c r="A60" t="s">
        <v>27</v>
      </c>
      <c r="B60">
        <v>3</v>
      </c>
      <c r="C60" t="s">
        <v>92</v>
      </c>
    </row>
    <row r="61" spans="1:3" x14ac:dyDescent="0.25">
      <c r="A61" t="s">
        <v>27</v>
      </c>
      <c r="B61">
        <v>3</v>
      </c>
      <c r="C61" t="s">
        <v>92</v>
      </c>
    </row>
    <row r="62" spans="1:3" x14ac:dyDescent="0.25">
      <c r="A62" t="s">
        <v>28</v>
      </c>
      <c r="B62">
        <v>2</v>
      </c>
      <c r="C62" t="s">
        <v>92</v>
      </c>
    </row>
    <row r="63" spans="1:3" x14ac:dyDescent="0.25">
      <c r="A63" t="s">
        <v>12</v>
      </c>
      <c r="B63">
        <v>18</v>
      </c>
      <c r="C63" t="s">
        <v>92</v>
      </c>
    </row>
    <row r="64" spans="1:3" x14ac:dyDescent="0.25">
      <c r="A64" t="s">
        <v>12</v>
      </c>
      <c r="B64">
        <v>18</v>
      </c>
      <c r="C64" t="s">
        <v>92</v>
      </c>
    </row>
    <row r="65" spans="1:3" x14ac:dyDescent="0.25">
      <c r="A65" t="s">
        <v>29</v>
      </c>
      <c r="B65">
        <v>1</v>
      </c>
      <c r="C65" t="s">
        <v>92</v>
      </c>
    </row>
    <row r="66" spans="1:3" x14ac:dyDescent="0.25">
      <c r="A66" t="s">
        <v>29</v>
      </c>
      <c r="B66">
        <v>12</v>
      </c>
      <c r="C66" t="s">
        <v>92</v>
      </c>
    </row>
    <row r="67" spans="1:3" x14ac:dyDescent="0.25">
      <c r="A67" t="s">
        <v>29</v>
      </c>
      <c r="B67">
        <v>3</v>
      </c>
      <c r="C67" t="s">
        <v>92</v>
      </c>
    </row>
    <row r="68" spans="1:3" x14ac:dyDescent="0.25">
      <c r="A68" t="s">
        <v>29</v>
      </c>
      <c r="B68">
        <v>6</v>
      </c>
      <c r="C68" t="s">
        <v>92</v>
      </c>
    </row>
    <row r="69" spans="1:3" x14ac:dyDescent="0.25">
      <c r="A69" t="s">
        <v>29</v>
      </c>
      <c r="B69">
        <v>9</v>
      </c>
      <c r="C69" t="s">
        <v>92</v>
      </c>
    </row>
    <row r="70" spans="1:3" x14ac:dyDescent="0.25">
      <c r="A70" t="s">
        <v>29</v>
      </c>
      <c r="B70">
        <v>12</v>
      </c>
      <c r="C70" t="s">
        <v>92</v>
      </c>
    </row>
    <row r="71" spans="1:3" x14ac:dyDescent="0.25">
      <c r="A71" t="s">
        <v>29</v>
      </c>
      <c r="B71">
        <v>1</v>
      </c>
      <c r="C71" t="s">
        <v>92</v>
      </c>
    </row>
    <row r="72" spans="1:3" x14ac:dyDescent="0.25">
      <c r="A72" t="s">
        <v>29</v>
      </c>
      <c r="B72">
        <v>3</v>
      </c>
      <c r="C72" t="s">
        <v>92</v>
      </c>
    </row>
    <row r="73" spans="1:3" x14ac:dyDescent="0.25">
      <c r="A73" t="s">
        <v>29</v>
      </c>
      <c r="B73">
        <v>6</v>
      </c>
      <c r="C73" t="s">
        <v>92</v>
      </c>
    </row>
    <row r="74" spans="1:3" x14ac:dyDescent="0.25">
      <c r="A74" t="s">
        <v>29</v>
      </c>
      <c r="B74">
        <v>9</v>
      </c>
      <c r="C74" t="s">
        <v>92</v>
      </c>
    </row>
    <row r="75" spans="1:3" x14ac:dyDescent="0.25">
      <c r="A75" t="s">
        <v>30</v>
      </c>
      <c r="B75">
        <v>36</v>
      </c>
      <c r="C75" t="s">
        <v>92</v>
      </c>
    </row>
    <row r="76" spans="1:3" x14ac:dyDescent="0.25">
      <c r="A76" t="s">
        <v>31</v>
      </c>
      <c r="B76">
        <v>6</v>
      </c>
      <c r="C76" t="s">
        <v>92</v>
      </c>
    </row>
    <row r="77" spans="1:3" x14ac:dyDescent="0.25">
      <c r="A77" t="s">
        <v>31</v>
      </c>
      <c r="B77">
        <v>6</v>
      </c>
      <c r="C77" t="s">
        <v>92</v>
      </c>
    </row>
    <row r="78" spans="1:3" x14ac:dyDescent="0.25">
      <c r="A78" t="s">
        <v>31</v>
      </c>
      <c r="B78">
        <v>6</v>
      </c>
      <c r="C78" t="s">
        <v>92</v>
      </c>
    </row>
    <row r="79" spans="1:3" x14ac:dyDescent="0.25">
      <c r="A79" t="s">
        <v>32</v>
      </c>
      <c r="B79">
        <v>6</v>
      </c>
      <c r="C79" t="s">
        <v>92</v>
      </c>
    </row>
    <row r="80" spans="1:3" x14ac:dyDescent="0.25">
      <c r="A80" t="s">
        <v>33</v>
      </c>
      <c r="B80">
        <v>3</v>
      </c>
      <c r="C80" t="s">
        <v>92</v>
      </c>
    </row>
    <row r="81" spans="1:3" x14ac:dyDescent="0.25">
      <c r="A81" s="1" t="s">
        <v>93</v>
      </c>
      <c r="B81" s="1">
        <f>AVERAGE(B57:B80)</f>
        <v>7.208333333333333</v>
      </c>
      <c r="C81" s="1" t="s">
        <v>92</v>
      </c>
    </row>
    <row r="82" spans="1:3" x14ac:dyDescent="0.25">
      <c r="A82" s="1" t="s">
        <v>95</v>
      </c>
      <c r="B82" s="1">
        <f>MIN(B57:B81)</f>
        <v>1</v>
      </c>
      <c r="C82" s="1" t="s">
        <v>92</v>
      </c>
    </row>
    <row r="83" spans="1:3" x14ac:dyDescent="0.25">
      <c r="A83" s="1" t="s">
        <v>94</v>
      </c>
      <c r="B83" s="1">
        <f>MAX(B57:B82)</f>
        <v>36</v>
      </c>
      <c r="C83" s="1" t="s">
        <v>92</v>
      </c>
    </row>
    <row r="87" spans="1:3" x14ac:dyDescent="0.25">
      <c r="A87" s="1" t="s">
        <v>34</v>
      </c>
    </row>
    <row r="88" spans="1:3" x14ac:dyDescent="0.25">
      <c r="A88" t="s">
        <v>35</v>
      </c>
      <c r="B88">
        <v>6</v>
      </c>
      <c r="C88" t="s">
        <v>92</v>
      </c>
    </row>
    <row r="89" spans="1:3" x14ac:dyDescent="0.25">
      <c r="A89" t="s">
        <v>35</v>
      </c>
      <c r="B89">
        <v>6</v>
      </c>
      <c r="C89" t="s">
        <v>92</v>
      </c>
    </row>
    <row r="90" spans="1:3" x14ac:dyDescent="0.25">
      <c r="A90" t="s">
        <v>36</v>
      </c>
      <c r="B90">
        <v>4</v>
      </c>
      <c r="C90" t="s">
        <v>92</v>
      </c>
    </row>
    <row r="91" spans="1:3" x14ac:dyDescent="0.25">
      <c r="A91" t="s">
        <v>37</v>
      </c>
      <c r="B91">
        <v>38</v>
      </c>
      <c r="C91" t="s">
        <v>92</v>
      </c>
    </row>
    <row r="92" spans="1:3" x14ac:dyDescent="0.25">
      <c r="A92" t="s">
        <v>37</v>
      </c>
      <c r="B92">
        <v>8</v>
      </c>
      <c r="C92" t="s">
        <v>92</v>
      </c>
    </row>
    <row r="93" spans="1:3" x14ac:dyDescent="0.25">
      <c r="A93" t="s">
        <v>38</v>
      </c>
      <c r="B93">
        <v>12</v>
      </c>
      <c r="C93" t="s">
        <v>92</v>
      </c>
    </row>
    <row r="94" spans="1:3" x14ac:dyDescent="0.25">
      <c r="A94" t="s">
        <v>38</v>
      </c>
      <c r="B94">
        <v>3</v>
      </c>
      <c r="C94" t="s">
        <v>92</v>
      </c>
    </row>
    <row r="95" spans="1:3" x14ac:dyDescent="0.25">
      <c r="A95" t="s">
        <v>38</v>
      </c>
      <c r="B95">
        <v>12</v>
      </c>
      <c r="C95" t="s">
        <v>92</v>
      </c>
    </row>
    <row r="96" spans="1:3" x14ac:dyDescent="0.25">
      <c r="A96" t="s">
        <v>38</v>
      </c>
      <c r="B96">
        <v>12</v>
      </c>
      <c r="C96" t="s">
        <v>92</v>
      </c>
    </row>
    <row r="97" spans="1:3" x14ac:dyDescent="0.25">
      <c r="A97" t="s">
        <v>38</v>
      </c>
      <c r="B97">
        <v>3</v>
      </c>
      <c r="C97" t="s">
        <v>92</v>
      </c>
    </row>
    <row r="98" spans="1:3" x14ac:dyDescent="0.25">
      <c r="A98" t="s">
        <v>38</v>
      </c>
      <c r="B98">
        <v>3</v>
      </c>
      <c r="C98" t="s">
        <v>92</v>
      </c>
    </row>
    <row r="99" spans="1:3" x14ac:dyDescent="0.25">
      <c r="A99" t="s">
        <v>39</v>
      </c>
      <c r="B99">
        <v>36</v>
      </c>
      <c r="C99" t="s">
        <v>92</v>
      </c>
    </row>
    <row r="100" spans="1:3" x14ac:dyDescent="0.25">
      <c r="A100" t="s">
        <v>39</v>
      </c>
      <c r="B100">
        <v>36</v>
      </c>
      <c r="C100" t="s">
        <v>92</v>
      </c>
    </row>
    <row r="101" spans="1:3" x14ac:dyDescent="0.25">
      <c r="A101" t="s">
        <v>40</v>
      </c>
      <c r="B101">
        <v>3</v>
      </c>
      <c r="C101" t="s">
        <v>92</v>
      </c>
    </row>
    <row r="102" spans="1:3" x14ac:dyDescent="0.25">
      <c r="A102" t="s">
        <v>40</v>
      </c>
      <c r="B102">
        <v>3</v>
      </c>
      <c r="C102" t="s">
        <v>92</v>
      </c>
    </row>
    <row r="103" spans="1:3" x14ac:dyDescent="0.25">
      <c r="A103" t="s">
        <v>41</v>
      </c>
      <c r="B103">
        <v>60</v>
      </c>
      <c r="C103" t="s">
        <v>92</v>
      </c>
    </row>
    <row r="104" spans="1:3" x14ac:dyDescent="0.25">
      <c r="A104" t="s">
        <v>42</v>
      </c>
      <c r="B104">
        <v>1</v>
      </c>
      <c r="C104" t="s">
        <v>92</v>
      </c>
    </row>
    <row r="105" spans="1:3" x14ac:dyDescent="0.25">
      <c r="A105" t="s">
        <v>42</v>
      </c>
      <c r="B105">
        <v>3</v>
      </c>
      <c r="C105" t="s">
        <v>92</v>
      </c>
    </row>
    <row r="106" spans="1:3" x14ac:dyDescent="0.25">
      <c r="A106" t="s">
        <v>43</v>
      </c>
      <c r="B106">
        <v>24</v>
      </c>
      <c r="C106" t="s">
        <v>92</v>
      </c>
    </row>
    <row r="107" spans="1:3" x14ac:dyDescent="0.25">
      <c r="A107" t="s">
        <v>44</v>
      </c>
      <c r="B107">
        <v>4</v>
      </c>
      <c r="C107" t="s">
        <v>92</v>
      </c>
    </row>
    <row r="108" spans="1:3" x14ac:dyDescent="0.25">
      <c r="A108" t="s">
        <v>44</v>
      </c>
      <c r="B108">
        <v>4</v>
      </c>
      <c r="C108" t="s">
        <v>92</v>
      </c>
    </row>
    <row r="109" spans="1:3" x14ac:dyDescent="0.25">
      <c r="A109" t="s">
        <v>45</v>
      </c>
      <c r="B109">
        <v>4</v>
      </c>
      <c r="C109" t="s">
        <v>92</v>
      </c>
    </row>
    <row r="110" spans="1:3" x14ac:dyDescent="0.25">
      <c r="A110" t="s">
        <v>46</v>
      </c>
      <c r="B110">
        <v>12</v>
      </c>
      <c r="C110" t="s">
        <v>92</v>
      </c>
    </row>
    <row r="111" spans="1:3" x14ac:dyDescent="0.25">
      <c r="A111" t="s">
        <v>46</v>
      </c>
      <c r="B111">
        <v>3</v>
      </c>
      <c r="C111" t="s">
        <v>92</v>
      </c>
    </row>
    <row r="112" spans="1:3" x14ac:dyDescent="0.25">
      <c r="A112" t="s">
        <v>46</v>
      </c>
      <c r="B112">
        <v>12</v>
      </c>
      <c r="C112" t="s">
        <v>92</v>
      </c>
    </row>
    <row r="113" spans="1:3" x14ac:dyDescent="0.25">
      <c r="A113" t="s">
        <v>46</v>
      </c>
      <c r="B113">
        <v>3</v>
      </c>
      <c r="C113" t="s">
        <v>92</v>
      </c>
    </row>
    <row r="114" spans="1:3" x14ac:dyDescent="0.25">
      <c r="A114" t="s">
        <v>47</v>
      </c>
      <c r="B114">
        <v>12</v>
      </c>
      <c r="C114" t="s">
        <v>92</v>
      </c>
    </row>
    <row r="115" spans="1:3" x14ac:dyDescent="0.25">
      <c r="A115" t="s">
        <v>47</v>
      </c>
      <c r="B115">
        <v>40</v>
      </c>
      <c r="C115" t="s">
        <v>92</v>
      </c>
    </row>
    <row r="116" spans="1:3" x14ac:dyDescent="0.25">
      <c r="A116" t="s">
        <v>48</v>
      </c>
      <c r="B116">
        <v>12</v>
      </c>
      <c r="C116" t="s">
        <v>92</v>
      </c>
    </row>
    <row r="117" spans="1:3" x14ac:dyDescent="0.25">
      <c r="A117" t="s">
        <v>48</v>
      </c>
      <c r="B117">
        <v>3</v>
      </c>
      <c r="C117" t="s">
        <v>92</v>
      </c>
    </row>
    <row r="118" spans="1:3" x14ac:dyDescent="0.25">
      <c r="A118" t="s">
        <v>49</v>
      </c>
      <c r="B118">
        <v>12</v>
      </c>
      <c r="C118" t="s">
        <v>92</v>
      </c>
    </row>
    <row r="119" spans="1:3" x14ac:dyDescent="0.25">
      <c r="A119" t="s">
        <v>12</v>
      </c>
      <c r="B119">
        <v>18</v>
      </c>
      <c r="C119" t="s">
        <v>92</v>
      </c>
    </row>
    <row r="120" spans="1:3" x14ac:dyDescent="0.25">
      <c r="A120" t="s">
        <v>50</v>
      </c>
      <c r="B120">
        <v>10.3</v>
      </c>
      <c r="C120" t="s">
        <v>92</v>
      </c>
    </row>
    <row r="121" spans="1:3" x14ac:dyDescent="0.25">
      <c r="A121" t="s">
        <v>51</v>
      </c>
      <c r="B121">
        <v>3</v>
      </c>
      <c r="C121" t="s">
        <v>92</v>
      </c>
    </row>
    <row r="122" spans="1:3" x14ac:dyDescent="0.25">
      <c r="A122" t="s">
        <v>51</v>
      </c>
      <c r="B122">
        <v>6</v>
      </c>
      <c r="C122" t="s">
        <v>92</v>
      </c>
    </row>
    <row r="123" spans="1:3" x14ac:dyDescent="0.25">
      <c r="A123" t="s">
        <v>52</v>
      </c>
      <c r="B123">
        <v>3</v>
      </c>
      <c r="C123" t="s">
        <v>92</v>
      </c>
    </row>
    <row r="124" spans="1:3" x14ac:dyDescent="0.25">
      <c r="A124" t="s">
        <v>52</v>
      </c>
      <c r="B124">
        <v>6</v>
      </c>
      <c r="C124" t="s">
        <v>92</v>
      </c>
    </row>
    <row r="125" spans="1:3" x14ac:dyDescent="0.25">
      <c r="A125" t="s">
        <v>52</v>
      </c>
      <c r="B125">
        <v>3</v>
      </c>
      <c r="C125" t="s">
        <v>92</v>
      </c>
    </row>
    <row r="126" spans="1:3" x14ac:dyDescent="0.25">
      <c r="A126" t="s">
        <v>52</v>
      </c>
      <c r="B126">
        <v>6</v>
      </c>
      <c r="C126" t="s">
        <v>92</v>
      </c>
    </row>
    <row r="127" spans="1:3" x14ac:dyDescent="0.25">
      <c r="A127" t="s">
        <v>53</v>
      </c>
      <c r="B127">
        <v>24</v>
      </c>
      <c r="C127" t="s">
        <v>92</v>
      </c>
    </row>
    <row r="128" spans="1:3" x14ac:dyDescent="0.25">
      <c r="A128" t="s">
        <v>54</v>
      </c>
      <c r="B128">
        <v>3</v>
      </c>
      <c r="C128" t="s">
        <v>92</v>
      </c>
    </row>
    <row r="129" spans="1:3" x14ac:dyDescent="0.25">
      <c r="A129" t="s">
        <v>55</v>
      </c>
      <c r="B129">
        <v>3</v>
      </c>
      <c r="C129" t="s">
        <v>92</v>
      </c>
    </row>
    <row r="130" spans="1:3" x14ac:dyDescent="0.25">
      <c r="A130" t="s">
        <v>18</v>
      </c>
      <c r="B130">
        <v>3</v>
      </c>
      <c r="C130" t="s">
        <v>92</v>
      </c>
    </row>
    <row r="131" spans="1:3" x14ac:dyDescent="0.25">
      <c r="A131" t="s">
        <v>56</v>
      </c>
      <c r="B131">
        <v>12</v>
      </c>
      <c r="C131" t="s">
        <v>92</v>
      </c>
    </row>
    <row r="132" spans="1:3" x14ac:dyDescent="0.25">
      <c r="A132" t="s">
        <v>56</v>
      </c>
      <c r="B132">
        <v>12</v>
      </c>
      <c r="C132" t="s">
        <v>92</v>
      </c>
    </row>
    <row r="133" spans="1:3" x14ac:dyDescent="0.25">
      <c r="A133" t="s">
        <v>57</v>
      </c>
      <c r="B133">
        <v>12</v>
      </c>
      <c r="C133" t="s">
        <v>92</v>
      </c>
    </row>
    <row r="134" spans="1:3" x14ac:dyDescent="0.25">
      <c r="A134" t="s">
        <v>58</v>
      </c>
      <c r="B134">
        <v>6.7000000000000004E-2</v>
      </c>
      <c r="C134" t="s">
        <v>92</v>
      </c>
    </row>
    <row r="135" spans="1:3" x14ac:dyDescent="0.25">
      <c r="A135" t="s">
        <v>58</v>
      </c>
      <c r="B135">
        <v>6.7000000000000004E-2</v>
      </c>
      <c r="C135" t="s">
        <v>92</v>
      </c>
    </row>
    <row r="136" spans="1:3" x14ac:dyDescent="0.25">
      <c r="A136" t="s">
        <v>59</v>
      </c>
      <c r="B136">
        <v>1.5</v>
      </c>
      <c r="C136" t="s">
        <v>92</v>
      </c>
    </row>
    <row r="137" spans="1:3" x14ac:dyDescent="0.25">
      <c r="A137" t="s">
        <v>59</v>
      </c>
      <c r="B137">
        <v>3</v>
      </c>
      <c r="C137" t="s">
        <v>92</v>
      </c>
    </row>
    <row r="138" spans="1:3" x14ac:dyDescent="0.25">
      <c r="A138" t="s">
        <v>59</v>
      </c>
      <c r="B138">
        <v>1.5</v>
      </c>
      <c r="C138" t="s">
        <v>92</v>
      </c>
    </row>
    <row r="139" spans="1:3" x14ac:dyDescent="0.25">
      <c r="A139" t="s">
        <v>59</v>
      </c>
      <c r="B139">
        <v>3</v>
      </c>
      <c r="C139" t="s">
        <v>92</v>
      </c>
    </row>
    <row r="140" spans="1:3" x14ac:dyDescent="0.25">
      <c r="A140" t="s">
        <v>59</v>
      </c>
      <c r="B140">
        <v>1.5</v>
      </c>
      <c r="C140" t="s">
        <v>92</v>
      </c>
    </row>
    <row r="141" spans="1:3" x14ac:dyDescent="0.25">
      <c r="A141" t="s">
        <v>59</v>
      </c>
      <c r="B141">
        <v>3</v>
      </c>
      <c r="C141" t="s">
        <v>92</v>
      </c>
    </row>
    <row r="142" spans="1:3" x14ac:dyDescent="0.25">
      <c r="A142" t="s">
        <v>59</v>
      </c>
      <c r="B142">
        <v>1.5</v>
      </c>
      <c r="C142" t="s">
        <v>92</v>
      </c>
    </row>
    <row r="143" spans="1:3" x14ac:dyDescent="0.25">
      <c r="A143" t="s">
        <v>59</v>
      </c>
      <c r="B143">
        <v>3</v>
      </c>
      <c r="C143" t="s">
        <v>92</v>
      </c>
    </row>
    <row r="144" spans="1:3" x14ac:dyDescent="0.25">
      <c r="A144" t="s">
        <v>59</v>
      </c>
      <c r="B144">
        <v>1.5</v>
      </c>
      <c r="C144" t="s">
        <v>92</v>
      </c>
    </row>
    <row r="145" spans="1:3" x14ac:dyDescent="0.25">
      <c r="A145" t="s">
        <v>59</v>
      </c>
      <c r="B145">
        <v>3</v>
      </c>
      <c r="C145" t="s">
        <v>92</v>
      </c>
    </row>
    <row r="146" spans="1:3" x14ac:dyDescent="0.25">
      <c r="A146" t="s">
        <v>59</v>
      </c>
      <c r="B146">
        <v>1.5</v>
      </c>
      <c r="C146" t="s">
        <v>92</v>
      </c>
    </row>
    <row r="147" spans="1:3" x14ac:dyDescent="0.25">
      <c r="A147" t="s">
        <v>59</v>
      </c>
      <c r="B147">
        <v>3</v>
      </c>
      <c r="C147" t="s">
        <v>92</v>
      </c>
    </row>
    <row r="148" spans="1:3" x14ac:dyDescent="0.25">
      <c r="A148" t="s">
        <v>59</v>
      </c>
      <c r="B148">
        <v>1.5</v>
      </c>
      <c r="C148" t="s">
        <v>92</v>
      </c>
    </row>
    <row r="149" spans="1:3" x14ac:dyDescent="0.25">
      <c r="A149" t="s">
        <v>59</v>
      </c>
      <c r="B149">
        <v>3</v>
      </c>
      <c r="C149" t="s">
        <v>92</v>
      </c>
    </row>
    <row r="150" spans="1:3" x14ac:dyDescent="0.25">
      <c r="A150" t="s">
        <v>59</v>
      </c>
      <c r="B150">
        <v>1.5</v>
      </c>
      <c r="C150" t="s">
        <v>92</v>
      </c>
    </row>
    <row r="151" spans="1:3" x14ac:dyDescent="0.25">
      <c r="A151" t="s">
        <v>59</v>
      </c>
      <c r="B151">
        <v>3</v>
      </c>
      <c r="C151" t="s">
        <v>92</v>
      </c>
    </row>
    <row r="152" spans="1:3" x14ac:dyDescent="0.25">
      <c r="A152" t="s">
        <v>59</v>
      </c>
      <c r="B152">
        <v>1.5</v>
      </c>
      <c r="C152" t="s">
        <v>92</v>
      </c>
    </row>
    <row r="153" spans="1:3" x14ac:dyDescent="0.25">
      <c r="A153" t="s">
        <v>59</v>
      </c>
      <c r="B153">
        <v>3</v>
      </c>
      <c r="C153" t="s">
        <v>92</v>
      </c>
    </row>
    <row r="154" spans="1:3" x14ac:dyDescent="0.25">
      <c r="A154" t="s">
        <v>59</v>
      </c>
      <c r="B154">
        <v>1.5</v>
      </c>
      <c r="C154" t="s">
        <v>92</v>
      </c>
    </row>
    <row r="155" spans="1:3" x14ac:dyDescent="0.25">
      <c r="A155" t="s">
        <v>59</v>
      </c>
      <c r="B155">
        <v>3</v>
      </c>
      <c r="C155" t="s">
        <v>92</v>
      </c>
    </row>
    <row r="156" spans="1:3" x14ac:dyDescent="0.25">
      <c r="A156" t="s">
        <v>59</v>
      </c>
      <c r="B156">
        <v>1.5</v>
      </c>
      <c r="C156" t="s">
        <v>92</v>
      </c>
    </row>
    <row r="157" spans="1:3" x14ac:dyDescent="0.25">
      <c r="A157" t="s">
        <v>59</v>
      </c>
      <c r="B157">
        <v>3</v>
      </c>
      <c r="C157" t="s">
        <v>92</v>
      </c>
    </row>
    <row r="158" spans="1:3" x14ac:dyDescent="0.25">
      <c r="A158" t="s">
        <v>59</v>
      </c>
      <c r="B158">
        <v>1.5</v>
      </c>
      <c r="C158" t="s">
        <v>92</v>
      </c>
    </row>
    <row r="159" spans="1:3" x14ac:dyDescent="0.25">
      <c r="A159" t="s">
        <v>59</v>
      </c>
      <c r="B159">
        <v>3</v>
      </c>
      <c r="C159" t="s">
        <v>92</v>
      </c>
    </row>
    <row r="160" spans="1:3" x14ac:dyDescent="0.25">
      <c r="A160" s="1" t="s">
        <v>93</v>
      </c>
      <c r="B160" s="1">
        <f>AVERAGE(B88:B159)</f>
        <v>7.9504722222222215</v>
      </c>
      <c r="C160" s="1" t="s">
        <v>92</v>
      </c>
    </row>
    <row r="161" spans="1:3" x14ac:dyDescent="0.25">
      <c r="A161" s="1" t="s">
        <v>95</v>
      </c>
      <c r="B161" s="1">
        <f>MIN(B88:B160)</f>
        <v>6.7000000000000004E-2</v>
      </c>
      <c r="C161" s="1" t="s">
        <v>92</v>
      </c>
    </row>
    <row r="162" spans="1:3" x14ac:dyDescent="0.25">
      <c r="A162" s="1" t="s">
        <v>94</v>
      </c>
      <c r="B162" s="1">
        <f>MAX(B88:B161)</f>
        <v>60</v>
      </c>
      <c r="C162" s="1" t="s">
        <v>92</v>
      </c>
    </row>
    <row r="166" spans="1:3" x14ac:dyDescent="0.25">
      <c r="A166" s="1" t="s">
        <v>60</v>
      </c>
    </row>
    <row r="167" spans="1:3" x14ac:dyDescent="0.25">
      <c r="A167" t="s">
        <v>61</v>
      </c>
      <c r="B167">
        <v>3</v>
      </c>
      <c r="C167" t="s">
        <v>92</v>
      </c>
    </row>
    <row r="168" spans="1:3" x14ac:dyDescent="0.25">
      <c r="A168" t="s">
        <v>62</v>
      </c>
      <c r="B168">
        <v>12</v>
      </c>
      <c r="C168" t="s">
        <v>92</v>
      </c>
    </row>
    <row r="169" spans="1:3" x14ac:dyDescent="0.25">
      <c r="A169" t="s">
        <v>62</v>
      </c>
      <c r="B169">
        <v>6</v>
      </c>
      <c r="C169" t="s">
        <v>92</v>
      </c>
    </row>
    <row r="170" spans="1:3" x14ac:dyDescent="0.25">
      <c r="A170" t="s">
        <v>62</v>
      </c>
      <c r="B170">
        <v>12</v>
      </c>
      <c r="C170" t="s">
        <v>92</v>
      </c>
    </row>
    <row r="171" spans="1:3" x14ac:dyDescent="0.25">
      <c r="A171" t="s">
        <v>62</v>
      </c>
      <c r="B171">
        <v>6</v>
      </c>
      <c r="C171" t="s">
        <v>92</v>
      </c>
    </row>
    <row r="172" spans="1:3" x14ac:dyDescent="0.25">
      <c r="A172" t="s">
        <v>63</v>
      </c>
      <c r="B172">
        <v>6</v>
      </c>
      <c r="C172" t="s">
        <v>92</v>
      </c>
    </row>
    <row r="173" spans="1:3" x14ac:dyDescent="0.25">
      <c r="A173" t="s">
        <v>59</v>
      </c>
      <c r="B173">
        <v>1.5</v>
      </c>
      <c r="C173" t="s">
        <v>92</v>
      </c>
    </row>
    <row r="174" spans="1:3" x14ac:dyDescent="0.25">
      <c r="A174" t="s">
        <v>59</v>
      </c>
      <c r="B174">
        <v>3</v>
      </c>
      <c r="C174" t="s">
        <v>92</v>
      </c>
    </row>
    <row r="175" spans="1:3" x14ac:dyDescent="0.25">
      <c r="A175" t="s">
        <v>64</v>
      </c>
      <c r="B175">
        <v>3</v>
      </c>
      <c r="C175" t="s">
        <v>92</v>
      </c>
    </row>
    <row r="176" spans="1:3" x14ac:dyDescent="0.25">
      <c r="A176" t="s">
        <v>64</v>
      </c>
      <c r="B176">
        <v>3</v>
      </c>
      <c r="C176" t="s">
        <v>92</v>
      </c>
    </row>
    <row r="177" spans="1:3" x14ac:dyDescent="0.25">
      <c r="A177" t="s">
        <v>65</v>
      </c>
      <c r="B177">
        <v>6</v>
      </c>
      <c r="C177" t="s">
        <v>92</v>
      </c>
    </row>
    <row r="178" spans="1:3" x14ac:dyDescent="0.25">
      <c r="A178" t="s">
        <v>66</v>
      </c>
      <c r="B178">
        <v>1</v>
      </c>
      <c r="C178" t="s">
        <v>92</v>
      </c>
    </row>
    <row r="179" spans="1:3" x14ac:dyDescent="0.25">
      <c r="A179" t="s">
        <v>66</v>
      </c>
      <c r="B179">
        <v>3</v>
      </c>
      <c r="C179" t="s">
        <v>92</v>
      </c>
    </row>
    <row r="180" spans="1:3" x14ac:dyDescent="0.25">
      <c r="A180" t="s">
        <v>66</v>
      </c>
      <c r="B180">
        <v>6</v>
      </c>
      <c r="C180" t="s">
        <v>92</v>
      </c>
    </row>
    <row r="181" spans="1:3" x14ac:dyDescent="0.25">
      <c r="A181" t="s">
        <v>67</v>
      </c>
      <c r="B181">
        <v>24</v>
      </c>
      <c r="C181" t="s">
        <v>92</v>
      </c>
    </row>
    <row r="182" spans="1:3" x14ac:dyDescent="0.25">
      <c r="A182" t="s">
        <v>20</v>
      </c>
      <c r="B182">
        <v>6</v>
      </c>
      <c r="C182" t="s">
        <v>92</v>
      </c>
    </row>
    <row r="183" spans="1:3" x14ac:dyDescent="0.25">
      <c r="A183" t="s">
        <v>20</v>
      </c>
      <c r="B183">
        <v>6</v>
      </c>
      <c r="C183" t="s">
        <v>92</v>
      </c>
    </row>
    <row r="184" spans="1:3" x14ac:dyDescent="0.25">
      <c r="A184" t="s">
        <v>58</v>
      </c>
      <c r="B184">
        <v>6.7000000000000004E-2</v>
      </c>
      <c r="C184" t="s">
        <v>92</v>
      </c>
    </row>
    <row r="185" spans="1:3" x14ac:dyDescent="0.25">
      <c r="A185" t="s">
        <v>68</v>
      </c>
      <c r="B185">
        <v>18</v>
      </c>
      <c r="C185" t="s">
        <v>92</v>
      </c>
    </row>
    <row r="186" spans="1:3" x14ac:dyDescent="0.25">
      <c r="A186" t="s">
        <v>69</v>
      </c>
      <c r="B186">
        <v>2</v>
      </c>
      <c r="C186" t="s">
        <v>92</v>
      </c>
    </row>
    <row r="187" spans="1:3" x14ac:dyDescent="0.25">
      <c r="A187" t="s">
        <v>69</v>
      </c>
      <c r="B187">
        <v>6</v>
      </c>
      <c r="C187" t="s">
        <v>92</v>
      </c>
    </row>
    <row r="188" spans="1:3" x14ac:dyDescent="0.25">
      <c r="A188" t="s">
        <v>18</v>
      </c>
      <c r="B188">
        <v>3</v>
      </c>
      <c r="C188" t="s">
        <v>92</v>
      </c>
    </row>
    <row r="189" spans="1:3" x14ac:dyDescent="0.25">
      <c r="A189" t="s">
        <v>18</v>
      </c>
      <c r="B189">
        <v>3</v>
      </c>
      <c r="C189" t="s">
        <v>92</v>
      </c>
    </row>
    <row r="190" spans="1:3" x14ac:dyDescent="0.25">
      <c r="A190" t="s">
        <v>30</v>
      </c>
      <c r="B190">
        <v>36</v>
      </c>
      <c r="C190" t="s">
        <v>92</v>
      </c>
    </row>
    <row r="191" spans="1:3" x14ac:dyDescent="0.25">
      <c r="A191" t="s">
        <v>29</v>
      </c>
      <c r="B191">
        <v>12</v>
      </c>
      <c r="C191" t="s">
        <v>92</v>
      </c>
    </row>
    <row r="192" spans="1:3" x14ac:dyDescent="0.25">
      <c r="A192" t="s">
        <v>29</v>
      </c>
      <c r="B192">
        <v>9</v>
      </c>
      <c r="C192" t="s">
        <v>92</v>
      </c>
    </row>
    <row r="193" spans="1:3" x14ac:dyDescent="0.25">
      <c r="A193" t="s">
        <v>29</v>
      </c>
      <c r="B193">
        <v>1</v>
      </c>
      <c r="C193" t="s">
        <v>92</v>
      </c>
    </row>
    <row r="194" spans="1:3" x14ac:dyDescent="0.25">
      <c r="A194" t="s">
        <v>29</v>
      </c>
      <c r="B194">
        <v>12</v>
      </c>
      <c r="C194" t="s">
        <v>92</v>
      </c>
    </row>
    <row r="195" spans="1:3" x14ac:dyDescent="0.25">
      <c r="A195" t="s">
        <v>29</v>
      </c>
      <c r="B195">
        <v>3</v>
      </c>
      <c r="C195" t="s">
        <v>92</v>
      </c>
    </row>
    <row r="196" spans="1:3" x14ac:dyDescent="0.25">
      <c r="A196" t="s">
        <v>29</v>
      </c>
      <c r="B196">
        <v>6</v>
      </c>
      <c r="C196" t="s">
        <v>92</v>
      </c>
    </row>
    <row r="197" spans="1:3" x14ac:dyDescent="0.25">
      <c r="A197" t="s">
        <v>29</v>
      </c>
      <c r="B197">
        <v>9</v>
      </c>
      <c r="C197" t="s">
        <v>92</v>
      </c>
    </row>
    <row r="198" spans="1:3" x14ac:dyDescent="0.25">
      <c r="A198" t="s">
        <v>29</v>
      </c>
      <c r="B198">
        <v>1</v>
      </c>
      <c r="C198" t="s">
        <v>92</v>
      </c>
    </row>
    <row r="199" spans="1:3" x14ac:dyDescent="0.25">
      <c r="A199" t="s">
        <v>29</v>
      </c>
      <c r="B199">
        <v>6</v>
      </c>
      <c r="C199" t="s">
        <v>92</v>
      </c>
    </row>
    <row r="200" spans="1:3" x14ac:dyDescent="0.25">
      <c r="A200" t="s">
        <v>29</v>
      </c>
      <c r="B200">
        <v>3</v>
      </c>
      <c r="C200" t="s">
        <v>92</v>
      </c>
    </row>
    <row r="201" spans="1:3" x14ac:dyDescent="0.25">
      <c r="A201" t="s">
        <v>70</v>
      </c>
      <c r="B201">
        <v>1</v>
      </c>
      <c r="C201" t="s">
        <v>92</v>
      </c>
    </row>
    <row r="202" spans="1:3" x14ac:dyDescent="0.25">
      <c r="A202" t="s">
        <v>70</v>
      </c>
      <c r="B202">
        <v>12</v>
      </c>
      <c r="C202" t="s">
        <v>92</v>
      </c>
    </row>
    <row r="203" spans="1:3" x14ac:dyDescent="0.25">
      <c r="A203" t="s">
        <v>70</v>
      </c>
      <c r="B203">
        <v>6</v>
      </c>
      <c r="C203" t="s">
        <v>92</v>
      </c>
    </row>
    <row r="204" spans="1:3" x14ac:dyDescent="0.25">
      <c r="A204" t="s">
        <v>16</v>
      </c>
      <c r="B204">
        <v>1</v>
      </c>
      <c r="C204" t="s">
        <v>92</v>
      </c>
    </row>
    <row r="205" spans="1:3" x14ac:dyDescent="0.25">
      <c r="A205" t="s">
        <v>16</v>
      </c>
      <c r="B205">
        <v>12</v>
      </c>
      <c r="C205" t="s">
        <v>92</v>
      </c>
    </row>
    <row r="206" spans="1:3" x14ac:dyDescent="0.25">
      <c r="A206" t="s">
        <v>71</v>
      </c>
      <c r="B206">
        <v>12</v>
      </c>
      <c r="C206" t="s">
        <v>92</v>
      </c>
    </row>
    <row r="207" spans="1:3" x14ac:dyDescent="0.25">
      <c r="A207" t="s">
        <v>71</v>
      </c>
      <c r="B207">
        <v>3</v>
      </c>
      <c r="C207" t="s">
        <v>92</v>
      </c>
    </row>
    <row r="208" spans="1:3" x14ac:dyDescent="0.25">
      <c r="A208" t="s">
        <v>71</v>
      </c>
      <c r="B208">
        <v>12</v>
      </c>
      <c r="C208" t="s">
        <v>92</v>
      </c>
    </row>
    <row r="209" spans="1:3" x14ac:dyDescent="0.25">
      <c r="A209" t="s">
        <v>71</v>
      </c>
      <c r="B209">
        <v>3</v>
      </c>
      <c r="C209" t="s">
        <v>92</v>
      </c>
    </row>
    <row r="210" spans="1:3" x14ac:dyDescent="0.25">
      <c r="A210" t="s">
        <v>72</v>
      </c>
      <c r="B210">
        <v>1</v>
      </c>
      <c r="C210" t="s">
        <v>92</v>
      </c>
    </row>
    <row r="211" spans="1:3" x14ac:dyDescent="0.25">
      <c r="A211" t="s">
        <v>12</v>
      </c>
      <c r="B211">
        <v>18</v>
      </c>
      <c r="C211" t="s">
        <v>92</v>
      </c>
    </row>
    <row r="212" spans="1:3" x14ac:dyDescent="0.25">
      <c r="A212" t="s">
        <v>12</v>
      </c>
      <c r="B212">
        <v>18</v>
      </c>
      <c r="C212" t="s">
        <v>92</v>
      </c>
    </row>
    <row r="213" spans="1:3" x14ac:dyDescent="0.25">
      <c r="A213" t="s">
        <v>11</v>
      </c>
      <c r="B213">
        <v>3</v>
      </c>
      <c r="C213" t="s">
        <v>92</v>
      </c>
    </row>
    <row r="214" spans="1:3" x14ac:dyDescent="0.25">
      <c r="A214" t="s">
        <v>11</v>
      </c>
      <c r="B214">
        <v>6</v>
      </c>
      <c r="C214" t="s">
        <v>92</v>
      </c>
    </row>
    <row r="215" spans="1:3" x14ac:dyDescent="0.25">
      <c r="A215" t="s">
        <v>11</v>
      </c>
      <c r="B215">
        <v>3</v>
      </c>
      <c r="C215" t="s">
        <v>92</v>
      </c>
    </row>
    <row r="216" spans="1:3" x14ac:dyDescent="0.25">
      <c r="A216" t="s">
        <v>11</v>
      </c>
      <c r="B216">
        <v>6</v>
      </c>
      <c r="C216" t="s">
        <v>92</v>
      </c>
    </row>
    <row r="217" spans="1:3" x14ac:dyDescent="0.25">
      <c r="A217" t="s">
        <v>73</v>
      </c>
      <c r="B217">
        <v>3</v>
      </c>
      <c r="C217" t="s">
        <v>92</v>
      </c>
    </row>
    <row r="218" spans="1:3" x14ac:dyDescent="0.25">
      <c r="A218" t="s">
        <v>73</v>
      </c>
      <c r="B218">
        <v>3</v>
      </c>
      <c r="C218" t="s">
        <v>92</v>
      </c>
    </row>
    <row r="219" spans="1:3" x14ac:dyDescent="0.25">
      <c r="A219" t="s">
        <v>73</v>
      </c>
      <c r="B219">
        <v>3</v>
      </c>
      <c r="C219" t="s">
        <v>92</v>
      </c>
    </row>
    <row r="220" spans="1:3" x14ac:dyDescent="0.25">
      <c r="A220" t="s">
        <v>73</v>
      </c>
      <c r="B220">
        <v>3</v>
      </c>
      <c r="C220" t="s">
        <v>92</v>
      </c>
    </row>
    <row r="221" spans="1:3" x14ac:dyDescent="0.25">
      <c r="A221" t="s">
        <v>48</v>
      </c>
      <c r="B221">
        <v>12</v>
      </c>
      <c r="C221" t="s">
        <v>92</v>
      </c>
    </row>
    <row r="222" spans="1:3" x14ac:dyDescent="0.25">
      <c r="A222" t="s">
        <v>48</v>
      </c>
      <c r="B222">
        <v>3</v>
      </c>
      <c r="C222" t="s">
        <v>92</v>
      </c>
    </row>
    <row r="223" spans="1:3" x14ac:dyDescent="0.25">
      <c r="A223" t="s">
        <v>74</v>
      </c>
      <c r="B223">
        <v>12</v>
      </c>
      <c r="C223" t="s">
        <v>92</v>
      </c>
    </row>
    <row r="224" spans="1:3" x14ac:dyDescent="0.25">
      <c r="A224" t="s">
        <v>74</v>
      </c>
      <c r="B224">
        <v>6</v>
      </c>
      <c r="C224" t="s">
        <v>92</v>
      </c>
    </row>
    <row r="225" spans="1:3" x14ac:dyDescent="0.25">
      <c r="A225" t="s">
        <v>74</v>
      </c>
      <c r="B225">
        <v>12</v>
      </c>
      <c r="C225" t="s">
        <v>92</v>
      </c>
    </row>
    <row r="226" spans="1:3" x14ac:dyDescent="0.25">
      <c r="A226" t="s">
        <v>74</v>
      </c>
      <c r="B226">
        <v>6</v>
      </c>
      <c r="C226" t="s">
        <v>92</v>
      </c>
    </row>
    <row r="227" spans="1:3" x14ac:dyDescent="0.25">
      <c r="A227" t="s">
        <v>74</v>
      </c>
      <c r="B227">
        <v>6</v>
      </c>
      <c r="C227" t="s">
        <v>92</v>
      </c>
    </row>
    <row r="228" spans="1:3" x14ac:dyDescent="0.25">
      <c r="A228" t="s">
        <v>9</v>
      </c>
      <c r="B228">
        <v>1</v>
      </c>
      <c r="C228" t="s">
        <v>92</v>
      </c>
    </row>
    <row r="229" spans="1:3" x14ac:dyDescent="0.25">
      <c r="A229" t="s">
        <v>9</v>
      </c>
      <c r="B229">
        <v>12</v>
      </c>
      <c r="C229" t="s">
        <v>92</v>
      </c>
    </row>
    <row r="230" spans="1:3" x14ac:dyDescent="0.25">
      <c r="A230" t="s">
        <v>9</v>
      </c>
      <c r="B230">
        <v>6</v>
      </c>
      <c r="C230" t="s">
        <v>92</v>
      </c>
    </row>
    <row r="231" spans="1:3" x14ac:dyDescent="0.25">
      <c r="A231" t="s">
        <v>9</v>
      </c>
      <c r="B231">
        <v>1</v>
      </c>
      <c r="C231" t="s">
        <v>92</v>
      </c>
    </row>
    <row r="232" spans="1:3" x14ac:dyDescent="0.25">
      <c r="A232" t="s">
        <v>9</v>
      </c>
      <c r="B232">
        <v>12</v>
      </c>
      <c r="C232" t="s">
        <v>92</v>
      </c>
    </row>
    <row r="233" spans="1:3" x14ac:dyDescent="0.25">
      <c r="A233" t="s">
        <v>9</v>
      </c>
      <c r="B233">
        <v>3</v>
      </c>
      <c r="C233" t="s">
        <v>92</v>
      </c>
    </row>
    <row r="234" spans="1:3" x14ac:dyDescent="0.25">
      <c r="A234" t="s">
        <v>9</v>
      </c>
      <c r="B234">
        <v>3</v>
      </c>
      <c r="C234" t="s">
        <v>92</v>
      </c>
    </row>
    <row r="235" spans="1:3" x14ac:dyDescent="0.25">
      <c r="A235" t="s">
        <v>9</v>
      </c>
      <c r="B235">
        <v>6</v>
      </c>
      <c r="C235" t="s">
        <v>92</v>
      </c>
    </row>
    <row r="236" spans="1:3" x14ac:dyDescent="0.25">
      <c r="A236" t="s">
        <v>27</v>
      </c>
      <c r="B236">
        <v>3</v>
      </c>
      <c r="C236" t="s">
        <v>92</v>
      </c>
    </row>
    <row r="237" spans="1:3" x14ac:dyDescent="0.25">
      <c r="A237" t="s">
        <v>27</v>
      </c>
      <c r="B237">
        <v>3</v>
      </c>
      <c r="C237" t="s">
        <v>92</v>
      </c>
    </row>
    <row r="238" spans="1:3" x14ac:dyDescent="0.25">
      <c r="A238" t="s">
        <v>75</v>
      </c>
      <c r="B238">
        <v>3</v>
      </c>
      <c r="C238" t="s">
        <v>92</v>
      </c>
    </row>
    <row r="239" spans="1:3" x14ac:dyDescent="0.25">
      <c r="A239" t="s">
        <v>75</v>
      </c>
      <c r="B239">
        <v>3</v>
      </c>
      <c r="C239" t="s">
        <v>92</v>
      </c>
    </row>
    <row r="240" spans="1:3" x14ac:dyDescent="0.25">
      <c r="A240" t="s">
        <v>76</v>
      </c>
      <c r="B240">
        <v>1</v>
      </c>
      <c r="C240" t="s">
        <v>92</v>
      </c>
    </row>
    <row r="241" spans="1:3" x14ac:dyDescent="0.25">
      <c r="A241" t="s">
        <v>76</v>
      </c>
      <c r="B241">
        <v>18</v>
      </c>
      <c r="C241" t="s">
        <v>92</v>
      </c>
    </row>
    <row r="242" spans="1:3" x14ac:dyDescent="0.25">
      <c r="A242" t="s">
        <v>76</v>
      </c>
      <c r="B242">
        <v>1</v>
      </c>
      <c r="C242" t="s">
        <v>92</v>
      </c>
    </row>
    <row r="243" spans="1:3" x14ac:dyDescent="0.25">
      <c r="A243" t="s">
        <v>76</v>
      </c>
      <c r="B243">
        <v>18</v>
      </c>
      <c r="C243" t="s">
        <v>92</v>
      </c>
    </row>
    <row r="244" spans="1:3" x14ac:dyDescent="0.25">
      <c r="A244" t="s">
        <v>77</v>
      </c>
      <c r="B244">
        <v>6</v>
      </c>
      <c r="C244" t="s">
        <v>92</v>
      </c>
    </row>
    <row r="245" spans="1:3" x14ac:dyDescent="0.25">
      <c r="A245" t="s">
        <v>26</v>
      </c>
      <c r="B245">
        <v>2</v>
      </c>
      <c r="C245" t="s">
        <v>92</v>
      </c>
    </row>
    <row r="246" spans="1:3" x14ac:dyDescent="0.25">
      <c r="A246" t="s">
        <v>78</v>
      </c>
      <c r="B246">
        <v>1</v>
      </c>
      <c r="C246" t="s">
        <v>92</v>
      </c>
    </row>
    <row r="247" spans="1:3" x14ac:dyDescent="0.25">
      <c r="A247" t="s">
        <v>78</v>
      </c>
      <c r="B247">
        <v>6</v>
      </c>
      <c r="C247" t="s">
        <v>92</v>
      </c>
    </row>
    <row r="248" spans="1:3" x14ac:dyDescent="0.25">
      <c r="A248" t="s">
        <v>78</v>
      </c>
      <c r="B248">
        <v>1</v>
      </c>
      <c r="C248" t="s">
        <v>92</v>
      </c>
    </row>
    <row r="249" spans="1:3" x14ac:dyDescent="0.25">
      <c r="A249" t="s">
        <v>78</v>
      </c>
      <c r="B249">
        <v>6</v>
      </c>
      <c r="C249" t="s">
        <v>92</v>
      </c>
    </row>
    <row r="250" spans="1:3" x14ac:dyDescent="0.25">
      <c r="A250" t="s">
        <v>78</v>
      </c>
      <c r="B250">
        <v>1</v>
      </c>
      <c r="C250" t="s">
        <v>92</v>
      </c>
    </row>
    <row r="251" spans="1:3" x14ac:dyDescent="0.25">
      <c r="A251" t="s">
        <v>78</v>
      </c>
      <c r="B251">
        <v>6</v>
      </c>
      <c r="C251" t="s">
        <v>92</v>
      </c>
    </row>
    <row r="252" spans="1:3" x14ac:dyDescent="0.25">
      <c r="A252" t="s">
        <v>78</v>
      </c>
      <c r="B252">
        <v>1</v>
      </c>
      <c r="C252" t="s">
        <v>92</v>
      </c>
    </row>
    <row r="253" spans="1:3" x14ac:dyDescent="0.25">
      <c r="A253" t="s">
        <v>78</v>
      </c>
      <c r="B253">
        <v>6</v>
      </c>
      <c r="C253" t="s">
        <v>92</v>
      </c>
    </row>
    <row r="254" spans="1:3" x14ac:dyDescent="0.25">
      <c r="A254" t="s">
        <v>41</v>
      </c>
      <c r="B254">
        <v>60</v>
      </c>
      <c r="C254" t="s">
        <v>92</v>
      </c>
    </row>
    <row r="255" spans="1:3" x14ac:dyDescent="0.25">
      <c r="A255" t="s">
        <v>79</v>
      </c>
      <c r="B255">
        <v>12</v>
      </c>
      <c r="C255" t="s">
        <v>92</v>
      </c>
    </row>
    <row r="256" spans="1:3" x14ac:dyDescent="0.25">
      <c r="A256" t="s">
        <v>79</v>
      </c>
      <c r="B256">
        <v>12</v>
      </c>
      <c r="C256" t="s">
        <v>92</v>
      </c>
    </row>
    <row r="257" spans="1:3" x14ac:dyDescent="0.25">
      <c r="A257" t="s">
        <v>79</v>
      </c>
      <c r="B257">
        <v>12</v>
      </c>
      <c r="C257" t="s">
        <v>92</v>
      </c>
    </row>
    <row r="258" spans="1:3" x14ac:dyDescent="0.25">
      <c r="A258" t="s">
        <v>80</v>
      </c>
      <c r="B258">
        <v>12</v>
      </c>
      <c r="C258" t="s">
        <v>92</v>
      </c>
    </row>
    <row r="259" spans="1:3" x14ac:dyDescent="0.25">
      <c r="A259" t="s">
        <v>80</v>
      </c>
      <c r="B259">
        <v>2</v>
      </c>
      <c r="C259" t="s">
        <v>92</v>
      </c>
    </row>
    <row r="260" spans="1:3" x14ac:dyDescent="0.25">
      <c r="A260" t="s">
        <v>80</v>
      </c>
      <c r="B260">
        <v>6</v>
      </c>
      <c r="C260" t="s">
        <v>92</v>
      </c>
    </row>
    <row r="261" spans="1:3" x14ac:dyDescent="0.25">
      <c r="A261" t="s">
        <v>80</v>
      </c>
      <c r="B261">
        <v>2</v>
      </c>
      <c r="C261" t="s">
        <v>92</v>
      </c>
    </row>
    <row r="262" spans="1:3" x14ac:dyDescent="0.25">
      <c r="A262" t="s">
        <v>80</v>
      </c>
      <c r="B262">
        <v>6</v>
      </c>
      <c r="C262" t="s">
        <v>92</v>
      </c>
    </row>
    <row r="263" spans="1:3" x14ac:dyDescent="0.25">
      <c r="A263" t="s">
        <v>80</v>
      </c>
      <c r="B263">
        <v>12</v>
      </c>
      <c r="C263" t="s">
        <v>92</v>
      </c>
    </row>
    <row r="264" spans="1:3" x14ac:dyDescent="0.25">
      <c r="A264" t="s">
        <v>81</v>
      </c>
      <c r="B264">
        <v>1</v>
      </c>
      <c r="C264" t="s">
        <v>92</v>
      </c>
    </row>
    <row r="265" spans="1:3" x14ac:dyDescent="0.25">
      <c r="A265" t="s">
        <v>81</v>
      </c>
      <c r="B265">
        <v>12</v>
      </c>
      <c r="C265" t="s">
        <v>92</v>
      </c>
    </row>
    <row r="266" spans="1:3" x14ac:dyDescent="0.25">
      <c r="A266" t="s">
        <v>81</v>
      </c>
      <c r="B266">
        <v>6</v>
      </c>
      <c r="C266" t="s">
        <v>92</v>
      </c>
    </row>
    <row r="267" spans="1:3" x14ac:dyDescent="0.25">
      <c r="A267" t="s">
        <v>82</v>
      </c>
      <c r="B267">
        <v>12</v>
      </c>
      <c r="C267" t="s">
        <v>92</v>
      </c>
    </row>
    <row r="268" spans="1:3" x14ac:dyDescent="0.25">
      <c r="A268" t="s">
        <v>83</v>
      </c>
      <c r="B268">
        <v>12</v>
      </c>
      <c r="C268" t="s">
        <v>92</v>
      </c>
    </row>
    <row r="269" spans="1:3" x14ac:dyDescent="0.25">
      <c r="A269" t="s">
        <v>83</v>
      </c>
      <c r="B269">
        <v>12</v>
      </c>
      <c r="C269" t="s">
        <v>92</v>
      </c>
    </row>
    <row r="270" spans="1:3" x14ac:dyDescent="0.25">
      <c r="A270" t="s">
        <v>83</v>
      </c>
      <c r="B270">
        <v>18</v>
      </c>
      <c r="C270" t="s">
        <v>92</v>
      </c>
    </row>
    <row r="271" spans="1:3" x14ac:dyDescent="0.25">
      <c r="A271" t="s">
        <v>83</v>
      </c>
      <c r="B271">
        <v>18</v>
      </c>
      <c r="C271" t="s">
        <v>92</v>
      </c>
    </row>
    <row r="272" spans="1:3" x14ac:dyDescent="0.25">
      <c r="A272" t="s">
        <v>83</v>
      </c>
      <c r="B272">
        <v>6</v>
      </c>
      <c r="C272" t="s">
        <v>92</v>
      </c>
    </row>
    <row r="273" spans="1:3" x14ac:dyDescent="0.25">
      <c r="A273" t="s">
        <v>83</v>
      </c>
      <c r="B273">
        <v>6</v>
      </c>
      <c r="C273" t="s">
        <v>92</v>
      </c>
    </row>
    <row r="274" spans="1:3" x14ac:dyDescent="0.25">
      <c r="A274" t="s">
        <v>83</v>
      </c>
      <c r="B274">
        <v>12</v>
      </c>
      <c r="C274" t="s">
        <v>92</v>
      </c>
    </row>
    <row r="275" spans="1:3" x14ac:dyDescent="0.25">
      <c r="A275" t="s">
        <v>83</v>
      </c>
      <c r="B275">
        <v>12</v>
      </c>
      <c r="C275" t="s">
        <v>92</v>
      </c>
    </row>
    <row r="276" spans="1:3" x14ac:dyDescent="0.25">
      <c r="A276" t="s">
        <v>83</v>
      </c>
      <c r="B276">
        <v>18</v>
      </c>
      <c r="C276" t="s">
        <v>92</v>
      </c>
    </row>
    <row r="277" spans="1:3" x14ac:dyDescent="0.25">
      <c r="A277" t="s">
        <v>83</v>
      </c>
      <c r="B277">
        <v>18</v>
      </c>
      <c r="C277" t="s">
        <v>92</v>
      </c>
    </row>
    <row r="278" spans="1:3" x14ac:dyDescent="0.25">
      <c r="A278" t="s">
        <v>83</v>
      </c>
      <c r="B278">
        <v>6</v>
      </c>
      <c r="C278" t="s">
        <v>92</v>
      </c>
    </row>
    <row r="279" spans="1:3" x14ac:dyDescent="0.25">
      <c r="A279" t="s">
        <v>83</v>
      </c>
      <c r="B279">
        <v>6</v>
      </c>
      <c r="C279" t="s">
        <v>92</v>
      </c>
    </row>
    <row r="280" spans="1:3" x14ac:dyDescent="0.25">
      <c r="A280" t="s">
        <v>83</v>
      </c>
      <c r="B280">
        <v>12</v>
      </c>
      <c r="C280" t="s">
        <v>92</v>
      </c>
    </row>
    <row r="281" spans="1:3" x14ac:dyDescent="0.25">
      <c r="A281" t="s">
        <v>83</v>
      </c>
      <c r="B281">
        <v>12</v>
      </c>
      <c r="C281" t="s">
        <v>92</v>
      </c>
    </row>
    <row r="282" spans="1:3" x14ac:dyDescent="0.25">
      <c r="A282" t="s">
        <v>83</v>
      </c>
      <c r="B282">
        <v>18</v>
      </c>
      <c r="C282" t="s">
        <v>92</v>
      </c>
    </row>
    <row r="283" spans="1:3" x14ac:dyDescent="0.25">
      <c r="A283" t="s">
        <v>83</v>
      </c>
      <c r="B283">
        <v>18</v>
      </c>
      <c r="C283" t="s">
        <v>92</v>
      </c>
    </row>
    <row r="284" spans="1:3" x14ac:dyDescent="0.25">
      <c r="A284" t="s">
        <v>83</v>
      </c>
      <c r="B284">
        <v>6</v>
      </c>
      <c r="C284" t="s">
        <v>92</v>
      </c>
    </row>
    <row r="285" spans="1:3" x14ac:dyDescent="0.25">
      <c r="A285" t="s">
        <v>83</v>
      </c>
      <c r="B285">
        <v>6</v>
      </c>
      <c r="C285" t="s">
        <v>92</v>
      </c>
    </row>
    <row r="286" spans="1:3" x14ac:dyDescent="0.25">
      <c r="A286" s="1" t="s">
        <v>93</v>
      </c>
      <c r="B286" s="1">
        <f>AVERAGE(B167:B285)</f>
        <v>7.8703109243697478</v>
      </c>
      <c r="C286" s="1" t="s">
        <v>92</v>
      </c>
    </row>
    <row r="287" spans="1:3" x14ac:dyDescent="0.25">
      <c r="A287" s="1" t="s">
        <v>95</v>
      </c>
      <c r="B287" s="1">
        <f>MIN(B167:B286)</f>
        <v>6.7000000000000004E-2</v>
      </c>
      <c r="C287" s="1" t="s">
        <v>92</v>
      </c>
    </row>
    <row r="288" spans="1:3" x14ac:dyDescent="0.25">
      <c r="A288" s="1" t="s">
        <v>94</v>
      </c>
      <c r="B288" s="1">
        <f>MAX(B167:B287)</f>
        <v>60</v>
      </c>
      <c r="C288" s="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7993-55FF-4B71-B58C-4DA4AA76B3CC}">
  <dimension ref="A1:A80"/>
  <sheetViews>
    <sheetView topLeftCell="A45" workbookViewId="0">
      <selection activeCell="E74" sqref="E74"/>
    </sheetView>
  </sheetViews>
  <sheetFormatPr defaultRowHeight="15" x14ac:dyDescent="0.25"/>
  <cols>
    <col min="1" max="1" width="34.28515625" bestFit="1" customWidth="1"/>
    <col min="6" max="6" width="11.28515625" bestFit="1" customWidth="1"/>
  </cols>
  <sheetData>
    <row r="1" spans="1:1" x14ac:dyDescent="0.25">
      <c r="A1" t="s">
        <v>35</v>
      </c>
    </row>
    <row r="2" spans="1:1" x14ac:dyDescent="0.25">
      <c r="A2" t="s">
        <v>36</v>
      </c>
    </row>
    <row r="3" spans="1:1" x14ac:dyDescent="0.25">
      <c r="A3" t="s">
        <v>1</v>
      </c>
    </row>
    <row r="4" spans="1:1" x14ac:dyDescent="0.25">
      <c r="A4" t="s">
        <v>37</v>
      </c>
    </row>
    <row r="5" spans="1:1" x14ac:dyDescent="0.25">
      <c r="A5" t="s">
        <v>2</v>
      </c>
    </row>
    <row r="6" spans="1:1" x14ac:dyDescent="0.25">
      <c r="A6" t="s">
        <v>82</v>
      </c>
    </row>
    <row r="7" spans="1:1" x14ac:dyDescent="0.25">
      <c r="A7" t="s">
        <v>81</v>
      </c>
    </row>
    <row r="8" spans="1:1" x14ac:dyDescent="0.25">
      <c r="A8" t="s">
        <v>31</v>
      </c>
    </row>
    <row r="9" spans="1:1" x14ac:dyDescent="0.25">
      <c r="A9" t="s">
        <v>80</v>
      </c>
    </row>
    <row r="10" spans="1:1" x14ac:dyDescent="0.25">
      <c r="A10" t="s">
        <v>38</v>
      </c>
    </row>
    <row r="11" spans="1:1" x14ac:dyDescent="0.25">
      <c r="A11" t="s">
        <v>3</v>
      </c>
    </row>
    <row r="12" spans="1:1" x14ac:dyDescent="0.25">
      <c r="A12" t="s">
        <v>79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21</v>
      </c>
    </row>
    <row r="16" spans="1:1" x14ac:dyDescent="0.25">
      <c r="A16" t="s">
        <v>41</v>
      </c>
    </row>
    <row r="17" spans="1:1" x14ac:dyDescent="0.25">
      <c r="A17" t="s">
        <v>78</v>
      </c>
    </row>
    <row r="18" spans="1:1" x14ac:dyDescent="0.25">
      <c r="A18" t="s">
        <v>42</v>
      </c>
    </row>
    <row r="19" spans="1:1" x14ac:dyDescent="0.25">
      <c r="A19" t="s">
        <v>25</v>
      </c>
    </row>
    <row r="20" spans="1:1" x14ac:dyDescent="0.25">
      <c r="A20" t="s">
        <v>22</v>
      </c>
    </row>
    <row r="21" spans="1:1" x14ac:dyDescent="0.25">
      <c r="A21" t="s">
        <v>43</v>
      </c>
    </row>
    <row r="22" spans="1:1" x14ac:dyDescent="0.25">
      <c r="A22" t="s">
        <v>4</v>
      </c>
    </row>
    <row r="23" spans="1:1" x14ac:dyDescent="0.25">
      <c r="A23" t="s">
        <v>44</v>
      </c>
    </row>
    <row r="24" spans="1:1" x14ac:dyDescent="0.25">
      <c r="A24" t="s">
        <v>26</v>
      </c>
    </row>
    <row r="25" spans="1:1" x14ac:dyDescent="0.25">
      <c r="A25" t="s">
        <v>23</v>
      </c>
    </row>
    <row r="26" spans="1:1" x14ac:dyDescent="0.25">
      <c r="A26" t="s">
        <v>5</v>
      </c>
    </row>
    <row r="27" spans="1:1" x14ac:dyDescent="0.25">
      <c r="A27" t="s">
        <v>6</v>
      </c>
    </row>
    <row r="28" spans="1:1" x14ac:dyDescent="0.25">
      <c r="A28" t="s">
        <v>45</v>
      </c>
    </row>
    <row r="29" spans="1:1" x14ac:dyDescent="0.25">
      <c r="A29" t="s">
        <v>7</v>
      </c>
    </row>
    <row r="30" spans="1:1" x14ac:dyDescent="0.25">
      <c r="A30" t="s">
        <v>77</v>
      </c>
    </row>
    <row r="31" spans="1:1" x14ac:dyDescent="0.25">
      <c r="A31" t="s">
        <v>76</v>
      </c>
    </row>
    <row r="32" spans="1:1" x14ac:dyDescent="0.25">
      <c r="A32" t="s">
        <v>75</v>
      </c>
    </row>
    <row r="33" spans="1:1" x14ac:dyDescent="0.25">
      <c r="A33" t="s">
        <v>8</v>
      </c>
    </row>
    <row r="34" spans="1:1" x14ac:dyDescent="0.25">
      <c r="A34" t="s">
        <v>32</v>
      </c>
    </row>
    <row r="35" spans="1:1" x14ac:dyDescent="0.25">
      <c r="A35" t="s">
        <v>46</v>
      </c>
    </row>
    <row r="36" spans="1:1" x14ac:dyDescent="0.25">
      <c r="A36" t="s">
        <v>27</v>
      </c>
    </row>
    <row r="37" spans="1:1" x14ac:dyDescent="0.25">
      <c r="A37" t="s">
        <v>28</v>
      </c>
    </row>
    <row r="38" spans="1:1" x14ac:dyDescent="0.25">
      <c r="A38" t="s">
        <v>47</v>
      </c>
    </row>
    <row r="39" spans="1:1" x14ac:dyDescent="0.25">
      <c r="A39" t="s">
        <v>9</v>
      </c>
    </row>
    <row r="40" spans="1:1" x14ac:dyDescent="0.25">
      <c r="A40" t="s">
        <v>74</v>
      </c>
    </row>
    <row r="41" spans="1:1" x14ac:dyDescent="0.25">
      <c r="A41" t="s">
        <v>10</v>
      </c>
    </row>
    <row r="42" spans="1:1" x14ac:dyDescent="0.25">
      <c r="A42" t="s">
        <v>62</v>
      </c>
    </row>
    <row r="43" spans="1:1" x14ac:dyDescent="0.25">
      <c r="A43" t="s">
        <v>48</v>
      </c>
    </row>
    <row r="44" spans="1:1" x14ac:dyDescent="0.25">
      <c r="A44" t="s">
        <v>73</v>
      </c>
    </row>
    <row r="45" spans="1:1" x14ac:dyDescent="0.25">
      <c r="A45" t="s">
        <v>49</v>
      </c>
    </row>
    <row r="46" spans="1:1" x14ac:dyDescent="0.25">
      <c r="A46" t="s">
        <v>11</v>
      </c>
    </row>
    <row r="47" spans="1:1" x14ac:dyDescent="0.25">
      <c r="A47" t="s">
        <v>12</v>
      </c>
    </row>
    <row r="48" spans="1:1" x14ac:dyDescent="0.25">
      <c r="A48" t="s">
        <v>13</v>
      </c>
    </row>
    <row r="49" spans="1:1" x14ac:dyDescent="0.25">
      <c r="A49" t="s">
        <v>50</v>
      </c>
    </row>
    <row r="50" spans="1:1" x14ac:dyDescent="0.25">
      <c r="A50" t="s">
        <v>33</v>
      </c>
    </row>
    <row r="51" spans="1:1" x14ac:dyDescent="0.25">
      <c r="A51" t="s">
        <v>72</v>
      </c>
    </row>
    <row r="52" spans="1:1" x14ac:dyDescent="0.25">
      <c r="A52" t="s">
        <v>71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14</v>
      </c>
    </row>
    <row r="56" spans="1:1" x14ac:dyDescent="0.25">
      <c r="A56" t="s">
        <v>15</v>
      </c>
    </row>
    <row r="57" spans="1:1" x14ac:dyDescent="0.25">
      <c r="A57" t="s">
        <v>53</v>
      </c>
    </row>
    <row r="58" spans="1:1" x14ac:dyDescent="0.25">
      <c r="A58" t="s">
        <v>54</v>
      </c>
    </row>
    <row r="59" spans="1:1" x14ac:dyDescent="0.25">
      <c r="A59" t="s">
        <v>16</v>
      </c>
    </row>
    <row r="60" spans="1:1" x14ac:dyDescent="0.25">
      <c r="A60" t="s">
        <v>61</v>
      </c>
    </row>
    <row r="61" spans="1:1" x14ac:dyDescent="0.25">
      <c r="A61" t="s">
        <v>70</v>
      </c>
    </row>
    <row r="62" spans="1:1" x14ac:dyDescent="0.25">
      <c r="A62" t="s">
        <v>29</v>
      </c>
    </row>
    <row r="63" spans="1:1" x14ac:dyDescent="0.25">
      <c r="A63" t="s">
        <v>30</v>
      </c>
    </row>
    <row r="64" spans="1:1" x14ac:dyDescent="0.25">
      <c r="A64" t="s">
        <v>17</v>
      </c>
    </row>
    <row r="65" spans="1:1" x14ac:dyDescent="0.25">
      <c r="A65" t="s">
        <v>55</v>
      </c>
    </row>
    <row r="66" spans="1:1" x14ac:dyDescent="0.25">
      <c r="A66" t="s">
        <v>18</v>
      </c>
    </row>
    <row r="67" spans="1:1" x14ac:dyDescent="0.25">
      <c r="A67" t="s">
        <v>69</v>
      </c>
    </row>
    <row r="68" spans="1:1" x14ac:dyDescent="0.25">
      <c r="A68" t="s">
        <v>19</v>
      </c>
    </row>
    <row r="69" spans="1:1" x14ac:dyDescent="0.25">
      <c r="A69" t="s">
        <v>56</v>
      </c>
    </row>
    <row r="70" spans="1:1" x14ac:dyDescent="0.25">
      <c r="A70" t="s">
        <v>68</v>
      </c>
    </row>
    <row r="71" spans="1:1" x14ac:dyDescent="0.25">
      <c r="A71" t="s">
        <v>57</v>
      </c>
    </row>
    <row r="72" spans="1:1" x14ac:dyDescent="0.25">
      <c r="A72" t="s">
        <v>58</v>
      </c>
    </row>
    <row r="73" spans="1:1" x14ac:dyDescent="0.25">
      <c r="A73" t="s">
        <v>83</v>
      </c>
    </row>
    <row r="74" spans="1:1" x14ac:dyDescent="0.25">
      <c r="A74" t="s">
        <v>20</v>
      </c>
    </row>
    <row r="75" spans="1:1" x14ac:dyDescent="0.25">
      <c r="A75" t="s">
        <v>67</v>
      </c>
    </row>
    <row r="76" spans="1:1" x14ac:dyDescent="0.25">
      <c r="A76" t="s">
        <v>66</v>
      </c>
    </row>
    <row r="77" spans="1:1" x14ac:dyDescent="0.25">
      <c r="A77" t="s">
        <v>65</v>
      </c>
    </row>
    <row r="78" spans="1:1" x14ac:dyDescent="0.25">
      <c r="A78" t="s">
        <v>64</v>
      </c>
    </row>
    <row r="79" spans="1:1" x14ac:dyDescent="0.25">
      <c r="A79" t="s">
        <v>59</v>
      </c>
    </row>
    <row r="80" spans="1:1" x14ac:dyDescent="0.25">
      <c r="A80" t="s">
        <v>63</v>
      </c>
    </row>
  </sheetData>
  <sortState xmlns:xlrd2="http://schemas.microsoft.com/office/spreadsheetml/2017/richdata2" ref="A1:A80">
    <sortCondition ref="A1:A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DFFC-8AE7-44E7-8CC0-A27223B189B1}">
  <dimension ref="A1:D82"/>
  <sheetViews>
    <sheetView tabSelected="1" topLeftCell="A61" workbookViewId="0">
      <selection activeCell="J15" sqref="J15"/>
    </sheetView>
  </sheetViews>
  <sheetFormatPr defaultRowHeight="15" x14ac:dyDescent="0.25"/>
  <cols>
    <col min="1" max="1" width="23.28515625" bestFit="1" customWidth="1"/>
  </cols>
  <sheetData>
    <row r="1" spans="1:4" x14ac:dyDescent="0.25">
      <c r="A1" s="1" t="s">
        <v>89</v>
      </c>
      <c r="B1" s="1" t="s">
        <v>85</v>
      </c>
      <c r="C1" s="1" t="s">
        <v>86</v>
      </c>
      <c r="D1" s="1" t="s">
        <v>90</v>
      </c>
    </row>
    <row r="2" spans="1:4" x14ac:dyDescent="0.25">
      <c r="A2" t="s">
        <v>35</v>
      </c>
      <c r="B2" s="4">
        <v>89</v>
      </c>
      <c r="C2" s="4">
        <v>473</v>
      </c>
      <c r="D2" s="3">
        <f>B2+C2</f>
        <v>562</v>
      </c>
    </row>
    <row r="3" spans="1:4" x14ac:dyDescent="0.25">
      <c r="A3" t="s">
        <v>36</v>
      </c>
      <c r="B3" s="4">
        <v>35</v>
      </c>
      <c r="C3" s="4">
        <v>76</v>
      </c>
      <c r="D3" s="3">
        <f>B3+C3</f>
        <v>111</v>
      </c>
    </row>
    <row r="4" spans="1:4" x14ac:dyDescent="0.25">
      <c r="A4" t="s">
        <v>1</v>
      </c>
      <c r="B4">
        <v>14</v>
      </c>
      <c r="C4">
        <v>77</v>
      </c>
      <c r="D4" s="3">
        <f>B4+C4</f>
        <v>91</v>
      </c>
    </row>
    <row r="5" spans="1:4" x14ac:dyDescent="0.25">
      <c r="A5" t="s">
        <v>37</v>
      </c>
      <c r="B5">
        <v>25</v>
      </c>
      <c r="C5">
        <v>143</v>
      </c>
      <c r="D5" s="3">
        <f>B5+C5</f>
        <v>168</v>
      </c>
    </row>
    <row r="6" spans="1:4" x14ac:dyDescent="0.25">
      <c r="A6" t="s">
        <v>2</v>
      </c>
      <c r="B6" s="4">
        <v>118</v>
      </c>
      <c r="C6" s="4">
        <v>504</v>
      </c>
      <c r="D6" s="3">
        <f>B6+C6</f>
        <v>622</v>
      </c>
    </row>
    <row r="7" spans="1:4" x14ac:dyDescent="0.25">
      <c r="A7" t="s">
        <v>82</v>
      </c>
      <c r="B7">
        <v>193</v>
      </c>
      <c r="C7">
        <v>194</v>
      </c>
      <c r="D7" s="3">
        <f>B7+C7</f>
        <v>387</v>
      </c>
    </row>
    <row r="8" spans="1:4" x14ac:dyDescent="0.25">
      <c r="A8" t="s">
        <v>81</v>
      </c>
      <c r="B8">
        <v>39</v>
      </c>
      <c r="C8">
        <v>117</v>
      </c>
      <c r="D8" s="3">
        <f>B8+C8</f>
        <v>156</v>
      </c>
    </row>
    <row r="9" spans="1:4" x14ac:dyDescent="0.25">
      <c r="A9" t="s">
        <v>31</v>
      </c>
      <c r="B9">
        <v>68</v>
      </c>
      <c r="C9">
        <v>91</v>
      </c>
      <c r="D9" s="3">
        <f>B9+C9</f>
        <v>159</v>
      </c>
    </row>
    <row r="10" spans="1:4" x14ac:dyDescent="0.25">
      <c r="A10" t="s">
        <v>80</v>
      </c>
      <c r="B10">
        <v>83</v>
      </c>
      <c r="C10">
        <v>87</v>
      </c>
      <c r="D10" s="3">
        <f>B10+C10</f>
        <v>170</v>
      </c>
    </row>
    <row r="11" spans="1:4" x14ac:dyDescent="0.25">
      <c r="A11" t="s">
        <v>38</v>
      </c>
      <c r="B11">
        <v>158</v>
      </c>
      <c r="C11">
        <v>490</v>
      </c>
      <c r="D11" s="3">
        <f>B11+C11</f>
        <v>648</v>
      </c>
    </row>
    <row r="12" spans="1:4" x14ac:dyDescent="0.25">
      <c r="A12" t="s">
        <v>3</v>
      </c>
      <c r="B12" s="4">
        <v>121</v>
      </c>
      <c r="C12" s="4">
        <v>429</v>
      </c>
      <c r="D12" s="3">
        <f>B12+C12</f>
        <v>550</v>
      </c>
    </row>
    <row r="13" spans="1:4" x14ac:dyDescent="0.25">
      <c r="A13" t="s">
        <v>79</v>
      </c>
      <c r="B13">
        <v>70</v>
      </c>
      <c r="C13">
        <v>250</v>
      </c>
      <c r="D13" s="3">
        <f>B13+C13</f>
        <v>320</v>
      </c>
    </row>
    <row r="14" spans="1:4" x14ac:dyDescent="0.25">
      <c r="A14" t="s">
        <v>39</v>
      </c>
      <c r="B14">
        <v>55</v>
      </c>
      <c r="C14">
        <v>160</v>
      </c>
      <c r="D14" s="3">
        <f>B14+C14</f>
        <v>215</v>
      </c>
    </row>
    <row r="15" spans="1:4" x14ac:dyDescent="0.25">
      <c r="A15" t="s">
        <v>40</v>
      </c>
      <c r="B15">
        <v>42</v>
      </c>
      <c r="C15">
        <v>193</v>
      </c>
      <c r="D15" s="3">
        <f>B15+C15</f>
        <v>235</v>
      </c>
    </row>
    <row r="16" spans="1:4" x14ac:dyDescent="0.25">
      <c r="A16" t="s">
        <v>21</v>
      </c>
      <c r="B16">
        <v>25</v>
      </c>
      <c r="C16">
        <v>613</v>
      </c>
      <c r="D16" s="3">
        <f>B16+C16</f>
        <v>638</v>
      </c>
    </row>
    <row r="17" spans="1:4" x14ac:dyDescent="0.25">
      <c r="A17" t="s">
        <v>41</v>
      </c>
      <c r="B17">
        <v>102</v>
      </c>
      <c r="C17">
        <v>171</v>
      </c>
      <c r="D17" s="3">
        <f>B17+C17</f>
        <v>273</v>
      </c>
    </row>
    <row r="18" spans="1:4" x14ac:dyDescent="0.25">
      <c r="A18" t="s">
        <v>78</v>
      </c>
      <c r="B18">
        <v>48</v>
      </c>
      <c r="C18">
        <v>25</v>
      </c>
      <c r="D18" s="3">
        <f>B18+C18</f>
        <v>73</v>
      </c>
    </row>
    <row r="19" spans="1:4" x14ac:dyDescent="0.25">
      <c r="A19" t="s">
        <v>42</v>
      </c>
      <c r="B19">
        <v>70</v>
      </c>
      <c r="C19">
        <v>140</v>
      </c>
      <c r="D19" s="3">
        <f>B19+C19</f>
        <v>210</v>
      </c>
    </row>
    <row r="20" spans="1:4" x14ac:dyDescent="0.25">
      <c r="A20" t="s">
        <v>25</v>
      </c>
      <c r="B20">
        <v>44</v>
      </c>
      <c r="C20">
        <v>95</v>
      </c>
      <c r="D20" s="3">
        <f>B20+C20</f>
        <v>139</v>
      </c>
    </row>
    <row r="21" spans="1:4" x14ac:dyDescent="0.25">
      <c r="A21" t="s">
        <v>22</v>
      </c>
      <c r="B21">
        <v>50</v>
      </c>
      <c r="C21">
        <v>176</v>
      </c>
      <c r="D21" s="3">
        <f>B21+C21</f>
        <v>226</v>
      </c>
    </row>
    <row r="22" spans="1:4" x14ac:dyDescent="0.25">
      <c r="A22" t="s">
        <v>43</v>
      </c>
      <c r="B22" s="4">
        <v>45</v>
      </c>
      <c r="C22" s="4">
        <v>160</v>
      </c>
      <c r="D22" s="3">
        <f>B22+C22</f>
        <v>205</v>
      </c>
    </row>
    <row r="23" spans="1:4" x14ac:dyDescent="0.25">
      <c r="A23" t="s">
        <v>4</v>
      </c>
      <c r="B23">
        <v>8</v>
      </c>
      <c r="C23">
        <v>34</v>
      </c>
      <c r="D23" s="3">
        <f>B23+C23</f>
        <v>42</v>
      </c>
    </row>
    <row r="24" spans="1:4" x14ac:dyDescent="0.25">
      <c r="A24" t="s">
        <v>44</v>
      </c>
      <c r="B24">
        <v>46</v>
      </c>
      <c r="C24">
        <v>210</v>
      </c>
      <c r="D24" s="3">
        <f>B24+C24</f>
        <v>256</v>
      </c>
    </row>
    <row r="25" spans="1:4" x14ac:dyDescent="0.25">
      <c r="A25" t="s">
        <v>26</v>
      </c>
      <c r="B25">
        <v>69</v>
      </c>
      <c r="C25">
        <v>310</v>
      </c>
      <c r="D25" s="3">
        <f>B25+C25</f>
        <v>379</v>
      </c>
    </row>
    <row r="26" spans="1:4" x14ac:dyDescent="0.25">
      <c r="A26" t="s">
        <v>23</v>
      </c>
      <c r="B26" s="4">
        <v>52</v>
      </c>
      <c r="C26" s="4">
        <v>74</v>
      </c>
      <c r="D26" s="3">
        <f>B26+C26</f>
        <v>126</v>
      </c>
    </row>
    <row r="27" spans="1:4" x14ac:dyDescent="0.25">
      <c r="A27" t="s">
        <v>5</v>
      </c>
      <c r="B27" s="4">
        <v>39</v>
      </c>
      <c r="C27" s="4">
        <v>420</v>
      </c>
      <c r="D27" s="3">
        <f>B27+C27</f>
        <v>459</v>
      </c>
    </row>
    <row r="28" spans="1:4" x14ac:dyDescent="0.25">
      <c r="A28" t="s">
        <v>6</v>
      </c>
      <c r="B28">
        <v>39</v>
      </c>
      <c r="C28">
        <v>86</v>
      </c>
      <c r="D28" s="3">
        <f>B28+C28</f>
        <v>125</v>
      </c>
    </row>
    <row r="29" spans="1:4" x14ac:dyDescent="0.25">
      <c r="A29" t="s">
        <v>45</v>
      </c>
      <c r="B29" s="4">
        <v>829</v>
      </c>
      <c r="C29" s="4">
        <v>15409</v>
      </c>
      <c r="D29" s="3">
        <f>B29+C29</f>
        <v>16238</v>
      </c>
    </row>
    <row r="30" spans="1:4" x14ac:dyDescent="0.25">
      <c r="A30" t="s">
        <v>7</v>
      </c>
      <c r="B30" s="4">
        <v>26</v>
      </c>
      <c r="C30" s="4">
        <v>221</v>
      </c>
      <c r="D30" s="3">
        <f>B30+C30</f>
        <v>247</v>
      </c>
    </row>
    <row r="31" spans="1:4" x14ac:dyDescent="0.25">
      <c r="A31" t="s">
        <v>77</v>
      </c>
      <c r="B31">
        <v>93</v>
      </c>
      <c r="C31">
        <v>157</v>
      </c>
      <c r="D31" s="3">
        <f>B31+C31</f>
        <v>250</v>
      </c>
    </row>
    <row r="32" spans="1:4" x14ac:dyDescent="0.25">
      <c r="A32" t="s">
        <v>76</v>
      </c>
      <c r="B32">
        <v>135</v>
      </c>
      <c r="C32">
        <v>431</v>
      </c>
      <c r="D32" s="3">
        <f>B32+C32</f>
        <v>566</v>
      </c>
    </row>
    <row r="33" spans="1:4" x14ac:dyDescent="0.25">
      <c r="A33" t="s">
        <v>75</v>
      </c>
      <c r="B33">
        <v>15</v>
      </c>
      <c r="C33">
        <v>62</v>
      </c>
      <c r="D33" s="3">
        <f>B33+C33</f>
        <v>77</v>
      </c>
    </row>
    <row r="34" spans="1:4" x14ac:dyDescent="0.25">
      <c r="A34" t="s">
        <v>8</v>
      </c>
      <c r="B34" s="4">
        <v>47</v>
      </c>
      <c r="C34" s="4">
        <v>487</v>
      </c>
      <c r="D34" s="3">
        <f>B34+C34</f>
        <v>534</v>
      </c>
    </row>
    <row r="35" spans="1:4" x14ac:dyDescent="0.25">
      <c r="A35" t="s">
        <v>32</v>
      </c>
      <c r="B35">
        <v>14</v>
      </c>
      <c r="C35">
        <v>130</v>
      </c>
      <c r="D35" s="3">
        <f>B35+C35</f>
        <v>144</v>
      </c>
    </row>
    <row r="36" spans="1:4" x14ac:dyDescent="0.25">
      <c r="A36" t="s">
        <v>46</v>
      </c>
      <c r="B36" s="4">
        <v>282</v>
      </c>
      <c r="C36" s="4">
        <v>101</v>
      </c>
      <c r="D36" s="3">
        <f>B36+C36</f>
        <v>383</v>
      </c>
    </row>
    <row r="37" spans="1:4" x14ac:dyDescent="0.25">
      <c r="A37" t="s">
        <v>27</v>
      </c>
      <c r="B37">
        <v>37</v>
      </c>
      <c r="C37">
        <v>33</v>
      </c>
      <c r="D37" s="3">
        <f>B37+C37</f>
        <v>70</v>
      </c>
    </row>
    <row r="38" spans="1:4" x14ac:dyDescent="0.25">
      <c r="A38" t="s">
        <v>28</v>
      </c>
      <c r="B38">
        <v>12</v>
      </c>
      <c r="C38">
        <v>35</v>
      </c>
      <c r="D38" s="3">
        <f>B38+C38</f>
        <v>47</v>
      </c>
    </row>
    <row r="39" spans="1:4" x14ac:dyDescent="0.25">
      <c r="A39" t="s">
        <v>47</v>
      </c>
      <c r="B39">
        <v>48</v>
      </c>
      <c r="C39">
        <v>136</v>
      </c>
      <c r="D39" s="3">
        <f>B39+C39</f>
        <v>184</v>
      </c>
    </row>
    <row r="40" spans="1:4" x14ac:dyDescent="0.25">
      <c r="A40" t="s">
        <v>9</v>
      </c>
      <c r="B40">
        <v>17</v>
      </c>
      <c r="C40">
        <v>165</v>
      </c>
      <c r="D40" s="3">
        <f>B40+C40</f>
        <v>182</v>
      </c>
    </row>
    <row r="41" spans="1:4" x14ac:dyDescent="0.25">
      <c r="A41" t="s">
        <v>74</v>
      </c>
      <c r="B41">
        <v>220</v>
      </c>
      <c r="C41">
        <v>95</v>
      </c>
      <c r="D41" s="3">
        <f>B41+C41</f>
        <v>315</v>
      </c>
    </row>
    <row r="42" spans="1:4" x14ac:dyDescent="0.25">
      <c r="A42" t="s">
        <v>10</v>
      </c>
      <c r="B42">
        <v>27</v>
      </c>
      <c r="C42">
        <v>206</v>
      </c>
      <c r="D42" s="3">
        <f>B42+C42</f>
        <v>233</v>
      </c>
    </row>
    <row r="43" spans="1:4" x14ac:dyDescent="0.25">
      <c r="A43" t="s">
        <v>62</v>
      </c>
      <c r="B43">
        <v>86</v>
      </c>
      <c r="C43">
        <v>228</v>
      </c>
      <c r="D43" s="3">
        <f>B43+C43</f>
        <v>314</v>
      </c>
    </row>
    <row r="44" spans="1:4" x14ac:dyDescent="0.25">
      <c r="A44" t="s">
        <v>48</v>
      </c>
      <c r="B44" s="4">
        <v>22</v>
      </c>
      <c r="C44" s="4">
        <v>59</v>
      </c>
      <c r="D44" s="3">
        <f>B44+C44</f>
        <v>81</v>
      </c>
    </row>
    <row r="45" spans="1:4" x14ac:dyDescent="0.25">
      <c r="A45" t="s">
        <v>73</v>
      </c>
      <c r="B45">
        <v>85</v>
      </c>
      <c r="C45">
        <v>133</v>
      </c>
      <c r="D45" s="3">
        <f>B45+C45</f>
        <v>218</v>
      </c>
    </row>
    <row r="46" spans="1:4" x14ac:dyDescent="0.25">
      <c r="A46" t="s">
        <v>49</v>
      </c>
      <c r="B46">
        <v>97</v>
      </c>
      <c r="C46">
        <v>1628</v>
      </c>
      <c r="D46" s="3">
        <f>B46+C46</f>
        <v>1725</v>
      </c>
    </row>
    <row r="47" spans="1:4" x14ac:dyDescent="0.25">
      <c r="A47" t="s">
        <v>11</v>
      </c>
      <c r="B47">
        <v>35</v>
      </c>
      <c r="C47">
        <v>143</v>
      </c>
      <c r="D47" s="3">
        <f>B47+C47</f>
        <v>178</v>
      </c>
    </row>
    <row r="48" spans="1:4" x14ac:dyDescent="0.25">
      <c r="A48" t="s">
        <v>12</v>
      </c>
      <c r="B48">
        <v>36</v>
      </c>
      <c r="C48">
        <v>45</v>
      </c>
      <c r="D48" s="3">
        <f>B48+C48</f>
        <v>81</v>
      </c>
    </row>
    <row r="49" spans="1:4" x14ac:dyDescent="0.25">
      <c r="A49" t="s">
        <v>13</v>
      </c>
      <c r="B49">
        <v>35</v>
      </c>
      <c r="C49">
        <v>168</v>
      </c>
      <c r="D49" s="3">
        <f>B49+C49</f>
        <v>203</v>
      </c>
    </row>
    <row r="50" spans="1:4" x14ac:dyDescent="0.25">
      <c r="A50" t="s">
        <v>50</v>
      </c>
      <c r="B50">
        <v>43</v>
      </c>
      <c r="C50">
        <v>283</v>
      </c>
      <c r="D50" s="3">
        <f>B50+C50</f>
        <v>326</v>
      </c>
    </row>
    <row r="51" spans="1:4" x14ac:dyDescent="0.25">
      <c r="A51" t="s">
        <v>33</v>
      </c>
      <c r="B51">
        <v>29</v>
      </c>
      <c r="C51">
        <v>121</v>
      </c>
      <c r="D51" s="3">
        <f>B51+C51</f>
        <v>150</v>
      </c>
    </row>
    <row r="52" spans="1:4" x14ac:dyDescent="0.25">
      <c r="A52" t="s">
        <v>72</v>
      </c>
      <c r="B52">
        <v>62</v>
      </c>
      <c r="C52">
        <v>465</v>
      </c>
      <c r="D52" s="3">
        <f>B52+C52</f>
        <v>527</v>
      </c>
    </row>
    <row r="53" spans="1:4" x14ac:dyDescent="0.25">
      <c r="A53" t="s">
        <v>71</v>
      </c>
      <c r="B53">
        <v>164</v>
      </c>
      <c r="C53">
        <v>518</v>
      </c>
      <c r="D53" s="3">
        <f>B53+C53</f>
        <v>682</v>
      </c>
    </row>
    <row r="54" spans="1:4" x14ac:dyDescent="0.25">
      <c r="A54" t="s">
        <v>51</v>
      </c>
      <c r="B54">
        <v>18</v>
      </c>
      <c r="C54">
        <v>51</v>
      </c>
      <c r="D54" s="3">
        <f>B54+C54</f>
        <v>69</v>
      </c>
    </row>
    <row r="55" spans="1:4" x14ac:dyDescent="0.25">
      <c r="A55" t="s">
        <v>52</v>
      </c>
      <c r="B55">
        <v>38</v>
      </c>
      <c r="C55">
        <v>223</v>
      </c>
      <c r="D55" s="3">
        <f>B55+C55</f>
        <v>261</v>
      </c>
    </row>
    <row r="56" spans="1:4" x14ac:dyDescent="0.25">
      <c r="A56" t="s">
        <v>14</v>
      </c>
      <c r="B56" s="4">
        <v>61</v>
      </c>
      <c r="C56" s="4">
        <v>887</v>
      </c>
      <c r="D56" s="3">
        <f>B56+C56</f>
        <v>948</v>
      </c>
    </row>
    <row r="57" spans="1:4" x14ac:dyDescent="0.25">
      <c r="A57" t="s">
        <v>15</v>
      </c>
      <c r="B57">
        <v>27</v>
      </c>
      <c r="C57">
        <v>34</v>
      </c>
      <c r="D57" s="3">
        <f>B57+C57</f>
        <v>61</v>
      </c>
    </row>
    <row r="58" spans="1:4" x14ac:dyDescent="0.25">
      <c r="A58" t="s">
        <v>53</v>
      </c>
      <c r="B58">
        <v>77</v>
      </c>
      <c r="C58">
        <v>500</v>
      </c>
      <c r="D58" s="3">
        <f>B58+C58</f>
        <v>577</v>
      </c>
    </row>
    <row r="59" spans="1:4" x14ac:dyDescent="0.25">
      <c r="A59" t="s">
        <v>54</v>
      </c>
      <c r="B59">
        <v>31</v>
      </c>
      <c r="C59">
        <v>72</v>
      </c>
      <c r="D59" s="3">
        <f>B59+C59</f>
        <v>103</v>
      </c>
    </row>
    <row r="60" spans="1:4" x14ac:dyDescent="0.25">
      <c r="A60" t="s">
        <v>16</v>
      </c>
      <c r="B60">
        <v>33</v>
      </c>
      <c r="C60">
        <v>64</v>
      </c>
      <c r="D60" s="3">
        <f>B60+C60</f>
        <v>97</v>
      </c>
    </row>
    <row r="61" spans="1:4" x14ac:dyDescent="0.25">
      <c r="A61" t="s">
        <v>61</v>
      </c>
      <c r="B61">
        <v>43</v>
      </c>
      <c r="C61">
        <v>38</v>
      </c>
      <c r="D61" s="3">
        <f>B61+C61</f>
        <v>81</v>
      </c>
    </row>
    <row r="62" spans="1:4" x14ac:dyDescent="0.25">
      <c r="A62" t="s">
        <v>70</v>
      </c>
      <c r="B62">
        <v>39</v>
      </c>
      <c r="C62">
        <v>117</v>
      </c>
      <c r="D62" s="3">
        <f>B62+C62</f>
        <v>156</v>
      </c>
    </row>
    <row r="63" spans="1:4" x14ac:dyDescent="0.25">
      <c r="A63" t="s">
        <v>29</v>
      </c>
      <c r="B63">
        <v>28</v>
      </c>
      <c r="C63">
        <v>77</v>
      </c>
      <c r="D63" s="3">
        <f>B63+C63</f>
        <v>105</v>
      </c>
    </row>
    <row r="64" spans="1:4" x14ac:dyDescent="0.25">
      <c r="A64" t="s">
        <v>30</v>
      </c>
      <c r="B64">
        <v>20</v>
      </c>
      <c r="C64">
        <v>68</v>
      </c>
      <c r="D64" s="3">
        <f>B64+C64</f>
        <v>88</v>
      </c>
    </row>
    <row r="65" spans="1:4" x14ac:dyDescent="0.25">
      <c r="A65" t="s">
        <v>17</v>
      </c>
      <c r="B65">
        <v>90</v>
      </c>
      <c r="C65">
        <v>206</v>
      </c>
      <c r="D65" s="3">
        <f>B65+C65</f>
        <v>296</v>
      </c>
    </row>
    <row r="66" spans="1:4" x14ac:dyDescent="0.25">
      <c r="A66" t="s">
        <v>55</v>
      </c>
      <c r="B66">
        <v>19</v>
      </c>
      <c r="C66">
        <v>114</v>
      </c>
      <c r="D66" s="3">
        <f>B66+C66</f>
        <v>133</v>
      </c>
    </row>
    <row r="67" spans="1:4" x14ac:dyDescent="0.25">
      <c r="A67" t="s">
        <v>18</v>
      </c>
      <c r="B67">
        <v>26</v>
      </c>
      <c r="C67">
        <v>247</v>
      </c>
      <c r="D67" s="3">
        <f>B67+C67</f>
        <v>273</v>
      </c>
    </row>
    <row r="68" spans="1:4" x14ac:dyDescent="0.25">
      <c r="A68" t="s">
        <v>69</v>
      </c>
      <c r="B68">
        <v>148</v>
      </c>
      <c r="C68">
        <v>131</v>
      </c>
      <c r="D68" s="3">
        <f>B68+C68</f>
        <v>279</v>
      </c>
    </row>
    <row r="69" spans="1:4" x14ac:dyDescent="0.25">
      <c r="A69" t="s">
        <v>19</v>
      </c>
      <c r="B69">
        <v>10</v>
      </c>
      <c r="C69">
        <v>91</v>
      </c>
      <c r="D69" s="3">
        <f>B69+C69</f>
        <v>101</v>
      </c>
    </row>
    <row r="70" spans="1:4" x14ac:dyDescent="0.25">
      <c r="A70" t="s">
        <v>56</v>
      </c>
      <c r="B70">
        <v>141</v>
      </c>
      <c r="C70">
        <v>366</v>
      </c>
      <c r="D70" s="3">
        <f>B70+C70</f>
        <v>507</v>
      </c>
    </row>
    <row r="71" spans="1:4" x14ac:dyDescent="0.25">
      <c r="A71" t="s">
        <v>68</v>
      </c>
      <c r="B71">
        <v>171</v>
      </c>
      <c r="C71">
        <v>744</v>
      </c>
      <c r="D71" s="3">
        <f>B71+C71</f>
        <v>915</v>
      </c>
    </row>
    <row r="72" spans="1:4" x14ac:dyDescent="0.25">
      <c r="A72" t="s">
        <v>57</v>
      </c>
      <c r="B72">
        <v>529</v>
      </c>
      <c r="C72">
        <v>1871</v>
      </c>
      <c r="D72" s="3">
        <f>B72+C72</f>
        <v>2400</v>
      </c>
    </row>
    <row r="73" spans="1:4" x14ac:dyDescent="0.25">
      <c r="A73" t="s">
        <v>58</v>
      </c>
      <c r="B73">
        <v>20</v>
      </c>
      <c r="C73">
        <v>94</v>
      </c>
      <c r="D73" s="3">
        <f>B73+C73</f>
        <v>114</v>
      </c>
    </row>
    <row r="74" spans="1:4" x14ac:dyDescent="0.25">
      <c r="A74" t="s">
        <v>83</v>
      </c>
      <c r="B74">
        <v>60</v>
      </c>
      <c r="C74">
        <v>72</v>
      </c>
      <c r="D74" s="3">
        <f>B74+C74</f>
        <v>132</v>
      </c>
    </row>
    <row r="75" spans="1:4" x14ac:dyDescent="0.25">
      <c r="A75" t="s">
        <v>20</v>
      </c>
      <c r="B75">
        <v>37</v>
      </c>
      <c r="C75">
        <v>490</v>
      </c>
      <c r="D75" s="3">
        <f>B75+C75</f>
        <v>527</v>
      </c>
    </row>
    <row r="76" spans="1:4" x14ac:dyDescent="0.25">
      <c r="A76" t="s">
        <v>67</v>
      </c>
      <c r="B76">
        <v>17</v>
      </c>
      <c r="C76">
        <v>35</v>
      </c>
      <c r="D76" s="3">
        <f>B76+C76</f>
        <v>52</v>
      </c>
    </row>
    <row r="77" spans="1:4" x14ac:dyDescent="0.25">
      <c r="A77" t="s">
        <v>66</v>
      </c>
      <c r="B77">
        <v>85</v>
      </c>
      <c r="C77">
        <v>64</v>
      </c>
      <c r="D77" s="3">
        <f>B77+C77</f>
        <v>149</v>
      </c>
    </row>
    <row r="78" spans="1:4" x14ac:dyDescent="0.25">
      <c r="A78" t="s">
        <v>65</v>
      </c>
      <c r="B78">
        <v>55</v>
      </c>
      <c r="C78">
        <v>86</v>
      </c>
      <c r="D78" s="3">
        <f>B78+C78</f>
        <v>141</v>
      </c>
    </row>
    <row r="79" spans="1:4" x14ac:dyDescent="0.25">
      <c r="A79" t="s">
        <v>64</v>
      </c>
      <c r="B79">
        <v>22</v>
      </c>
      <c r="C79">
        <v>26</v>
      </c>
      <c r="D79" s="3">
        <f>B79+C79</f>
        <v>48</v>
      </c>
    </row>
    <row r="80" spans="1:4" x14ac:dyDescent="0.25">
      <c r="A80" t="s">
        <v>59</v>
      </c>
      <c r="B80">
        <v>19</v>
      </c>
      <c r="C80">
        <v>63</v>
      </c>
      <c r="D80" s="3">
        <f>B80+C80</f>
        <v>82</v>
      </c>
    </row>
    <row r="81" spans="1:4" x14ac:dyDescent="0.25">
      <c r="A81" t="s">
        <v>63</v>
      </c>
      <c r="B81">
        <v>64</v>
      </c>
      <c r="C81">
        <v>527</v>
      </c>
      <c r="D81" s="3">
        <f>B81+C81</f>
        <v>591</v>
      </c>
    </row>
    <row r="82" spans="1:4" x14ac:dyDescent="0.25">
      <c r="B82" s="6">
        <f>SUM(B2:B81)</f>
        <v>6171</v>
      </c>
      <c r="C82" s="6">
        <f>SUM(C2:C81)</f>
        <v>34615</v>
      </c>
      <c r="D82" s="6">
        <f>SUM(D2:D81)</f>
        <v>40786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follow-up duration</vt:lpstr>
      <vt:lpstr>All studies</vt:lpstr>
      <vt:lpstr>total sample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Yonas</dc:creator>
  <cp:lastModifiedBy>Yonas</cp:lastModifiedBy>
  <dcterms:created xsi:type="dcterms:W3CDTF">2025-02-10T01:01:59Z</dcterms:created>
  <dcterms:modified xsi:type="dcterms:W3CDTF">2025-02-10T02:06:14Z</dcterms:modified>
</cp:coreProperties>
</file>