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ff                              Back up\Excel project\Old medical excel project\"/>
    </mc:Choice>
  </mc:AlternateContent>
  <workbookProtection lockStructure="1"/>
  <bookViews>
    <workbookView xWindow="0" yWindow="0" windowWidth="17970" windowHeight="6045"/>
  </bookViews>
  <sheets>
    <sheet name="גרף - חיידקי התראה" sheetId="2" r:id="rId1"/>
    <sheet name="נתונים לעריכה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2" l="1"/>
  <c r="L31" i="2"/>
  <c r="K31" i="2"/>
  <c r="J31" i="2"/>
  <c r="I31" i="2"/>
  <c r="N30" i="2"/>
  <c r="L30" i="2" s="1"/>
  <c r="K30" i="2"/>
  <c r="I30" i="2"/>
  <c r="N29" i="2"/>
  <c r="L29" i="2"/>
  <c r="K29" i="2"/>
  <c r="J29" i="2"/>
  <c r="I29" i="2"/>
  <c r="N28" i="2"/>
  <c r="L28" i="2" s="1"/>
  <c r="K28" i="2"/>
  <c r="I28" i="2"/>
  <c r="N27" i="2"/>
  <c r="L27" i="2"/>
  <c r="K27" i="2"/>
  <c r="J27" i="2"/>
  <c r="I27" i="2"/>
  <c r="N26" i="2"/>
  <c r="L26" i="2" s="1"/>
  <c r="K26" i="2"/>
  <c r="I26" i="2"/>
  <c r="N25" i="2"/>
  <c r="L25" i="2"/>
  <c r="K25" i="2"/>
  <c r="J25" i="2"/>
  <c r="I25" i="2"/>
  <c r="N24" i="2"/>
  <c r="L24" i="2" s="1"/>
  <c r="K24" i="2"/>
  <c r="I24" i="2"/>
  <c r="N23" i="2"/>
  <c r="L23" i="2"/>
  <c r="K23" i="2"/>
  <c r="J23" i="2"/>
  <c r="I23" i="2"/>
  <c r="N22" i="2"/>
  <c r="L22" i="2" s="1"/>
  <c r="K22" i="2"/>
  <c r="I22" i="2"/>
  <c r="N21" i="2"/>
  <c r="L21" i="2"/>
  <c r="K21" i="2"/>
  <c r="J21" i="2"/>
  <c r="I21" i="2"/>
  <c r="N20" i="2"/>
  <c r="L20" i="2" s="1"/>
  <c r="K20" i="2"/>
  <c r="I20" i="2"/>
  <c r="N19" i="2"/>
  <c r="L19" i="2"/>
  <c r="K19" i="2"/>
  <c r="J19" i="2"/>
  <c r="I19" i="2"/>
  <c r="N18" i="2"/>
  <c r="L18" i="2" s="1"/>
  <c r="K18" i="2"/>
  <c r="I18" i="2"/>
  <c r="N17" i="2"/>
  <c r="L17" i="2"/>
  <c r="K17" i="2"/>
  <c r="J17" i="2"/>
  <c r="I17" i="2"/>
  <c r="N16" i="2"/>
  <c r="L16" i="2" s="1"/>
  <c r="K16" i="2"/>
  <c r="I16" i="2"/>
  <c r="N15" i="2"/>
  <c r="L15" i="2"/>
  <c r="K15" i="2"/>
  <c r="J15" i="2"/>
  <c r="I15" i="2"/>
  <c r="N14" i="2"/>
  <c r="L14" i="2" s="1"/>
  <c r="K14" i="2"/>
  <c r="I14" i="2"/>
  <c r="N13" i="2"/>
  <c r="L13" i="2"/>
  <c r="K13" i="2"/>
  <c r="J13" i="2"/>
  <c r="I13" i="2"/>
  <c r="N12" i="2"/>
  <c r="L12" i="2" s="1"/>
  <c r="K12" i="2"/>
  <c r="I12" i="2"/>
  <c r="N11" i="2"/>
  <c r="L11" i="2"/>
  <c r="K11" i="2"/>
  <c r="J11" i="2"/>
  <c r="I11" i="2"/>
  <c r="N10" i="2"/>
  <c r="L10" i="2" s="1"/>
  <c r="K10" i="2"/>
  <c r="I10" i="2"/>
  <c r="N9" i="2"/>
  <c r="L9" i="2"/>
  <c r="K9" i="2"/>
  <c r="J9" i="2"/>
  <c r="I9" i="2"/>
  <c r="N8" i="2"/>
  <c r="L8" i="2" s="1"/>
  <c r="K8" i="2"/>
  <c r="I8" i="2"/>
  <c r="N7" i="2"/>
  <c r="L7" i="2"/>
  <c r="K7" i="2"/>
  <c r="J7" i="2"/>
  <c r="I7" i="2"/>
  <c r="N6" i="2"/>
  <c r="L6" i="2" s="1"/>
  <c r="K6" i="2"/>
  <c r="I6" i="2"/>
  <c r="N5" i="2"/>
  <c r="L5" i="2"/>
  <c r="K5" i="2"/>
  <c r="J5" i="2"/>
  <c r="I5" i="2"/>
  <c r="N4" i="2"/>
  <c r="L4" i="2" s="1"/>
  <c r="K4" i="2"/>
  <c r="I4" i="2"/>
  <c r="N3" i="2"/>
  <c r="L3" i="2"/>
  <c r="K3" i="2"/>
  <c r="J3" i="2"/>
  <c r="I3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L3" i="1"/>
  <c r="K3" i="1"/>
  <c r="J3" i="1"/>
  <c r="I4" i="1"/>
  <c r="I6" i="1"/>
  <c r="I8" i="1"/>
  <c r="I10" i="1"/>
  <c r="I12" i="1"/>
  <c r="I14" i="1"/>
  <c r="I16" i="1"/>
  <c r="I18" i="1"/>
  <c r="I20" i="1"/>
  <c r="I22" i="1"/>
  <c r="I24" i="1"/>
  <c r="I26" i="1"/>
  <c r="I28" i="1"/>
  <c r="I30" i="1"/>
  <c r="I3" i="1"/>
  <c r="N4" i="1"/>
  <c r="N5" i="1"/>
  <c r="I5" i="1" s="1"/>
  <c r="N6" i="1"/>
  <c r="N7" i="1"/>
  <c r="I7" i="1" s="1"/>
  <c r="N8" i="1"/>
  <c r="N9" i="1"/>
  <c r="I9" i="1" s="1"/>
  <c r="N10" i="1"/>
  <c r="N11" i="1"/>
  <c r="I11" i="1" s="1"/>
  <c r="N12" i="1"/>
  <c r="N13" i="1"/>
  <c r="I13" i="1" s="1"/>
  <c r="N14" i="1"/>
  <c r="N15" i="1"/>
  <c r="I15" i="1" s="1"/>
  <c r="N16" i="1"/>
  <c r="N17" i="1"/>
  <c r="I17" i="1" s="1"/>
  <c r="N18" i="1"/>
  <c r="N19" i="1"/>
  <c r="I19" i="1" s="1"/>
  <c r="N20" i="1"/>
  <c r="N21" i="1"/>
  <c r="I21" i="1" s="1"/>
  <c r="N22" i="1"/>
  <c r="N23" i="1"/>
  <c r="I23" i="1" s="1"/>
  <c r="N24" i="1"/>
  <c r="N25" i="1"/>
  <c r="I25" i="1" s="1"/>
  <c r="N26" i="1"/>
  <c r="N27" i="1"/>
  <c r="I27" i="1" s="1"/>
  <c r="N28" i="1"/>
  <c r="N29" i="1"/>
  <c r="I29" i="1" s="1"/>
  <c r="N30" i="1"/>
  <c r="N31" i="1"/>
  <c r="I31" i="1" s="1"/>
  <c r="N3" i="1"/>
  <c r="J4" i="2" l="1"/>
  <c r="J6" i="2"/>
  <c r="J8" i="2"/>
  <c r="J10" i="2"/>
  <c r="J12" i="2"/>
  <c r="J14" i="2"/>
  <c r="J16" i="2"/>
  <c r="J18" i="2"/>
  <c r="J20" i="2"/>
  <c r="J22" i="2"/>
  <c r="J24" i="2"/>
  <c r="J26" i="2"/>
  <c r="J28" i="2"/>
  <c r="J30" i="2"/>
</calcChain>
</file>

<file path=xl/sharedStrings.xml><?xml version="1.0" encoding="utf-8"?>
<sst xmlns="http://schemas.openxmlformats.org/spreadsheetml/2006/main" count="91" uniqueCount="46">
  <si>
    <t>קבוצה</t>
  </si>
  <si>
    <t>שם מאגד בית חולים</t>
  </si>
  <si>
    <t>סכום ימי אשפוז שנתי</t>
  </si>
  <si>
    <t>סה"כ אצינו</t>
  </si>
  <si>
    <t>קב' 1</t>
  </si>
  <si>
    <t>שיבא</t>
  </si>
  <si>
    <t>רמב"ם</t>
  </si>
  <si>
    <t>יצחק שמיר (אסה"ר)</t>
  </si>
  <si>
    <t>מרכז רפואי ת"א</t>
  </si>
  <si>
    <t>בילינסון</t>
  </si>
  <si>
    <t>סורוקה</t>
  </si>
  <si>
    <t>הדסה עין כרם</t>
  </si>
  <si>
    <t>שערי צדק</t>
  </si>
  <si>
    <t>קב' 2</t>
  </si>
  <si>
    <t>וולפסון</t>
  </si>
  <si>
    <t>הלל יפה</t>
  </si>
  <si>
    <t>המרכז הרפואי לגליל</t>
  </si>
  <si>
    <t xml:space="preserve"> ברזילי</t>
  </si>
  <si>
    <t>בני ציון</t>
  </si>
  <si>
    <t>מאיר</t>
  </si>
  <si>
    <t>קפלן</t>
  </si>
  <si>
    <t>העמק</t>
  </si>
  <si>
    <t>כרמל</t>
  </si>
  <si>
    <t>קב' 3</t>
  </si>
  <si>
    <t>מעיני הישועה</t>
  </si>
  <si>
    <t>זיו</t>
  </si>
  <si>
    <t>פוריה</t>
  </si>
  <si>
    <t>לניאדו</t>
  </si>
  <si>
    <t>השרון</t>
  </si>
  <si>
    <t>הדסה הר הצופים</t>
  </si>
  <si>
    <t>אסותא אשדוד</t>
  </si>
  <si>
    <t>קב' 4</t>
  </si>
  <si>
    <t>שניידר</t>
  </si>
  <si>
    <t>קב' 5</t>
  </si>
  <si>
    <t>יוספטל</t>
  </si>
  <si>
    <t>נצרת  EMMS</t>
  </si>
  <si>
    <t>סנט וינסנט</t>
  </si>
  <si>
    <t>משפחה קדושה</t>
  </si>
  <si>
    <t>CD סהכ</t>
  </si>
  <si>
    <t>סהכ VRE</t>
  </si>
  <si>
    <t>סהכ CPE</t>
  </si>
  <si>
    <t xml:space="preserve">CD </t>
  </si>
  <si>
    <t xml:space="preserve"> אצינו</t>
  </si>
  <si>
    <t xml:space="preserve"> VRE</t>
  </si>
  <si>
    <t xml:space="preserve"> CPE</t>
  </si>
  <si>
    <t xml:space="preserve"> סכום ימי אשפוז שנתי חלקי 10,000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</si>
</sst>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800" b="0" i="0" baseline="0">
                <a:effectLst/>
              </a:rPr>
              <a:t>חיידקי התראה - מדד משולב של מקרים נרכשים </a:t>
            </a:r>
            <a:br>
              <a:rPr lang="he-IL" sz="1800" b="0" i="0" baseline="0">
                <a:effectLst/>
              </a:rPr>
            </a:br>
            <a:r>
              <a:rPr lang="he-IL" sz="1800" b="0" i="0" baseline="0">
                <a:effectLst/>
              </a:rPr>
              <a:t>שיעור מקרים נרכשים/100,000 ימי אשפוז</a:t>
            </a:r>
            <a:br>
              <a:rPr lang="he-IL" sz="1800" b="0" i="0" baseline="0">
                <a:effectLst/>
              </a:rPr>
            </a:br>
            <a:r>
              <a:rPr lang="he-IL" sz="1800" b="0" i="0" baseline="0">
                <a:effectLst/>
              </a:rPr>
              <a:t>2019</a:t>
            </a:r>
            <a:endParaRPr lang="he-I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'גרף - חיידקי התראה'!$I$2</c:f>
              <c:strCache>
                <c:ptCount val="1"/>
                <c:pt idx="0">
                  <c:v> CPE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'גרף - חיידקי התראה'!$A$3:$B$32</c:f>
              <c:multiLvlStrCache>
                <c:ptCount val="29"/>
                <c:lvl>
                  <c:pt idx="0">
                    <c:v>שיבא</c:v>
                  </c:pt>
                  <c:pt idx="1">
                    <c:v>רמב"ם</c:v>
                  </c:pt>
                  <c:pt idx="2">
                    <c:v>יצחק שמיר (אסה"ר)</c:v>
                  </c:pt>
                  <c:pt idx="3">
                    <c:v>מרכז רפואי ת"א</c:v>
                  </c:pt>
                  <c:pt idx="4">
                    <c:v>בילינסון</c:v>
                  </c:pt>
                  <c:pt idx="5">
                    <c:v>סורוקה</c:v>
                  </c:pt>
                  <c:pt idx="6">
                    <c:v>הדסה עין כרם</c:v>
                  </c:pt>
                  <c:pt idx="7">
                    <c:v>שערי צדק</c:v>
                  </c:pt>
                  <c:pt idx="8">
                    <c:v>וולפסון</c:v>
                  </c:pt>
                  <c:pt idx="9">
                    <c:v>הלל יפה</c:v>
                  </c:pt>
                  <c:pt idx="10">
                    <c:v>המרכז הרפואי לגליל</c:v>
                  </c:pt>
                  <c:pt idx="11">
                    <c:v> ברזילי</c:v>
                  </c:pt>
                  <c:pt idx="12">
                    <c:v>בני ציון</c:v>
                  </c:pt>
                  <c:pt idx="13">
                    <c:v>מאיר</c:v>
                  </c:pt>
                  <c:pt idx="14">
                    <c:v>קפלן</c:v>
                  </c:pt>
                  <c:pt idx="15">
                    <c:v>העמק</c:v>
                  </c:pt>
                  <c:pt idx="16">
                    <c:v>כרמל</c:v>
                  </c:pt>
                  <c:pt idx="17">
                    <c:v>מעיני הישועה</c:v>
                  </c:pt>
                  <c:pt idx="18">
                    <c:v>זיו</c:v>
                  </c:pt>
                  <c:pt idx="19">
                    <c:v>פוריה</c:v>
                  </c:pt>
                  <c:pt idx="20">
                    <c:v>לניאדו</c:v>
                  </c:pt>
                  <c:pt idx="21">
                    <c:v>השרון</c:v>
                  </c:pt>
                  <c:pt idx="22">
                    <c:v>הדסה הר הצופים</c:v>
                  </c:pt>
                  <c:pt idx="23">
                    <c:v>אסותא אשדוד</c:v>
                  </c:pt>
                  <c:pt idx="24">
                    <c:v>שניידר</c:v>
                  </c:pt>
                  <c:pt idx="25">
                    <c:v>יוספטל</c:v>
                  </c:pt>
                  <c:pt idx="26">
                    <c:v>נצרת  EMMS</c:v>
                  </c:pt>
                  <c:pt idx="27">
                    <c:v>סנט וינסנט</c:v>
                  </c:pt>
                  <c:pt idx="28">
                    <c:v>משפחה קדושה</c:v>
                  </c:pt>
                </c:lvl>
                <c:lvl>
                  <c:pt idx="0">
                    <c:v>קב' 1</c:v>
                  </c:pt>
                  <c:pt idx="8">
                    <c:v>קב' 2</c:v>
                  </c:pt>
                  <c:pt idx="17">
                    <c:v>קב' 3</c:v>
                  </c:pt>
                  <c:pt idx="24">
                    <c:v>קב' 4</c:v>
                  </c:pt>
                  <c:pt idx="25">
                    <c:v>קב' 5</c:v>
                  </c:pt>
                </c:lvl>
              </c:multiLvlStrCache>
            </c:multiLvlStrRef>
          </c:cat>
          <c:val>
            <c:numRef>
              <c:f>'גרף - חיידקי התראה'!$I$3:$I$32</c:f>
              <c:numCache>
                <c:formatCode>General</c:formatCode>
                <c:ptCount val="30"/>
                <c:pt idx="0">
                  <c:v>44.607732156346742</c:v>
                </c:pt>
                <c:pt idx="1">
                  <c:v>31.445970380314822</c:v>
                </c:pt>
                <c:pt idx="2">
                  <c:v>19.487700088827658</c:v>
                </c:pt>
                <c:pt idx="3">
                  <c:v>42.511230415251447</c:v>
                </c:pt>
                <c:pt idx="4">
                  <c:v>16.83999386275779</c:v>
                </c:pt>
                <c:pt idx="5">
                  <c:v>3.5694313895796399</c:v>
                </c:pt>
                <c:pt idx="6">
                  <c:v>76.166564993705677</c:v>
                </c:pt>
                <c:pt idx="7">
                  <c:v>50.733601615959159</c:v>
                </c:pt>
                <c:pt idx="8">
                  <c:v>7.1219273970372781</c:v>
                </c:pt>
                <c:pt idx="9">
                  <c:v>9.3402451147182237</c:v>
                </c:pt>
                <c:pt idx="10">
                  <c:v>15.746614477887253</c:v>
                </c:pt>
                <c:pt idx="11">
                  <c:v>2.776987107837352</c:v>
                </c:pt>
                <c:pt idx="12">
                  <c:v>60.328286425297662</c:v>
                </c:pt>
                <c:pt idx="13">
                  <c:v>15.130396508087886</c:v>
                </c:pt>
                <c:pt idx="14">
                  <c:v>7.7977854289381812</c:v>
                </c:pt>
                <c:pt idx="15">
                  <c:v>10.551862403714257</c:v>
                </c:pt>
                <c:pt idx="16">
                  <c:v>28.814774608152572</c:v>
                </c:pt>
                <c:pt idx="17">
                  <c:v>14.731378970389928</c:v>
                </c:pt>
                <c:pt idx="18">
                  <c:v>16.214112763749565</c:v>
                </c:pt>
                <c:pt idx="19">
                  <c:v>11.572734637194769</c:v>
                </c:pt>
                <c:pt idx="20">
                  <c:v>37.257508658136956</c:v>
                </c:pt>
                <c:pt idx="21">
                  <c:v>17.394329448599755</c:v>
                </c:pt>
                <c:pt idx="22">
                  <c:v>14.878567995055738</c:v>
                </c:pt>
                <c:pt idx="23">
                  <c:v>19.967841266171323</c:v>
                </c:pt>
                <c:pt idx="24">
                  <c:v>11.013822347045542</c:v>
                </c:pt>
                <c:pt idx="25">
                  <c:v>0</c:v>
                </c:pt>
                <c:pt idx="26">
                  <c:v>8.7206767245138224</c:v>
                </c:pt>
                <c:pt idx="27">
                  <c:v>0</c:v>
                </c:pt>
                <c:pt idx="28">
                  <c:v>2.133697484370666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A-4465-9865-1EE4D0392DBB}"/>
            </c:ext>
          </c:extLst>
        </c:ser>
        <c:ser>
          <c:idx val="1"/>
          <c:order val="1"/>
          <c:tx>
            <c:strRef>
              <c:f>'גרף - חיידקי התראה'!$J$2</c:f>
              <c:strCache>
                <c:ptCount val="1"/>
                <c:pt idx="0">
                  <c:v> VRE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'גרף - חיידקי התראה'!$A$3:$B$32</c:f>
              <c:multiLvlStrCache>
                <c:ptCount val="29"/>
                <c:lvl>
                  <c:pt idx="0">
                    <c:v>שיבא</c:v>
                  </c:pt>
                  <c:pt idx="1">
                    <c:v>רמב"ם</c:v>
                  </c:pt>
                  <c:pt idx="2">
                    <c:v>יצחק שמיר (אסה"ר)</c:v>
                  </c:pt>
                  <c:pt idx="3">
                    <c:v>מרכז רפואי ת"א</c:v>
                  </c:pt>
                  <c:pt idx="4">
                    <c:v>בילינסון</c:v>
                  </c:pt>
                  <c:pt idx="5">
                    <c:v>סורוקה</c:v>
                  </c:pt>
                  <c:pt idx="6">
                    <c:v>הדסה עין כרם</c:v>
                  </c:pt>
                  <c:pt idx="7">
                    <c:v>שערי צדק</c:v>
                  </c:pt>
                  <c:pt idx="8">
                    <c:v>וולפסון</c:v>
                  </c:pt>
                  <c:pt idx="9">
                    <c:v>הלל יפה</c:v>
                  </c:pt>
                  <c:pt idx="10">
                    <c:v>המרכז הרפואי לגליל</c:v>
                  </c:pt>
                  <c:pt idx="11">
                    <c:v> ברזילי</c:v>
                  </c:pt>
                  <c:pt idx="12">
                    <c:v>בני ציון</c:v>
                  </c:pt>
                  <c:pt idx="13">
                    <c:v>מאיר</c:v>
                  </c:pt>
                  <c:pt idx="14">
                    <c:v>קפלן</c:v>
                  </c:pt>
                  <c:pt idx="15">
                    <c:v>העמק</c:v>
                  </c:pt>
                  <c:pt idx="16">
                    <c:v>כרמל</c:v>
                  </c:pt>
                  <c:pt idx="17">
                    <c:v>מעיני הישועה</c:v>
                  </c:pt>
                  <c:pt idx="18">
                    <c:v>זיו</c:v>
                  </c:pt>
                  <c:pt idx="19">
                    <c:v>פוריה</c:v>
                  </c:pt>
                  <c:pt idx="20">
                    <c:v>לניאדו</c:v>
                  </c:pt>
                  <c:pt idx="21">
                    <c:v>השרון</c:v>
                  </c:pt>
                  <c:pt idx="22">
                    <c:v>הדסה הר הצופים</c:v>
                  </c:pt>
                  <c:pt idx="23">
                    <c:v>אסותא אשדוד</c:v>
                  </c:pt>
                  <c:pt idx="24">
                    <c:v>שניידר</c:v>
                  </c:pt>
                  <c:pt idx="25">
                    <c:v>יוספטל</c:v>
                  </c:pt>
                  <c:pt idx="26">
                    <c:v>נצרת  EMMS</c:v>
                  </c:pt>
                  <c:pt idx="27">
                    <c:v>סנט וינסנט</c:v>
                  </c:pt>
                  <c:pt idx="28">
                    <c:v>משפחה קדושה</c:v>
                  </c:pt>
                </c:lvl>
                <c:lvl>
                  <c:pt idx="0">
                    <c:v>קב' 1</c:v>
                  </c:pt>
                  <c:pt idx="8">
                    <c:v>קב' 2</c:v>
                  </c:pt>
                  <c:pt idx="17">
                    <c:v>קב' 3</c:v>
                  </c:pt>
                  <c:pt idx="24">
                    <c:v>קב' 4</c:v>
                  </c:pt>
                  <c:pt idx="25">
                    <c:v>קב' 5</c:v>
                  </c:pt>
                </c:lvl>
              </c:multiLvlStrCache>
            </c:multiLvlStrRef>
          </c:cat>
          <c:val>
            <c:numRef>
              <c:f>'גרף - חיידקי התראה'!$J$3:$J$32</c:f>
              <c:numCache>
                <c:formatCode>General</c:formatCode>
                <c:ptCount val="30"/>
                <c:pt idx="0">
                  <c:v>4.259029703369789</c:v>
                </c:pt>
                <c:pt idx="1">
                  <c:v>2.7212858982964749</c:v>
                </c:pt>
                <c:pt idx="2">
                  <c:v>4.5320232764715485</c:v>
                </c:pt>
                <c:pt idx="3">
                  <c:v>2.6295606442423578</c:v>
                </c:pt>
                <c:pt idx="4">
                  <c:v>0</c:v>
                </c:pt>
                <c:pt idx="5">
                  <c:v>0.59490523159660658</c:v>
                </c:pt>
                <c:pt idx="6">
                  <c:v>11.283935554623064</c:v>
                </c:pt>
                <c:pt idx="7">
                  <c:v>15.032178256580492</c:v>
                </c:pt>
                <c:pt idx="8">
                  <c:v>0.50870909978837697</c:v>
                </c:pt>
                <c:pt idx="9">
                  <c:v>0</c:v>
                </c:pt>
                <c:pt idx="10">
                  <c:v>0.89980654159355733</c:v>
                </c:pt>
                <c:pt idx="11">
                  <c:v>0</c:v>
                </c:pt>
                <c:pt idx="12">
                  <c:v>3.3515714680720921</c:v>
                </c:pt>
                <c:pt idx="13">
                  <c:v>1.3754905916443532</c:v>
                </c:pt>
                <c:pt idx="14">
                  <c:v>0.59982964837986008</c:v>
                </c:pt>
                <c:pt idx="15">
                  <c:v>0</c:v>
                </c:pt>
                <c:pt idx="16">
                  <c:v>0.67011103739889699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2.2890104607778059</c:v>
                </c:pt>
                <c:pt idx="23">
                  <c:v>2.1018780280180343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A-4465-9865-1EE4D0392DBB}"/>
            </c:ext>
          </c:extLst>
        </c:ser>
        <c:ser>
          <c:idx val="2"/>
          <c:order val="2"/>
          <c:tx>
            <c:strRef>
              <c:f>'גרף - חיידקי התראה'!$K$2</c:f>
              <c:strCache>
                <c:ptCount val="1"/>
                <c:pt idx="0">
                  <c:v> אצינו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'גרף - חיידקי התראה'!$A$3:$B$32</c:f>
              <c:multiLvlStrCache>
                <c:ptCount val="29"/>
                <c:lvl>
                  <c:pt idx="0">
                    <c:v>שיבא</c:v>
                  </c:pt>
                  <c:pt idx="1">
                    <c:v>רמב"ם</c:v>
                  </c:pt>
                  <c:pt idx="2">
                    <c:v>יצחק שמיר (אסה"ר)</c:v>
                  </c:pt>
                  <c:pt idx="3">
                    <c:v>מרכז רפואי ת"א</c:v>
                  </c:pt>
                  <c:pt idx="4">
                    <c:v>בילינסון</c:v>
                  </c:pt>
                  <c:pt idx="5">
                    <c:v>סורוקה</c:v>
                  </c:pt>
                  <c:pt idx="6">
                    <c:v>הדסה עין כרם</c:v>
                  </c:pt>
                  <c:pt idx="7">
                    <c:v>שערי צדק</c:v>
                  </c:pt>
                  <c:pt idx="8">
                    <c:v>וולפסון</c:v>
                  </c:pt>
                  <c:pt idx="9">
                    <c:v>הלל יפה</c:v>
                  </c:pt>
                  <c:pt idx="10">
                    <c:v>המרכז הרפואי לגליל</c:v>
                  </c:pt>
                  <c:pt idx="11">
                    <c:v> ברזילי</c:v>
                  </c:pt>
                  <c:pt idx="12">
                    <c:v>בני ציון</c:v>
                  </c:pt>
                  <c:pt idx="13">
                    <c:v>מאיר</c:v>
                  </c:pt>
                  <c:pt idx="14">
                    <c:v>קפלן</c:v>
                  </c:pt>
                  <c:pt idx="15">
                    <c:v>העמק</c:v>
                  </c:pt>
                  <c:pt idx="16">
                    <c:v>כרמל</c:v>
                  </c:pt>
                  <c:pt idx="17">
                    <c:v>מעיני הישועה</c:v>
                  </c:pt>
                  <c:pt idx="18">
                    <c:v>זיו</c:v>
                  </c:pt>
                  <c:pt idx="19">
                    <c:v>פוריה</c:v>
                  </c:pt>
                  <c:pt idx="20">
                    <c:v>לניאדו</c:v>
                  </c:pt>
                  <c:pt idx="21">
                    <c:v>השרון</c:v>
                  </c:pt>
                  <c:pt idx="22">
                    <c:v>הדסה הר הצופים</c:v>
                  </c:pt>
                  <c:pt idx="23">
                    <c:v>אסותא אשדוד</c:v>
                  </c:pt>
                  <c:pt idx="24">
                    <c:v>שניידר</c:v>
                  </c:pt>
                  <c:pt idx="25">
                    <c:v>יוספטל</c:v>
                  </c:pt>
                  <c:pt idx="26">
                    <c:v>נצרת  EMMS</c:v>
                  </c:pt>
                  <c:pt idx="27">
                    <c:v>סנט וינסנט</c:v>
                  </c:pt>
                  <c:pt idx="28">
                    <c:v>משפחה קדושה</c:v>
                  </c:pt>
                </c:lvl>
                <c:lvl>
                  <c:pt idx="0">
                    <c:v>קב' 1</c:v>
                  </c:pt>
                  <c:pt idx="8">
                    <c:v>קב' 2</c:v>
                  </c:pt>
                  <c:pt idx="17">
                    <c:v>קב' 3</c:v>
                  </c:pt>
                  <c:pt idx="24">
                    <c:v>קב' 4</c:v>
                  </c:pt>
                  <c:pt idx="25">
                    <c:v>קב' 5</c:v>
                  </c:pt>
                </c:lvl>
              </c:multiLvlStrCache>
            </c:multiLvlStrRef>
          </c:cat>
          <c:val>
            <c:numRef>
              <c:f>'גרף - חיידקי התראה'!$K$3:$K$32</c:f>
              <c:numCache>
                <c:formatCode>General</c:formatCode>
                <c:ptCount val="30"/>
                <c:pt idx="0">
                  <c:v>31.830643046237373</c:v>
                </c:pt>
                <c:pt idx="1">
                  <c:v>34.167256278611298</c:v>
                </c:pt>
                <c:pt idx="2">
                  <c:v>45.773435092362639</c:v>
                </c:pt>
                <c:pt idx="3">
                  <c:v>24.54256601292867</c:v>
                </c:pt>
                <c:pt idx="4">
                  <c:v>60.998199991767109</c:v>
                </c:pt>
                <c:pt idx="5">
                  <c:v>13.980272942520255</c:v>
                </c:pt>
                <c:pt idx="6">
                  <c:v>15.162788401524741</c:v>
                </c:pt>
                <c:pt idx="7">
                  <c:v>20.982415483143605</c:v>
                </c:pt>
                <c:pt idx="8">
                  <c:v>48.836073579684196</c:v>
                </c:pt>
                <c:pt idx="9">
                  <c:v>17.346169498762418</c:v>
                </c:pt>
                <c:pt idx="10">
                  <c:v>4.948935978764565</c:v>
                </c:pt>
                <c:pt idx="11">
                  <c:v>9.025208100471394</c:v>
                </c:pt>
                <c:pt idx="12">
                  <c:v>3.3515714680720921</c:v>
                </c:pt>
                <c:pt idx="13">
                  <c:v>6.8774529582217658</c:v>
                </c:pt>
                <c:pt idx="14">
                  <c:v>19.194548748155523</c:v>
                </c:pt>
                <c:pt idx="15">
                  <c:v>7.2544054025535516</c:v>
                </c:pt>
                <c:pt idx="16">
                  <c:v>2.680444149595588</c:v>
                </c:pt>
                <c:pt idx="17">
                  <c:v>33.995489931669063</c:v>
                </c:pt>
                <c:pt idx="18">
                  <c:v>3.2428225527499133</c:v>
                </c:pt>
                <c:pt idx="19">
                  <c:v>7.715156424796513</c:v>
                </c:pt>
                <c:pt idx="20">
                  <c:v>33.023700856075934</c:v>
                </c:pt>
                <c:pt idx="21">
                  <c:v>45.857777637217538</c:v>
                </c:pt>
                <c:pt idx="22">
                  <c:v>17.167578455833542</c:v>
                </c:pt>
                <c:pt idx="23">
                  <c:v>30.477231406261495</c:v>
                </c:pt>
                <c:pt idx="24">
                  <c:v>2.7534555867613855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FA-4465-9865-1EE4D0392DBB}"/>
            </c:ext>
          </c:extLst>
        </c:ser>
        <c:ser>
          <c:idx val="3"/>
          <c:order val="3"/>
          <c:tx>
            <c:strRef>
              <c:f>'גרף - חיידקי התראה'!$L$2</c:f>
              <c:strCache>
                <c:ptCount val="1"/>
                <c:pt idx="0">
                  <c:v>CD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'גרף - חיידקי התראה'!$A$3:$B$32</c:f>
              <c:multiLvlStrCache>
                <c:ptCount val="29"/>
                <c:lvl>
                  <c:pt idx="0">
                    <c:v>שיבא</c:v>
                  </c:pt>
                  <c:pt idx="1">
                    <c:v>רמב"ם</c:v>
                  </c:pt>
                  <c:pt idx="2">
                    <c:v>יצחק שמיר (אסה"ר)</c:v>
                  </c:pt>
                  <c:pt idx="3">
                    <c:v>מרכז רפואי ת"א</c:v>
                  </c:pt>
                  <c:pt idx="4">
                    <c:v>בילינסון</c:v>
                  </c:pt>
                  <c:pt idx="5">
                    <c:v>סורוקה</c:v>
                  </c:pt>
                  <c:pt idx="6">
                    <c:v>הדסה עין כרם</c:v>
                  </c:pt>
                  <c:pt idx="7">
                    <c:v>שערי צדק</c:v>
                  </c:pt>
                  <c:pt idx="8">
                    <c:v>וולפסון</c:v>
                  </c:pt>
                  <c:pt idx="9">
                    <c:v>הלל יפה</c:v>
                  </c:pt>
                  <c:pt idx="10">
                    <c:v>המרכז הרפואי לגליל</c:v>
                  </c:pt>
                  <c:pt idx="11">
                    <c:v> ברזילי</c:v>
                  </c:pt>
                  <c:pt idx="12">
                    <c:v>בני ציון</c:v>
                  </c:pt>
                  <c:pt idx="13">
                    <c:v>מאיר</c:v>
                  </c:pt>
                  <c:pt idx="14">
                    <c:v>קפלן</c:v>
                  </c:pt>
                  <c:pt idx="15">
                    <c:v>העמק</c:v>
                  </c:pt>
                  <c:pt idx="16">
                    <c:v>כרמל</c:v>
                  </c:pt>
                  <c:pt idx="17">
                    <c:v>מעיני הישועה</c:v>
                  </c:pt>
                  <c:pt idx="18">
                    <c:v>זיו</c:v>
                  </c:pt>
                  <c:pt idx="19">
                    <c:v>פוריה</c:v>
                  </c:pt>
                  <c:pt idx="20">
                    <c:v>לניאדו</c:v>
                  </c:pt>
                  <c:pt idx="21">
                    <c:v>השרון</c:v>
                  </c:pt>
                  <c:pt idx="22">
                    <c:v>הדסה הר הצופים</c:v>
                  </c:pt>
                  <c:pt idx="23">
                    <c:v>אסותא אשדוד</c:v>
                  </c:pt>
                  <c:pt idx="24">
                    <c:v>שניידר</c:v>
                  </c:pt>
                  <c:pt idx="25">
                    <c:v>יוספטל</c:v>
                  </c:pt>
                  <c:pt idx="26">
                    <c:v>נצרת  EMMS</c:v>
                  </c:pt>
                  <c:pt idx="27">
                    <c:v>סנט וינסנט</c:v>
                  </c:pt>
                  <c:pt idx="28">
                    <c:v>משפחה קדושה</c:v>
                  </c:pt>
                </c:lvl>
                <c:lvl>
                  <c:pt idx="0">
                    <c:v>קב' 1</c:v>
                  </c:pt>
                  <c:pt idx="8">
                    <c:v>קב' 2</c:v>
                  </c:pt>
                  <c:pt idx="17">
                    <c:v>קב' 3</c:v>
                  </c:pt>
                  <c:pt idx="24">
                    <c:v>קב' 4</c:v>
                  </c:pt>
                  <c:pt idx="25">
                    <c:v>קב' 5</c:v>
                  </c:pt>
                </c:lvl>
              </c:multiLvlStrCache>
            </c:multiLvlStrRef>
          </c:cat>
          <c:val>
            <c:numRef>
              <c:f>'גרף - חיידקי התראה'!$L$3:$L$32</c:f>
              <c:numCache>
                <c:formatCode>General</c:formatCode>
                <c:ptCount val="30"/>
                <c:pt idx="0">
                  <c:v>21.295148516848947</c:v>
                </c:pt>
                <c:pt idx="1">
                  <c:v>35.376716677854176</c:v>
                </c:pt>
                <c:pt idx="2">
                  <c:v>52.571470007069962</c:v>
                </c:pt>
                <c:pt idx="3">
                  <c:v>39.224279609948503</c:v>
                </c:pt>
                <c:pt idx="4">
                  <c:v>47.151982815721816</c:v>
                </c:pt>
                <c:pt idx="5">
                  <c:v>30.042714195628633</c:v>
                </c:pt>
                <c:pt idx="6">
                  <c:v>37.73065951077087</c:v>
                </c:pt>
                <c:pt idx="7">
                  <c:v>32.256549175578975</c:v>
                </c:pt>
                <c:pt idx="8">
                  <c:v>43.748982581800426</c:v>
                </c:pt>
                <c:pt idx="9">
                  <c:v>20.014810960110481</c:v>
                </c:pt>
                <c:pt idx="10">
                  <c:v>15.296711207090475</c:v>
                </c:pt>
                <c:pt idx="11">
                  <c:v>38.183572732763587</c:v>
                </c:pt>
                <c:pt idx="12">
                  <c:v>31.839928946684875</c:v>
                </c:pt>
                <c:pt idx="13">
                  <c:v>11.462421597036277</c:v>
                </c:pt>
                <c:pt idx="14">
                  <c:v>17.994889451395803</c:v>
                </c:pt>
                <c:pt idx="15">
                  <c:v>27.039147409517781</c:v>
                </c:pt>
                <c:pt idx="16">
                  <c:v>34.845773944742646</c:v>
                </c:pt>
                <c:pt idx="17">
                  <c:v>35.128672929391371</c:v>
                </c:pt>
                <c:pt idx="18">
                  <c:v>3.2428225527499133</c:v>
                </c:pt>
                <c:pt idx="19">
                  <c:v>32.146485103318803</c:v>
                </c:pt>
                <c:pt idx="20">
                  <c:v>27.943131493602714</c:v>
                </c:pt>
                <c:pt idx="21">
                  <c:v>58.508199054380995</c:v>
                </c:pt>
                <c:pt idx="22">
                  <c:v>19.456588916611349</c:v>
                </c:pt>
                <c:pt idx="23">
                  <c:v>34.680987462297566</c:v>
                </c:pt>
                <c:pt idx="24">
                  <c:v>35.794922627898011</c:v>
                </c:pt>
                <c:pt idx="25">
                  <c:v>13.475272874275705</c:v>
                </c:pt>
                <c:pt idx="26">
                  <c:v>15.261184267899189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FA-4465-9865-1EE4D0392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3918416"/>
        <c:axId val="473920056"/>
      </c:barChart>
      <c:catAx>
        <c:axId val="47391841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בתי</a:t>
                </a:r>
                <a:r>
                  <a:rPr lang="he-IL" baseline="0"/>
                  <a:t> חולים מחולקים לפי קבוצות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3920056"/>
        <c:crosses val="autoZero"/>
        <c:auto val="1"/>
        <c:lblAlgn val="ctr"/>
        <c:lblOffset val="100"/>
        <c:noMultiLvlLbl val="0"/>
      </c:catAx>
      <c:valAx>
        <c:axId val="4739200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baseline="0">
                    <a:effectLst/>
                  </a:rPr>
                  <a:t>שיעור מקרים נרכשים/100,000 ימי אשפוז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391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30</xdr:col>
      <xdr:colOff>9525</xdr:colOff>
      <xdr:row>30</xdr:row>
      <xdr:rowOff>9524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"/>
  <sheetViews>
    <sheetView rightToLeft="1" tabSelected="1" topLeftCell="O16" zoomScaleNormal="100" workbookViewId="0">
      <selection activeCell="O2" sqref="O2"/>
    </sheetView>
  </sheetViews>
  <sheetFormatPr defaultRowHeight="14.25" x14ac:dyDescent="0.2"/>
  <cols>
    <col min="2" max="2" width="15.5" bestFit="1" customWidth="1"/>
    <col min="4" max="4" width="11" bestFit="1" customWidth="1"/>
  </cols>
  <sheetData>
    <row r="2" spans="1:14" s="1" customFormat="1" ht="42.75" x14ac:dyDescent="0.2">
      <c r="A2" s="2" t="s">
        <v>0</v>
      </c>
      <c r="B2" s="2" t="s">
        <v>1</v>
      </c>
      <c r="C2" s="2" t="s">
        <v>2</v>
      </c>
      <c r="D2" s="2" t="s">
        <v>40</v>
      </c>
      <c r="E2" s="2" t="s">
        <v>39</v>
      </c>
      <c r="F2" s="2" t="s">
        <v>3</v>
      </c>
      <c r="G2" s="2" t="s">
        <v>38</v>
      </c>
      <c r="I2" s="2" t="s">
        <v>44</v>
      </c>
      <c r="J2" s="2" t="s">
        <v>43</v>
      </c>
      <c r="K2" s="2" t="s">
        <v>42</v>
      </c>
      <c r="L2" s="2" t="s">
        <v>41</v>
      </c>
    </row>
    <row r="3" spans="1:14" x14ac:dyDescent="0.2">
      <c r="A3" s="5" t="s">
        <v>4</v>
      </c>
      <c r="B3" s="3" t="s">
        <v>5</v>
      </c>
      <c r="C3" s="3">
        <v>446111</v>
      </c>
      <c r="D3" s="3">
        <v>199</v>
      </c>
      <c r="E3" s="3">
        <v>19</v>
      </c>
      <c r="F3" s="3">
        <v>142</v>
      </c>
      <c r="G3" s="3">
        <v>95</v>
      </c>
      <c r="I3">
        <f t="shared" ref="I3:I31" si="0">D3/N3</f>
        <v>44.607732156346742</v>
      </c>
      <c r="J3">
        <f>E3/N3</f>
        <v>4.259029703369789</v>
      </c>
      <c r="K3">
        <f>F3/N3</f>
        <v>31.830643046237373</v>
      </c>
      <c r="L3">
        <f>G3/N3</f>
        <v>21.295148516848947</v>
      </c>
      <c r="N3">
        <f t="shared" ref="N3:N31" si="1">C3/100000</f>
        <v>4.4611099999999997</v>
      </c>
    </row>
    <row r="4" spans="1:14" x14ac:dyDescent="0.2">
      <c r="A4" s="6"/>
      <c r="B4" s="3" t="s">
        <v>6</v>
      </c>
      <c r="C4" s="3">
        <v>330726</v>
      </c>
      <c r="D4" s="3">
        <v>104</v>
      </c>
      <c r="E4" s="3">
        <v>9</v>
      </c>
      <c r="F4" s="3">
        <v>113</v>
      </c>
      <c r="G4" s="3">
        <v>117</v>
      </c>
      <c r="I4">
        <f t="shared" si="0"/>
        <v>31.445970380314822</v>
      </c>
      <c r="J4">
        <f t="shared" ref="J4:J31" si="2">E4/N4</f>
        <v>2.7212858982964749</v>
      </c>
      <c r="K4">
        <f t="shared" ref="K4:K31" si="3">F4/N4</f>
        <v>34.167256278611298</v>
      </c>
      <c r="L4">
        <f t="shared" ref="L4:L31" si="4">G4/N4</f>
        <v>35.376716677854176</v>
      </c>
      <c r="N4">
        <f t="shared" si="1"/>
        <v>3.3072599999999999</v>
      </c>
    </row>
    <row r="5" spans="1:14" x14ac:dyDescent="0.2">
      <c r="A5" s="6"/>
      <c r="B5" s="3" t="s">
        <v>7</v>
      </c>
      <c r="C5" s="3">
        <v>220652</v>
      </c>
      <c r="D5" s="3">
        <v>43</v>
      </c>
      <c r="E5" s="3">
        <v>10</v>
      </c>
      <c r="F5" s="3">
        <v>101</v>
      </c>
      <c r="G5" s="3">
        <v>116</v>
      </c>
      <c r="I5">
        <f t="shared" si="0"/>
        <v>19.487700088827658</v>
      </c>
      <c r="J5">
        <f t="shared" si="2"/>
        <v>4.5320232764715485</v>
      </c>
      <c r="K5">
        <f t="shared" si="3"/>
        <v>45.773435092362639</v>
      </c>
      <c r="L5">
        <f t="shared" si="4"/>
        <v>52.571470007069962</v>
      </c>
      <c r="N5">
        <f t="shared" si="1"/>
        <v>2.2065199999999998</v>
      </c>
    </row>
    <row r="6" spans="1:14" x14ac:dyDescent="0.2">
      <c r="A6" s="6"/>
      <c r="B6" s="3" t="s">
        <v>8</v>
      </c>
      <c r="C6" s="3">
        <v>456350</v>
      </c>
      <c r="D6" s="3">
        <v>194</v>
      </c>
      <c r="E6" s="3">
        <v>12</v>
      </c>
      <c r="F6" s="3">
        <v>112</v>
      </c>
      <c r="G6" s="3">
        <v>179</v>
      </c>
      <c r="I6">
        <f t="shared" si="0"/>
        <v>42.511230415251447</v>
      </c>
      <c r="J6">
        <f t="shared" si="2"/>
        <v>2.6295606442423578</v>
      </c>
      <c r="K6">
        <f t="shared" si="3"/>
        <v>24.54256601292867</v>
      </c>
      <c r="L6">
        <f t="shared" si="4"/>
        <v>39.224279609948503</v>
      </c>
      <c r="N6">
        <f t="shared" si="1"/>
        <v>4.5635000000000003</v>
      </c>
    </row>
    <row r="7" spans="1:14" x14ac:dyDescent="0.2">
      <c r="A7" s="6"/>
      <c r="B7" s="3" t="s">
        <v>9</v>
      </c>
      <c r="C7" s="3">
        <v>267221</v>
      </c>
      <c r="D7" s="3">
        <v>45</v>
      </c>
      <c r="E7" s="3">
        <v>0</v>
      </c>
      <c r="F7" s="3">
        <v>163</v>
      </c>
      <c r="G7" s="3">
        <v>126</v>
      </c>
      <c r="I7">
        <f t="shared" si="0"/>
        <v>16.83999386275779</v>
      </c>
      <c r="J7">
        <f t="shared" si="2"/>
        <v>0</v>
      </c>
      <c r="K7">
        <f t="shared" si="3"/>
        <v>60.998199991767109</v>
      </c>
      <c r="L7">
        <f t="shared" si="4"/>
        <v>47.151982815721816</v>
      </c>
      <c r="N7">
        <f t="shared" si="1"/>
        <v>2.6722100000000002</v>
      </c>
    </row>
    <row r="8" spans="1:14" x14ac:dyDescent="0.2">
      <c r="A8" s="6"/>
      <c r="B8" s="3" t="s">
        <v>10</v>
      </c>
      <c r="C8" s="3">
        <v>336188</v>
      </c>
      <c r="D8" s="3">
        <v>12</v>
      </c>
      <c r="E8" s="3">
        <v>2</v>
      </c>
      <c r="F8" s="3">
        <v>47</v>
      </c>
      <c r="G8" s="3">
        <v>101</v>
      </c>
      <c r="I8">
        <f t="shared" si="0"/>
        <v>3.5694313895796399</v>
      </c>
      <c r="J8">
        <f t="shared" si="2"/>
        <v>0.59490523159660658</v>
      </c>
      <c r="K8">
        <f t="shared" si="3"/>
        <v>13.980272942520255</v>
      </c>
      <c r="L8">
        <f t="shared" si="4"/>
        <v>30.042714195628633</v>
      </c>
      <c r="N8">
        <f t="shared" si="1"/>
        <v>3.3618800000000002</v>
      </c>
    </row>
    <row r="9" spans="1:14" x14ac:dyDescent="0.2">
      <c r="A9" s="6"/>
      <c r="B9" s="3" t="s">
        <v>11</v>
      </c>
      <c r="C9" s="3">
        <v>283589</v>
      </c>
      <c r="D9" s="3">
        <v>216</v>
      </c>
      <c r="E9" s="3">
        <v>32</v>
      </c>
      <c r="F9" s="3">
        <v>43</v>
      </c>
      <c r="G9" s="3">
        <v>107</v>
      </c>
      <c r="I9">
        <f t="shared" si="0"/>
        <v>76.166564993705677</v>
      </c>
      <c r="J9">
        <f t="shared" si="2"/>
        <v>11.283935554623064</v>
      </c>
      <c r="K9">
        <f t="shared" si="3"/>
        <v>15.162788401524741</v>
      </c>
      <c r="L9">
        <f t="shared" si="4"/>
        <v>37.73065951077087</v>
      </c>
      <c r="N9">
        <f t="shared" si="1"/>
        <v>2.83589</v>
      </c>
    </row>
    <row r="10" spans="1:14" x14ac:dyDescent="0.2">
      <c r="A10" s="7"/>
      <c r="B10" s="3" t="s">
        <v>12</v>
      </c>
      <c r="C10" s="3">
        <v>319315</v>
      </c>
      <c r="D10" s="3">
        <v>162</v>
      </c>
      <c r="E10" s="3">
        <v>48</v>
      </c>
      <c r="F10" s="3">
        <v>67</v>
      </c>
      <c r="G10" s="3">
        <v>103</v>
      </c>
      <c r="I10">
        <f t="shared" si="0"/>
        <v>50.733601615959159</v>
      </c>
      <c r="J10">
        <f t="shared" si="2"/>
        <v>15.032178256580492</v>
      </c>
      <c r="K10">
        <f t="shared" si="3"/>
        <v>20.982415483143605</v>
      </c>
      <c r="L10">
        <f t="shared" si="4"/>
        <v>32.256549175578975</v>
      </c>
      <c r="N10">
        <f t="shared" si="1"/>
        <v>3.1931500000000002</v>
      </c>
    </row>
    <row r="11" spans="1:14" x14ac:dyDescent="0.2">
      <c r="A11" s="5" t="s">
        <v>13</v>
      </c>
      <c r="B11" s="3" t="s">
        <v>14</v>
      </c>
      <c r="C11" s="3">
        <v>196576</v>
      </c>
      <c r="D11" s="3">
        <v>14</v>
      </c>
      <c r="E11" s="3">
        <v>1</v>
      </c>
      <c r="F11" s="3">
        <v>96</v>
      </c>
      <c r="G11" s="3">
        <v>86</v>
      </c>
      <c r="I11">
        <f t="shared" si="0"/>
        <v>7.1219273970372781</v>
      </c>
      <c r="J11">
        <f t="shared" si="2"/>
        <v>0.50870909978837697</v>
      </c>
      <c r="K11">
        <f t="shared" si="3"/>
        <v>48.836073579684196</v>
      </c>
      <c r="L11">
        <f t="shared" si="4"/>
        <v>43.748982581800426</v>
      </c>
      <c r="N11">
        <f t="shared" si="1"/>
        <v>1.96576</v>
      </c>
    </row>
    <row r="12" spans="1:14" x14ac:dyDescent="0.2">
      <c r="A12" s="6"/>
      <c r="B12" s="3" t="s">
        <v>15</v>
      </c>
      <c r="C12" s="3">
        <v>149889</v>
      </c>
      <c r="D12" s="3">
        <v>14</v>
      </c>
      <c r="E12" s="3">
        <v>0</v>
      </c>
      <c r="F12" s="3">
        <v>26</v>
      </c>
      <c r="G12" s="3">
        <v>30</v>
      </c>
      <c r="I12">
        <f t="shared" si="0"/>
        <v>9.3402451147182237</v>
      </c>
      <c r="J12">
        <f t="shared" si="2"/>
        <v>0</v>
      </c>
      <c r="K12">
        <f t="shared" si="3"/>
        <v>17.346169498762418</v>
      </c>
      <c r="L12">
        <f t="shared" si="4"/>
        <v>20.014810960110481</v>
      </c>
      <c r="N12">
        <f t="shared" si="1"/>
        <v>1.4988900000000001</v>
      </c>
    </row>
    <row r="13" spans="1:14" x14ac:dyDescent="0.2">
      <c r="A13" s="6"/>
      <c r="B13" s="3" t="s">
        <v>16</v>
      </c>
      <c r="C13" s="3">
        <v>222270</v>
      </c>
      <c r="D13" s="3">
        <v>35</v>
      </c>
      <c r="E13" s="3">
        <v>2</v>
      </c>
      <c r="F13" s="3">
        <v>11</v>
      </c>
      <c r="G13" s="3">
        <v>34</v>
      </c>
      <c r="I13">
        <f t="shared" si="0"/>
        <v>15.746614477887253</v>
      </c>
      <c r="J13">
        <f t="shared" si="2"/>
        <v>0.89980654159355733</v>
      </c>
      <c r="K13">
        <f t="shared" si="3"/>
        <v>4.948935978764565</v>
      </c>
      <c r="L13">
        <f t="shared" si="4"/>
        <v>15.296711207090475</v>
      </c>
      <c r="N13">
        <f t="shared" si="1"/>
        <v>2.2227000000000001</v>
      </c>
    </row>
    <row r="14" spans="1:14" x14ac:dyDescent="0.2">
      <c r="A14" s="6"/>
      <c r="B14" s="3" t="s">
        <v>17</v>
      </c>
      <c r="C14" s="3">
        <v>144041</v>
      </c>
      <c r="D14" s="3">
        <v>4</v>
      </c>
      <c r="E14" s="3">
        <v>0</v>
      </c>
      <c r="F14" s="3">
        <v>13</v>
      </c>
      <c r="G14" s="3">
        <v>55</v>
      </c>
      <c r="I14">
        <f t="shared" si="0"/>
        <v>2.776987107837352</v>
      </c>
      <c r="J14">
        <f t="shared" si="2"/>
        <v>0</v>
      </c>
      <c r="K14">
        <f t="shared" si="3"/>
        <v>9.025208100471394</v>
      </c>
      <c r="L14">
        <f t="shared" si="4"/>
        <v>38.183572732763587</v>
      </c>
      <c r="N14">
        <f t="shared" si="1"/>
        <v>1.44041</v>
      </c>
    </row>
    <row r="15" spans="1:14" x14ac:dyDescent="0.2">
      <c r="A15" s="6"/>
      <c r="B15" s="3" t="s">
        <v>18</v>
      </c>
      <c r="C15" s="3">
        <v>119347</v>
      </c>
      <c r="D15" s="3">
        <v>72</v>
      </c>
      <c r="E15" s="3">
        <v>4</v>
      </c>
      <c r="F15" s="3">
        <v>4</v>
      </c>
      <c r="G15" s="3">
        <v>38</v>
      </c>
      <c r="I15">
        <f t="shared" si="0"/>
        <v>60.328286425297662</v>
      </c>
      <c r="J15">
        <f t="shared" si="2"/>
        <v>3.3515714680720921</v>
      </c>
      <c r="K15">
        <f t="shared" si="3"/>
        <v>3.3515714680720921</v>
      </c>
      <c r="L15">
        <f t="shared" si="4"/>
        <v>31.839928946684875</v>
      </c>
      <c r="N15">
        <f t="shared" si="1"/>
        <v>1.19347</v>
      </c>
    </row>
    <row r="16" spans="1:14" x14ac:dyDescent="0.2">
      <c r="A16" s="6"/>
      <c r="B16" s="3" t="s">
        <v>19</v>
      </c>
      <c r="C16" s="3">
        <v>218104</v>
      </c>
      <c r="D16" s="3">
        <v>33</v>
      </c>
      <c r="E16" s="3">
        <v>3</v>
      </c>
      <c r="F16" s="3">
        <v>15</v>
      </c>
      <c r="G16" s="3">
        <v>25</v>
      </c>
      <c r="I16">
        <f t="shared" si="0"/>
        <v>15.130396508087886</v>
      </c>
      <c r="J16">
        <f t="shared" si="2"/>
        <v>1.3754905916443532</v>
      </c>
      <c r="K16">
        <f t="shared" si="3"/>
        <v>6.8774529582217658</v>
      </c>
      <c r="L16">
        <f t="shared" si="4"/>
        <v>11.462421597036277</v>
      </c>
      <c r="N16">
        <f t="shared" si="1"/>
        <v>2.1810399999999999</v>
      </c>
    </row>
    <row r="17" spans="1:14" x14ac:dyDescent="0.2">
      <c r="A17" s="6"/>
      <c r="B17" s="3" t="s">
        <v>20</v>
      </c>
      <c r="C17" s="3">
        <v>166714</v>
      </c>
      <c r="D17" s="3">
        <v>13</v>
      </c>
      <c r="E17" s="3">
        <v>1</v>
      </c>
      <c r="F17" s="3">
        <v>32</v>
      </c>
      <c r="G17" s="3">
        <v>30</v>
      </c>
      <c r="I17">
        <f t="shared" si="0"/>
        <v>7.7977854289381812</v>
      </c>
      <c r="J17">
        <f t="shared" si="2"/>
        <v>0.59982964837986008</v>
      </c>
      <c r="K17">
        <f t="shared" si="3"/>
        <v>19.194548748155523</v>
      </c>
      <c r="L17">
        <f t="shared" si="4"/>
        <v>17.994889451395803</v>
      </c>
      <c r="N17">
        <f t="shared" si="1"/>
        <v>1.6671400000000001</v>
      </c>
    </row>
    <row r="18" spans="1:14" x14ac:dyDescent="0.2">
      <c r="A18" s="6"/>
      <c r="B18" s="3" t="s">
        <v>21</v>
      </c>
      <c r="C18" s="3">
        <v>151632</v>
      </c>
      <c r="D18" s="3">
        <v>16</v>
      </c>
      <c r="E18" s="3">
        <v>0</v>
      </c>
      <c r="F18" s="3">
        <v>11</v>
      </c>
      <c r="G18" s="3">
        <v>41</v>
      </c>
      <c r="I18">
        <f t="shared" si="0"/>
        <v>10.551862403714257</v>
      </c>
      <c r="J18">
        <f t="shared" si="2"/>
        <v>0</v>
      </c>
      <c r="K18">
        <f t="shared" si="3"/>
        <v>7.2544054025535516</v>
      </c>
      <c r="L18">
        <f t="shared" si="4"/>
        <v>27.039147409517781</v>
      </c>
      <c r="N18">
        <f t="shared" si="1"/>
        <v>1.5163199999999999</v>
      </c>
    </row>
    <row r="19" spans="1:14" x14ac:dyDescent="0.2">
      <c r="A19" s="7"/>
      <c r="B19" s="3" t="s">
        <v>22</v>
      </c>
      <c r="C19" s="3">
        <v>149229</v>
      </c>
      <c r="D19" s="3">
        <v>43</v>
      </c>
      <c r="E19" s="3">
        <v>1</v>
      </c>
      <c r="F19" s="3">
        <v>4</v>
      </c>
      <c r="G19" s="3">
        <v>52</v>
      </c>
      <c r="I19">
        <f t="shared" si="0"/>
        <v>28.814774608152572</v>
      </c>
      <c r="J19">
        <f t="shared" si="2"/>
        <v>0.67011103739889699</v>
      </c>
      <c r="K19">
        <f t="shared" si="3"/>
        <v>2.680444149595588</v>
      </c>
      <c r="L19">
        <f t="shared" si="4"/>
        <v>34.845773944742646</v>
      </c>
      <c r="N19">
        <f t="shared" si="1"/>
        <v>1.4922899999999999</v>
      </c>
    </row>
    <row r="20" spans="1:14" x14ac:dyDescent="0.2">
      <c r="A20" s="5" t="s">
        <v>23</v>
      </c>
      <c r="B20" s="3" t="s">
        <v>24</v>
      </c>
      <c r="C20" s="3">
        <v>88247</v>
      </c>
      <c r="D20" s="3">
        <v>13</v>
      </c>
      <c r="E20" s="3">
        <v>0</v>
      </c>
      <c r="F20" s="3">
        <v>30</v>
      </c>
      <c r="G20" s="3">
        <v>31</v>
      </c>
      <c r="I20">
        <f t="shared" si="0"/>
        <v>14.731378970389928</v>
      </c>
      <c r="J20">
        <f t="shared" si="2"/>
        <v>0</v>
      </c>
      <c r="K20">
        <f t="shared" si="3"/>
        <v>33.995489931669063</v>
      </c>
      <c r="L20">
        <f t="shared" si="4"/>
        <v>35.128672929391371</v>
      </c>
      <c r="N20">
        <f t="shared" si="1"/>
        <v>0.88246999999999998</v>
      </c>
    </row>
    <row r="21" spans="1:14" x14ac:dyDescent="0.2">
      <c r="A21" s="6"/>
      <c r="B21" s="3" t="s">
        <v>25</v>
      </c>
      <c r="C21" s="3">
        <v>92512</v>
      </c>
      <c r="D21" s="3">
        <v>15</v>
      </c>
      <c r="E21" s="3">
        <v>0</v>
      </c>
      <c r="F21" s="3">
        <v>3</v>
      </c>
      <c r="G21" s="3">
        <v>3</v>
      </c>
      <c r="I21">
        <f t="shared" si="0"/>
        <v>16.214112763749565</v>
      </c>
      <c r="J21">
        <f t="shared" si="2"/>
        <v>0</v>
      </c>
      <c r="K21">
        <f t="shared" si="3"/>
        <v>3.2428225527499133</v>
      </c>
      <c r="L21">
        <f t="shared" si="4"/>
        <v>3.2428225527499133</v>
      </c>
      <c r="N21">
        <f t="shared" si="1"/>
        <v>0.92512000000000005</v>
      </c>
    </row>
    <row r="22" spans="1:14" x14ac:dyDescent="0.2">
      <c r="A22" s="6"/>
      <c r="B22" s="3" t="s">
        <v>26</v>
      </c>
      <c r="C22" s="3">
        <v>77769</v>
      </c>
      <c r="D22" s="3">
        <v>9</v>
      </c>
      <c r="E22" s="3">
        <v>0</v>
      </c>
      <c r="F22" s="3">
        <v>6</v>
      </c>
      <c r="G22" s="3">
        <v>25</v>
      </c>
      <c r="I22">
        <f t="shared" si="0"/>
        <v>11.572734637194769</v>
      </c>
      <c r="J22">
        <f t="shared" si="2"/>
        <v>0</v>
      </c>
      <c r="K22">
        <f t="shared" si="3"/>
        <v>7.715156424796513</v>
      </c>
      <c r="L22">
        <f t="shared" si="4"/>
        <v>32.146485103318803</v>
      </c>
      <c r="N22">
        <f t="shared" si="1"/>
        <v>0.77768999999999999</v>
      </c>
    </row>
    <row r="23" spans="1:14" x14ac:dyDescent="0.2">
      <c r="A23" s="6"/>
      <c r="B23" s="3" t="s">
        <v>27</v>
      </c>
      <c r="C23" s="3">
        <v>118097</v>
      </c>
      <c r="D23" s="3">
        <v>44</v>
      </c>
      <c r="E23" s="3">
        <v>0</v>
      </c>
      <c r="F23" s="3">
        <v>39</v>
      </c>
      <c r="G23" s="3">
        <v>33</v>
      </c>
      <c r="I23">
        <f t="shared" si="0"/>
        <v>37.257508658136956</v>
      </c>
      <c r="J23">
        <f t="shared" si="2"/>
        <v>0</v>
      </c>
      <c r="K23">
        <f t="shared" si="3"/>
        <v>33.023700856075934</v>
      </c>
      <c r="L23">
        <f t="shared" si="4"/>
        <v>27.943131493602714</v>
      </c>
      <c r="N23">
        <f t="shared" si="1"/>
        <v>1.1809700000000001</v>
      </c>
    </row>
    <row r="24" spans="1:14" x14ac:dyDescent="0.2">
      <c r="A24" s="6"/>
      <c r="B24" s="3" t="s">
        <v>28</v>
      </c>
      <c r="C24" s="3">
        <v>63239</v>
      </c>
      <c r="D24" s="3">
        <v>11</v>
      </c>
      <c r="E24" s="3">
        <v>0</v>
      </c>
      <c r="F24" s="3">
        <v>29</v>
      </c>
      <c r="G24" s="3">
        <v>37</v>
      </c>
      <c r="I24">
        <f t="shared" si="0"/>
        <v>17.394329448599755</v>
      </c>
      <c r="J24">
        <f t="shared" si="2"/>
        <v>0</v>
      </c>
      <c r="K24">
        <f t="shared" si="3"/>
        <v>45.857777637217538</v>
      </c>
      <c r="L24">
        <f t="shared" si="4"/>
        <v>58.508199054380995</v>
      </c>
      <c r="N24">
        <f t="shared" si="1"/>
        <v>0.63239000000000001</v>
      </c>
    </row>
    <row r="25" spans="1:14" x14ac:dyDescent="0.2">
      <c r="A25" s="6"/>
      <c r="B25" s="3" t="s">
        <v>29</v>
      </c>
      <c r="C25" s="3">
        <v>87374</v>
      </c>
      <c r="D25" s="3">
        <v>13</v>
      </c>
      <c r="E25" s="3">
        <v>2</v>
      </c>
      <c r="F25" s="3">
        <v>15</v>
      </c>
      <c r="G25" s="3">
        <v>17</v>
      </c>
      <c r="I25">
        <f t="shared" si="0"/>
        <v>14.878567995055738</v>
      </c>
      <c r="J25">
        <f t="shared" si="2"/>
        <v>2.2890104607778059</v>
      </c>
      <c r="K25">
        <f t="shared" si="3"/>
        <v>17.167578455833542</v>
      </c>
      <c r="L25">
        <f t="shared" si="4"/>
        <v>19.456588916611349</v>
      </c>
      <c r="N25">
        <f t="shared" si="1"/>
        <v>0.87373999999999996</v>
      </c>
    </row>
    <row r="26" spans="1:14" x14ac:dyDescent="0.2">
      <c r="A26" s="7"/>
      <c r="B26" s="3" t="s">
        <v>30</v>
      </c>
      <c r="C26" s="3">
        <v>95153</v>
      </c>
      <c r="D26" s="3">
        <v>19</v>
      </c>
      <c r="E26" s="3">
        <v>2</v>
      </c>
      <c r="F26" s="3">
        <v>29</v>
      </c>
      <c r="G26" s="3">
        <v>33</v>
      </c>
      <c r="I26">
        <f t="shared" si="0"/>
        <v>19.967841266171323</v>
      </c>
      <c r="J26">
        <f t="shared" si="2"/>
        <v>2.1018780280180343</v>
      </c>
      <c r="K26">
        <f t="shared" si="3"/>
        <v>30.477231406261495</v>
      </c>
      <c r="L26">
        <f t="shared" si="4"/>
        <v>34.680987462297566</v>
      </c>
      <c r="N26">
        <f t="shared" si="1"/>
        <v>0.95152999999999999</v>
      </c>
    </row>
    <row r="27" spans="1:14" x14ac:dyDescent="0.2">
      <c r="A27" s="3" t="s">
        <v>31</v>
      </c>
      <c r="B27" s="3" t="s">
        <v>32</v>
      </c>
      <c r="C27" s="3">
        <v>72636</v>
      </c>
      <c r="D27" s="3">
        <v>8</v>
      </c>
      <c r="E27" s="3">
        <v>0</v>
      </c>
      <c r="F27" s="3">
        <v>2</v>
      </c>
      <c r="G27" s="3">
        <v>26</v>
      </c>
      <c r="I27">
        <f t="shared" si="0"/>
        <v>11.013822347045542</v>
      </c>
      <c r="J27">
        <f t="shared" si="2"/>
        <v>0</v>
      </c>
      <c r="K27">
        <f t="shared" si="3"/>
        <v>2.7534555867613855</v>
      </c>
      <c r="L27">
        <f t="shared" si="4"/>
        <v>35.794922627898011</v>
      </c>
      <c r="N27">
        <f t="shared" si="1"/>
        <v>0.72636000000000001</v>
      </c>
    </row>
    <row r="28" spans="1:14" x14ac:dyDescent="0.2">
      <c r="A28" s="5" t="s">
        <v>33</v>
      </c>
      <c r="B28" s="3" t="s">
        <v>34</v>
      </c>
      <c r="C28" s="3">
        <v>14842</v>
      </c>
      <c r="D28" s="3">
        <v>0</v>
      </c>
      <c r="E28" s="3">
        <v>0</v>
      </c>
      <c r="F28" s="3">
        <v>0</v>
      </c>
      <c r="G28" s="3">
        <v>2</v>
      </c>
      <c r="I28">
        <f t="shared" si="0"/>
        <v>0</v>
      </c>
      <c r="J28">
        <f t="shared" si="2"/>
        <v>0</v>
      </c>
      <c r="K28">
        <f t="shared" si="3"/>
        <v>0</v>
      </c>
      <c r="L28">
        <f t="shared" si="4"/>
        <v>13.475272874275705</v>
      </c>
      <c r="N28">
        <f t="shared" si="1"/>
        <v>0.14842</v>
      </c>
    </row>
    <row r="29" spans="1:14" x14ac:dyDescent="0.2">
      <c r="A29" s="6"/>
      <c r="B29" s="3" t="s">
        <v>35</v>
      </c>
      <c r="C29" s="3">
        <v>45868</v>
      </c>
      <c r="D29" s="3">
        <v>4</v>
      </c>
      <c r="E29" s="3">
        <v>0</v>
      </c>
      <c r="F29" s="3">
        <v>0</v>
      </c>
      <c r="G29" s="3">
        <v>7</v>
      </c>
      <c r="I29">
        <f t="shared" si="0"/>
        <v>8.7206767245138224</v>
      </c>
      <c r="J29">
        <f t="shared" si="2"/>
        <v>0</v>
      </c>
      <c r="K29">
        <f t="shared" si="3"/>
        <v>0</v>
      </c>
      <c r="L29">
        <f t="shared" si="4"/>
        <v>15.261184267899189</v>
      </c>
      <c r="N29">
        <f t="shared" si="1"/>
        <v>0.45867999999999998</v>
      </c>
    </row>
    <row r="30" spans="1:14" x14ac:dyDescent="0.2">
      <c r="A30" s="6"/>
      <c r="B30" s="3" t="s">
        <v>36</v>
      </c>
      <c r="C30" s="3">
        <v>21706</v>
      </c>
      <c r="D30" s="3">
        <v>0</v>
      </c>
      <c r="E30" s="3">
        <v>0</v>
      </c>
      <c r="F30" s="3">
        <v>0</v>
      </c>
      <c r="G30" s="3">
        <v>0</v>
      </c>
      <c r="I30">
        <f t="shared" si="0"/>
        <v>0</v>
      </c>
      <c r="J30">
        <f t="shared" si="2"/>
        <v>0</v>
      </c>
      <c r="K30">
        <f t="shared" si="3"/>
        <v>0</v>
      </c>
      <c r="L30">
        <f t="shared" si="4"/>
        <v>0</v>
      </c>
      <c r="N30">
        <f t="shared" si="1"/>
        <v>0.21706</v>
      </c>
    </row>
    <row r="31" spans="1:14" x14ac:dyDescent="0.2">
      <c r="A31" s="7"/>
      <c r="B31" s="3" t="s">
        <v>37</v>
      </c>
      <c r="C31" s="3">
        <v>46867</v>
      </c>
      <c r="D31" s="3">
        <v>1</v>
      </c>
      <c r="E31" s="3">
        <v>0</v>
      </c>
      <c r="F31" s="3">
        <v>0</v>
      </c>
      <c r="G31" s="3">
        <v>0</v>
      </c>
      <c r="I31">
        <f t="shared" si="0"/>
        <v>2.133697484370666</v>
      </c>
      <c r="J31">
        <f t="shared" si="2"/>
        <v>0</v>
      </c>
      <c r="K31">
        <f t="shared" si="3"/>
        <v>0</v>
      </c>
      <c r="L31">
        <f t="shared" si="4"/>
        <v>0</v>
      </c>
      <c r="N31">
        <f t="shared" si="1"/>
        <v>0.46866999999999998</v>
      </c>
    </row>
    <row r="32" spans="1:14" x14ac:dyDescent="0.2">
      <c r="G32" s="4"/>
    </row>
  </sheetData>
  <mergeCells count="4">
    <mergeCell ref="A3:A10"/>
    <mergeCell ref="A11:A19"/>
    <mergeCell ref="A20:A26"/>
    <mergeCell ref="A28:A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"/>
  <sheetViews>
    <sheetView rightToLeft="1" topLeftCell="A7" workbookViewId="0">
      <selection activeCell="L3" sqref="L3"/>
    </sheetView>
  </sheetViews>
  <sheetFormatPr defaultRowHeight="14.25" x14ac:dyDescent="0.2"/>
  <cols>
    <col min="2" max="2" width="15.5" bestFit="1" customWidth="1"/>
    <col min="4" max="4" width="11" bestFit="1" customWidth="1"/>
  </cols>
  <sheetData>
    <row r="2" spans="1:14" s="1" customFormat="1" ht="57" x14ac:dyDescent="0.2">
      <c r="A2" s="2" t="s">
        <v>0</v>
      </c>
      <c r="B2" s="2" t="s">
        <v>1</v>
      </c>
      <c r="C2" s="2" t="s">
        <v>2</v>
      </c>
      <c r="D2" s="2" t="s">
        <v>40</v>
      </c>
      <c r="E2" s="2" t="s">
        <v>39</v>
      </c>
      <c r="F2" s="2" t="s">
        <v>3</v>
      </c>
      <c r="G2" s="2" t="s">
        <v>38</v>
      </c>
      <c r="I2" s="2" t="s">
        <v>44</v>
      </c>
      <c r="J2" s="2" t="s">
        <v>43</v>
      </c>
      <c r="K2" s="2" t="s">
        <v>42</v>
      </c>
      <c r="L2" s="2" t="s">
        <v>41</v>
      </c>
      <c r="N2" s="1" t="s">
        <v>45</v>
      </c>
    </row>
    <row r="3" spans="1:14" x14ac:dyDescent="0.2">
      <c r="A3" s="5" t="s">
        <v>4</v>
      </c>
      <c r="B3" s="3" t="s">
        <v>5</v>
      </c>
      <c r="C3" s="3">
        <v>446111</v>
      </c>
      <c r="D3" s="3">
        <v>199</v>
      </c>
      <c r="E3" s="3">
        <v>19</v>
      </c>
      <c r="F3" s="3">
        <v>142</v>
      </c>
      <c r="G3" s="3">
        <v>95</v>
      </c>
      <c r="I3">
        <f t="shared" ref="I3:I31" si="0">D3/N3</f>
        <v>44.607732156346742</v>
      </c>
      <c r="J3">
        <f>E3/N3</f>
        <v>4.259029703369789</v>
      </c>
      <c r="K3">
        <f>F3/N3</f>
        <v>31.830643046237373</v>
      </c>
      <c r="L3">
        <f>G3/N3</f>
        <v>21.295148516848947</v>
      </c>
      <c r="N3">
        <f t="shared" ref="N3:N31" si="1">C3/100000</f>
        <v>4.4611099999999997</v>
      </c>
    </row>
    <row r="4" spans="1:14" x14ac:dyDescent="0.2">
      <c r="A4" s="6"/>
      <c r="B4" s="3" t="s">
        <v>6</v>
      </c>
      <c r="C4" s="3">
        <v>330726</v>
      </c>
      <c r="D4" s="3">
        <v>104</v>
      </c>
      <c r="E4" s="3">
        <v>9</v>
      </c>
      <c r="F4" s="3">
        <v>113</v>
      </c>
      <c r="G4" s="3">
        <v>117</v>
      </c>
      <c r="I4">
        <f t="shared" si="0"/>
        <v>31.445970380314822</v>
      </c>
      <c r="J4">
        <f t="shared" ref="J4:J31" si="2">E4/N4</f>
        <v>2.7212858982964749</v>
      </c>
      <c r="K4">
        <f t="shared" ref="K4:K31" si="3">F4/N4</f>
        <v>34.167256278611298</v>
      </c>
      <c r="L4">
        <f t="shared" ref="L4:L31" si="4">G4/N4</f>
        <v>35.376716677854176</v>
      </c>
      <c r="N4">
        <f t="shared" si="1"/>
        <v>3.3072599999999999</v>
      </c>
    </row>
    <row r="5" spans="1:14" x14ac:dyDescent="0.2">
      <c r="A5" s="6"/>
      <c r="B5" s="3" t="s">
        <v>7</v>
      </c>
      <c r="C5" s="3">
        <v>220652</v>
      </c>
      <c r="D5" s="3">
        <v>43</v>
      </c>
      <c r="E5" s="3">
        <v>10</v>
      </c>
      <c r="F5" s="3">
        <v>101</v>
      </c>
      <c r="G5" s="3">
        <v>116</v>
      </c>
      <c r="I5">
        <f t="shared" si="0"/>
        <v>19.487700088827658</v>
      </c>
      <c r="J5">
        <f t="shared" si="2"/>
        <v>4.5320232764715485</v>
      </c>
      <c r="K5">
        <f t="shared" si="3"/>
        <v>45.773435092362639</v>
      </c>
      <c r="L5">
        <f t="shared" si="4"/>
        <v>52.571470007069962</v>
      </c>
      <c r="N5">
        <f t="shared" si="1"/>
        <v>2.2065199999999998</v>
      </c>
    </row>
    <row r="6" spans="1:14" x14ac:dyDescent="0.2">
      <c r="A6" s="6"/>
      <c r="B6" s="3" t="s">
        <v>8</v>
      </c>
      <c r="C6" s="3">
        <v>456350</v>
      </c>
      <c r="D6" s="3">
        <v>194</v>
      </c>
      <c r="E6" s="3">
        <v>12</v>
      </c>
      <c r="F6" s="3">
        <v>112</v>
      </c>
      <c r="G6" s="3">
        <v>179</v>
      </c>
      <c r="I6">
        <f t="shared" si="0"/>
        <v>42.511230415251447</v>
      </c>
      <c r="J6">
        <f t="shared" si="2"/>
        <v>2.6295606442423578</v>
      </c>
      <c r="K6">
        <f t="shared" si="3"/>
        <v>24.54256601292867</v>
      </c>
      <c r="L6">
        <f t="shared" si="4"/>
        <v>39.224279609948503</v>
      </c>
      <c r="N6">
        <f t="shared" si="1"/>
        <v>4.5635000000000003</v>
      </c>
    </row>
    <row r="7" spans="1:14" x14ac:dyDescent="0.2">
      <c r="A7" s="6"/>
      <c r="B7" s="3" t="s">
        <v>9</v>
      </c>
      <c r="C7" s="3">
        <v>267221</v>
      </c>
      <c r="D7" s="3">
        <v>45</v>
      </c>
      <c r="E7" s="3">
        <v>0</v>
      </c>
      <c r="F7" s="3">
        <v>163</v>
      </c>
      <c r="G7" s="3">
        <v>126</v>
      </c>
      <c r="I7">
        <f t="shared" si="0"/>
        <v>16.83999386275779</v>
      </c>
      <c r="J7">
        <f t="shared" si="2"/>
        <v>0</v>
      </c>
      <c r="K7">
        <f t="shared" si="3"/>
        <v>60.998199991767109</v>
      </c>
      <c r="L7">
        <f t="shared" si="4"/>
        <v>47.151982815721816</v>
      </c>
      <c r="N7">
        <f t="shared" si="1"/>
        <v>2.6722100000000002</v>
      </c>
    </row>
    <row r="8" spans="1:14" x14ac:dyDescent="0.2">
      <c r="A8" s="6"/>
      <c r="B8" s="3" t="s">
        <v>10</v>
      </c>
      <c r="C8" s="3">
        <v>336188</v>
      </c>
      <c r="D8" s="3">
        <v>12</v>
      </c>
      <c r="E8" s="3">
        <v>2</v>
      </c>
      <c r="F8" s="3">
        <v>47</v>
      </c>
      <c r="G8" s="3">
        <v>101</v>
      </c>
      <c r="I8">
        <f t="shared" si="0"/>
        <v>3.5694313895796399</v>
      </c>
      <c r="J8">
        <f t="shared" si="2"/>
        <v>0.59490523159660658</v>
      </c>
      <c r="K8">
        <f t="shared" si="3"/>
        <v>13.980272942520255</v>
      </c>
      <c r="L8">
        <f t="shared" si="4"/>
        <v>30.042714195628633</v>
      </c>
      <c r="N8">
        <f t="shared" si="1"/>
        <v>3.3618800000000002</v>
      </c>
    </row>
    <row r="9" spans="1:14" x14ac:dyDescent="0.2">
      <c r="A9" s="6"/>
      <c r="B9" s="3" t="s">
        <v>11</v>
      </c>
      <c r="C9" s="3">
        <v>283589</v>
      </c>
      <c r="D9" s="3">
        <v>216</v>
      </c>
      <c r="E9" s="3">
        <v>32</v>
      </c>
      <c r="F9" s="3">
        <v>43</v>
      </c>
      <c r="G9" s="3">
        <v>107</v>
      </c>
      <c r="I9">
        <f t="shared" si="0"/>
        <v>76.166564993705677</v>
      </c>
      <c r="J9">
        <f t="shared" si="2"/>
        <v>11.283935554623064</v>
      </c>
      <c r="K9">
        <f t="shared" si="3"/>
        <v>15.162788401524741</v>
      </c>
      <c r="L9">
        <f t="shared" si="4"/>
        <v>37.73065951077087</v>
      </c>
      <c r="N9">
        <f t="shared" si="1"/>
        <v>2.83589</v>
      </c>
    </row>
    <row r="10" spans="1:14" x14ac:dyDescent="0.2">
      <c r="A10" s="7"/>
      <c r="B10" s="3" t="s">
        <v>12</v>
      </c>
      <c r="C10" s="3">
        <v>319315</v>
      </c>
      <c r="D10" s="3">
        <v>162</v>
      </c>
      <c r="E10" s="3">
        <v>48</v>
      </c>
      <c r="F10" s="3">
        <v>67</v>
      </c>
      <c r="G10" s="3">
        <v>103</v>
      </c>
      <c r="I10">
        <f t="shared" si="0"/>
        <v>50.733601615959159</v>
      </c>
      <c r="J10">
        <f t="shared" si="2"/>
        <v>15.032178256580492</v>
      </c>
      <c r="K10">
        <f t="shared" si="3"/>
        <v>20.982415483143605</v>
      </c>
      <c r="L10">
        <f t="shared" si="4"/>
        <v>32.256549175578975</v>
      </c>
      <c r="N10">
        <f t="shared" si="1"/>
        <v>3.1931500000000002</v>
      </c>
    </row>
    <row r="11" spans="1:14" x14ac:dyDescent="0.2">
      <c r="A11" s="5" t="s">
        <v>13</v>
      </c>
      <c r="B11" s="3" t="s">
        <v>14</v>
      </c>
      <c r="C11" s="3">
        <v>196576</v>
      </c>
      <c r="D11" s="3">
        <v>14</v>
      </c>
      <c r="E11" s="3">
        <v>1</v>
      </c>
      <c r="F11" s="3">
        <v>96</v>
      </c>
      <c r="G11" s="3">
        <v>86</v>
      </c>
      <c r="I11">
        <f t="shared" si="0"/>
        <v>7.1219273970372781</v>
      </c>
      <c r="J11">
        <f t="shared" si="2"/>
        <v>0.50870909978837697</v>
      </c>
      <c r="K11">
        <f t="shared" si="3"/>
        <v>48.836073579684196</v>
      </c>
      <c r="L11">
        <f t="shared" si="4"/>
        <v>43.748982581800426</v>
      </c>
      <c r="N11">
        <f t="shared" si="1"/>
        <v>1.96576</v>
      </c>
    </row>
    <row r="12" spans="1:14" x14ac:dyDescent="0.2">
      <c r="A12" s="6"/>
      <c r="B12" s="3" t="s">
        <v>15</v>
      </c>
      <c r="C12" s="3">
        <v>149889</v>
      </c>
      <c r="D12" s="3">
        <v>14</v>
      </c>
      <c r="E12" s="3">
        <v>0</v>
      </c>
      <c r="F12" s="3">
        <v>26</v>
      </c>
      <c r="G12" s="3">
        <v>30</v>
      </c>
      <c r="I12">
        <f t="shared" si="0"/>
        <v>9.3402451147182237</v>
      </c>
      <c r="J12">
        <f t="shared" si="2"/>
        <v>0</v>
      </c>
      <c r="K12">
        <f t="shared" si="3"/>
        <v>17.346169498762418</v>
      </c>
      <c r="L12">
        <f t="shared" si="4"/>
        <v>20.014810960110481</v>
      </c>
      <c r="N12">
        <f t="shared" si="1"/>
        <v>1.4988900000000001</v>
      </c>
    </row>
    <row r="13" spans="1:14" x14ac:dyDescent="0.2">
      <c r="A13" s="6"/>
      <c r="B13" s="3" t="s">
        <v>16</v>
      </c>
      <c r="C13" s="3">
        <v>222270</v>
      </c>
      <c r="D13" s="3">
        <v>35</v>
      </c>
      <c r="E13" s="3">
        <v>2</v>
      </c>
      <c r="F13" s="3">
        <v>11</v>
      </c>
      <c r="G13" s="3">
        <v>34</v>
      </c>
      <c r="I13">
        <f t="shared" si="0"/>
        <v>15.746614477887253</v>
      </c>
      <c r="J13">
        <f t="shared" si="2"/>
        <v>0.89980654159355733</v>
      </c>
      <c r="K13">
        <f t="shared" si="3"/>
        <v>4.948935978764565</v>
      </c>
      <c r="L13">
        <f t="shared" si="4"/>
        <v>15.296711207090475</v>
      </c>
      <c r="N13">
        <f t="shared" si="1"/>
        <v>2.2227000000000001</v>
      </c>
    </row>
    <row r="14" spans="1:14" x14ac:dyDescent="0.2">
      <c r="A14" s="6"/>
      <c r="B14" s="3" t="s">
        <v>17</v>
      </c>
      <c r="C14" s="3">
        <v>144041</v>
      </c>
      <c r="D14" s="3">
        <v>4</v>
      </c>
      <c r="E14" s="3">
        <v>0</v>
      </c>
      <c r="F14" s="3">
        <v>13</v>
      </c>
      <c r="G14" s="3">
        <v>55</v>
      </c>
      <c r="I14">
        <f t="shared" si="0"/>
        <v>2.776987107837352</v>
      </c>
      <c r="J14">
        <f t="shared" si="2"/>
        <v>0</v>
      </c>
      <c r="K14">
        <f t="shared" si="3"/>
        <v>9.025208100471394</v>
      </c>
      <c r="L14">
        <f t="shared" si="4"/>
        <v>38.183572732763587</v>
      </c>
      <c r="N14">
        <f t="shared" si="1"/>
        <v>1.44041</v>
      </c>
    </row>
    <row r="15" spans="1:14" x14ac:dyDescent="0.2">
      <c r="A15" s="6"/>
      <c r="B15" s="3" t="s">
        <v>18</v>
      </c>
      <c r="C15" s="3">
        <v>119347</v>
      </c>
      <c r="D15" s="3">
        <v>72</v>
      </c>
      <c r="E15" s="3">
        <v>4</v>
      </c>
      <c r="F15" s="3">
        <v>4</v>
      </c>
      <c r="G15" s="3">
        <v>38</v>
      </c>
      <c r="I15">
        <f t="shared" si="0"/>
        <v>60.328286425297662</v>
      </c>
      <c r="J15">
        <f t="shared" si="2"/>
        <v>3.3515714680720921</v>
      </c>
      <c r="K15">
        <f t="shared" si="3"/>
        <v>3.3515714680720921</v>
      </c>
      <c r="L15">
        <f t="shared" si="4"/>
        <v>31.839928946684875</v>
      </c>
      <c r="N15">
        <f t="shared" si="1"/>
        <v>1.19347</v>
      </c>
    </row>
    <row r="16" spans="1:14" x14ac:dyDescent="0.2">
      <c r="A16" s="6"/>
      <c r="B16" s="3" t="s">
        <v>19</v>
      </c>
      <c r="C16" s="3">
        <v>218104</v>
      </c>
      <c r="D16" s="3">
        <v>33</v>
      </c>
      <c r="E16" s="3">
        <v>3</v>
      </c>
      <c r="F16" s="3">
        <v>15</v>
      </c>
      <c r="G16" s="3">
        <v>25</v>
      </c>
      <c r="I16">
        <f t="shared" si="0"/>
        <v>15.130396508087886</v>
      </c>
      <c r="J16">
        <f t="shared" si="2"/>
        <v>1.3754905916443532</v>
      </c>
      <c r="K16">
        <f t="shared" si="3"/>
        <v>6.8774529582217658</v>
      </c>
      <c r="L16">
        <f t="shared" si="4"/>
        <v>11.462421597036277</v>
      </c>
      <c r="N16">
        <f t="shared" si="1"/>
        <v>2.1810399999999999</v>
      </c>
    </row>
    <row r="17" spans="1:14" x14ac:dyDescent="0.2">
      <c r="A17" s="6"/>
      <c r="B17" s="3" t="s">
        <v>20</v>
      </c>
      <c r="C17" s="3">
        <v>166714</v>
      </c>
      <c r="D17" s="3">
        <v>13</v>
      </c>
      <c r="E17" s="3">
        <v>1</v>
      </c>
      <c r="F17" s="3">
        <v>32</v>
      </c>
      <c r="G17" s="3">
        <v>30</v>
      </c>
      <c r="I17">
        <f t="shared" si="0"/>
        <v>7.7977854289381812</v>
      </c>
      <c r="J17">
        <f t="shared" si="2"/>
        <v>0.59982964837986008</v>
      </c>
      <c r="K17">
        <f t="shared" si="3"/>
        <v>19.194548748155523</v>
      </c>
      <c r="L17">
        <f t="shared" si="4"/>
        <v>17.994889451395803</v>
      </c>
      <c r="N17">
        <f t="shared" si="1"/>
        <v>1.6671400000000001</v>
      </c>
    </row>
    <row r="18" spans="1:14" x14ac:dyDescent="0.2">
      <c r="A18" s="6"/>
      <c r="B18" s="3" t="s">
        <v>21</v>
      </c>
      <c r="C18" s="3">
        <v>151632</v>
      </c>
      <c r="D18" s="3">
        <v>16</v>
      </c>
      <c r="E18" s="3">
        <v>0</v>
      </c>
      <c r="F18" s="3">
        <v>11</v>
      </c>
      <c r="G18" s="3">
        <v>41</v>
      </c>
      <c r="I18">
        <f t="shared" si="0"/>
        <v>10.551862403714257</v>
      </c>
      <c r="J18">
        <f t="shared" si="2"/>
        <v>0</v>
      </c>
      <c r="K18">
        <f t="shared" si="3"/>
        <v>7.2544054025535516</v>
      </c>
      <c r="L18">
        <f t="shared" si="4"/>
        <v>27.039147409517781</v>
      </c>
      <c r="N18">
        <f t="shared" si="1"/>
        <v>1.5163199999999999</v>
      </c>
    </row>
    <row r="19" spans="1:14" x14ac:dyDescent="0.2">
      <c r="A19" s="7"/>
      <c r="B19" s="3" t="s">
        <v>22</v>
      </c>
      <c r="C19" s="3">
        <v>149229</v>
      </c>
      <c r="D19" s="3">
        <v>43</v>
      </c>
      <c r="E19" s="3">
        <v>1</v>
      </c>
      <c r="F19" s="3">
        <v>4</v>
      </c>
      <c r="G19" s="3">
        <v>52</v>
      </c>
      <c r="I19">
        <f t="shared" si="0"/>
        <v>28.814774608152572</v>
      </c>
      <c r="J19">
        <f t="shared" si="2"/>
        <v>0.67011103739889699</v>
      </c>
      <c r="K19">
        <f t="shared" si="3"/>
        <v>2.680444149595588</v>
      </c>
      <c r="L19">
        <f t="shared" si="4"/>
        <v>34.845773944742646</v>
      </c>
      <c r="N19">
        <f t="shared" si="1"/>
        <v>1.4922899999999999</v>
      </c>
    </row>
    <row r="20" spans="1:14" x14ac:dyDescent="0.2">
      <c r="A20" s="5" t="s">
        <v>23</v>
      </c>
      <c r="B20" s="3" t="s">
        <v>24</v>
      </c>
      <c r="C20" s="3">
        <v>88247</v>
      </c>
      <c r="D20" s="3">
        <v>13</v>
      </c>
      <c r="E20" s="3">
        <v>0</v>
      </c>
      <c r="F20" s="3">
        <v>30</v>
      </c>
      <c r="G20" s="3">
        <v>31</v>
      </c>
      <c r="I20">
        <f t="shared" si="0"/>
        <v>14.731378970389928</v>
      </c>
      <c r="J20">
        <f t="shared" si="2"/>
        <v>0</v>
      </c>
      <c r="K20">
        <f t="shared" si="3"/>
        <v>33.995489931669063</v>
      </c>
      <c r="L20">
        <f t="shared" si="4"/>
        <v>35.128672929391371</v>
      </c>
      <c r="N20">
        <f t="shared" si="1"/>
        <v>0.88246999999999998</v>
      </c>
    </row>
    <row r="21" spans="1:14" x14ac:dyDescent="0.2">
      <c r="A21" s="6"/>
      <c r="B21" s="3" t="s">
        <v>25</v>
      </c>
      <c r="C21" s="3">
        <v>92512</v>
      </c>
      <c r="D21" s="3">
        <v>15</v>
      </c>
      <c r="E21" s="3">
        <v>0</v>
      </c>
      <c r="F21" s="3">
        <v>3</v>
      </c>
      <c r="G21" s="3">
        <v>3</v>
      </c>
      <c r="I21">
        <f t="shared" si="0"/>
        <v>16.214112763749565</v>
      </c>
      <c r="J21">
        <f t="shared" si="2"/>
        <v>0</v>
      </c>
      <c r="K21">
        <f t="shared" si="3"/>
        <v>3.2428225527499133</v>
      </c>
      <c r="L21">
        <f t="shared" si="4"/>
        <v>3.2428225527499133</v>
      </c>
      <c r="N21">
        <f t="shared" si="1"/>
        <v>0.92512000000000005</v>
      </c>
    </row>
    <row r="22" spans="1:14" x14ac:dyDescent="0.2">
      <c r="A22" s="6"/>
      <c r="B22" s="3" t="s">
        <v>26</v>
      </c>
      <c r="C22" s="3">
        <v>77769</v>
      </c>
      <c r="D22" s="3">
        <v>9</v>
      </c>
      <c r="E22" s="3">
        <v>0</v>
      </c>
      <c r="F22" s="3">
        <v>6</v>
      </c>
      <c r="G22" s="3">
        <v>25</v>
      </c>
      <c r="I22">
        <f t="shared" si="0"/>
        <v>11.572734637194769</v>
      </c>
      <c r="J22">
        <f t="shared" si="2"/>
        <v>0</v>
      </c>
      <c r="K22">
        <f t="shared" si="3"/>
        <v>7.715156424796513</v>
      </c>
      <c r="L22">
        <f t="shared" si="4"/>
        <v>32.146485103318803</v>
      </c>
      <c r="N22">
        <f t="shared" si="1"/>
        <v>0.77768999999999999</v>
      </c>
    </row>
    <row r="23" spans="1:14" x14ac:dyDescent="0.2">
      <c r="A23" s="6"/>
      <c r="B23" s="3" t="s">
        <v>27</v>
      </c>
      <c r="C23" s="3">
        <v>118097</v>
      </c>
      <c r="D23" s="3">
        <v>44</v>
      </c>
      <c r="E23" s="3">
        <v>0</v>
      </c>
      <c r="F23" s="3">
        <v>39</v>
      </c>
      <c r="G23" s="3">
        <v>33</v>
      </c>
      <c r="I23">
        <f t="shared" si="0"/>
        <v>37.257508658136956</v>
      </c>
      <c r="J23">
        <f t="shared" si="2"/>
        <v>0</v>
      </c>
      <c r="K23">
        <f t="shared" si="3"/>
        <v>33.023700856075934</v>
      </c>
      <c r="L23">
        <f t="shared" si="4"/>
        <v>27.943131493602714</v>
      </c>
      <c r="N23">
        <f t="shared" si="1"/>
        <v>1.1809700000000001</v>
      </c>
    </row>
    <row r="24" spans="1:14" x14ac:dyDescent="0.2">
      <c r="A24" s="6"/>
      <c r="B24" s="3" t="s">
        <v>28</v>
      </c>
      <c r="C24" s="3">
        <v>63239</v>
      </c>
      <c r="D24" s="3">
        <v>11</v>
      </c>
      <c r="E24" s="3">
        <v>0</v>
      </c>
      <c r="F24" s="3">
        <v>29</v>
      </c>
      <c r="G24" s="3">
        <v>37</v>
      </c>
      <c r="I24">
        <f t="shared" si="0"/>
        <v>17.394329448599755</v>
      </c>
      <c r="J24">
        <f t="shared" si="2"/>
        <v>0</v>
      </c>
      <c r="K24">
        <f t="shared" si="3"/>
        <v>45.857777637217538</v>
      </c>
      <c r="L24">
        <f t="shared" si="4"/>
        <v>58.508199054380995</v>
      </c>
      <c r="N24">
        <f t="shared" si="1"/>
        <v>0.63239000000000001</v>
      </c>
    </row>
    <row r="25" spans="1:14" x14ac:dyDescent="0.2">
      <c r="A25" s="6"/>
      <c r="B25" s="3" t="s">
        <v>29</v>
      </c>
      <c r="C25" s="3">
        <v>87374</v>
      </c>
      <c r="D25" s="3">
        <v>13</v>
      </c>
      <c r="E25" s="3">
        <v>2</v>
      </c>
      <c r="F25" s="3">
        <v>15</v>
      </c>
      <c r="G25" s="3">
        <v>17</v>
      </c>
      <c r="I25">
        <f t="shared" si="0"/>
        <v>14.878567995055738</v>
      </c>
      <c r="J25">
        <f t="shared" si="2"/>
        <v>2.2890104607778059</v>
      </c>
      <c r="K25">
        <f t="shared" si="3"/>
        <v>17.167578455833542</v>
      </c>
      <c r="L25">
        <f t="shared" si="4"/>
        <v>19.456588916611349</v>
      </c>
      <c r="N25">
        <f t="shared" si="1"/>
        <v>0.87373999999999996</v>
      </c>
    </row>
    <row r="26" spans="1:14" x14ac:dyDescent="0.2">
      <c r="A26" s="7"/>
      <c r="B26" s="3" t="s">
        <v>30</v>
      </c>
      <c r="C26" s="3">
        <v>95153</v>
      </c>
      <c r="D26" s="3">
        <v>19</v>
      </c>
      <c r="E26" s="3">
        <v>2</v>
      </c>
      <c r="F26" s="3">
        <v>29</v>
      </c>
      <c r="G26" s="3">
        <v>33</v>
      </c>
      <c r="I26">
        <f t="shared" si="0"/>
        <v>19.967841266171323</v>
      </c>
      <c r="J26">
        <f t="shared" si="2"/>
        <v>2.1018780280180343</v>
      </c>
      <c r="K26">
        <f t="shared" si="3"/>
        <v>30.477231406261495</v>
      </c>
      <c r="L26">
        <f t="shared" si="4"/>
        <v>34.680987462297566</v>
      </c>
      <c r="N26">
        <f t="shared" si="1"/>
        <v>0.95152999999999999</v>
      </c>
    </row>
    <row r="27" spans="1:14" x14ac:dyDescent="0.2">
      <c r="A27" s="3" t="s">
        <v>31</v>
      </c>
      <c r="B27" s="3" t="s">
        <v>32</v>
      </c>
      <c r="C27" s="3">
        <v>72636</v>
      </c>
      <c r="D27" s="3">
        <v>8</v>
      </c>
      <c r="E27" s="3">
        <v>0</v>
      </c>
      <c r="F27" s="3">
        <v>2</v>
      </c>
      <c r="G27" s="3">
        <v>26</v>
      </c>
      <c r="I27">
        <f t="shared" si="0"/>
        <v>11.013822347045542</v>
      </c>
      <c r="J27">
        <f t="shared" si="2"/>
        <v>0</v>
      </c>
      <c r="K27">
        <f t="shared" si="3"/>
        <v>2.7534555867613855</v>
      </c>
      <c r="L27">
        <f t="shared" si="4"/>
        <v>35.794922627898011</v>
      </c>
      <c r="N27">
        <f t="shared" si="1"/>
        <v>0.72636000000000001</v>
      </c>
    </row>
    <row r="28" spans="1:14" x14ac:dyDescent="0.2">
      <c r="A28" s="5" t="s">
        <v>33</v>
      </c>
      <c r="B28" s="3" t="s">
        <v>34</v>
      </c>
      <c r="C28" s="3">
        <v>14842</v>
      </c>
      <c r="D28" s="3">
        <v>0</v>
      </c>
      <c r="E28" s="3">
        <v>0</v>
      </c>
      <c r="F28" s="3">
        <v>0</v>
      </c>
      <c r="G28" s="3">
        <v>2</v>
      </c>
      <c r="I28">
        <f t="shared" si="0"/>
        <v>0</v>
      </c>
      <c r="J28">
        <f t="shared" si="2"/>
        <v>0</v>
      </c>
      <c r="K28">
        <f t="shared" si="3"/>
        <v>0</v>
      </c>
      <c r="L28">
        <f t="shared" si="4"/>
        <v>13.475272874275705</v>
      </c>
      <c r="N28">
        <f t="shared" si="1"/>
        <v>0.14842</v>
      </c>
    </row>
    <row r="29" spans="1:14" x14ac:dyDescent="0.2">
      <c r="A29" s="6"/>
      <c r="B29" s="3" t="s">
        <v>35</v>
      </c>
      <c r="C29" s="3">
        <v>45868</v>
      </c>
      <c r="D29" s="3">
        <v>4</v>
      </c>
      <c r="E29" s="3">
        <v>0</v>
      </c>
      <c r="F29" s="3">
        <v>0</v>
      </c>
      <c r="G29" s="3">
        <v>7</v>
      </c>
      <c r="I29">
        <f t="shared" si="0"/>
        <v>8.7206767245138224</v>
      </c>
      <c r="J29">
        <f t="shared" si="2"/>
        <v>0</v>
      </c>
      <c r="K29">
        <f t="shared" si="3"/>
        <v>0</v>
      </c>
      <c r="L29">
        <f t="shared" si="4"/>
        <v>15.261184267899189</v>
      </c>
      <c r="N29">
        <f t="shared" si="1"/>
        <v>0.45867999999999998</v>
      </c>
    </row>
    <row r="30" spans="1:14" x14ac:dyDescent="0.2">
      <c r="A30" s="6"/>
      <c r="B30" s="3" t="s">
        <v>36</v>
      </c>
      <c r="C30" s="3">
        <v>21706</v>
      </c>
      <c r="D30" s="3">
        <v>0</v>
      </c>
      <c r="E30" s="3">
        <v>0</v>
      </c>
      <c r="F30" s="3">
        <v>0</v>
      </c>
      <c r="G30" s="3">
        <v>0</v>
      </c>
      <c r="I30">
        <f t="shared" si="0"/>
        <v>0</v>
      </c>
      <c r="J30">
        <f t="shared" si="2"/>
        <v>0</v>
      </c>
      <c r="K30">
        <f t="shared" si="3"/>
        <v>0</v>
      </c>
      <c r="L30">
        <f t="shared" si="4"/>
        <v>0</v>
      </c>
      <c r="N30">
        <f t="shared" si="1"/>
        <v>0.21706</v>
      </c>
    </row>
    <row r="31" spans="1:14" x14ac:dyDescent="0.2">
      <c r="A31" s="7"/>
      <c r="B31" s="3" t="s">
        <v>37</v>
      </c>
      <c r="C31" s="3">
        <v>46867</v>
      </c>
      <c r="D31" s="3">
        <v>1</v>
      </c>
      <c r="E31" s="3">
        <v>0</v>
      </c>
      <c r="F31" s="3">
        <v>0</v>
      </c>
      <c r="G31" s="3">
        <v>0</v>
      </c>
      <c r="I31">
        <f t="shared" si="0"/>
        <v>2.133697484370666</v>
      </c>
      <c r="J31">
        <f t="shared" si="2"/>
        <v>0</v>
      </c>
      <c r="K31">
        <f t="shared" si="3"/>
        <v>0</v>
      </c>
      <c r="L31">
        <f t="shared" si="4"/>
        <v>0</v>
      </c>
      <c r="N31">
        <f t="shared" si="1"/>
        <v>0.46866999999999998</v>
      </c>
    </row>
    <row r="32" spans="1:14" x14ac:dyDescent="0.2">
      <c r="G32" s="4"/>
    </row>
  </sheetData>
  <mergeCells count="4">
    <mergeCell ref="A28:A31"/>
    <mergeCell ref="A20:A26"/>
    <mergeCell ref="A11:A19"/>
    <mergeCell ref="A3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גרף - חיידקי התראה</vt:lpstr>
      <vt:lpstr>נתונים לעריכה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</dc:creator>
  <cp:lastModifiedBy>BD</cp:lastModifiedBy>
  <dcterms:created xsi:type="dcterms:W3CDTF">2020-07-02T07:47:07Z</dcterms:created>
  <dcterms:modified xsi:type="dcterms:W3CDTF">2023-05-14T14:28:58Z</dcterms:modified>
  <cp:contentStatus/>
</cp:coreProperties>
</file>