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6"/>
  </bookViews>
  <sheets>
    <sheet name="00.참고" sheetId="2" r:id="rId1"/>
    <sheet name="01-1.지표" sheetId="6" r:id="rId2"/>
    <sheet name="01-2.차트" sheetId="7" r:id="rId3"/>
    <sheet name="02.원칙" sheetId="4" r:id="rId4"/>
    <sheet name="03.모의투자" sheetId="3" r:id="rId5"/>
    <sheet name="04.스탑로스" sheetId="5" r:id="rId6"/>
    <sheet name="99.시뮬레이션1" sheetId="9" r:id="rId7"/>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'99.시뮬레이션1'!$B$4:$N$517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9" l="1"/>
  <c r="J7" i="9"/>
  <c r="J8" i="9"/>
  <c r="J9" i="9"/>
  <c r="H6" i="9"/>
  <c r="H7" i="9"/>
  <c r="H8" i="9"/>
  <c r="H9" i="9"/>
  <c r="J11" i="9"/>
  <c r="H11" i="9"/>
  <c r="J10" i="9"/>
  <c r="H10" i="9"/>
  <c r="H13" i="9"/>
  <c r="H12" i="9"/>
  <c r="J12" i="9"/>
  <c r="J13" i="9"/>
  <c r="J14" i="9"/>
  <c r="H14" i="9"/>
  <c r="I1" i="9" l="1"/>
  <c r="J5" i="9"/>
  <c r="I2" i="9" s="1"/>
  <c r="J15" i="9"/>
  <c r="J16" i="9"/>
  <c r="J17" i="9"/>
  <c r="J18" i="9"/>
  <c r="J19" i="9"/>
  <c r="G2" i="9" s="1"/>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H5" i="9"/>
  <c r="H15" i="9"/>
  <c r="H16" i="9"/>
  <c r="H17" i="9"/>
  <c r="H18" i="9"/>
  <c r="K2" i="9" l="1"/>
  <c r="G1" i="9"/>
  <c r="K1" i="9" s="1"/>
  <c r="H19" i="9"/>
  <c r="H20" i="9"/>
  <c r="H21" i="9"/>
  <c r="H22" i="9" l="1"/>
  <c r="H517" i="9" l="1"/>
  <c r="H516" i="9"/>
  <c r="H515" i="9"/>
  <c r="H514" i="9"/>
  <c r="H513" i="9"/>
  <c r="H512" i="9"/>
  <c r="H511" i="9"/>
  <c r="H510" i="9"/>
  <c r="H509" i="9"/>
  <c r="H508" i="9"/>
  <c r="H507" i="9"/>
  <c r="H506" i="9"/>
  <c r="H505" i="9"/>
  <c r="H504" i="9"/>
  <c r="H503" i="9"/>
  <c r="H502" i="9"/>
  <c r="H501" i="9"/>
  <c r="H500" i="9"/>
  <c r="H499" i="9"/>
  <c r="H498" i="9"/>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I97" i="3" l="1"/>
  <c r="I80" i="3" l="1"/>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I71" i="3" l="1"/>
  <c r="I70" i="3" l="1"/>
  <c r="I72" i="3"/>
  <c r="I73" i="3"/>
  <c r="I74" i="3"/>
  <c r="I75" i="3"/>
  <c r="I76" i="3"/>
  <c r="I77" i="3"/>
  <c r="I79" i="3"/>
  <c r="I67" i="3"/>
  <c r="I68" i="3"/>
  <c r="I69" i="3"/>
  <c r="I66" i="3" l="1"/>
  <c r="I62" i="3"/>
  <c r="I65" i="3"/>
  <c r="I64" i="3"/>
  <c r="I56" i="3" l="1"/>
  <c r="I55" i="3"/>
  <c r="I54" i="3"/>
  <c r="I53" i="3"/>
  <c r="I50" i="3" l="1"/>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<sst xmlns="http://schemas.openxmlformats.org/spreadsheetml/2006/main" count="923" uniqueCount="511">
  <si>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</si>
  <si>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</si>
  <si>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</si>
  <si>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</si>
  <si>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</si>
  <si>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</si>
  <si>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</si>
  <si>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</si>
  <si>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</si>
  <si>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</si>
  <si>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</si>
  <si>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</si>
  <si>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</si>
  <si>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</si>
  <si>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</si>
  <si>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</si>
  <si>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</si>
  <si>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</si>
  <si>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</si>
  <si>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</si>
  <si>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</si>
  <si>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</si>
  <si>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</si>
  <si>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</si>
  <si>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</si>
  <si>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</si>
  <si>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</si>
  <si>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</si>
  <si>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</si>
  <si>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</si>
  <si>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</si>
  <si>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</si>
  <si>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</si>
  <si>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</si>
  <si>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</si>
  <si>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</si>
  <si>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</si>
  <si>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</si>
  <si>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</si>
  <si>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</si>
  <si>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</si>
  <si>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</si>
  <si>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</si>
  <si>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</si>
  <si>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</si>
  <si>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</si>
  <si>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</si>
  <si>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</si>
  <si>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</si>
  <si>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</si>
  <si>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</si>
  <si>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</si>
  <si>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</si>
  <si>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</si>
  <si>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</si>
  <si>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</si>
  <si>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</si>
  <si>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</si>
  <si>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</si>
  <si>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</si>
  <si>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</si>
  <si>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</si>
  <si>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</si>
  <si>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</si>
  <si>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</si>
  <si>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</si>
  <si>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</si>
  <si>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</si>
  <si>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</si>
  <si>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</si>
  <si>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</si>
  <si>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</si>
  <si>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</si>
  <si>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</si>
  <si>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</si>
  <si>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</si>
  <si>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</si>
  <si>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</si>
  <si>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</si>
  <si>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</si>
  <si>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</si>
  <si>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</si>
  <si>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</si>
  <si>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</si>
  <si>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</si>
  <si>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</si>
  <si>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</si>
  <si>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</si>
  <si>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</si>
  <si>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</si>
  <si>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</si>
  <si>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</si>
  <si>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</si>
  <si>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</si>
  <si>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</si>
  <si>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</si>
  <si>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</si>
  <si>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</si>
  <si>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</si>
  <si>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</si>
  <si>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</si>
  <si>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</si>
  <si>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</si>
  <si>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</si>
  <si>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</si>
  <si>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</si>
  <si>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</si>
  <si>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</si>
  <si>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</si>
  <si>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</si>
  <si>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</si>
  <si>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</si>
  <si>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</si>
  <si>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</si>
  <si>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</si>
  <si>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</si>
  <si>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</si>
  <si>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</si>
  <si>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</si>
  <si>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</si>
  <si>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</si>
  <si>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</si>
  <si>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</si>
  <si>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</si>
  <si>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</si>
  <si>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</si>
  <si>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</si>
  <si>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</si>
  <si>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</si>
  <si>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</si>
  <si>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</si>
  <si>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</si>
  <si>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</si>
  <si>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</si>
  <si>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</si>
  <si>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</si>
  <si>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</si>
  <si>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</si>
  <si>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</si>
  <si>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</si>
  <si>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</si>
  <si>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</si>
  <si>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</si>
  <si>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</si>
  <si>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</si>
  <si>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</si>
  <si>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</si>
  <si>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</si>
  <si>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</si>
  <si>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</si>
  <si>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</si>
  <si>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</si>
  <si>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</si>
  <si>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</si>
  <si>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</si>
  <si>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</si>
  <si>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</si>
  <si>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</si>
  <si>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</si>
  <si>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</si>
  <si>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</si>
  <si>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</si>
  <si>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</si>
  <si>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</si>
  <si>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</si>
  <si>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</si>
  <si>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</si>
  <si>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</si>
  <si>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</si>
  <si>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</si>
  <si>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</si>
  <si>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</si>
  <si>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</si>
  <si>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</si>
  <si>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</si>
  <si>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</si>
  <si>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</si>
  <si>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</si>
  <si>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</si>
  <si>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</si>
  <si>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</si>
  <si>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</si>
  <si>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</si>
  <si>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</si>
  <si>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</si>
  <si>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</si>
  <si>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</si>
  <si>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</si>
  <si>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</si>
  <si>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</si>
  <si>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</si>
  <si>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</si>
  <si>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</si>
  <si>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</si>
  <si>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</si>
  <si>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</si>
  <si>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</si>
  <si>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</si>
  <si>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</si>
  <si>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</si>
  <si>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</si>
  <si>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</si>
  <si>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</si>
  <si>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</si>
  <si>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</si>
  <si>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</si>
  <si>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</si>
  <si>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</si>
  <si>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</si>
  <si>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</si>
  <si>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</si>
  <si>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</si>
  <si>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</si>
  <si>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</si>
  <si>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</si>
  <si>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</si>
  <si>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</si>
  <si>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</si>
  <si>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</si>
  <si>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</si>
  <si>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</si>
  <si>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</si>
  <si>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</si>
  <si>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</si>
  <si>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</si>
  <si>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</si>
  <si>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</si>
  <si>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</si>
  <si>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</si>
  <si>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</si>
  <si>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</si>
  <si>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</si>
  <si>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</si>
  <si>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</si>
  <si>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</si>
  <si>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</si>
  <si>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</si>
  <si>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</si>
  <si>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</si>
  <si>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</si>
  <si>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</si>
  <si>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</si>
  <si>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</si>
  <si>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</si>
  <si>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</si>
  <si>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</si>
  <si>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</si>
  <si>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</si>
  <si>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</si>
  <si>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</si>
  <si>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</si>
  <si>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</si>
  <si>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</si>
  <si>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</si>
  <si>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</si>
  <si>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</si>
  <si>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</si>
  <si>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</si>
  <si>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</si>
  <si>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</si>
  <si>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</si>
  <si>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</si>
  <si>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</si>
  <si>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기법</t>
    <phoneticPr fontId="1" type="noConversion"/>
  </si>
  <si>
    <t>종목</t>
    <phoneticPr fontId="1" type="noConversion"/>
  </si>
  <si>
    <t>목표일자</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</si>
  <si>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</si>
  <si>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</si>
  <si>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</si>
  <si>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</si>
  <si>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</si>
  <si>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</si>
  <si>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</si>
  <si>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</si>
  <si>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</si>
  <si>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</si>
  <si>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</si>
  <si>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</si>
  <si>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</si>
  <si>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</si>
  <si>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</si>
  <si>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</si>
  <si>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</si>
  <si>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</si>
  <si>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</si>
  <si>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</si>
  <si>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</si>
  <si>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</si>
  <si>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</si>
  <si>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</si>
  <si>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</si>
  <si>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</si>
  <si>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</si>
  <si>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</si>
  <si>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</si>
  <si>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</si>
  <si>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</si>
  <si>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</si>
  <si>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</si>
  <si>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</si>
  <si>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</si>
  <si>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</si>
  <si>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</si>
  <si>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</si>
  <si>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기법</t>
    <phoneticPr fontId="1" type="noConversion"/>
  </si>
  <si>
    <t>비고</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</si>
  <si>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</si>
  <si>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</si>
  <si>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</si>
  <si>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</si>
  <si>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000250</t>
    <phoneticPr fontId="1" type="noConversion"/>
  </si>
  <si>
    <t>2020-02-20</t>
    <phoneticPr fontId="1" type="noConversion"/>
  </si>
  <si>
    <t>033640</t>
    <phoneticPr fontId="1" type="noConversion"/>
  </si>
  <si>
    <t>에이디테크놀로지</t>
  </si>
  <si>
    <t>200710</t>
    <phoneticPr fontId="1" type="noConversion"/>
  </si>
  <si>
    <t>네패스</t>
    <phoneticPr fontId="1" type="noConversion"/>
  </si>
  <si>
    <t>신풍제약</t>
    <phoneticPr fontId="1" type="noConversion"/>
  </si>
  <si>
    <t>알서포트</t>
    <phoneticPr fontId="1" type="noConversion"/>
  </si>
  <si>
    <t>131370</t>
    <phoneticPr fontId="1" type="noConversion"/>
  </si>
  <si>
    <t>미스터블루</t>
    <phoneticPr fontId="1" type="noConversion"/>
  </si>
  <si>
    <t>207760</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</si>
  <si>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</si>
  <si>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</si>
  <si>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</si>
  <si>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</si>
  <si>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</si>
  <si>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</si>
  <si>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</si>
  <si>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</si>
  <si>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</si>
  <si>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</si>
  <si>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</si>
  <si>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</si>
  <si>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</si>
  <si>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</si>
  <si>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</si>
  <si>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</si>
  <si>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</si>
  <si>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</si>
  <si>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</si>
  <si>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</si>
  <si>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</si>
  <si>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</si>
  <si>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</si>
  <si>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</si>
  <si>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</si>
  <si>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</si>
  <si>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</si>
  <si>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</si>
  <si>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</si>
  <si>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</si>
  <si>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</si>
  <si>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</si>
  <si>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</si>
  <si>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</si>
  <si>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</si>
  <si>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</si>
  <si>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</si>
  <si>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</si>
  <si>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</si>
  <si>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</si>
  <si>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</si>
  <si>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</si>
  <si>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</si>
  <si>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</si>
  <si>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</si>
  <si>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</si>
  <si>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</si>
  <si>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장 마감 동시호가</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</si>
  <si>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</si>
  <si>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</si>
  <si>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</si>
  <si>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</si>
  <si>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</si>
  <si>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</si>
  <si>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</si>
  <si>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신풍제약</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</si>
  <si>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</si>
  <si>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</si>
  <si>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</si>
  <si>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</si>
  <si>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</si>
  <si>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</si>
  <si>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</si>
  <si>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</si>
  <si>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</si>
  <si>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</si>
  <si>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</si>
  <si>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</si>
  <si>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</si>
  <si>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용식_지표조합_B_V0.01</t>
  </si>
  <si>
    <t>용식_지표조합_B_V0.01</t>
    <phoneticPr fontId="1" type="noConversion"/>
  </si>
  <si>
    <t>239610</t>
  </si>
  <si>
    <t>에이치엘사이언스</t>
    <phoneticPr fontId="1" type="noConversion"/>
  </si>
  <si>
    <t>대성엘텍</t>
    <phoneticPr fontId="1" type="noConversion"/>
  </si>
  <si>
    <t>025440</t>
    <phoneticPr fontId="1" type="noConversion"/>
  </si>
  <si>
    <t>한진칼</t>
    <phoneticPr fontId="1" type="noConversion"/>
  </si>
  <si>
    <t>180640</t>
    <phoneticPr fontId="1" type="noConversion"/>
  </si>
  <si>
    <t>2020-02-27</t>
    <phoneticPr fontId="1" type="noConversion"/>
  </si>
  <si>
    <t>130500</t>
    <phoneticPr fontId="1" type="noConversion"/>
  </si>
  <si>
    <t>GH신소재</t>
    <phoneticPr fontId="1" type="noConversion"/>
  </si>
  <si>
    <t>미코</t>
  </si>
  <si>
    <t>아이스크림에듀</t>
  </si>
  <si>
    <t>아이스크림에듀</t>
    <phoneticPr fontId="1" type="noConversion"/>
  </si>
  <si>
    <t>미코</t>
    <phoneticPr fontId="1" type="noConversion"/>
  </si>
  <si>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</si>
  <si>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</si>
  <si>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</si>
  <si>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</si>
  <si>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</si>
  <si>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</si>
  <si>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</si>
  <si>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t>01.종가매수-지수조합A_V0.01</t>
  </si>
  <si>
    <t>* M조건은 시황이 나쁠때 오버나잇에서 외국인/기관이 팔아버리는 경우가 많아서  (O or P)조건으로 대체. 정확성은 조금 떨어짐.</t>
    <phoneticPr fontId="1" type="noConversion"/>
  </si>
  <si>
    <t>오스코텍</t>
    <phoneticPr fontId="1" type="noConversion"/>
  </si>
  <si>
    <t>메가엠디</t>
    <phoneticPr fontId="1" type="noConversion"/>
  </si>
  <si>
    <t>코스맥스</t>
    <phoneticPr fontId="1" type="noConversion"/>
  </si>
  <si>
    <t>에스와이</t>
    <phoneticPr fontId="1" type="noConversion"/>
  </si>
  <si>
    <t>109610</t>
    <phoneticPr fontId="1" type="noConversion"/>
  </si>
  <si>
    <t>한창제지</t>
    <phoneticPr fontId="1" type="noConversion"/>
  </si>
  <si>
    <t>메가엠디</t>
    <phoneticPr fontId="1" type="noConversion"/>
  </si>
  <si>
    <t>파미셀</t>
    <phoneticPr fontId="1" type="noConversion"/>
  </si>
  <si>
    <t>009460</t>
    <phoneticPr fontId="1" type="noConversion"/>
  </si>
  <si>
    <t>133750</t>
    <phoneticPr fontId="1" type="noConversion"/>
  </si>
  <si>
    <t>005690</t>
    <phoneticPr fontId="1" type="noConversion"/>
  </si>
  <si>
    <t>01.종가매수-상조상_V0.01</t>
    <phoneticPr fontId="1" type="noConversion"/>
  </si>
  <si>
    <t>2020-03-02</t>
  </si>
  <si>
    <t>2020-03-02</t>
    <phoneticPr fontId="1" type="noConversion"/>
  </si>
  <si>
    <t>2020-03-03</t>
  </si>
  <si>
    <t>시가율</t>
    <phoneticPr fontId="1" type="noConversion"/>
  </si>
  <si>
    <t>고가율</t>
    <phoneticPr fontId="1" type="noConversion"/>
  </si>
  <si>
    <t>저가율</t>
    <phoneticPr fontId="1" type="noConversion"/>
  </si>
  <si>
    <t>성공예상</t>
    <phoneticPr fontId="1" type="noConversion"/>
  </si>
  <si>
    <t>N</t>
    <phoneticPr fontId="1" type="noConversion"/>
  </si>
  <si>
    <t>N</t>
    <phoneticPr fontId="1" type="noConversion"/>
  </si>
  <si>
    <t>Y</t>
    <phoneticPr fontId="1" type="noConversion"/>
  </si>
  <si>
    <t>Y</t>
    <phoneticPr fontId="1" type="noConversion"/>
  </si>
  <si>
    <t>동양</t>
    <phoneticPr fontId="1" type="noConversion"/>
  </si>
  <si>
    <t>N</t>
    <phoneticPr fontId="1" type="noConversion"/>
  </si>
  <si>
    <t>포비스티앤씨</t>
    <phoneticPr fontId="1" type="noConversion"/>
  </si>
  <si>
    <t>미코</t>
    <phoneticPr fontId="1" type="noConversion"/>
  </si>
  <si>
    <t>바디텍메드</t>
    <phoneticPr fontId="1" type="noConversion"/>
  </si>
  <si>
    <t>Y</t>
    <phoneticPr fontId="1" type="noConversion"/>
  </si>
  <si>
    <t>에스코넥</t>
    <phoneticPr fontId="1" type="noConversion"/>
  </si>
  <si>
    <t>N</t>
    <phoneticPr fontId="1" type="noConversion"/>
  </si>
  <si>
    <t>삼보판지</t>
    <phoneticPr fontId="1" type="noConversion"/>
  </si>
  <si>
    <t>엑세스바이오</t>
    <phoneticPr fontId="1" type="noConversion"/>
  </si>
  <si>
    <t>비트컴퓨터</t>
    <phoneticPr fontId="1" type="noConversion"/>
  </si>
  <si>
    <t>디지털대성</t>
    <phoneticPr fontId="1" type="noConversion"/>
  </si>
  <si>
    <t>미스터블루</t>
    <phoneticPr fontId="1" type="noConversion"/>
  </si>
  <si>
    <t>웰크론</t>
    <phoneticPr fontId="1" type="noConversion"/>
  </si>
  <si>
    <t>코아스템</t>
    <phoneticPr fontId="1" type="noConversion"/>
  </si>
  <si>
    <t>현대에너지솔루션</t>
    <phoneticPr fontId="1" type="noConversion"/>
  </si>
  <si>
    <t>두산퓨얼셀</t>
    <phoneticPr fontId="1" type="noConversion"/>
  </si>
  <si>
    <t>N</t>
    <phoneticPr fontId="1" type="noConversion"/>
  </si>
  <si>
    <t>삼천당제약</t>
    <phoneticPr fontId="1" type="noConversion"/>
  </si>
  <si>
    <t>네패스</t>
    <phoneticPr fontId="1" type="noConversion"/>
  </si>
  <si>
    <t>에이디테크놀로지</t>
    <phoneticPr fontId="1" type="noConversion"/>
  </si>
  <si>
    <t>한송네오텍</t>
    <phoneticPr fontId="1" type="noConversion"/>
  </si>
  <si>
    <t>Y</t>
    <phoneticPr fontId="1" type="noConversion"/>
  </si>
  <si>
    <t>케이프</t>
    <phoneticPr fontId="1" type="noConversion"/>
  </si>
  <si>
    <t>파마리서치프로덕트</t>
    <phoneticPr fontId="1" type="noConversion"/>
  </si>
  <si>
    <t>대우부품</t>
    <phoneticPr fontId="1" type="noConversion"/>
  </si>
  <si>
    <t>해성옵틱스</t>
    <phoneticPr fontId="1" type="noConversion"/>
  </si>
  <si>
    <t>디알텍</t>
    <phoneticPr fontId="1" type="noConversion"/>
  </si>
  <si>
    <t>쏠리드</t>
    <phoneticPr fontId="1" type="noConversion"/>
  </si>
  <si>
    <t>제일바이오</t>
    <phoneticPr fontId="1" type="noConversion"/>
  </si>
  <si>
    <t>KH바텍</t>
    <phoneticPr fontId="1" type="noConversion"/>
  </si>
  <si>
    <t>엘비세미콘</t>
    <phoneticPr fontId="1" type="noConversion"/>
  </si>
  <si>
    <t>엠씨넥스</t>
    <phoneticPr fontId="1" type="noConversion"/>
  </si>
  <si>
    <t>한국비엔씨</t>
    <phoneticPr fontId="1" type="noConversion"/>
  </si>
  <si>
    <t>Y</t>
    <phoneticPr fontId="1" type="noConversion"/>
  </si>
  <si>
    <t>서울반도체</t>
    <phoneticPr fontId="1" type="noConversion"/>
  </si>
  <si>
    <t>덱스터</t>
    <phoneticPr fontId="1" type="noConversion"/>
  </si>
  <si>
    <t>퓨쳐스트림네트웍스</t>
    <phoneticPr fontId="1" type="noConversion"/>
  </si>
  <si>
    <t>이노와이어리스</t>
    <phoneticPr fontId="1" type="noConversion"/>
  </si>
  <si>
    <t>에이스테크</t>
    <phoneticPr fontId="1" type="noConversion"/>
  </si>
  <si>
    <t>후성</t>
    <phoneticPr fontId="1" type="noConversion"/>
  </si>
  <si>
    <t>화일약품</t>
    <phoneticPr fontId="1" type="noConversion"/>
  </si>
  <si>
    <t>케이프</t>
    <phoneticPr fontId="1" type="noConversion"/>
  </si>
  <si>
    <t>앱클론</t>
    <phoneticPr fontId="1" type="noConversion"/>
  </si>
  <si>
    <t>Y</t>
    <phoneticPr fontId="1" type="noConversion"/>
  </si>
  <si>
    <t>Y</t>
    <phoneticPr fontId="1" type="noConversion"/>
  </si>
  <si>
    <t>대성창투</t>
    <phoneticPr fontId="1" type="noConversion"/>
  </si>
  <si>
    <t>네패스</t>
    <phoneticPr fontId="1" type="noConversion"/>
  </si>
  <si>
    <t>에이디테크놀로지</t>
    <phoneticPr fontId="1" type="noConversion"/>
  </si>
  <si>
    <t>미투온</t>
    <phoneticPr fontId="1" type="noConversion"/>
  </si>
  <si>
    <t>Y</t>
    <phoneticPr fontId="1" type="noConversion"/>
  </si>
  <si>
    <t>코스닥등락율</t>
    <phoneticPr fontId="1" type="noConversion"/>
  </si>
  <si>
    <t>손절라인</t>
    <phoneticPr fontId="1" type="noConversion"/>
  </si>
  <si>
    <t>Y</t>
    <phoneticPr fontId="1" type="noConversion"/>
  </si>
  <si>
    <t>저가성공건수</t>
    <phoneticPr fontId="1" type="noConversion"/>
  </si>
  <si>
    <t>목표가성공건수</t>
    <phoneticPr fontId="1" type="noConversion"/>
  </si>
  <si>
    <t>목표가실패건수</t>
    <phoneticPr fontId="1" type="noConversion"/>
  </si>
  <si>
    <t>저가실패건수</t>
    <phoneticPr fontId="1" type="noConversion"/>
  </si>
  <si>
    <t>저가성공률</t>
    <phoneticPr fontId="1" type="noConversion"/>
  </si>
  <si>
    <t>목표가성공률</t>
    <phoneticPr fontId="1" type="noConversion"/>
  </si>
  <si>
    <t>저가라인</t>
    <phoneticPr fontId="1" type="noConversion"/>
  </si>
  <si>
    <t>목표라인</t>
    <phoneticPr fontId="1" type="noConversion"/>
  </si>
  <si>
    <t>저가라인성공</t>
    <phoneticPr fontId="1" type="noConversion"/>
  </si>
  <si>
    <t>목표라인성공</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</si>
  <si>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 </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M 외국인+기관 순매수[당일 잠정치] 5000주 이상 99999999주 이하 ==&gt;&gt; 기관/외국인참여(수급)
O 0봉전 2일중 1일 외국인 순매수발생 최소순매매수량 5000주 ==&gt;&gt; 기관/외국인참여(수급)
P 0봉전 2일중 1일 기관 순매수발생 최소순매매수량 5000주 ==&gt;&gt; 기관/외국인참여(수급)\
((L and B) or K or A or C) and D and E and F and (O or P) </t>
    </r>
    <phoneticPr fontId="1" type="noConversion"/>
  </si>
  <si>
    <t>파미셀</t>
    <phoneticPr fontId="1" type="noConversion"/>
  </si>
  <si>
    <t>RFHIC</t>
    <phoneticPr fontId="1" type="noConversion"/>
  </si>
  <si>
    <t>인트론바이오</t>
    <phoneticPr fontId="1" type="noConversion"/>
  </si>
  <si>
    <t>자연과환경</t>
    <phoneticPr fontId="1" type="noConversion"/>
  </si>
  <si>
    <t>국일제지</t>
    <phoneticPr fontId="1" type="noConversion"/>
  </si>
  <si>
    <t>두올산업</t>
    <phoneticPr fontId="1" type="noConversion"/>
  </si>
  <si>
    <t>서울바이오시스</t>
    <phoneticPr fontId="1" type="noConversion"/>
  </si>
  <si>
    <t>N</t>
    <phoneticPr fontId="1" type="noConversion"/>
  </si>
  <si>
    <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</si>
</sst>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96">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177" fontId="3" fillId="0" borderId="0" xfId="0" applyNumberFormat="1" applyFont="1" applyAlignment="1">
      <alignment horizontal="center" vertical="center"/>
    </xf>
    <xf numFmtId="10" fontId="3" fillId="0" borderId="0" xfId="0" applyNumberFormat="1" applyFont="1">
      <alignment vertical="center"/>
    </xf>
    <xf numFmtId="10" fontId="4" fillId="0" borderId="0" xfId="0" applyNumberFormat="1" applyFont="1">
      <alignment vertical="center"/>
    </xf>
    <xf numFmtId="10" fontId="3" fillId="0" borderId="0" xfId="0" applyNumberFormat="1" applyFont="1" applyAlignment="1">
      <alignment horizontal="right" vertical="center"/>
    </xf>
    <xf numFmtId="10" fontId="3" fillId="0" borderId="0" xfId="0" applyNumberFormat="1" applyFont="1" applyAlignment="1">
      <alignment horizontal="center" vertical="center"/>
    </xf>
    <xf numFmtId="10" fontId="3" fillId="0" borderId="1" xfId="0" applyNumberFormat="1" applyFont="1" applyBorder="1" applyAlignment="1">
      <alignment horizontal="right" vertical="center"/>
    </xf>
    <xf numFmtId="10" fontId="3" fillId="0" borderId="1" xfId="0" applyNumberFormat="1" applyFont="1" applyBorder="1">
      <alignment vertical="center"/>
    </xf>
    <xf numFmtId="10" fontId="3" fillId="0" borderId="1" xfId="0" applyNumberFormat="1" applyFont="1" applyBorder="1" applyAlignment="1">
      <alignment horizontal="center" vertical="center"/>
    </xf>
    <xf numFmtId="0" fontId="3" fillId="3" borderId="0" xfId="0" applyFont="1" applyFill="1">
      <alignment vertical="center"/>
    </xf>
    <xf numFmtId="14" fontId="3" fillId="3" borderId="0" xfId="0" applyNumberFormat="1" applyFont="1" applyFill="1" applyAlignment="1">
      <alignment horizontal="center" vertical="center"/>
    </xf>
    <xf numFmtId="10" fontId="3" fillId="3" borderId="0" xfId="0" applyNumberFormat="1" applyFont="1" applyFill="1">
      <alignment vertical="center"/>
    </xf>
    <xf numFmtId="10" fontId="3" fillId="3" borderId="0" xfId="0" applyNumberFormat="1" applyFont="1" applyFill="1" applyAlignment="1">
      <alignment horizontal="right" vertical="center"/>
    </xf>
    <xf numFmtId="0" fontId="3" fillId="0" borderId="0" xfId="0" applyFont="1" applyFill="1" applyAlignment="1">
      <alignment horizontal="center" vertical="center"/>
    </xf>
    <xf numFmtId="177" fontId="3" fillId="0" borderId="0" xfId="0" applyNumberFormat="1" applyFont="1" applyFill="1" applyAlignment="1">
      <alignment horizontal="center"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xf numFmtId="0" fontId="3" fillId="0" borderId="0" xfId="0" applyFont="1" applyFill="1">
      <alignment vertical="center"/>
    </xf>
    <xf numFmtId="14" fontId="3" fillId="0" borderId="0" xfId="0" applyNumberFormat="1" applyFont="1" applyFill="1" applyAlignment="1">
      <alignment horizontal="center" vertical="center"/>
    </xf>
    <xf numFmtId="10" fontId="3" fillId="0" borderId="0" xfId="0" applyNumberFormat="1" applyFont="1" applyFill="1">
      <alignment vertical="center"/>
    </xf>
    <xf numFmtId="10" fontId="3" fillId="0" borderId="0" xfId="0" applyNumberFormat="1" applyFont="1" applyFill="1" applyAlignment="1">
      <alignment horizontal="right" vertical="center"/>
    </xf>
    <xf numFmtId="0" fontId="4" fillId="0" borderId="0" xfId="0" applyFont="1" applyFill="1">
      <alignment vertical="center"/>
    </xf>
  </cellXfs>
  <cellStyles count="1">
    <cellStyle name="표준" xfId="0" builtinId="0"/>
  </cellStyles>
  <dxfs count="95">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b/>
        <i val="0"/>
        <color rgb="FFFF0000"/>
      </font>
    </dxf>
    <dxf>
      <font>
        <b/>
        <i val="0"/>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3878580</xdr:colOff>
      <xdr:row>7</xdr:row>
      <xdr:rowOff>304800</xdr:rowOff>
    </xdr:from>
    <xdr:to>
      <xdr:col>4</xdr:col>
      <xdr:colOff>6842760</xdr:colOff>
      <xdr:row>7</xdr:row>
      <xdr:rowOff>1767840</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83780" y="640080"/>
          <a:ext cx="2964180" cy="1463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17" sqref="I17"/>
    </sheetView>
  </sheetViews>
  <sheetFormatPr defaultColWidth="9" defaultRowHeight="13.2" x14ac:dyDescent="0.4"/>
  <cols>
    <col min="1" max="1" width="7.19921875" style="1" customWidth="1"/>
    <col min="2" max="2" width="31.8984375" style="1" customWidth="1"/>
    <col min="3" max="3" width="31.5" style="1" customWidth="1"/>
    <col min="4" max="4" width="56.09765625" style="2" customWidth="1"/>
    <col min="5" max="5" width="4.19921875" style="1" customWidth="1"/>
    <col min="6" max="6" width="13.8984375" style="1" bestFit="1" customWidth="1"/>
    <col min="7" max="7" width="11.8984375" style="1" bestFit="1" customWidth="1"/>
    <col min="8" max="8" width="25.09765625" style="1" bestFit="1" customWidth="1"/>
    <col min="9" max="9" width="16.3984375" style="1" bestFit="1" customWidth="1"/>
    <col min="10" max="10" width="37.09765625" style="1" bestFit="1" customWidth="1"/>
    <col min="11" max="16384" width="9" style="1"/>
  </cols>
  <sheetData>
    <row r="1" spans="2:10" x14ac:dyDescent="0.4">
      <c r="B1" s="3" t="s">
        <v>0</v>
      </c>
      <c r="C1" s="3" t="s">
        <v>1</v>
      </c>
      <c r="D1" s="3" t="s">
        <v>2</v>
      </c>
      <c r="F1" s="3" t="s">
        <v>289</v>
      </c>
      <c r="G1" s="3" t="s">
        <v>288</v>
      </c>
      <c r="H1" s="3" t="s">
        <v>271</v>
      </c>
      <c r="I1" s="3" t="s">
        <v>272</v>
      </c>
      <c r="J1" s="3" t="s">
        <v>273</v>
      </c>
    </row>
    <row r="2" spans="2:10" x14ac:dyDescent="0.4">
      <c r="B2" s="4" t="s">
        <v>52</v>
      </c>
      <c r="C2" s="6" t="s">
        <v>53</v>
      </c>
      <c r="D2" s="20" t="s">
        <v>54</v>
      </c>
      <c r="F2" s="5" t="s">
        <v>291</v>
      </c>
      <c r="G2" s="4" t="s">
        <v>274</v>
      </c>
      <c r="H2" s="4" t="s">
        <v>275</v>
      </c>
      <c r="I2" s="4" t="s">
        <v>296</v>
      </c>
      <c r="J2" s="4" t="s">
        <v>302</v>
      </c>
    </row>
    <row r="3" spans="2:10" x14ac:dyDescent="0.4">
      <c r="B3" s="21" t="s">
        <v>55</v>
      </c>
      <c r="C3" s="6" t="s">
        <v>56</v>
      </c>
      <c r="D3" s="20"/>
      <c r="F3" s="5" t="s">
        <v>292</v>
      </c>
      <c r="G3" s="4" t="s">
        <v>276</v>
      </c>
      <c r="H3" s="4" t="s">
        <v>277</v>
      </c>
      <c r="I3" s="4" t="s">
        <v>278</v>
      </c>
      <c r="J3" s="4" t="s">
        <v>279</v>
      </c>
    </row>
    <row r="4" spans="2:10" x14ac:dyDescent="0.4">
      <c r="B4" s="21" t="s">
        <v>57</v>
      </c>
      <c r="C4" s="6" t="s">
        <v>58</v>
      </c>
      <c r="D4" s="20" t="s">
        <v>59</v>
      </c>
      <c r="F4" s="5" t="s">
        <v>293</v>
      </c>
      <c r="G4" s="4" t="s">
        <v>280</v>
      </c>
      <c r="H4" s="4" t="s">
        <v>299</v>
      </c>
      <c r="I4" s="4" t="s">
        <v>281</v>
      </c>
      <c r="J4" s="4" t="s">
        <v>282</v>
      </c>
    </row>
    <row r="5" spans="2:10" x14ac:dyDescent="0.4">
      <c r="B5" s="21" t="s">
        <v>60</v>
      </c>
      <c r="C5" s="6" t="s">
        <v>61</v>
      </c>
      <c r="D5" s="20" t="s">
        <v>62</v>
      </c>
      <c r="F5" s="5" t="s">
        <v>368</v>
      </c>
      <c r="G5" s="4" t="s">
        <v>283</v>
      </c>
      <c r="H5" s="4" t="s">
        <v>300</v>
      </c>
      <c r="I5" s="4" t="s">
        <v>297</v>
      </c>
      <c r="J5" s="4" t="s">
        <v>284</v>
      </c>
    </row>
    <row r="6" spans="2:10" x14ac:dyDescent="0.4">
      <c r="B6" s="21" t="s">
        <v>34</v>
      </c>
      <c r="C6" s="6" t="s">
        <v>33</v>
      </c>
      <c r="D6" s="20" t="s">
        <v>62</v>
      </c>
      <c r="F6" s="5" t="s">
        <v>294</v>
      </c>
      <c r="G6" s="4" t="s">
        <v>285</v>
      </c>
      <c r="H6" s="4" t="s">
        <v>301</v>
      </c>
      <c r="I6" s="4" t="s">
        <v>298</v>
      </c>
      <c r="J6" s="47" t="s">
        <v>303</v>
      </c>
    </row>
    <row r="7" spans="2:10" x14ac:dyDescent="0.4">
      <c r="B7" s="21" t="s">
        <v>63</v>
      </c>
      <c r="C7" s="22" t="s">
        <v>64</v>
      </c>
      <c r="D7" s="20" t="s">
        <v>62</v>
      </c>
      <c r="F7" s="5" t="s">
        <v>295</v>
      </c>
      <c r="G7" s="4" t="s">
        <v>286</v>
      </c>
      <c r="H7" s="4" t="s">
        <v>290</v>
      </c>
      <c r="I7" s="4" t="s">
        <v>297</v>
      </c>
      <c r="J7" s="4" t="s">
        <v>287</v>
      </c>
    </row>
    <row r="8" spans="2:10" x14ac:dyDescent="0.4">
      <c r="B8" s="4" t="s">
        <v>65</v>
      </c>
      <c r="C8" s="22" t="s">
        <v>66</v>
      </c>
      <c r="D8" s="20" t="s">
        <v>62</v>
      </c>
    </row>
    <row r="9" spans="2:10" x14ac:dyDescent="0.4">
      <c r="B9" s="4" t="s">
        <v>68</v>
      </c>
      <c r="C9" s="22" t="s">
        <v>67</v>
      </c>
      <c r="D9" s="20" t="s">
        <v>62</v>
      </c>
      <c r="F9" s="75" t="s">
        <v>321</v>
      </c>
      <c r="G9" s="75"/>
      <c r="H9" s="75"/>
    </row>
    <row r="10" spans="2:10" x14ac:dyDescent="0.4">
      <c r="B10" s="4" t="s">
        <v>70</v>
      </c>
      <c r="C10" s="22" t="s">
        <v>69</v>
      </c>
      <c r="D10" s="20" t="s">
        <v>62</v>
      </c>
      <c r="F10" s="3" t="s">
        <v>343</v>
      </c>
      <c r="G10" s="3" t="s">
        <v>344</v>
      </c>
      <c r="H10" s="3" t="s">
        <v>345</v>
      </c>
    </row>
    <row r="11" spans="2:10" x14ac:dyDescent="0.4">
      <c r="B11" s="4" t="s">
        <v>144</v>
      </c>
      <c r="C11" s="22" t="s">
        <v>143</v>
      </c>
      <c r="D11" s="5" t="s">
        <v>145</v>
      </c>
      <c r="F11" s="4" t="s">
        <v>327</v>
      </c>
      <c r="G11" s="4" t="s">
        <v>328</v>
      </c>
      <c r="H11" s="4"/>
    </row>
    <row r="12" spans="2:10" x14ac:dyDescent="0.4">
      <c r="B12" s="4"/>
      <c r="C12" s="4"/>
      <c r="D12" s="5"/>
      <c r="F12" s="4" t="s">
        <v>325</v>
      </c>
      <c r="G12" s="4" t="s">
        <v>326</v>
      </c>
      <c r="H12" s="4"/>
    </row>
    <row r="13" spans="2:10" x14ac:dyDescent="0.4">
      <c r="B13" s="4"/>
      <c r="C13" s="4"/>
      <c r="D13" s="5"/>
      <c r="F13" s="4" t="s">
        <v>330</v>
      </c>
      <c r="G13" s="4" t="s">
        <v>329</v>
      </c>
      <c r="H13" s="4"/>
    </row>
    <row r="14" spans="2:10" x14ac:dyDescent="0.4">
      <c r="B14" s="4"/>
      <c r="C14" s="4"/>
      <c r="D14" s="5"/>
      <c r="F14" s="4" t="s">
        <v>335</v>
      </c>
      <c r="G14" s="4" t="s">
        <v>336</v>
      </c>
      <c r="H14" s="4"/>
    </row>
    <row r="15" spans="2:10" x14ac:dyDescent="0.4">
      <c r="B15" s="4"/>
      <c r="C15" s="4"/>
      <c r="D15" s="5"/>
      <c r="F15" s="4" t="s">
        <v>333</v>
      </c>
      <c r="G15" s="4" t="s">
        <v>334</v>
      </c>
      <c r="H15" s="4"/>
    </row>
    <row r="16" spans="2:10" x14ac:dyDescent="0.4">
      <c r="B16" s="4"/>
      <c r="C16" s="4"/>
      <c r="D16" s="5"/>
      <c r="F16" s="76"/>
      <c r="G16" s="77"/>
      <c r="H16" s="78"/>
    </row>
    <row r="17" spans="2:8" x14ac:dyDescent="0.4">
      <c r="B17" s="4"/>
      <c r="C17" s="4"/>
      <c r="D17" s="5"/>
      <c r="F17" s="4" t="s">
        <v>337</v>
      </c>
      <c r="G17" s="4" t="s">
        <v>338</v>
      </c>
      <c r="H17" s="4"/>
    </row>
    <row r="18" spans="2:8" x14ac:dyDescent="0.4">
      <c r="B18" s="4"/>
      <c r="C18" s="4"/>
      <c r="D18" s="5"/>
      <c r="F18" s="4" t="s">
        <v>346</v>
      </c>
      <c r="G18" s="4" t="s">
        <v>322</v>
      </c>
      <c r="H18" s="4"/>
    </row>
    <row r="19" spans="2:8" x14ac:dyDescent="0.4">
      <c r="B19" s="4"/>
      <c r="C19" s="4"/>
      <c r="D19" s="5"/>
      <c r="F19" s="4" t="s">
        <v>323</v>
      </c>
      <c r="G19" s="4" t="s">
        <v>324</v>
      </c>
      <c r="H19" s="4"/>
    </row>
    <row r="20" spans="2:8" x14ac:dyDescent="0.4">
      <c r="B20" s="4"/>
      <c r="C20" s="4"/>
      <c r="D20" s="5"/>
      <c r="F20" s="4" t="s">
        <v>331</v>
      </c>
      <c r="G20" s="4" t="s">
        <v>332</v>
      </c>
      <c r="H20" s="4"/>
    </row>
    <row r="21" spans="2:8" x14ac:dyDescent="0.4">
      <c r="B21" s="4"/>
      <c r="C21" s="4"/>
      <c r="D21" s="5"/>
      <c r="F21" s="4" t="s">
        <v>339</v>
      </c>
      <c r="G21" s="4" t="s">
        <v>340</v>
      </c>
      <c r="H21" s="4"/>
    </row>
    <row r="22" spans="2:8" x14ac:dyDescent="0.4">
      <c r="B22" s="4"/>
      <c r="C22" s="4"/>
      <c r="D22" s="5"/>
      <c r="F22" s="4" t="s">
        <v>341</v>
      </c>
      <c r="G22" s="4" t="s">
        <v>342</v>
      </c>
      <c r="H22" s="4"/>
    </row>
    <row r="23" spans="2:8" x14ac:dyDescent="0.4">
      <c r="B23" s="4"/>
      <c r="C23" s="4"/>
      <c r="D23" s="5"/>
      <c r="F23" s="4" t="s">
        <v>355</v>
      </c>
      <c r="G23" s="4" t="s">
        <v>356</v>
      </c>
      <c r="H23" s="4"/>
    </row>
    <row r="24" spans="2:8" x14ac:dyDescent="0.4">
      <c r="C24" s="4"/>
      <c r="D24" s="5"/>
      <c r="F24" s="4" t="s">
        <v>357</v>
      </c>
      <c r="G24" s="4" t="s">
        <v>358</v>
      </c>
      <c r="H24" s="4"/>
    </row>
    <row r="25" spans="2:8" x14ac:dyDescent="0.4">
      <c r="C25" s="4"/>
      <c r="D25" s="5"/>
    </row>
    <row r="26" spans="2:8" x14ac:dyDescent="0.4">
      <c r="C26" s="4"/>
      <c r="D26" s="5"/>
    </row>
    <row r="27" spans="2:8" x14ac:dyDescent="0.4">
      <c r="C27" s="4"/>
      <c r="D27" s="5"/>
    </row>
    <row r="28" spans="2:8" x14ac:dyDescent="0.4">
      <c r="C28" s="4"/>
      <c r="D28" s="5"/>
    </row>
    <row r="29" spans="2:8" x14ac:dyDescent="0.4">
      <c r="C29" s="4"/>
      <c r="D29" s="5"/>
    </row>
    <row r="30" spans="2:8" x14ac:dyDescent="0.4">
      <c r="C30" s="4"/>
      <c r="D30" s="5"/>
    </row>
    <row r="31" spans="2:8" x14ac:dyDescent="0.4">
      <c r="C31" s="4"/>
      <c r="D31" s="5"/>
    </row>
    <row r="32" spans="2:8" x14ac:dyDescent="0.4">
      <c r="C32" s="4"/>
      <c r="D32" s="5"/>
    </row>
    <row r="33" spans="3:4" x14ac:dyDescent="0.4">
      <c r="C33" s="4"/>
      <c r="D33" s="5"/>
    </row>
    <row r="34" spans="3:4" x14ac:dyDescent="0.4">
      <c r="C34" s="4"/>
      <c r="D34" s="5"/>
    </row>
    <row r="35" spans="3:4" x14ac:dyDescent="0.4">
      <c r="C35" s="4"/>
      <c r="D35" s="5"/>
    </row>
    <row r="36" spans="3:4" x14ac:dyDescent="0.4">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E10" sqref="E10"/>
    </sheetView>
  </sheetViews>
  <sheetFormatPr defaultColWidth="9" defaultRowHeight="13.2" x14ac:dyDescent="0.4"/>
  <cols>
    <col min="1" max="1" width="7.19921875" style="1" customWidth="1"/>
    <col min="2" max="2" width="31.8984375" style="1" customWidth="1"/>
    <col min="3" max="4" width="15.3984375" style="1" customWidth="1"/>
    <col min="5" max="5" width="118.09765625" style="32" customWidth="1"/>
    <col min="6" max="16384" width="9" style="1"/>
  </cols>
  <sheetData>
    <row r="1" spans="2:5" x14ac:dyDescent="0.4">
      <c r="B1" s="79" t="s">
        <v>121</v>
      </c>
      <c r="C1" s="80"/>
      <c r="D1" s="79" t="s">
        <v>86</v>
      </c>
      <c r="E1" s="80"/>
    </row>
    <row r="2" spans="2:5" ht="26.4" x14ac:dyDescent="0.4">
      <c r="B2" s="81" t="s">
        <v>122</v>
      </c>
      <c r="C2" s="82"/>
      <c r="D2" s="29" t="s">
        <v>124</v>
      </c>
      <c r="E2" s="33" t="s">
        <v>137</v>
      </c>
    </row>
    <row r="3" spans="2:5" ht="26.4" x14ac:dyDescent="0.4">
      <c r="B3" s="83"/>
      <c r="C3" s="84"/>
      <c r="D3" s="29" t="s">
        <v>125</v>
      </c>
      <c r="E3" s="30" t="s">
        <v>126</v>
      </c>
    </row>
    <row r="4" spans="2:5" ht="52.8" x14ac:dyDescent="0.4">
      <c r="B4" s="81" t="s">
        <v>123</v>
      </c>
      <c r="C4" s="82"/>
      <c r="D4" s="29" t="s">
        <v>124</v>
      </c>
      <c r="E4" s="33" t="s">
        <v>136</v>
      </c>
    </row>
    <row r="5" spans="2:5" ht="105.6" x14ac:dyDescent="0.4">
      <c r="B5" s="83"/>
      <c r="C5" s="84"/>
      <c r="D5" s="29" t="s">
        <v>125</v>
      </c>
      <c r="E5" s="30" t="s">
        <v>127</v>
      </c>
    </row>
    <row r="6" spans="2:5" ht="79.2" x14ac:dyDescent="0.4">
      <c r="B6" s="81" t="s">
        <v>132</v>
      </c>
      <c r="C6" s="82"/>
      <c r="D6" s="29" t="s">
        <v>124</v>
      </c>
      <c r="E6" s="33" t="s">
        <v>135</v>
      </c>
    </row>
    <row r="7" spans="2:5" ht="92.4" x14ac:dyDescent="0.4">
      <c r="B7" s="83"/>
      <c r="C7" s="84"/>
      <c r="D7" s="29" t="s">
        <v>125</v>
      </c>
      <c r="E7" s="30" t="s">
        <v>128</v>
      </c>
    </row>
    <row r="8" spans="2:5" ht="105.6" x14ac:dyDescent="0.4">
      <c r="B8" s="87" t="s">
        <v>133</v>
      </c>
      <c r="C8" s="82"/>
      <c r="D8" s="29" t="s">
        <v>124</v>
      </c>
      <c r="E8" s="33" t="s">
        <v>134</v>
      </c>
    </row>
    <row r="9" spans="2:5" ht="66" x14ac:dyDescent="0.4">
      <c r="B9" s="83"/>
      <c r="C9" s="84"/>
      <c r="D9" s="29" t="s">
        <v>125</v>
      </c>
      <c r="E9" s="30" t="s">
        <v>129</v>
      </c>
    </row>
    <row r="10" spans="2:5" ht="66" x14ac:dyDescent="0.4">
      <c r="B10" s="81" t="s">
        <v>130</v>
      </c>
      <c r="C10" s="82"/>
      <c r="D10" s="29" t="s">
        <v>124</v>
      </c>
      <c r="E10" s="33" t="s">
        <v>140</v>
      </c>
    </row>
    <row r="11" spans="2:5" ht="142.19999999999999" customHeight="1" x14ac:dyDescent="0.4">
      <c r="B11" s="83"/>
      <c r="C11" s="84"/>
      <c r="D11" s="29" t="s">
        <v>125</v>
      </c>
      <c r="E11" s="30" t="s">
        <v>146</v>
      </c>
    </row>
    <row r="12" spans="2:5" ht="26.4" x14ac:dyDescent="0.4">
      <c r="B12" s="81" t="s">
        <v>139</v>
      </c>
      <c r="C12" s="82"/>
      <c r="D12" s="29" t="s">
        <v>124</v>
      </c>
      <c r="E12" s="33" t="s">
        <v>141</v>
      </c>
    </row>
    <row r="13" spans="2:5" ht="39.6" x14ac:dyDescent="0.4">
      <c r="B13" s="83"/>
      <c r="C13" s="84"/>
      <c r="D13" s="29" t="s">
        <v>125</v>
      </c>
      <c r="E13" s="30" t="s">
        <v>142</v>
      </c>
    </row>
    <row r="14" spans="2:5" ht="26.4" x14ac:dyDescent="0.4">
      <c r="B14" s="81" t="s">
        <v>306</v>
      </c>
      <c r="C14" s="82"/>
      <c r="D14" s="29" t="s">
        <v>124</v>
      </c>
      <c r="E14" s="33" t="s">
        <v>308</v>
      </c>
    </row>
    <row r="15" spans="2:5" ht="26.4" x14ac:dyDescent="0.4">
      <c r="B15" s="83"/>
      <c r="C15" s="84"/>
      <c r="D15" s="29" t="s">
        <v>125</v>
      </c>
      <c r="E15" s="30" t="s">
        <v>307</v>
      </c>
    </row>
    <row r="16" spans="2:5" x14ac:dyDescent="0.4">
      <c r="B16" s="85"/>
      <c r="C16" s="86"/>
      <c r="D16" s="28"/>
      <c r="E16" s="31"/>
    </row>
    <row r="17" spans="2:5" x14ac:dyDescent="0.4">
      <c r="B17" s="85"/>
      <c r="C17" s="86"/>
      <c r="D17" s="28"/>
      <c r="E17" s="31"/>
    </row>
    <row r="18" spans="2:5" x14ac:dyDescent="0.4">
      <c r="B18" s="85"/>
      <c r="C18" s="86"/>
      <c r="D18" s="28"/>
      <c r="E18" s="31"/>
    </row>
    <row r="19" spans="2:5" x14ac:dyDescent="0.4">
      <c r="B19" s="85"/>
      <c r="C19" s="86"/>
      <c r="D19" s="28"/>
      <c r="E19" s="31"/>
    </row>
    <row r="20" spans="2:5" x14ac:dyDescent="0.4">
      <c r="B20" s="85"/>
      <c r="C20" s="86"/>
      <c r="D20" s="28"/>
      <c r="E20" s="31"/>
    </row>
    <row r="21" spans="2:5" x14ac:dyDescent="0.4">
      <c r="B21" s="85"/>
      <c r="C21" s="86"/>
      <c r="D21" s="28"/>
      <c r="E21" s="31"/>
    </row>
    <row r="22" spans="2:5" x14ac:dyDescent="0.4">
      <c r="B22" s="85"/>
      <c r="C22" s="86"/>
      <c r="D22" s="28"/>
      <c r="E22" s="31"/>
    </row>
    <row r="23" spans="2:5" x14ac:dyDescent="0.4">
      <c r="B23" s="85"/>
      <c r="C23" s="86"/>
      <c r="D23" s="28"/>
      <c r="E23" s="31"/>
    </row>
    <row r="24" spans="2:5" x14ac:dyDescent="0.4">
      <c r="B24" s="85"/>
      <c r="C24" s="86"/>
      <c r="D24" s="28"/>
      <c r="E24" s="31"/>
    </row>
    <row r="25" spans="2:5" x14ac:dyDescent="0.4">
      <c r="B25" s="85"/>
      <c r="C25" s="86"/>
      <c r="D25" s="28"/>
      <c r="E25" s="31"/>
    </row>
    <row r="26" spans="2:5" x14ac:dyDescent="0.4">
      <c r="B26" s="85"/>
      <c r="C26" s="86"/>
      <c r="D26" s="28"/>
      <c r="E26" s="31"/>
    </row>
    <row r="27" spans="2:5" x14ac:dyDescent="0.4">
      <c r="B27" s="85"/>
      <c r="C27" s="86"/>
      <c r="D27" s="28"/>
      <c r="E27" s="31"/>
    </row>
    <row r="28" spans="2:5" x14ac:dyDescent="0.4">
      <c r="B28" s="85"/>
      <c r="C28" s="86"/>
      <c r="D28" s="28"/>
      <c r="E28" s="31"/>
    </row>
    <row r="29" spans="2:5" x14ac:dyDescent="0.4">
      <c r="B29" s="85"/>
      <c r="C29" s="86"/>
      <c r="D29" s="28"/>
      <c r="E29" s="31"/>
    </row>
    <row r="30" spans="2:5" x14ac:dyDescent="0.4">
      <c r="B30" s="85"/>
      <c r="C30" s="86"/>
      <c r="D30" s="28"/>
      <c r="E30" s="31"/>
    </row>
    <row r="31" spans="2:5" x14ac:dyDescent="0.4">
      <c r="B31" s="85"/>
      <c r="C31" s="86"/>
      <c r="D31" s="28"/>
      <c r="E31" s="31"/>
    </row>
    <row r="32" spans="2:5" x14ac:dyDescent="0.4">
      <c r="B32" s="85"/>
      <c r="C32" s="86"/>
      <c r="D32" s="28"/>
      <c r="E32" s="31"/>
    </row>
    <row r="33" spans="2:5" x14ac:dyDescent="0.4">
      <c r="B33" s="85"/>
      <c r="C33" s="86"/>
      <c r="D33" s="28"/>
      <c r="E33" s="31"/>
    </row>
    <row r="34" spans="2:5" x14ac:dyDescent="0.4">
      <c r="B34" s="85"/>
      <c r="C34" s="86"/>
      <c r="D34" s="28"/>
      <c r="E34" s="31"/>
    </row>
    <row r="35" spans="2:5" x14ac:dyDescent="0.4">
      <c r="B35" s="85"/>
      <c r="C35" s="86"/>
      <c r="D35" s="28"/>
      <c r="E35" s="31"/>
    </row>
    <row r="36" spans="2:5" x14ac:dyDescent="0.4">
      <c r="B36" s="85"/>
      <c r="C36" s="86"/>
      <c r="D36" s="28"/>
      <c r="E36" s="31"/>
    </row>
    <row r="37" spans="2:5" x14ac:dyDescent="0.4">
      <c r="B37" s="85"/>
      <c r="C37" s="86"/>
      <c r="D37" s="28"/>
      <c r="E37" s="31"/>
    </row>
    <row r="38" spans="2:5" x14ac:dyDescent="0.4">
      <c r="B38" s="85"/>
      <c r="C38" s="86"/>
      <c r="D38" s="28"/>
      <c r="E38" s="31"/>
    </row>
    <row r="39" spans="2:5" x14ac:dyDescent="0.4">
      <c r="B39" s="85"/>
      <c r="C39" s="86"/>
      <c r="D39" s="28"/>
      <c r="E39" s="31"/>
    </row>
    <row r="40" spans="2:5" x14ac:dyDescent="0.4">
      <c r="B40" s="85"/>
      <c r="C40" s="86"/>
      <c r="D40" s="28"/>
      <c r="E40" s="31"/>
    </row>
    <row r="41" spans="2:5" x14ac:dyDescent="0.4">
      <c r="B41" s="85"/>
      <c r="C41" s="86"/>
      <c r="D41" s="28"/>
      <c r="E41" s="31"/>
    </row>
    <row r="42" spans="2:5" x14ac:dyDescent="0.4">
      <c r="B42" s="85"/>
      <c r="C42" s="86"/>
      <c r="D42" s="28"/>
      <c r="E42" s="31"/>
    </row>
    <row r="43" spans="2:5" x14ac:dyDescent="0.4">
      <c r="B43" s="85"/>
      <c r="C43" s="86"/>
      <c r="D43" s="28"/>
      <c r="E43" s="31"/>
    </row>
  </sheetData>
  <autoFilter ref="B1:E9">
    <filterColumn colId="0" showButton="0"/>
    <filterColumn colId="2" showButton="0"/>
  </autoFilter>
  <mergeCells count="37">
    <mergeCell ref="B1:C1"/>
    <mergeCell ref="B20:C20"/>
    <mergeCell ref="B21:C21"/>
    <mergeCell ref="B12:C13"/>
    <mergeCell ref="B14:C15"/>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3.2" x14ac:dyDescent="0.4"/>
  <cols>
    <col min="1" max="1" width="2.8984375" style="1" customWidth="1"/>
    <col min="2" max="2" width="14" style="1" customWidth="1"/>
    <col min="3" max="3" width="28.09765625" style="1" customWidth="1"/>
    <col min="4" max="4" width="15.69921875" style="8" customWidth="1"/>
    <col min="5" max="5" width="45.19921875" style="2" customWidth="1"/>
    <col min="6" max="6" width="62.3984375" style="2" customWidth="1"/>
    <col min="7" max="16384" width="9" style="1"/>
  </cols>
  <sheetData>
    <row r="1" spans="2:6" s="8" customFormat="1" x14ac:dyDescent="0.4">
      <c r="B1" s="3" t="s">
        <v>156</v>
      </c>
      <c r="C1" s="3" t="s">
        <v>157</v>
      </c>
      <c r="D1" s="3" t="s">
        <v>174</v>
      </c>
      <c r="E1" s="3" t="s">
        <v>124</v>
      </c>
      <c r="F1" s="3" t="s">
        <v>158</v>
      </c>
    </row>
    <row r="2" spans="2:6" ht="72" customHeight="1" x14ac:dyDescent="0.4">
      <c r="B2" s="39" t="s">
        <v>159</v>
      </c>
      <c r="C2" s="4"/>
      <c r="D2" s="37" t="s">
        <v>160</v>
      </c>
      <c r="E2" s="35" t="s">
        <v>165</v>
      </c>
      <c r="F2" s="35" t="s">
        <v>161</v>
      </c>
    </row>
    <row r="3" spans="2:6" ht="72" customHeight="1" x14ac:dyDescent="0.4">
      <c r="B3" s="40" t="s">
        <v>162</v>
      </c>
      <c r="C3" s="4"/>
      <c r="D3" s="37" t="s">
        <v>163</v>
      </c>
      <c r="E3" s="35" t="s">
        <v>164</v>
      </c>
      <c r="F3" s="35" t="s">
        <v>166</v>
      </c>
    </row>
    <row r="4" spans="2:6" ht="72" customHeight="1" x14ac:dyDescent="0.4">
      <c r="B4" s="41" t="s">
        <v>167</v>
      </c>
      <c r="C4" s="4"/>
      <c r="D4" s="37" t="s">
        <v>168</v>
      </c>
      <c r="E4" s="35" t="s">
        <v>169</v>
      </c>
      <c r="F4" s="35" t="s">
        <v>179</v>
      </c>
    </row>
    <row r="5" spans="2:6" ht="72" customHeight="1" x14ac:dyDescent="0.4">
      <c r="B5" s="41" t="s">
        <v>170</v>
      </c>
      <c r="C5" s="4"/>
      <c r="D5" s="37" t="s">
        <v>168</v>
      </c>
      <c r="E5" s="35" t="s">
        <v>171</v>
      </c>
      <c r="F5" s="35" t="s">
        <v>172</v>
      </c>
    </row>
    <row r="6" spans="2:6" ht="72" customHeight="1" x14ac:dyDescent="0.4">
      <c r="B6" s="34" t="s">
        <v>173</v>
      </c>
      <c r="C6" s="4"/>
      <c r="D6" s="38" t="s">
        <v>160</v>
      </c>
      <c r="E6" s="35" t="s">
        <v>175</v>
      </c>
      <c r="F6" s="35" t="s">
        <v>176</v>
      </c>
    </row>
    <row r="7" spans="2:6" ht="72" customHeight="1" x14ac:dyDescent="0.4">
      <c r="B7" s="36" t="s">
        <v>177</v>
      </c>
      <c r="C7" s="4"/>
      <c r="D7" s="38" t="s">
        <v>163</v>
      </c>
      <c r="E7" s="35" t="s">
        <v>183</v>
      </c>
      <c r="F7" s="35" t="s">
        <v>178</v>
      </c>
    </row>
    <row r="8" spans="2:6" ht="72" customHeight="1" x14ac:dyDescent="0.4">
      <c r="B8" s="36" t="s">
        <v>180</v>
      </c>
      <c r="C8" s="4"/>
      <c r="D8" s="38" t="s">
        <v>181</v>
      </c>
      <c r="E8" s="35" t="s">
        <v>182</v>
      </c>
      <c r="F8" s="35" t="s">
        <v>184</v>
      </c>
    </row>
    <row r="9" spans="2:6" ht="72" customHeight="1" x14ac:dyDescent="0.4">
      <c r="B9" s="36" t="s">
        <v>185</v>
      </c>
      <c r="C9" s="4"/>
      <c r="D9" s="38" t="s">
        <v>186</v>
      </c>
      <c r="E9" s="35" t="s">
        <v>187</v>
      </c>
      <c r="F9" s="35" t="s">
        <v>188</v>
      </c>
    </row>
    <row r="10" spans="2:6" ht="72" customHeight="1" x14ac:dyDescent="0.4">
      <c r="B10" s="42" t="s">
        <v>189</v>
      </c>
      <c r="C10" s="4"/>
      <c r="D10" s="37" t="s">
        <v>190</v>
      </c>
      <c r="E10" s="35" t="s">
        <v>191</v>
      </c>
      <c r="F10" s="35" t="s">
        <v>192</v>
      </c>
    </row>
    <row r="11" spans="2:6" ht="72" customHeight="1" x14ac:dyDescent="0.4">
      <c r="B11" s="42" t="s">
        <v>195</v>
      </c>
      <c r="C11" s="4"/>
      <c r="D11" s="37" t="s">
        <v>160</v>
      </c>
      <c r="E11" s="35" t="s">
        <v>193</v>
      </c>
      <c r="F11" s="35" t="s">
        <v>194</v>
      </c>
    </row>
    <row r="12" spans="2:6" ht="72" customHeight="1" x14ac:dyDescent="0.4">
      <c r="B12" s="42" t="s">
        <v>196</v>
      </c>
      <c r="C12" s="4"/>
      <c r="D12" s="37" t="s">
        <v>190</v>
      </c>
      <c r="E12" s="35" t="s">
        <v>199</v>
      </c>
      <c r="F12" s="35" t="s">
        <v>197</v>
      </c>
    </row>
    <row r="13" spans="2:6" ht="72" customHeight="1" x14ac:dyDescent="0.4">
      <c r="B13" s="42" t="s">
        <v>198</v>
      </c>
      <c r="C13" s="4"/>
      <c r="D13" s="37" t="s">
        <v>190</v>
      </c>
      <c r="E13" s="35" t="s">
        <v>209</v>
      </c>
      <c r="F13" s="35" t="s">
        <v>200</v>
      </c>
    </row>
    <row r="14" spans="2:6" ht="72" customHeight="1" x14ac:dyDescent="0.4">
      <c r="B14" s="34" t="s">
        <v>201</v>
      </c>
      <c r="C14" s="43"/>
      <c r="D14" s="38" t="s">
        <v>160</v>
      </c>
      <c r="E14" s="35" t="s">
        <v>202</v>
      </c>
      <c r="F14" s="35" t="s">
        <v>203</v>
      </c>
    </row>
    <row r="15" spans="2:6" ht="72" customHeight="1" x14ac:dyDescent="0.4">
      <c r="B15" s="34" t="s">
        <v>204</v>
      </c>
      <c r="C15" s="4"/>
      <c r="D15" s="38" t="s">
        <v>206</v>
      </c>
      <c r="E15" s="35" t="s">
        <v>207</v>
      </c>
      <c r="F15" s="35" t="s">
        <v>208</v>
      </c>
    </row>
    <row r="16" spans="2:6" ht="72" customHeight="1" x14ac:dyDescent="0.4">
      <c r="B16" s="34" t="s">
        <v>205</v>
      </c>
      <c r="C16" s="4"/>
      <c r="D16" s="38" t="s">
        <v>190</v>
      </c>
      <c r="E16" s="35" t="s">
        <v>210</v>
      </c>
      <c r="F16" s="35" t="s">
        <v>211</v>
      </c>
    </row>
    <row r="17" spans="2:6" ht="72" customHeight="1" x14ac:dyDescent="0.4">
      <c r="B17" s="34"/>
      <c r="C17" s="4"/>
      <c r="D17" s="12"/>
      <c r="E17" s="35"/>
      <c r="F17" s="35"/>
    </row>
    <row r="18" spans="2:6" ht="72" customHeight="1" x14ac:dyDescent="0.4">
      <c r="B18" s="34"/>
      <c r="C18" s="4"/>
      <c r="D18" s="12"/>
      <c r="E18" s="35"/>
      <c r="F18" s="35"/>
    </row>
    <row r="19" spans="2:6" ht="72" customHeight="1" x14ac:dyDescent="0.4">
      <c r="B19" s="34"/>
      <c r="C19" s="4"/>
      <c r="D19" s="12"/>
      <c r="E19" s="35"/>
      <c r="F19" s="35"/>
    </row>
    <row r="20" spans="2:6" ht="72" customHeight="1" x14ac:dyDescent="0.4">
      <c r="B20" s="34"/>
      <c r="C20" s="4"/>
      <c r="D20" s="12"/>
      <c r="E20" s="35"/>
      <c r="F20" s="35"/>
    </row>
    <row r="21" spans="2:6" ht="72" customHeight="1" x14ac:dyDescent="0.4">
      <c r="B21" s="34"/>
      <c r="C21" s="4"/>
      <c r="D21" s="12"/>
      <c r="E21" s="35"/>
      <c r="F21" s="35"/>
    </row>
    <row r="22" spans="2:6" ht="72" customHeight="1" x14ac:dyDescent="0.4">
      <c r="B22" s="34"/>
      <c r="C22" s="4"/>
      <c r="D22" s="12"/>
      <c r="E22" s="35"/>
      <c r="F22" s="35"/>
    </row>
    <row r="23" spans="2:6" ht="72" customHeight="1" x14ac:dyDescent="0.4">
      <c r="B23" s="34"/>
      <c r="C23" s="4"/>
      <c r="D23" s="12"/>
      <c r="E23" s="35"/>
      <c r="F23" s="35"/>
    </row>
    <row r="24" spans="2:6" ht="72" customHeight="1" x14ac:dyDescent="0.4">
      <c r="B24" s="34"/>
      <c r="C24" s="4"/>
      <c r="D24" s="12"/>
      <c r="E24" s="35"/>
      <c r="F24" s="35"/>
    </row>
    <row r="25" spans="2:6" ht="72" customHeight="1" x14ac:dyDescent="0.4">
      <c r="B25" s="34"/>
      <c r="C25" s="4"/>
      <c r="D25" s="12"/>
      <c r="E25" s="35"/>
      <c r="F25" s="35"/>
    </row>
    <row r="26" spans="2:6" ht="72" customHeight="1" x14ac:dyDescent="0.4">
      <c r="B26" s="34"/>
      <c r="C26" s="4"/>
      <c r="D26" s="12"/>
      <c r="E26" s="35"/>
      <c r="F26" s="35"/>
    </row>
    <row r="27" spans="2:6" ht="72" customHeight="1" x14ac:dyDescent="0.4">
      <c r="B27" s="34"/>
      <c r="C27" s="4"/>
      <c r="D27" s="12"/>
      <c r="E27" s="35"/>
      <c r="F27" s="35"/>
    </row>
    <row r="28" spans="2:6" ht="72" customHeight="1" x14ac:dyDescent="0.4">
      <c r="B28" s="34"/>
      <c r="C28" s="4"/>
      <c r="D28" s="12"/>
      <c r="E28" s="35"/>
      <c r="F28" s="35"/>
    </row>
    <row r="29" spans="2:6" ht="72" customHeight="1" x14ac:dyDescent="0.4">
      <c r="B29" s="34"/>
      <c r="C29" s="4"/>
      <c r="D29" s="12"/>
      <c r="E29" s="35"/>
      <c r="F29" s="35"/>
    </row>
    <row r="30" spans="2:6" ht="72" customHeight="1" x14ac:dyDescent="0.4">
      <c r="B30" s="34"/>
      <c r="C30" s="4"/>
      <c r="D30" s="12"/>
      <c r="E30" s="35"/>
      <c r="F30" s="35"/>
    </row>
    <row r="31" spans="2:6" ht="72" customHeight="1" x14ac:dyDescent="0.4">
      <c r="B31" s="34"/>
      <c r="C31" s="4"/>
      <c r="D31" s="12"/>
      <c r="E31" s="35"/>
      <c r="F31" s="35"/>
    </row>
    <row r="32" spans="2:6" ht="72" customHeight="1" x14ac:dyDescent="0.4">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0"/>
  <sheetViews>
    <sheetView zoomScaleNormal="100" workbookViewId="0">
      <pane xSplit="1" ySplit="2" topLeftCell="B3" activePane="bottomRight" state="frozen"/>
      <selection pane="topRight" activeCell="B1" sqref="B1"/>
      <selection pane="bottomLeft" activeCell="A3" sqref="A3"/>
      <selection pane="bottomRight" activeCell="C8" sqref="C8"/>
    </sheetView>
  </sheetViews>
  <sheetFormatPr defaultColWidth="9" defaultRowHeight="13.2" x14ac:dyDescent="0.4"/>
  <cols>
    <col min="1" max="1" width="2.59765625" style="18" customWidth="1"/>
    <col min="2" max="2" width="8.3984375" style="19" bestFit="1" customWidth="1"/>
    <col min="3" max="3" width="26" style="19" customWidth="1"/>
    <col min="4" max="4" width="9" style="19" customWidth="1"/>
    <col min="5" max="5" width="103" style="24" customWidth="1"/>
    <col min="6" max="6" width="81.69921875" style="24" customWidth="1"/>
    <col min="7" max="16384" width="9" style="18"/>
  </cols>
  <sheetData>
    <row r="2" spans="2:6" s="16" customFormat="1" x14ac:dyDescent="0.4">
      <c r="B2" s="15" t="s">
        <v>10</v>
      </c>
      <c r="C2" s="15" t="s">
        <v>11</v>
      </c>
      <c r="D2" s="15" t="s">
        <v>247</v>
      </c>
      <c r="E2" s="15" t="s">
        <v>12</v>
      </c>
      <c r="F2" s="15" t="s">
        <v>2</v>
      </c>
    </row>
    <row r="3" spans="2:6" ht="92.4" hidden="1" x14ac:dyDescent="0.4">
      <c r="B3" s="17" t="s">
        <v>93</v>
      </c>
      <c r="C3" s="17" t="s">
        <v>94</v>
      </c>
      <c r="D3" s="46" t="s">
        <v>248</v>
      </c>
      <c r="E3" s="25" t="s">
        <v>95</v>
      </c>
      <c r="F3" s="23"/>
    </row>
    <row r="4" spans="2:6" ht="79.2" hidden="1" x14ac:dyDescent="0.4">
      <c r="B4" s="17" t="s">
        <v>93</v>
      </c>
      <c r="C4" s="17" t="s">
        <v>96</v>
      </c>
      <c r="D4" s="46" t="s">
        <v>248</v>
      </c>
      <c r="E4" s="25" t="s">
        <v>97</v>
      </c>
      <c r="F4" s="23"/>
    </row>
    <row r="5" spans="2:6" ht="409.6" hidden="1" x14ac:dyDescent="0.4">
      <c r="B5" s="17" t="s">
        <v>93</v>
      </c>
      <c r="C5" s="17" t="s">
        <v>120</v>
      </c>
      <c r="D5" s="46" t="s">
        <v>248</v>
      </c>
      <c r="E5" s="25" t="s">
        <v>138</v>
      </c>
      <c r="F5" s="25"/>
    </row>
    <row r="6" spans="2:6" ht="157.5" hidden="1" customHeight="1" x14ac:dyDescent="0.4">
      <c r="B6" s="17"/>
      <c r="C6" s="17" t="s">
        <v>147</v>
      </c>
      <c r="D6" s="46" t="s">
        <v>248</v>
      </c>
      <c r="E6" s="25" t="s">
        <v>250</v>
      </c>
      <c r="F6" s="25"/>
    </row>
    <row r="7" spans="2:6" ht="303.60000000000002" hidden="1" x14ac:dyDescent="0.4">
      <c r="B7" s="17"/>
      <c r="C7" s="17" t="s">
        <v>251</v>
      </c>
      <c r="D7" s="46" t="s">
        <v>248</v>
      </c>
      <c r="E7" s="25" t="s">
        <v>252</v>
      </c>
      <c r="F7" s="25"/>
    </row>
    <row r="8" spans="2:6" ht="237.6" x14ac:dyDescent="0.4">
      <c r="B8" s="17"/>
      <c r="C8" s="17" t="s">
        <v>412</v>
      </c>
      <c r="D8" s="46" t="s">
        <v>249</v>
      </c>
      <c r="E8" s="25" t="s">
        <v>501</v>
      </c>
      <c r="F8" s="23" t="s">
        <v>413</v>
      </c>
    </row>
    <row r="9" spans="2:6" x14ac:dyDescent="0.4">
      <c r="B9" s="17"/>
      <c r="C9" s="17"/>
      <c r="D9" s="17"/>
      <c r="E9" s="23"/>
      <c r="F9" s="23"/>
    </row>
    <row r="10" spans="2:6" x14ac:dyDescent="0.4">
      <c r="B10" s="17"/>
      <c r="C10" s="17"/>
      <c r="D10" s="17"/>
      <c r="E10" s="23"/>
      <c r="F10" s="23"/>
    </row>
    <row r="11" spans="2:6" x14ac:dyDescent="0.4">
      <c r="B11" s="17"/>
      <c r="C11" s="17"/>
      <c r="D11" s="17"/>
      <c r="E11" s="23"/>
      <c r="F11" s="23"/>
    </row>
    <row r="12" spans="2:6" x14ac:dyDescent="0.4">
      <c r="B12" s="17"/>
      <c r="C12" s="17"/>
      <c r="D12" s="17"/>
      <c r="E12" s="23"/>
      <c r="F12" s="23"/>
    </row>
    <row r="13" spans="2:6" x14ac:dyDescent="0.4">
      <c r="B13" s="17"/>
      <c r="C13" s="17"/>
      <c r="D13" s="17"/>
      <c r="E13" s="23"/>
      <c r="F13" s="23"/>
    </row>
    <row r="14" spans="2:6" x14ac:dyDescent="0.4">
      <c r="B14" s="17"/>
      <c r="C14" s="17"/>
      <c r="D14" s="17"/>
      <c r="E14" s="23"/>
      <c r="F14" s="23"/>
    </row>
    <row r="15" spans="2:6" x14ac:dyDescent="0.4">
      <c r="B15" s="17"/>
      <c r="C15" s="17"/>
      <c r="D15" s="17"/>
      <c r="E15" s="23"/>
      <c r="F15" s="23"/>
    </row>
    <row r="16" spans="2:6" x14ac:dyDescent="0.4">
      <c r="B16" s="17"/>
      <c r="C16" s="17"/>
      <c r="D16" s="17"/>
      <c r="E16" s="23"/>
      <c r="F16" s="23"/>
    </row>
    <row r="17" spans="2:6" x14ac:dyDescent="0.4">
      <c r="B17" s="17"/>
      <c r="C17" s="17"/>
      <c r="D17" s="17"/>
      <c r="E17" s="23"/>
      <c r="F17" s="23"/>
    </row>
    <row r="18" spans="2:6" x14ac:dyDescent="0.4">
      <c r="B18" s="17"/>
      <c r="C18" s="17"/>
      <c r="D18" s="17"/>
      <c r="E18" s="23"/>
      <c r="F18" s="23"/>
    </row>
    <row r="19" spans="2:6" x14ac:dyDescent="0.4">
      <c r="B19" s="17"/>
      <c r="C19" s="17"/>
      <c r="D19" s="17"/>
      <c r="E19" s="23"/>
      <c r="F19" s="23"/>
    </row>
    <row r="20" spans="2:6" x14ac:dyDescent="0.4">
      <c r="B20" s="17"/>
      <c r="C20" s="17"/>
      <c r="D20" s="17"/>
      <c r="E20" s="23"/>
      <c r="F20" s="23"/>
    </row>
    <row r="21" spans="2:6" x14ac:dyDescent="0.4">
      <c r="B21" s="17"/>
      <c r="C21" s="17"/>
      <c r="D21" s="17"/>
      <c r="E21" s="23"/>
      <c r="F21" s="23"/>
    </row>
    <row r="22" spans="2:6" x14ac:dyDescent="0.4">
      <c r="B22" s="17"/>
      <c r="C22" s="17"/>
      <c r="D22" s="17"/>
      <c r="E22" s="23"/>
      <c r="F22" s="23"/>
    </row>
    <row r="23" spans="2:6" x14ac:dyDescent="0.4">
      <c r="B23" s="17"/>
      <c r="C23" s="17"/>
      <c r="D23" s="17"/>
      <c r="E23" s="23"/>
      <c r="F23" s="23"/>
    </row>
    <row r="24" spans="2:6" x14ac:dyDescent="0.4">
      <c r="B24" s="17"/>
      <c r="C24" s="17"/>
      <c r="D24" s="17"/>
      <c r="E24" s="23"/>
      <c r="F24" s="23"/>
    </row>
    <row r="25" spans="2:6" x14ac:dyDescent="0.4">
      <c r="B25" s="17"/>
      <c r="C25" s="17"/>
      <c r="D25" s="17"/>
      <c r="E25" s="23"/>
      <c r="F25" s="23"/>
    </row>
    <row r="26" spans="2:6" x14ac:dyDescent="0.4">
      <c r="B26" s="17"/>
      <c r="C26" s="17"/>
      <c r="D26" s="17"/>
      <c r="E26" s="23"/>
      <c r="F26" s="23"/>
    </row>
    <row r="27" spans="2:6" x14ac:dyDescent="0.4">
      <c r="B27" s="17"/>
      <c r="C27" s="17"/>
      <c r="D27" s="17"/>
      <c r="E27" s="23"/>
      <c r="F27" s="23"/>
    </row>
    <row r="28" spans="2:6" x14ac:dyDescent="0.4">
      <c r="B28" s="17"/>
      <c r="C28" s="17"/>
      <c r="D28" s="17"/>
      <c r="E28" s="23"/>
      <c r="F28" s="23"/>
    </row>
    <row r="29" spans="2:6" x14ac:dyDescent="0.4">
      <c r="B29" s="17"/>
      <c r="C29" s="17"/>
      <c r="D29" s="17"/>
      <c r="E29" s="23"/>
      <c r="F29" s="23"/>
    </row>
    <row r="30" spans="2:6" x14ac:dyDescent="0.4">
      <c r="B30" s="17"/>
      <c r="C30" s="17"/>
      <c r="D30" s="17"/>
      <c r="E30" s="23"/>
      <c r="F30" s="23"/>
    </row>
    <row r="31" spans="2:6" x14ac:dyDescent="0.4">
      <c r="B31" s="17"/>
      <c r="C31" s="17"/>
      <c r="D31" s="17"/>
      <c r="E31" s="23"/>
      <c r="F31" s="23"/>
    </row>
    <row r="32" spans="2:6" x14ac:dyDescent="0.4">
      <c r="B32" s="17"/>
      <c r="C32" s="17"/>
      <c r="D32" s="17"/>
      <c r="E32" s="23"/>
      <c r="F32" s="23"/>
    </row>
    <row r="33" spans="2:6" x14ac:dyDescent="0.4">
      <c r="B33" s="17"/>
      <c r="C33" s="17"/>
      <c r="D33" s="17"/>
      <c r="E33" s="23"/>
      <c r="F33" s="23"/>
    </row>
    <row r="34" spans="2:6" x14ac:dyDescent="0.4">
      <c r="B34" s="17"/>
      <c r="C34" s="17"/>
      <c r="D34" s="17"/>
      <c r="E34" s="23"/>
      <c r="F34" s="23"/>
    </row>
    <row r="35" spans="2:6" x14ac:dyDescent="0.4">
      <c r="B35" s="17"/>
      <c r="C35" s="17"/>
      <c r="D35" s="17"/>
      <c r="E35" s="23"/>
      <c r="F35" s="23"/>
    </row>
    <row r="36" spans="2:6" x14ac:dyDescent="0.4">
      <c r="B36" s="17"/>
      <c r="C36" s="17"/>
      <c r="D36" s="17"/>
      <c r="E36" s="23"/>
      <c r="F36" s="23"/>
    </row>
    <row r="37" spans="2:6" x14ac:dyDescent="0.4">
      <c r="B37" s="17"/>
      <c r="C37" s="17"/>
      <c r="D37" s="17"/>
      <c r="E37" s="23"/>
      <c r="F37" s="23"/>
    </row>
    <row r="38" spans="2:6" x14ac:dyDescent="0.4">
      <c r="B38" s="17"/>
      <c r="C38" s="17"/>
      <c r="D38" s="17"/>
      <c r="E38" s="23"/>
      <c r="F38" s="23"/>
    </row>
    <row r="39" spans="2:6" x14ac:dyDescent="0.4">
      <c r="B39" s="17"/>
      <c r="C39" s="17"/>
      <c r="D39" s="17"/>
      <c r="E39" s="23"/>
      <c r="F39" s="23"/>
    </row>
    <row r="40" spans="2:6" x14ac:dyDescent="0.4">
      <c r="B40" s="17"/>
      <c r="C40" s="17"/>
      <c r="D40" s="17"/>
      <c r="E40" s="23"/>
      <c r="F40" s="23"/>
    </row>
    <row r="41" spans="2:6" x14ac:dyDescent="0.4">
      <c r="B41" s="17"/>
      <c r="C41" s="17"/>
      <c r="D41" s="17"/>
      <c r="E41" s="23"/>
      <c r="F41" s="23"/>
    </row>
    <row r="42" spans="2:6" x14ac:dyDescent="0.4">
      <c r="B42" s="17"/>
      <c r="C42" s="17"/>
      <c r="D42" s="17"/>
      <c r="E42" s="23"/>
      <c r="F42" s="23"/>
    </row>
    <row r="43" spans="2:6" x14ac:dyDescent="0.4">
      <c r="B43" s="17"/>
      <c r="C43" s="17"/>
      <c r="D43" s="17"/>
      <c r="E43" s="23"/>
      <c r="F43" s="23"/>
    </row>
    <row r="44" spans="2:6" x14ac:dyDescent="0.4">
      <c r="B44" s="17"/>
      <c r="C44" s="17"/>
      <c r="D44" s="17"/>
      <c r="E44" s="23"/>
      <c r="F44" s="23"/>
    </row>
    <row r="45" spans="2:6" x14ac:dyDescent="0.4">
      <c r="B45" s="17"/>
      <c r="C45" s="17"/>
      <c r="D45" s="17"/>
      <c r="E45" s="23"/>
      <c r="F45" s="23"/>
    </row>
    <row r="46" spans="2:6" x14ac:dyDescent="0.4">
      <c r="B46" s="17"/>
      <c r="C46" s="17"/>
      <c r="D46" s="17"/>
      <c r="E46" s="23"/>
      <c r="F46" s="23"/>
    </row>
    <row r="47" spans="2:6" x14ac:dyDescent="0.4">
      <c r="B47" s="17"/>
      <c r="C47" s="17"/>
      <c r="D47" s="17"/>
      <c r="E47" s="23"/>
      <c r="F47" s="23"/>
    </row>
    <row r="48" spans="2:6" x14ac:dyDescent="0.4">
      <c r="B48" s="17"/>
      <c r="C48" s="17"/>
      <c r="D48" s="17"/>
      <c r="E48" s="23"/>
      <c r="F48" s="23"/>
    </row>
    <row r="49" spans="2:6" x14ac:dyDescent="0.4">
      <c r="B49" s="17"/>
      <c r="C49" s="17"/>
      <c r="D49" s="17"/>
      <c r="E49" s="23"/>
      <c r="F49" s="23"/>
    </row>
    <row r="50" spans="2:6" x14ac:dyDescent="0.4">
      <c r="B50" s="17"/>
      <c r="C50" s="17"/>
      <c r="D50" s="17"/>
      <c r="E50" s="23"/>
      <c r="F50" s="23"/>
    </row>
    <row r="51" spans="2:6" x14ac:dyDescent="0.4">
      <c r="B51" s="17"/>
      <c r="C51" s="17"/>
      <c r="D51" s="17"/>
      <c r="E51" s="23"/>
      <c r="F51" s="23"/>
    </row>
    <row r="52" spans="2:6" x14ac:dyDescent="0.4">
      <c r="B52" s="17"/>
      <c r="C52" s="17"/>
      <c r="D52" s="17"/>
      <c r="E52" s="23"/>
      <c r="F52" s="23"/>
    </row>
    <row r="53" spans="2:6" x14ac:dyDescent="0.4">
      <c r="B53" s="17"/>
      <c r="C53" s="17"/>
      <c r="D53" s="17"/>
      <c r="E53" s="23"/>
      <c r="F53" s="23"/>
    </row>
    <row r="54" spans="2:6" x14ac:dyDescent="0.4">
      <c r="B54" s="17"/>
      <c r="C54" s="17"/>
      <c r="D54" s="17"/>
      <c r="E54" s="23"/>
      <c r="F54" s="23"/>
    </row>
    <row r="55" spans="2:6" x14ac:dyDescent="0.4">
      <c r="B55" s="17"/>
      <c r="C55" s="17"/>
      <c r="D55" s="17"/>
      <c r="E55" s="23"/>
      <c r="F55" s="23"/>
    </row>
    <row r="56" spans="2:6" x14ac:dyDescent="0.4">
      <c r="B56" s="17"/>
      <c r="C56" s="17"/>
      <c r="D56" s="17"/>
      <c r="E56" s="23"/>
      <c r="F56" s="23"/>
    </row>
    <row r="57" spans="2:6" x14ac:dyDescent="0.4">
      <c r="B57" s="17"/>
      <c r="C57" s="17"/>
      <c r="D57" s="17"/>
      <c r="E57" s="23"/>
      <c r="F57" s="23"/>
    </row>
    <row r="58" spans="2:6" x14ac:dyDescent="0.4">
      <c r="B58" s="17"/>
      <c r="C58" s="17"/>
      <c r="D58" s="17"/>
      <c r="E58" s="23"/>
      <c r="F58" s="23"/>
    </row>
    <row r="59" spans="2:6" x14ac:dyDescent="0.4">
      <c r="B59" s="17"/>
      <c r="C59" s="17"/>
      <c r="D59" s="17"/>
      <c r="E59" s="23"/>
      <c r="F59" s="23"/>
    </row>
    <row r="60" spans="2:6" x14ac:dyDescent="0.4">
      <c r="B60" s="17"/>
      <c r="C60" s="17"/>
      <c r="D60" s="17"/>
      <c r="E60" s="23"/>
      <c r="F60" s="23"/>
    </row>
    <row r="61" spans="2:6" x14ac:dyDescent="0.4">
      <c r="B61" s="17"/>
      <c r="C61" s="17"/>
      <c r="D61" s="17"/>
      <c r="E61" s="23"/>
      <c r="F61" s="23"/>
    </row>
    <row r="62" spans="2:6" x14ac:dyDescent="0.4">
      <c r="B62" s="17"/>
      <c r="C62" s="17"/>
      <c r="D62" s="17"/>
      <c r="E62" s="23"/>
      <c r="F62" s="23"/>
    </row>
    <row r="63" spans="2:6" x14ac:dyDescent="0.4">
      <c r="B63" s="17"/>
      <c r="C63" s="17"/>
      <c r="D63" s="17"/>
      <c r="E63" s="23"/>
      <c r="F63" s="23"/>
    </row>
    <row r="64" spans="2:6" x14ac:dyDescent="0.4">
      <c r="B64" s="17"/>
      <c r="C64" s="17"/>
      <c r="D64" s="17"/>
      <c r="E64" s="23"/>
      <c r="F64" s="23"/>
    </row>
    <row r="65" spans="2:6" x14ac:dyDescent="0.4">
      <c r="B65" s="17"/>
      <c r="C65" s="17"/>
      <c r="D65" s="17"/>
      <c r="E65" s="23"/>
      <c r="F65" s="23"/>
    </row>
    <row r="66" spans="2:6" x14ac:dyDescent="0.4">
      <c r="B66" s="17"/>
      <c r="C66" s="17"/>
      <c r="D66" s="17"/>
      <c r="E66" s="23"/>
      <c r="F66" s="23"/>
    </row>
    <row r="67" spans="2:6" x14ac:dyDescent="0.4">
      <c r="B67" s="17"/>
      <c r="C67" s="17"/>
      <c r="D67" s="17"/>
      <c r="E67" s="23"/>
      <c r="F67" s="23"/>
    </row>
    <row r="68" spans="2:6" x14ac:dyDescent="0.4">
      <c r="B68" s="17"/>
      <c r="C68" s="17"/>
      <c r="D68" s="17"/>
      <c r="E68" s="23"/>
      <c r="F68" s="23"/>
    </row>
    <row r="69" spans="2:6" x14ac:dyDescent="0.4">
      <c r="B69" s="17"/>
      <c r="C69" s="17"/>
      <c r="D69" s="17"/>
      <c r="E69" s="23"/>
      <c r="F69" s="23"/>
    </row>
    <row r="70" spans="2:6" x14ac:dyDescent="0.4">
      <c r="B70" s="17"/>
      <c r="C70" s="17"/>
      <c r="D70" s="17"/>
      <c r="E70" s="23"/>
      <c r="F70" s="23"/>
    </row>
    <row r="71" spans="2:6" x14ac:dyDescent="0.4">
      <c r="B71" s="17"/>
      <c r="C71" s="17"/>
      <c r="D71" s="17"/>
      <c r="E71" s="23"/>
      <c r="F71" s="23"/>
    </row>
    <row r="72" spans="2:6" x14ac:dyDescent="0.4">
      <c r="B72" s="17"/>
      <c r="C72" s="17"/>
      <c r="D72" s="17"/>
      <c r="E72" s="23"/>
      <c r="F72" s="23"/>
    </row>
    <row r="73" spans="2:6" x14ac:dyDescent="0.4">
      <c r="B73" s="17"/>
      <c r="C73" s="17"/>
      <c r="D73" s="17"/>
      <c r="E73" s="23"/>
      <c r="F73" s="23"/>
    </row>
    <row r="74" spans="2:6" x14ac:dyDescent="0.4">
      <c r="B74" s="17"/>
      <c r="C74" s="17"/>
      <c r="D74" s="17"/>
      <c r="E74" s="23"/>
      <c r="F74" s="23"/>
    </row>
    <row r="75" spans="2:6" x14ac:dyDescent="0.4">
      <c r="B75" s="17"/>
      <c r="C75" s="17"/>
      <c r="D75" s="17"/>
      <c r="E75" s="23"/>
      <c r="F75" s="23"/>
    </row>
    <row r="76" spans="2:6" x14ac:dyDescent="0.4">
      <c r="B76" s="17"/>
      <c r="C76" s="17"/>
      <c r="D76" s="17"/>
      <c r="E76" s="23"/>
      <c r="F76" s="23"/>
    </row>
    <row r="77" spans="2:6" x14ac:dyDescent="0.4">
      <c r="B77" s="17"/>
      <c r="C77" s="17"/>
      <c r="D77" s="17"/>
      <c r="E77" s="23"/>
      <c r="F77" s="23"/>
    </row>
    <row r="78" spans="2:6" x14ac:dyDescent="0.4">
      <c r="B78" s="17"/>
      <c r="C78" s="17"/>
      <c r="D78" s="17"/>
      <c r="E78" s="23"/>
      <c r="F78" s="23"/>
    </row>
    <row r="79" spans="2:6" x14ac:dyDescent="0.4">
      <c r="B79" s="17"/>
      <c r="C79" s="17"/>
      <c r="D79" s="17"/>
      <c r="E79" s="23"/>
      <c r="F79" s="23"/>
    </row>
    <row r="80" spans="2:6" x14ac:dyDescent="0.4">
      <c r="B80" s="17"/>
      <c r="C80" s="17"/>
      <c r="D80" s="17"/>
      <c r="E80" s="23"/>
      <c r="F80" s="23"/>
    </row>
    <row r="81" spans="2:6" x14ac:dyDescent="0.4">
      <c r="B81" s="17"/>
      <c r="C81" s="17"/>
      <c r="D81" s="17"/>
      <c r="E81" s="23"/>
      <c r="F81" s="23"/>
    </row>
    <row r="82" spans="2:6" x14ac:dyDescent="0.4">
      <c r="B82" s="17"/>
      <c r="C82" s="17"/>
      <c r="D82" s="17"/>
      <c r="E82" s="23"/>
      <c r="F82" s="23"/>
    </row>
    <row r="83" spans="2:6" x14ac:dyDescent="0.4">
      <c r="B83" s="17"/>
      <c r="C83" s="17"/>
      <c r="D83" s="17"/>
      <c r="E83" s="23"/>
      <c r="F83" s="23"/>
    </row>
    <row r="84" spans="2:6" x14ac:dyDescent="0.4">
      <c r="B84" s="17"/>
      <c r="C84" s="17"/>
      <c r="D84" s="17"/>
      <c r="E84" s="23"/>
      <c r="F84" s="23"/>
    </row>
    <row r="85" spans="2:6" x14ac:dyDescent="0.4">
      <c r="B85" s="17"/>
      <c r="C85" s="17"/>
      <c r="D85" s="17"/>
      <c r="E85" s="23"/>
      <c r="F85" s="23"/>
    </row>
    <row r="86" spans="2:6" x14ac:dyDescent="0.4">
      <c r="B86" s="17"/>
      <c r="C86" s="17"/>
      <c r="D86" s="17"/>
      <c r="E86" s="23"/>
      <c r="F86" s="23"/>
    </row>
    <row r="87" spans="2:6" x14ac:dyDescent="0.4">
      <c r="B87" s="17"/>
      <c r="C87" s="17"/>
      <c r="D87" s="17"/>
      <c r="E87" s="23"/>
      <c r="F87" s="23"/>
    </row>
    <row r="88" spans="2:6" x14ac:dyDescent="0.4">
      <c r="B88" s="17"/>
      <c r="C88" s="17"/>
      <c r="D88" s="17"/>
      <c r="E88" s="23"/>
      <c r="F88" s="23"/>
    </row>
    <row r="89" spans="2:6" x14ac:dyDescent="0.4">
      <c r="B89" s="17"/>
      <c r="C89" s="17"/>
      <c r="D89" s="17"/>
      <c r="E89" s="23"/>
      <c r="F89" s="23"/>
    </row>
    <row r="90" spans="2:6" x14ac:dyDescent="0.4">
      <c r="B90" s="17"/>
      <c r="C90" s="17"/>
      <c r="D90" s="17"/>
      <c r="E90" s="23"/>
      <c r="F90" s="23"/>
    </row>
    <row r="91" spans="2:6" x14ac:dyDescent="0.4">
      <c r="B91" s="17"/>
      <c r="C91" s="17"/>
      <c r="D91" s="17"/>
      <c r="E91" s="23"/>
      <c r="F91" s="23"/>
    </row>
    <row r="92" spans="2:6" x14ac:dyDescent="0.4">
      <c r="B92" s="17"/>
      <c r="C92" s="17"/>
      <c r="D92" s="17"/>
      <c r="E92" s="23"/>
      <c r="F92" s="23"/>
    </row>
    <row r="93" spans="2:6" x14ac:dyDescent="0.4">
      <c r="B93" s="17"/>
      <c r="C93" s="17"/>
      <c r="D93" s="17"/>
      <c r="E93" s="23"/>
      <c r="F93" s="23"/>
    </row>
    <row r="94" spans="2:6" x14ac:dyDescent="0.4">
      <c r="B94" s="17"/>
      <c r="C94" s="17"/>
      <c r="D94" s="17"/>
      <c r="E94" s="23"/>
      <c r="F94" s="23"/>
    </row>
    <row r="95" spans="2:6" x14ac:dyDescent="0.4">
      <c r="B95" s="17"/>
      <c r="C95" s="17"/>
      <c r="D95" s="17"/>
      <c r="E95" s="23"/>
      <c r="F95" s="23"/>
    </row>
    <row r="96" spans="2:6" x14ac:dyDescent="0.4">
      <c r="B96" s="17"/>
      <c r="C96" s="17"/>
      <c r="D96" s="17"/>
      <c r="E96" s="23"/>
      <c r="F96" s="23"/>
    </row>
    <row r="97" spans="2:6" x14ac:dyDescent="0.4">
      <c r="B97" s="17"/>
      <c r="C97" s="17"/>
      <c r="D97" s="17"/>
      <c r="E97" s="23"/>
      <c r="F97" s="23"/>
    </row>
    <row r="98" spans="2:6" x14ac:dyDescent="0.4">
      <c r="B98" s="17"/>
      <c r="C98" s="17"/>
      <c r="D98" s="17"/>
      <c r="E98" s="23"/>
      <c r="F98" s="23"/>
    </row>
    <row r="99" spans="2:6" x14ac:dyDescent="0.4">
      <c r="B99" s="17"/>
      <c r="C99" s="17"/>
      <c r="D99" s="17"/>
      <c r="E99" s="23"/>
      <c r="F99" s="23"/>
    </row>
    <row r="100" spans="2:6" x14ac:dyDescent="0.4">
      <c r="B100" s="17"/>
      <c r="C100" s="17"/>
      <c r="D100" s="17"/>
      <c r="E100" s="23"/>
      <c r="F100" s="23"/>
    </row>
  </sheetData>
  <autoFilter ref="B2:F8">
    <filterColumn colId="2">
      <filters>
        <filter val="Y"/>
      </filters>
    </filterColumn>
  </autoFilter>
  <phoneticPr fontId="1" type="noConversion"/>
  <dataValidations count="1">
    <dataValidation type="list" allowBlank="1" showInputMessage="1" showErrorMessage="1" sqref="D3:D100">
      <formula1>"Y,N"</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57" activePane="bottomRight" state="frozen"/>
      <selection pane="topRight" activeCell="B1" sqref="B1"/>
      <selection pane="bottomLeft" activeCell="A3" sqref="A3"/>
      <selection pane="bottomRight" activeCell="D71" sqref="D71"/>
    </sheetView>
  </sheetViews>
  <sheetFormatPr defaultColWidth="9" defaultRowHeight="13.2" x14ac:dyDescent="0.4"/>
  <cols>
    <col min="1" max="1" width="4.5" style="1" customWidth="1"/>
    <col min="2" max="2" width="24.69921875" style="8" customWidth="1"/>
    <col min="3" max="3" width="11.59765625" style="8" customWidth="1"/>
    <col min="4" max="4" width="16.0976562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1" width="9" style="1"/>
    <col min="12" max="15" width="9" style="45"/>
    <col min="16" max="16384" width="9" style="1"/>
  </cols>
  <sheetData>
    <row r="2" spans="2:15" s="7" customFormat="1" x14ac:dyDescent="0.4">
      <c r="B2" s="3" t="s">
        <v>304</v>
      </c>
      <c r="C2" s="3" t="s">
        <v>3</v>
      </c>
      <c r="D2" s="3" t="s">
        <v>4</v>
      </c>
      <c r="E2" s="3" t="s">
        <v>5</v>
      </c>
      <c r="F2" s="11" t="s">
        <v>8</v>
      </c>
      <c r="G2" s="3" t="s">
        <v>6</v>
      </c>
      <c r="H2" s="11" t="s">
        <v>9</v>
      </c>
      <c r="I2" s="11" t="s">
        <v>23</v>
      </c>
      <c r="J2" s="3" t="s">
        <v>7</v>
      </c>
      <c r="L2" s="44"/>
      <c r="M2" s="44"/>
      <c r="N2" s="44"/>
      <c r="O2" s="44"/>
    </row>
    <row r="3" spans="2:15" x14ac:dyDescent="0.4">
      <c r="B3" s="4" t="s">
        <v>25</v>
      </c>
      <c r="C3" s="12" t="s">
        <v>17</v>
      </c>
      <c r="D3" s="5" t="s">
        <v>14</v>
      </c>
      <c r="E3" s="12" t="s">
        <v>13</v>
      </c>
      <c r="F3" s="13">
        <v>24550</v>
      </c>
      <c r="G3" s="12" t="s">
        <v>22</v>
      </c>
      <c r="H3" s="13">
        <v>27200</v>
      </c>
      <c r="I3" s="14">
        <f t="shared" ref="I3:I46" si="0">IF(H3="", "", IFERROR( ((H3-F3)/F3), ""))</f>
        <v>0.1079429735234216</v>
      </c>
      <c r="J3" s="5" t="s">
        <v>225</v>
      </c>
    </row>
    <row r="4" spans="2:15" x14ac:dyDescent="0.4">
      <c r="B4" s="4" t="s">
        <v>25</v>
      </c>
      <c r="C4" s="12" t="s">
        <v>18</v>
      </c>
      <c r="D4" s="5" t="s">
        <v>15</v>
      </c>
      <c r="E4" s="12" t="s">
        <v>13</v>
      </c>
      <c r="F4" s="13">
        <v>4210</v>
      </c>
      <c r="G4" s="12" t="s">
        <v>22</v>
      </c>
      <c r="H4" s="13">
        <v>4705</v>
      </c>
      <c r="I4" s="14">
        <f t="shared" si="0"/>
        <v>0.11757719714964371</v>
      </c>
      <c r="J4" s="5" t="s">
        <v>226</v>
      </c>
    </row>
    <row r="5" spans="2:15" x14ac:dyDescent="0.4">
      <c r="B5" s="4" t="s">
        <v>25</v>
      </c>
      <c r="C5" s="12" t="s">
        <v>19</v>
      </c>
      <c r="D5" s="5" t="s">
        <v>16</v>
      </c>
      <c r="E5" s="12" t="s">
        <v>13</v>
      </c>
      <c r="F5" s="13">
        <v>1515</v>
      </c>
      <c r="G5" s="12" t="s">
        <v>22</v>
      </c>
      <c r="H5" s="13">
        <v>1450</v>
      </c>
      <c r="I5" s="14">
        <f t="shared" si="0"/>
        <v>-4.2904290429042903E-2</v>
      </c>
      <c r="J5" s="5" t="s">
        <v>227</v>
      </c>
    </row>
    <row r="6" spans="2:15" x14ac:dyDescent="0.4">
      <c r="B6" s="4" t="s">
        <v>25</v>
      </c>
      <c r="C6" s="12" t="s">
        <v>20</v>
      </c>
      <c r="D6" s="5" t="s">
        <v>24</v>
      </c>
      <c r="E6" s="12" t="s">
        <v>13</v>
      </c>
      <c r="F6" s="13">
        <v>13000</v>
      </c>
      <c r="G6" s="12" t="s">
        <v>22</v>
      </c>
      <c r="H6" s="13">
        <v>16900</v>
      </c>
      <c r="I6" s="14">
        <f t="shared" si="0"/>
        <v>0.3</v>
      </c>
      <c r="J6" s="5" t="s">
        <v>229</v>
      </c>
    </row>
    <row r="7" spans="2:15" x14ac:dyDescent="0.4">
      <c r="B7" s="4" t="s">
        <v>26</v>
      </c>
      <c r="C7" s="12" t="s">
        <v>27</v>
      </c>
      <c r="D7" s="5" t="s">
        <v>28</v>
      </c>
      <c r="E7" s="12" t="s">
        <v>21</v>
      </c>
      <c r="F7" s="13">
        <v>32150</v>
      </c>
      <c r="G7" s="12" t="s">
        <v>45</v>
      </c>
      <c r="H7" s="13">
        <v>30450</v>
      </c>
      <c r="I7" s="14">
        <f t="shared" si="0"/>
        <v>-5.2877138413685847E-2</v>
      </c>
      <c r="J7" s="5" t="s">
        <v>228</v>
      </c>
    </row>
    <row r="8" spans="2:15" x14ac:dyDescent="0.4">
      <c r="B8" s="4" t="s">
        <v>26</v>
      </c>
      <c r="C8" s="12" t="s">
        <v>29</v>
      </c>
      <c r="D8" s="5" t="s">
        <v>30</v>
      </c>
      <c r="E8" s="12" t="s">
        <v>21</v>
      </c>
      <c r="F8" s="13">
        <v>6970</v>
      </c>
      <c r="G8" s="12" t="s">
        <v>45</v>
      </c>
      <c r="H8" s="13">
        <v>6760</v>
      </c>
      <c r="I8" s="14">
        <f t="shared" si="0"/>
        <v>-3.0129124820659971E-2</v>
      </c>
      <c r="J8" s="5" t="s">
        <v>226</v>
      </c>
    </row>
    <row r="9" spans="2:15" x14ac:dyDescent="0.4">
      <c r="B9" s="4" t="s">
        <v>26</v>
      </c>
      <c r="C9" s="12" t="s">
        <v>31</v>
      </c>
      <c r="D9" s="5" t="s">
        <v>32</v>
      </c>
      <c r="E9" s="12" t="s">
        <v>21</v>
      </c>
      <c r="F9" s="13">
        <v>7170</v>
      </c>
      <c r="G9" s="12" t="s">
        <v>45</v>
      </c>
      <c r="H9" s="13">
        <v>6810</v>
      </c>
      <c r="I9" s="14">
        <f t="shared" si="0"/>
        <v>-5.0209205020920501E-2</v>
      </c>
      <c r="J9" s="5" t="s">
        <v>228</v>
      </c>
    </row>
    <row r="10" spans="2:15" x14ac:dyDescent="0.4">
      <c r="B10" s="4" t="s">
        <v>26</v>
      </c>
      <c r="C10" s="12" t="s">
        <v>35</v>
      </c>
      <c r="D10" s="5" t="s">
        <v>36</v>
      </c>
      <c r="E10" s="12" t="s">
        <v>46</v>
      </c>
      <c r="F10" s="13">
        <v>13650</v>
      </c>
      <c r="G10" s="12" t="s">
        <v>73</v>
      </c>
      <c r="H10" s="13">
        <v>13550</v>
      </c>
      <c r="I10" s="14">
        <f t="shared" si="0"/>
        <v>-7.326007326007326E-3</v>
      </c>
      <c r="J10" s="5" t="s">
        <v>226</v>
      </c>
    </row>
    <row r="11" spans="2:15" x14ac:dyDescent="0.4">
      <c r="B11" s="4" t="s">
        <v>26</v>
      </c>
      <c r="C11" s="12" t="s">
        <v>37</v>
      </c>
      <c r="D11" s="5" t="s">
        <v>38</v>
      </c>
      <c r="E11" s="12" t="s">
        <v>46</v>
      </c>
      <c r="F11" s="13">
        <v>20000</v>
      </c>
      <c r="G11" s="12" t="s">
        <v>73</v>
      </c>
      <c r="H11" s="13">
        <v>20100</v>
      </c>
      <c r="I11" s="14">
        <f t="shared" si="0"/>
        <v>5.0000000000000001E-3</v>
      </c>
      <c r="J11" s="5" t="s">
        <v>226</v>
      </c>
    </row>
    <row r="12" spans="2:15" x14ac:dyDescent="0.4">
      <c r="B12" s="4" t="s">
        <v>26</v>
      </c>
      <c r="C12" s="12" t="s">
        <v>71</v>
      </c>
      <c r="D12" s="5" t="s">
        <v>39</v>
      </c>
      <c r="E12" s="12" t="s">
        <v>45</v>
      </c>
      <c r="F12" s="13">
        <v>1350</v>
      </c>
      <c r="G12" s="12" t="s">
        <v>73</v>
      </c>
      <c r="H12" s="13">
        <v>1335</v>
      </c>
      <c r="I12" s="14">
        <f t="shared" si="0"/>
        <v>-1.1111111111111112E-2</v>
      </c>
      <c r="J12" s="5" t="s">
        <v>226</v>
      </c>
    </row>
    <row r="13" spans="2:15" x14ac:dyDescent="0.4">
      <c r="B13" s="4" t="s">
        <v>26</v>
      </c>
      <c r="C13" s="12" t="s">
        <v>72</v>
      </c>
      <c r="D13" s="5" t="s">
        <v>40</v>
      </c>
      <c r="E13" s="12" t="s">
        <v>45</v>
      </c>
      <c r="F13" s="13">
        <v>6440</v>
      </c>
      <c r="G13" s="12" t="s">
        <v>73</v>
      </c>
      <c r="H13" s="13">
        <v>6220</v>
      </c>
      <c r="I13" s="14">
        <f t="shared" si="0"/>
        <v>-3.4161490683229816E-2</v>
      </c>
      <c r="J13" s="5" t="s">
        <v>226</v>
      </c>
    </row>
    <row r="14" spans="2:15" x14ac:dyDescent="0.4">
      <c r="B14" s="4" t="s">
        <v>26</v>
      </c>
      <c r="C14" s="12" t="s">
        <v>41</v>
      </c>
      <c r="D14" s="5" t="s">
        <v>42</v>
      </c>
      <c r="E14" s="12" t="s">
        <v>45</v>
      </c>
      <c r="F14" s="13">
        <v>4950</v>
      </c>
      <c r="G14" s="12" t="s">
        <v>73</v>
      </c>
      <c r="H14" s="13">
        <v>4990</v>
      </c>
      <c r="I14" s="14">
        <f t="shared" si="0"/>
        <v>8.0808080808080808E-3</v>
      </c>
      <c r="J14" s="5" t="s">
        <v>226</v>
      </c>
    </row>
    <row r="15" spans="2:15" x14ac:dyDescent="0.4">
      <c r="B15" s="4" t="s">
        <v>26</v>
      </c>
      <c r="C15" s="12" t="s">
        <v>43</v>
      </c>
      <c r="D15" s="5" t="s">
        <v>44</v>
      </c>
      <c r="E15" s="12" t="s">
        <v>45</v>
      </c>
      <c r="F15" s="13">
        <v>3835</v>
      </c>
      <c r="G15" s="12" t="s">
        <v>73</v>
      </c>
      <c r="H15" s="13">
        <v>3930</v>
      </c>
      <c r="I15" s="14">
        <f t="shared" si="0"/>
        <v>2.4771838331160364E-2</v>
      </c>
      <c r="J15" s="5" t="s">
        <v>226</v>
      </c>
    </row>
    <row r="16" spans="2:15" x14ac:dyDescent="0.4">
      <c r="B16" s="4" t="s">
        <v>51</v>
      </c>
      <c r="C16" s="12" t="s">
        <v>47</v>
      </c>
      <c r="D16" s="5" t="s">
        <v>48</v>
      </c>
      <c r="E16" s="12" t="s">
        <v>45</v>
      </c>
      <c r="F16" s="13">
        <v>1025</v>
      </c>
      <c r="G16" s="12" t="s">
        <v>85</v>
      </c>
      <c r="H16" s="13">
        <v>1030</v>
      </c>
      <c r="I16" s="14">
        <f t="shared" si="0"/>
        <v>4.8780487804878049E-3</v>
      </c>
      <c r="J16" s="5" t="s">
        <v>230</v>
      </c>
    </row>
    <row r="17" spans="2:10" x14ac:dyDescent="0.4">
      <c r="B17" s="4" t="s">
        <v>51</v>
      </c>
      <c r="C17" s="12" t="s">
        <v>49</v>
      </c>
      <c r="D17" s="5" t="s">
        <v>50</v>
      </c>
      <c r="E17" s="12" t="s">
        <v>45</v>
      </c>
      <c r="F17" s="13">
        <v>1910</v>
      </c>
      <c r="G17" s="12" t="s">
        <v>85</v>
      </c>
      <c r="H17" s="13">
        <v>1590</v>
      </c>
      <c r="I17" s="14">
        <f t="shared" si="0"/>
        <v>-0.16753926701570682</v>
      </c>
      <c r="J17" s="5" t="s">
        <v>226</v>
      </c>
    </row>
    <row r="18" spans="2:10" x14ac:dyDescent="0.4">
      <c r="B18" s="4" t="s">
        <v>26</v>
      </c>
      <c r="C18" s="12" t="s">
        <v>77</v>
      </c>
      <c r="D18" s="5" t="s">
        <v>78</v>
      </c>
      <c r="E18" s="12" t="s">
        <v>75</v>
      </c>
      <c r="F18" s="13">
        <v>6850</v>
      </c>
      <c r="G18" s="12" t="s">
        <v>85</v>
      </c>
      <c r="H18" s="13">
        <v>6440</v>
      </c>
      <c r="I18" s="14">
        <f t="shared" si="0"/>
        <v>-5.9854014598540145E-2</v>
      </c>
      <c r="J18" s="5" t="s">
        <v>226</v>
      </c>
    </row>
    <row r="19" spans="2:10" x14ac:dyDescent="0.4">
      <c r="B19" s="4" t="s">
        <v>76</v>
      </c>
      <c r="C19" s="12" t="s">
        <v>79</v>
      </c>
      <c r="D19" s="5" t="s">
        <v>74</v>
      </c>
      <c r="E19" s="12" t="s">
        <v>75</v>
      </c>
      <c r="F19" s="13">
        <v>1155</v>
      </c>
      <c r="G19" s="12" t="s">
        <v>85</v>
      </c>
      <c r="H19" s="13">
        <v>1410</v>
      </c>
      <c r="I19" s="14">
        <f t="shared" si="0"/>
        <v>0.22077922077922077</v>
      </c>
      <c r="J19" s="5" t="s">
        <v>226</v>
      </c>
    </row>
    <row r="20" spans="2:10" x14ac:dyDescent="0.4">
      <c r="B20" s="4" t="s">
        <v>80</v>
      </c>
      <c r="C20" s="12" t="s">
        <v>81</v>
      </c>
      <c r="D20" s="5" t="s">
        <v>82</v>
      </c>
      <c r="E20" s="12" t="s">
        <v>75</v>
      </c>
      <c r="F20" s="13">
        <v>29200</v>
      </c>
      <c r="G20" s="12" t="s">
        <v>85</v>
      </c>
      <c r="H20" s="13">
        <v>30050</v>
      </c>
      <c r="I20" s="14">
        <f t="shared" si="0"/>
        <v>2.9109589041095889E-2</v>
      </c>
      <c r="J20" s="5" t="s">
        <v>226</v>
      </c>
    </row>
    <row r="21" spans="2:10" x14ac:dyDescent="0.4">
      <c r="B21" s="4" t="s">
        <v>80</v>
      </c>
      <c r="C21" s="12" t="s">
        <v>83</v>
      </c>
      <c r="D21" s="5" t="s">
        <v>84</v>
      </c>
      <c r="E21" s="12" t="s">
        <v>75</v>
      </c>
      <c r="F21" s="13">
        <v>6290</v>
      </c>
      <c r="G21" s="12" t="s">
        <v>85</v>
      </c>
      <c r="H21" s="13">
        <v>5810</v>
      </c>
      <c r="I21" s="14">
        <f t="shared" si="0"/>
        <v>-7.6311605723370424E-2</v>
      </c>
      <c r="J21" s="5" t="s">
        <v>226</v>
      </c>
    </row>
    <row r="22" spans="2:10" x14ac:dyDescent="0.4">
      <c r="B22" s="4"/>
      <c r="C22" s="12"/>
      <c r="D22" s="5"/>
      <c r="E22" s="12"/>
      <c r="F22" s="13"/>
      <c r="G22" s="12"/>
      <c r="H22" s="13"/>
      <c r="I22" s="14"/>
      <c r="J22" s="5"/>
    </row>
    <row r="23" spans="2:10" x14ac:dyDescent="0.4">
      <c r="B23" s="4" t="s">
        <v>87</v>
      </c>
      <c r="C23" s="12" t="s">
        <v>91</v>
      </c>
      <c r="D23" s="5" t="s">
        <v>92</v>
      </c>
      <c r="E23" s="12" t="s">
        <v>90</v>
      </c>
      <c r="F23" s="13">
        <v>3680</v>
      </c>
      <c r="G23" s="12" t="s">
        <v>102</v>
      </c>
      <c r="H23" s="13">
        <v>3680</v>
      </c>
      <c r="I23" s="14">
        <f t="shared" si="0"/>
        <v>0</v>
      </c>
      <c r="J23" s="5" t="s">
        <v>231</v>
      </c>
    </row>
    <row r="24" spans="2:10" x14ac:dyDescent="0.4">
      <c r="B24" s="4" t="s">
        <v>113</v>
      </c>
      <c r="C24" s="12" t="s">
        <v>88</v>
      </c>
      <c r="D24" s="5" t="s">
        <v>89</v>
      </c>
      <c r="E24" s="12" t="s">
        <v>90</v>
      </c>
      <c r="F24" s="13">
        <v>23450</v>
      </c>
      <c r="G24" s="12" t="s">
        <v>102</v>
      </c>
      <c r="H24" s="13">
        <v>23350</v>
      </c>
      <c r="I24" s="14">
        <f t="shared" si="0"/>
        <v>-4.2643923240938165E-3</v>
      </c>
      <c r="J24" s="5" t="s">
        <v>231</v>
      </c>
    </row>
    <row r="25" spans="2:10" x14ac:dyDescent="0.4">
      <c r="B25" s="4"/>
      <c r="C25" s="12"/>
      <c r="D25" s="5"/>
      <c r="E25" s="12"/>
      <c r="F25" s="13"/>
      <c r="G25" s="12"/>
      <c r="H25" s="13"/>
      <c r="I25" s="14"/>
      <c r="J25" s="5"/>
    </row>
    <row r="26" spans="2:10" x14ac:dyDescent="0.4">
      <c r="B26" s="4" t="s">
        <v>113</v>
      </c>
      <c r="C26" s="12" t="s">
        <v>100</v>
      </c>
      <c r="D26" s="5" t="s">
        <v>101</v>
      </c>
      <c r="E26" s="12" t="s">
        <v>102</v>
      </c>
      <c r="F26" s="13">
        <v>9160</v>
      </c>
      <c r="G26" s="12" t="s">
        <v>99</v>
      </c>
      <c r="H26" s="13">
        <v>9573</v>
      </c>
      <c r="I26" s="14">
        <f t="shared" si="0"/>
        <v>4.5087336244541483E-2</v>
      </c>
      <c r="J26" s="5" t="s">
        <v>231</v>
      </c>
    </row>
    <row r="27" spans="2:10" x14ac:dyDescent="0.4">
      <c r="B27" s="4"/>
      <c r="C27" s="12"/>
      <c r="D27" s="5"/>
      <c r="E27" s="12"/>
      <c r="F27" s="13"/>
      <c r="G27" s="12"/>
      <c r="H27" s="13"/>
      <c r="I27" s="14"/>
      <c r="J27" s="5"/>
    </row>
    <row r="28" spans="2:10" x14ac:dyDescent="0.4">
      <c r="B28" s="4" t="s">
        <v>112</v>
      </c>
      <c r="C28" s="12" t="s">
        <v>104</v>
      </c>
      <c r="D28" s="5" t="s">
        <v>103</v>
      </c>
      <c r="E28" s="12" t="s">
        <v>98</v>
      </c>
      <c r="F28" s="13">
        <v>14221</v>
      </c>
      <c r="G28" s="12" t="s">
        <v>111</v>
      </c>
      <c r="H28" s="13">
        <v>14321</v>
      </c>
      <c r="I28" s="14">
        <f t="shared" si="0"/>
        <v>7.0318542999789043E-3</v>
      </c>
      <c r="J28" s="5" t="s">
        <v>231</v>
      </c>
    </row>
    <row r="29" spans="2:10" x14ac:dyDescent="0.4">
      <c r="B29" s="4" t="s">
        <v>112</v>
      </c>
      <c r="C29" s="12" t="s">
        <v>106</v>
      </c>
      <c r="D29" s="5" t="s">
        <v>105</v>
      </c>
      <c r="E29" s="12" t="s">
        <v>98</v>
      </c>
      <c r="F29" s="13">
        <v>12682</v>
      </c>
      <c r="G29" s="12" t="s">
        <v>111</v>
      </c>
      <c r="H29" s="13">
        <v>12500</v>
      </c>
      <c r="I29" s="14">
        <f t="shared" si="0"/>
        <v>-1.4351048730484151E-2</v>
      </c>
      <c r="J29" s="5" t="s">
        <v>231</v>
      </c>
    </row>
    <row r="30" spans="2:10" x14ac:dyDescent="0.4">
      <c r="B30" s="4" t="s">
        <v>112</v>
      </c>
      <c r="C30" s="12" t="s">
        <v>108</v>
      </c>
      <c r="D30" s="5" t="s">
        <v>107</v>
      </c>
      <c r="E30" s="12" t="s">
        <v>98</v>
      </c>
      <c r="F30" s="13">
        <v>10000</v>
      </c>
      <c r="G30" s="12" t="s">
        <v>111</v>
      </c>
      <c r="H30" s="13">
        <v>9918</v>
      </c>
      <c r="I30" s="14">
        <f t="shared" si="0"/>
        <v>-8.2000000000000007E-3</v>
      </c>
      <c r="J30" s="5" t="s">
        <v>231</v>
      </c>
    </row>
    <row r="31" spans="2:10" x14ac:dyDescent="0.4">
      <c r="B31" s="4" t="s">
        <v>112</v>
      </c>
      <c r="C31" s="12" t="s">
        <v>109</v>
      </c>
      <c r="D31" s="5" t="s">
        <v>110</v>
      </c>
      <c r="E31" s="12" t="s">
        <v>98</v>
      </c>
      <c r="F31" s="13">
        <v>6981</v>
      </c>
      <c r="G31" s="12" t="s">
        <v>111</v>
      </c>
      <c r="H31" s="13">
        <v>6930</v>
      </c>
      <c r="I31" s="14">
        <f t="shared" si="0"/>
        <v>-7.30554361839278E-3</v>
      </c>
      <c r="J31" s="5" t="s">
        <v>231</v>
      </c>
    </row>
    <row r="32" spans="2:10" x14ac:dyDescent="0.4">
      <c r="B32" s="4"/>
      <c r="C32" s="12"/>
      <c r="D32" s="5"/>
      <c r="E32" s="12"/>
      <c r="F32" s="13"/>
      <c r="G32" s="12"/>
      <c r="H32" s="13"/>
      <c r="I32" s="14"/>
      <c r="J32" s="5"/>
    </row>
    <row r="33" spans="2:10" x14ac:dyDescent="0.4">
      <c r="B33" s="4" t="s">
        <v>112</v>
      </c>
      <c r="C33" s="12" t="s">
        <v>116</v>
      </c>
      <c r="D33" s="5" t="s">
        <v>114</v>
      </c>
      <c r="E33" s="12" t="s">
        <v>111</v>
      </c>
      <c r="F33" s="13">
        <v>8765</v>
      </c>
      <c r="G33" s="12" t="s">
        <v>131</v>
      </c>
      <c r="H33" s="13">
        <v>8860</v>
      </c>
      <c r="I33" s="14">
        <f t="shared" si="0"/>
        <v>1.0838562464346835E-2</v>
      </c>
      <c r="J33" s="5" t="s">
        <v>231</v>
      </c>
    </row>
    <row r="34" spans="2:10" x14ac:dyDescent="0.4">
      <c r="B34" s="4" t="s">
        <v>112</v>
      </c>
      <c r="C34" s="12" t="s">
        <v>115</v>
      </c>
      <c r="D34" s="27" t="s">
        <v>117</v>
      </c>
      <c r="E34" s="12" t="s">
        <v>111</v>
      </c>
      <c r="F34" s="13">
        <v>2945</v>
      </c>
      <c r="G34" s="12" t="s">
        <v>131</v>
      </c>
      <c r="H34" s="13">
        <v>2905</v>
      </c>
      <c r="I34" s="14">
        <f t="shared" si="0"/>
        <v>-1.3582342954159592E-2</v>
      </c>
      <c r="J34" s="5" t="s">
        <v>231</v>
      </c>
    </row>
    <row r="35" spans="2:10" x14ac:dyDescent="0.4">
      <c r="B35" s="4" t="s">
        <v>112</v>
      </c>
      <c r="C35" s="12" t="s">
        <v>119</v>
      </c>
      <c r="D35" s="27" t="s">
        <v>118</v>
      </c>
      <c r="E35" s="12" t="s">
        <v>111</v>
      </c>
      <c r="F35" s="13">
        <v>2475</v>
      </c>
      <c r="G35" s="12" t="s">
        <v>131</v>
      </c>
      <c r="H35" s="13">
        <v>2470</v>
      </c>
      <c r="I35" s="14">
        <f t="shared" si="0"/>
        <v>-2.0202020202020202E-3</v>
      </c>
      <c r="J35" s="5" t="s">
        <v>231</v>
      </c>
    </row>
    <row r="36" spans="2:10" x14ac:dyDescent="0.4">
      <c r="B36" s="4"/>
      <c r="C36" s="12"/>
      <c r="D36" s="27"/>
      <c r="E36" s="12"/>
      <c r="F36" s="13"/>
      <c r="G36" s="12"/>
      <c r="H36" s="13"/>
      <c r="I36" s="14"/>
      <c r="J36" s="5"/>
    </row>
    <row r="37" spans="2:10" x14ac:dyDescent="0.4">
      <c r="B37" s="4" t="s">
        <v>147</v>
      </c>
      <c r="C37" s="12" t="s">
        <v>223</v>
      </c>
      <c r="D37" s="5" t="s">
        <v>148</v>
      </c>
      <c r="E37" s="12" t="s">
        <v>152</v>
      </c>
      <c r="F37" s="13">
        <v>4275</v>
      </c>
      <c r="G37" s="12" t="s">
        <v>213</v>
      </c>
      <c r="H37" s="13">
        <v>4190</v>
      </c>
      <c r="I37" s="14">
        <f t="shared" si="0"/>
        <v>-1.9883040935672516E-2</v>
      </c>
      <c r="J37" s="5" t="s">
        <v>231</v>
      </c>
    </row>
    <row r="38" spans="2:10" x14ac:dyDescent="0.4">
      <c r="B38" s="4" t="s">
        <v>147</v>
      </c>
      <c r="C38" s="12" t="s">
        <v>153</v>
      </c>
      <c r="D38" s="5" t="s">
        <v>149</v>
      </c>
      <c r="E38" s="12" t="s">
        <v>152</v>
      </c>
      <c r="F38" s="13">
        <v>27750</v>
      </c>
      <c r="G38" s="12" t="s">
        <v>213</v>
      </c>
      <c r="H38" s="13">
        <v>28368</v>
      </c>
      <c r="I38" s="14">
        <f t="shared" si="0"/>
        <v>2.227027027027027E-2</v>
      </c>
      <c r="J38" s="5" t="s">
        <v>231</v>
      </c>
    </row>
    <row r="39" spans="2:10" x14ac:dyDescent="0.4">
      <c r="B39" s="4" t="s">
        <v>147</v>
      </c>
      <c r="C39" s="12" t="s">
        <v>154</v>
      </c>
      <c r="D39" s="5" t="s">
        <v>150</v>
      </c>
      <c r="E39" s="12" t="s">
        <v>152</v>
      </c>
      <c r="F39" s="13">
        <v>9690</v>
      </c>
      <c r="G39" s="12" t="s">
        <v>213</v>
      </c>
      <c r="H39" s="13">
        <v>9891</v>
      </c>
      <c r="I39" s="14">
        <f t="shared" si="0"/>
        <v>2.0743034055727555E-2</v>
      </c>
      <c r="J39" s="5" t="s">
        <v>231</v>
      </c>
    </row>
    <row r="40" spans="2:10" x14ac:dyDescent="0.4">
      <c r="B40" s="4" t="s">
        <v>214</v>
      </c>
      <c r="C40" s="12" t="s">
        <v>155</v>
      </c>
      <c r="D40" s="5" t="s">
        <v>151</v>
      </c>
      <c r="E40" s="12" t="s">
        <v>152</v>
      </c>
      <c r="F40" s="13">
        <v>10088</v>
      </c>
      <c r="G40" s="12" t="s">
        <v>213</v>
      </c>
      <c r="H40" s="13">
        <v>10400</v>
      </c>
      <c r="I40" s="14">
        <f t="shared" si="0"/>
        <v>3.0927835051546393E-2</v>
      </c>
      <c r="J40" s="5" t="s">
        <v>231</v>
      </c>
    </row>
    <row r="41" spans="2:10" x14ac:dyDescent="0.4">
      <c r="B41" s="4"/>
      <c r="C41" s="12"/>
      <c r="D41" s="5"/>
      <c r="E41" s="12"/>
      <c r="F41" s="13"/>
      <c r="G41" s="12"/>
      <c r="H41" s="13"/>
      <c r="I41" s="14"/>
      <c r="J41" s="5"/>
    </row>
    <row r="42" spans="2:10" x14ac:dyDescent="0.4">
      <c r="B42" s="4" t="s">
        <v>214</v>
      </c>
      <c r="C42" s="12" t="s">
        <v>218</v>
      </c>
      <c r="D42" s="5" t="s">
        <v>217</v>
      </c>
      <c r="E42" s="12" t="s">
        <v>212</v>
      </c>
      <c r="F42" s="13">
        <v>11000</v>
      </c>
      <c r="G42" s="12" t="s">
        <v>219</v>
      </c>
      <c r="H42" s="13">
        <v>11150</v>
      </c>
      <c r="I42" s="14">
        <f>IF(H42="", "", IFERROR( ((H42-F42)/F42), ""))</f>
        <v>1.3636363636363636E-2</v>
      </c>
      <c r="J42" s="5" t="s">
        <v>231</v>
      </c>
    </row>
    <row r="43" spans="2:10" x14ac:dyDescent="0.4">
      <c r="B43" s="4" t="s">
        <v>214</v>
      </c>
      <c r="C43" s="12" t="s">
        <v>216</v>
      </c>
      <c r="D43" s="5" t="s">
        <v>215</v>
      </c>
      <c r="E43" s="12" t="s">
        <v>212</v>
      </c>
      <c r="F43" s="13">
        <v>34205</v>
      </c>
      <c r="G43" s="12" t="s">
        <v>219</v>
      </c>
      <c r="H43" s="13">
        <v>37176</v>
      </c>
      <c r="I43" s="14">
        <f t="shared" si="0"/>
        <v>8.6858646396725622E-2</v>
      </c>
      <c r="J43" s="5" t="s">
        <v>231</v>
      </c>
    </row>
    <row r="44" spans="2:10" x14ac:dyDescent="0.4">
      <c r="B44" s="4"/>
      <c r="C44" s="12"/>
      <c r="D44" s="5"/>
      <c r="E44" s="12"/>
      <c r="F44" s="13"/>
      <c r="G44" s="12"/>
      <c r="H44" s="13"/>
      <c r="I44" s="14"/>
      <c r="J44" s="5"/>
    </row>
    <row r="45" spans="2:10" x14ac:dyDescent="0.4">
      <c r="B45" s="4" t="s">
        <v>214</v>
      </c>
      <c r="C45" s="12" t="s">
        <v>218</v>
      </c>
      <c r="D45" s="5" t="s">
        <v>217</v>
      </c>
      <c r="E45" s="12" t="s">
        <v>219</v>
      </c>
      <c r="F45" s="13">
        <v>11458</v>
      </c>
      <c r="G45" s="12" t="s">
        <v>224</v>
      </c>
      <c r="H45" s="13">
        <v>11299</v>
      </c>
      <c r="I45" s="14">
        <f t="shared" si="0"/>
        <v>-1.3876767324140339E-2</v>
      </c>
      <c r="J45" s="5" t="s">
        <v>231</v>
      </c>
    </row>
    <row r="46" spans="2:10" x14ac:dyDescent="0.4">
      <c r="B46" s="4" t="s">
        <v>222</v>
      </c>
      <c r="C46" s="12" t="s">
        <v>221</v>
      </c>
      <c r="D46" s="5" t="s">
        <v>220</v>
      </c>
      <c r="E46" s="12" t="s">
        <v>219</v>
      </c>
      <c r="F46" s="13">
        <v>25750</v>
      </c>
      <c r="G46" s="12" t="s">
        <v>224</v>
      </c>
      <c r="H46" s="13">
        <v>24800</v>
      </c>
      <c r="I46" s="14">
        <f t="shared" si="0"/>
        <v>-3.6893203883495145E-2</v>
      </c>
      <c r="J46" s="5" t="s">
        <v>231</v>
      </c>
    </row>
    <row r="47" spans="2:10" x14ac:dyDescent="0.4">
      <c r="B47" s="4"/>
      <c r="C47" s="12"/>
      <c r="D47" s="5"/>
      <c r="E47" s="12"/>
      <c r="F47" s="13"/>
      <c r="G47" s="12"/>
      <c r="H47" s="13"/>
      <c r="I47" s="14" t="str">
        <f t="shared" ref="I47:I63" si="1">IF(H47="", "", IFERROR( ((H47-F47)/F47), ""))</f>
        <v/>
      </c>
      <c r="J47" s="5"/>
    </row>
    <row r="48" spans="2:10" x14ac:dyDescent="0.4">
      <c r="B48" s="4" t="s">
        <v>147</v>
      </c>
      <c r="C48" s="12" t="s">
        <v>233</v>
      </c>
      <c r="D48" s="5" t="s">
        <v>232</v>
      </c>
      <c r="E48" s="12" t="s">
        <v>224</v>
      </c>
      <c r="F48" s="13">
        <v>2842</v>
      </c>
      <c r="G48" s="12" t="s">
        <v>241</v>
      </c>
      <c r="H48" s="13">
        <v>2796</v>
      </c>
      <c r="I48" s="14">
        <f t="shared" si="1"/>
        <v>-1.6185784658691062E-2</v>
      </c>
      <c r="J48" s="5" t="s">
        <v>231</v>
      </c>
    </row>
    <row r="49" spans="2:10" x14ac:dyDescent="0.4">
      <c r="B49" s="4" t="s">
        <v>147</v>
      </c>
      <c r="C49" s="12" t="s">
        <v>235</v>
      </c>
      <c r="D49" s="5" t="s">
        <v>236</v>
      </c>
      <c r="E49" s="12" t="s">
        <v>224</v>
      </c>
      <c r="F49" s="13">
        <v>44350</v>
      </c>
      <c r="G49" s="12" t="s">
        <v>241</v>
      </c>
      <c r="H49" s="13">
        <v>45250</v>
      </c>
      <c r="I49" s="14">
        <f t="shared" si="1"/>
        <v>2.0293122886133032E-2</v>
      </c>
      <c r="J49" s="5" t="s">
        <v>231</v>
      </c>
    </row>
    <row r="50" spans="2:10" x14ac:dyDescent="0.4">
      <c r="B50" s="4" t="s">
        <v>147</v>
      </c>
      <c r="C50" s="12" t="s">
        <v>237</v>
      </c>
      <c r="D50" s="5" t="s">
        <v>238</v>
      </c>
      <c r="E50" s="12" t="s">
        <v>224</v>
      </c>
      <c r="F50" s="13">
        <v>4665</v>
      </c>
      <c r="G50" s="12" t="s">
        <v>241</v>
      </c>
      <c r="H50" s="13">
        <v>4529</v>
      </c>
      <c r="I50" s="14">
        <f t="shared" si="1"/>
        <v>-2.9153269024651662E-2</v>
      </c>
      <c r="J50" s="5" t="s">
        <v>231</v>
      </c>
    </row>
    <row r="51" spans="2:10" x14ac:dyDescent="0.4">
      <c r="B51" s="4" t="s">
        <v>234</v>
      </c>
      <c r="C51" s="12" t="s">
        <v>239</v>
      </c>
      <c r="D51" s="5" t="s">
        <v>240</v>
      </c>
      <c r="E51" s="12" t="s">
        <v>224</v>
      </c>
      <c r="F51" s="13">
        <v>9180</v>
      </c>
      <c r="G51" s="12" t="s">
        <v>241</v>
      </c>
      <c r="H51" s="13">
        <v>9268</v>
      </c>
      <c r="I51" s="14">
        <f t="shared" si="1"/>
        <v>9.5860566448801744E-3</v>
      </c>
      <c r="J51" s="5" t="s">
        <v>231</v>
      </c>
    </row>
    <row r="52" spans="2:10" x14ac:dyDescent="0.4">
      <c r="B52" s="4"/>
      <c r="C52" s="12"/>
      <c r="D52" s="5"/>
      <c r="E52" s="12"/>
      <c r="F52" s="13"/>
      <c r="G52" s="12"/>
      <c r="H52" s="13"/>
      <c r="I52" s="14" t="str">
        <f t="shared" si="1"/>
        <v/>
      </c>
      <c r="J52" s="5"/>
    </row>
    <row r="53" spans="2:10" x14ac:dyDescent="0.4">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4">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4">
      <c r="B55" s="4" t="s">
        <v>251</v>
      </c>
      <c r="C55" s="12" t="s">
        <v>259</v>
      </c>
      <c r="D55" s="5" t="s">
        <v>260</v>
      </c>
      <c r="E55" s="12" t="s">
        <v>253</v>
      </c>
      <c r="F55" s="13">
        <v>2998</v>
      </c>
      <c r="G55" s="12" t="s">
        <v>254</v>
      </c>
      <c r="H55" s="13">
        <v>2946</v>
      </c>
      <c r="I55" s="14">
        <f t="shared" si="3"/>
        <v>-1.7344896597731821E-2</v>
      </c>
      <c r="J55" s="5" t="s">
        <v>231</v>
      </c>
    </row>
    <row r="56" spans="2:10" x14ac:dyDescent="0.4">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4">
      <c r="B57" s="4"/>
      <c r="C57" s="12"/>
      <c r="D57" s="5"/>
      <c r="E57" s="12"/>
      <c r="F57" s="13"/>
      <c r="G57" s="12"/>
      <c r="H57" s="13"/>
      <c r="I57" s="14" t="str">
        <f t="shared" si="1"/>
        <v/>
      </c>
      <c r="J57" s="5"/>
    </row>
    <row r="58" spans="2:10" x14ac:dyDescent="0.4">
      <c r="B58" s="4"/>
      <c r="C58" s="12" t="s">
        <v>266</v>
      </c>
      <c r="D58" s="5" t="s">
        <v>267</v>
      </c>
      <c r="E58" s="12" t="s">
        <v>254</v>
      </c>
      <c r="F58" s="13">
        <v>8400</v>
      </c>
      <c r="G58" s="12" t="s">
        <v>270</v>
      </c>
      <c r="H58" s="13">
        <v>7960</v>
      </c>
      <c r="I58" s="14">
        <f t="shared" si="1"/>
        <v>-5.2380952380952382E-2</v>
      </c>
      <c r="J58" s="5" t="s">
        <v>231</v>
      </c>
    </row>
    <row r="59" spans="2:10" x14ac:dyDescent="0.4">
      <c r="B59" s="4" t="s">
        <v>412</v>
      </c>
      <c r="C59" s="12" t="s">
        <v>268</v>
      </c>
      <c r="D59" s="5" t="s">
        <v>269</v>
      </c>
      <c r="E59" s="12" t="s">
        <v>254</v>
      </c>
      <c r="F59" s="13">
        <v>43936</v>
      </c>
      <c r="G59" s="12" t="s">
        <v>270</v>
      </c>
      <c r="H59" s="13">
        <v>45800</v>
      </c>
      <c r="I59" s="14">
        <f t="shared" si="1"/>
        <v>4.2425345957756738E-2</v>
      </c>
      <c r="J59" s="5" t="s">
        <v>231</v>
      </c>
    </row>
    <row r="60" spans="2:10" x14ac:dyDescent="0.4">
      <c r="B60" s="4"/>
      <c r="C60" s="12"/>
      <c r="D60" s="5"/>
      <c r="E60" s="12"/>
      <c r="F60" s="13"/>
      <c r="G60" s="12"/>
      <c r="H60" s="13"/>
      <c r="I60" s="14" t="str">
        <f t="shared" si="1"/>
        <v/>
      </c>
      <c r="J60" s="5"/>
    </row>
    <row r="61" spans="2:10" x14ac:dyDescent="0.4">
      <c r="B61" s="4" t="s">
        <v>412</v>
      </c>
      <c r="C61" s="12" t="s">
        <v>310</v>
      </c>
      <c r="D61" s="5" t="s">
        <v>309</v>
      </c>
      <c r="E61" s="12" t="s">
        <v>270</v>
      </c>
      <c r="F61" s="13">
        <v>43696</v>
      </c>
      <c r="G61" s="12" t="s">
        <v>311</v>
      </c>
      <c r="H61" s="13">
        <v>42945</v>
      </c>
      <c r="I61" s="14">
        <f t="shared" si="1"/>
        <v>-1.7186927865250824E-2</v>
      </c>
      <c r="J61" s="5" t="s">
        <v>231</v>
      </c>
    </row>
    <row r="62" spans="2:10" x14ac:dyDescent="0.4">
      <c r="B62" s="4" t="s">
        <v>412</v>
      </c>
      <c r="C62" s="12" t="s">
        <v>266</v>
      </c>
      <c r="D62" s="5" t="s">
        <v>316</v>
      </c>
      <c r="E62" s="12" t="s">
        <v>270</v>
      </c>
      <c r="F62" s="13">
        <v>9240</v>
      </c>
      <c r="G62" s="12" t="s">
        <v>311</v>
      </c>
      <c r="H62" s="13">
        <v>9430</v>
      </c>
      <c r="I62" s="14">
        <f t="shared" si="1"/>
        <v>2.0562770562770564E-2</v>
      </c>
      <c r="J62" s="5" t="s">
        <v>231</v>
      </c>
    </row>
    <row r="63" spans="2:10" x14ac:dyDescent="0.4">
      <c r="B63" s="4" t="s">
        <v>412</v>
      </c>
      <c r="C63" s="12" t="s">
        <v>312</v>
      </c>
      <c r="D63" s="5" t="s">
        <v>315</v>
      </c>
      <c r="E63" s="12" t="s">
        <v>270</v>
      </c>
      <c r="F63" s="13">
        <v>31049</v>
      </c>
      <c r="G63" s="12" t="s">
        <v>311</v>
      </c>
      <c r="H63" s="13">
        <v>31750</v>
      </c>
      <c r="I63" s="14">
        <f t="shared" si="1"/>
        <v>2.2577216657541307E-2</v>
      </c>
      <c r="J63" s="5" t="s">
        <v>231</v>
      </c>
    </row>
    <row r="64" spans="2:10" x14ac:dyDescent="0.4">
      <c r="B64" s="4" t="s">
        <v>412</v>
      </c>
      <c r="C64" s="12" t="s">
        <v>318</v>
      </c>
      <c r="D64" s="5" t="s">
        <v>317</v>
      </c>
      <c r="E64" s="12" t="s">
        <v>270</v>
      </c>
      <c r="F64" s="13">
        <v>3429</v>
      </c>
      <c r="G64" s="12" t="s">
        <v>311</v>
      </c>
      <c r="H64" s="13">
        <v>3407</v>
      </c>
      <c r="I64" s="14">
        <f t="shared" ref="I64" si="5">IF(H64="", "", IFERROR( ((H64-F64)/F64), ""))</f>
        <v>-6.4158646835812188E-3</v>
      </c>
      <c r="J64" s="5" t="s">
        <v>364</v>
      </c>
    </row>
    <row r="65" spans="2:10" x14ac:dyDescent="0.4">
      <c r="B65" s="4" t="s">
        <v>412</v>
      </c>
      <c r="C65" s="12" t="s">
        <v>314</v>
      </c>
      <c r="D65" s="5" t="s">
        <v>313</v>
      </c>
      <c r="E65" s="12" t="s">
        <v>270</v>
      </c>
      <c r="F65" s="13">
        <v>31550</v>
      </c>
      <c r="G65" s="12" t="s">
        <v>311</v>
      </c>
      <c r="H65" s="13">
        <v>32900</v>
      </c>
      <c r="I65" s="14">
        <f t="shared" ref="I65" si="6">IF(H65="", "", IFERROR( ((H65-F65)/F65), ""))</f>
        <v>4.2789223454833596E-2</v>
      </c>
      <c r="J65" s="5" t="s">
        <v>231</v>
      </c>
    </row>
    <row r="66" spans="2:10" x14ac:dyDescent="0.4">
      <c r="B66" s="4" t="s">
        <v>412</v>
      </c>
      <c r="C66" s="12" t="s">
        <v>320</v>
      </c>
      <c r="D66" s="5" t="s">
        <v>319</v>
      </c>
      <c r="E66" s="12" t="s">
        <v>270</v>
      </c>
      <c r="F66" s="13">
        <v>8228</v>
      </c>
      <c r="G66" s="12" t="s">
        <v>311</v>
      </c>
      <c r="H66" s="13">
        <v>8170</v>
      </c>
      <c r="I66" s="14">
        <f t="shared" ref="I66:I117" si="7">IF(H66="", "", IFERROR( ((H66-F66)/F66), ""))</f>
        <v>-7.0491006319883323E-3</v>
      </c>
      <c r="J66" s="5" t="s">
        <v>231</v>
      </c>
    </row>
    <row r="67" spans="2:10" x14ac:dyDescent="0.4">
      <c r="B67" s="4"/>
      <c r="C67" s="12"/>
      <c r="D67" s="5"/>
      <c r="E67" s="12"/>
      <c r="F67" s="13"/>
      <c r="G67" s="12"/>
      <c r="H67" s="13"/>
      <c r="I67" s="14" t="str">
        <f t="shared" si="7"/>
        <v/>
      </c>
      <c r="J67" s="5"/>
    </row>
    <row r="68" spans="2:10" x14ac:dyDescent="0.4">
      <c r="B68" s="4" t="s">
        <v>412</v>
      </c>
      <c r="C68" s="12" t="s">
        <v>362</v>
      </c>
      <c r="D68" s="5" t="s">
        <v>361</v>
      </c>
      <c r="E68" s="12" t="s">
        <v>366</v>
      </c>
      <c r="F68" s="13">
        <v>49900</v>
      </c>
      <c r="G68" s="12" t="s">
        <v>367</v>
      </c>
      <c r="H68" s="13">
        <v>48600</v>
      </c>
      <c r="I68" s="14">
        <f t="shared" si="7"/>
        <v>-2.6052104208416832E-2</v>
      </c>
      <c r="J68" s="5" t="s">
        <v>231</v>
      </c>
    </row>
    <row r="69" spans="2:10" x14ac:dyDescent="0.4">
      <c r="B69" s="4" t="s">
        <v>412</v>
      </c>
      <c r="C69" s="12" t="s">
        <v>363</v>
      </c>
      <c r="D69" s="5" t="s">
        <v>365</v>
      </c>
      <c r="E69" s="12" t="s">
        <v>366</v>
      </c>
      <c r="F69" s="13">
        <v>25950</v>
      </c>
      <c r="G69" s="12" t="s">
        <v>367</v>
      </c>
      <c r="H69" s="13">
        <v>26549</v>
      </c>
      <c r="I69" s="14">
        <f t="shared" si="7"/>
        <v>2.3082851637764933E-2</v>
      </c>
      <c r="J69" s="5" t="s">
        <v>231</v>
      </c>
    </row>
    <row r="70" spans="2:10" x14ac:dyDescent="0.4">
      <c r="B70" s="4"/>
      <c r="C70" s="12"/>
      <c r="D70" s="5"/>
      <c r="E70" s="12"/>
      <c r="F70" s="13"/>
      <c r="G70" s="12"/>
      <c r="H70" s="13"/>
      <c r="I70" s="14" t="str">
        <f t="shared" si="7"/>
        <v/>
      </c>
      <c r="J70" s="5"/>
    </row>
    <row r="71" spans="2:10" x14ac:dyDescent="0.4">
      <c r="B71" s="4" t="s">
        <v>412</v>
      </c>
      <c r="C71" s="12" t="s">
        <v>370</v>
      </c>
      <c r="D71" s="5" t="s">
        <v>369</v>
      </c>
      <c r="E71" s="12" t="s">
        <v>367</v>
      </c>
      <c r="F71" s="13">
        <v>8863</v>
      </c>
      <c r="G71" s="12" t="s">
        <v>375</v>
      </c>
      <c r="H71" s="13">
        <v>10400</v>
      </c>
      <c r="I71" s="14">
        <f t="shared" ref="I71" si="8">IF(H71="", "", IFERROR( ((H71-F71)/F71), ""))</f>
        <v>0.17341757869795779</v>
      </c>
      <c r="J71" s="5" t="s">
        <v>231</v>
      </c>
    </row>
    <row r="72" spans="2:10" x14ac:dyDescent="0.4">
      <c r="B72" s="4" t="s">
        <v>412</v>
      </c>
      <c r="C72" s="12" t="s">
        <v>371</v>
      </c>
      <c r="D72" s="5" t="s">
        <v>372</v>
      </c>
      <c r="E72" s="12" t="s">
        <v>367</v>
      </c>
      <c r="F72" s="13">
        <v>8830</v>
      </c>
      <c r="G72" s="12" t="s">
        <v>375</v>
      </c>
      <c r="H72" s="13">
        <v>9216</v>
      </c>
      <c r="I72" s="14">
        <f t="shared" si="7"/>
        <v>4.3714609286523216E-2</v>
      </c>
      <c r="J72" s="5" t="s">
        <v>231</v>
      </c>
    </row>
    <row r="73" spans="2:10" x14ac:dyDescent="0.4">
      <c r="B73" s="4" t="s">
        <v>412</v>
      </c>
      <c r="C73" s="12" t="s">
        <v>373</v>
      </c>
      <c r="D73" s="5" t="s">
        <v>374</v>
      </c>
      <c r="E73" s="12" t="s">
        <v>367</v>
      </c>
      <c r="F73" s="13">
        <v>23038</v>
      </c>
      <c r="G73" s="12" t="s">
        <v>375</v>
      </c>
      <c r="H73" s="13">
        <v>22673</v>
      </c>
      <c r="I73" s="14">
        <f t="shared" si="7"/>
        <v>-1.5843389183088811E-2</v>
      </c>
      <c r="J73" s="5" t="s">
        <v>231</v>
      </c>
    </row>
    <row r="74" spans="2:10" x14ac:dyDescent="0.4">
      <c r="B74" s="4"/>
      <c r="C74" s="12"/>
      <c r="D74" s="5"/>
      <c r="E74" s="12"/>
      <c r="F74" s="13"/>
      <c r="G74" s="12"/>
      <c r="H74" s="13"/>
      <c r="I74" s="14" t="str">
        <f t="shared" si="7"/>
        <v/>
      </c>
      <c r="J74" s="5"/>
    </row>
    <row r="75" spans="2:10" x14ac:dyDescent="0.4">
      <c r="B75" s="4" t="s">
        <v>412</v>
      </c>
      <c r="C75" s="12" t="s">
        <v>382</v>
      </c>
      <c r="D75" s="5" t="s">
        <v>377</v>
      </c>
      <c r="E75" s="12" t="s">
        <v>380</v>
      </c>
      <c r="F75" s="13">
        <v>9231</v>
      </c>
      <c r="G75" s="12" t="s">
        <v>381</v>
      </c>
      <c r="H75" s="13">
        <v>10300</v>
      </c>
      <c r="I75" s="14">
        <f t="shared" si="7"/>
        <v>0.1158054381973784</v>
      </c>
      <c r="J75" s="5" t="s">
        <v>231</v>
      </c>
    </row>
    <row r="76" spans="2:10" x14ac:dyDescent="0.4">
      <c r="B76" s="4" t="s">
        <v>412</v>
      </c>
      <c r="C76" s="12" t="s">
        <v>383</v>
      </c>
      <c r="D76" s="5" t="s">
        <v>378</v>
      </c>
      <c r="E76" s="12" t="s">
        <v>380</v>
      </c>
      <c r="F76" s="13">
        <v>11438</v>
      </c>
      <c r="G76" s="12" t="s">
        <v>381</v>
      </c>
      <c r="H76" s="13">
        <v>10950</v>
      </c>
      <c r="I76" s="14">
        <f t="shared" si="7"/>
        <v>-4.2664801538730548E-2</v>
      </c>
      <c r="J76" s="5" t="s">
        <v>231</v>
      </c>
    </row>
    <row r="77" spans="2:10" x14ac:dyDescent="0.4">
      <c r="B77" s="4" t="s">
        <v>412</v>
      </c>
      <c r="C77" s="12" t="s">
        <v>384</v>
      </c>
      <c r="D77" s="5" t="s">
        <v>379</v>
      </c>
      <c r="E77" s="12" t="s">
        <v>380</v>
      </c>
      <c r="F77" s="13">
        <v>9980</v>
      </c>
      <c r="G77" s="12" t="s">
        <v>381</v>
      </c>
      <c r="H77" s="13">
        <v>9330</v>
      </c>
      <c r="I77" s="14">
        <f t="shared" si="7"/>
        <v>-6.513026052104208E-2</v>
      </c>
      <c r="J77" s="5" t="s">
        <v>231</v>
      </c>
    </row>
    <row r="78" spans="2:10" x14ac:dyDescent="0.4">
      <c r="B78" s="4" t="s">
        <v>412</v>
      </c>
      <c r="C78" s="12" t="s">
        <v>385</v>
      </c>
      <c r="D78" s="5" t="s">
        <v>376</v>
      </c>
      <c r="E78" s="12" t="s">
        <v>380</v>
      </c>
      <c r="F78" s="13">
        <v>9140</v>
      </c>
      <c r="G78" s="12" t="s">
        <v>381</v>
      </c>
      <c r="H78" s="13">
        <v>8570</v>
      </c>
      <c r="I78" s="14">
        <f t="shared" ref="I78" si="9">IF(H78="", "", IFERROR( ((H78-F78)/F78), ""))</f>
        <v>-6.2363238512035013E-2</v>
      </c>
      <c r="J78" s="5" t="s">
        <v>231</v>
      </c>
    </row>
    <row r="79" spans="2:10" x14ac:dyDescent="0.4">
      <c r="B79" s="4"/>
      <c r="C79" s="12"/>
      <c r="D79" s="5"/>
      <c r="E79" s="12"/>
      <c r="F79" s="13"/>
      <c r="G79" s="12"/>
      <c r="H79" s="13"/>
      <c r="I79" s="14" t="str">
        <f t="shared" si="7"/>
        <v/>
      </c>
      <c r="J79" s="5"/>
    </row>
    <row r="80" spans="2:10" x14ac:dyDescent="0.4">
      <c r="B80" s="4" t="s">
        <v>412</v>
      </c>
      <c r="C80" s="12" t="s">
        <v>386</v>
      </c>
      <c r="D80" s="5" t="s">
        <v>387</v>
      </c>
      <c r="E80" s="12" t="s">
        <v>381</v>
      </c>
      <c r="F80" s="13">
        <v>28000</v>
      </c>
      <c r="G80" s="12" t="s">
        <v>388</v>
      </c>
      <c r="H80" s="13">
        <v>27150</v>
      </c>
      <c r="I80" s="14">
        <f t="shared" si="7"/>
        <v>-3.0357142857142857E-2</v>
      </c>
      <c r="J80" s="5" t="s">
        <v>231</v>
      </c>
    </row>
    <row r="81" spans="2:10" x14ac:dyDescent="0.4">
      <c r="B81" s="4"/>
      <c r="C81" s="12"/>
      <c r="D81" s="5"/>
      <c r="E81" s="12"/>
      <c r="F81" s="13"/>
      <c r="G81" s="12"/>
      <c r="H81" s="13"/>
      <c r="I81" s="14" t="str">
        <f t="shared" si="7"/>
        <v/>
      </c>
      <c r="J81" s="5"/>
    </row>
    <row r="82" spans="2:10" x14ac:dyDescent="0.4">
      <c r="B82" s="4" t="s">
        <v>412</v>
      </c>
      <c r="C82" s="12" t="s">
        <v>392</v>
      </c>
      <c r="D82" s="5" t="s">
        <v>393</v>
      </c>
      <c r="E82" s="12" t="s">
        <v>388</v>
      </c>
      <c r="F82" s="13">
        <v>56500</v>
      </c>
      <c r="G82" s="12" t="s">
        <v>398</v>
      </c>
      <c r="H82" s="13">
        <v>57700</v>
      </c>
      <c r="I82" s="14">
        <f t="shared" si="7"/>
        <v>2.1238938053097345E-2</v>
      </c>
      <c r="J82" s="5" t="s">
        <v>231</v>
      </c>
    </row>
    <row r="83" spans="2:10" x14ac:dyDescent="0.4">
      <c r="B83" s="4" t="s">
        <v>412</v>
      </c>
      <c r="C83" s="12" t="s">
        <v>395</v>
      </c>
      <c r="D83" s="5" t="s">
        <v>394</v>
      </c>
      <c r="E83" s="12" t="s">
        <v>388</v>
      </c>
      <c r="F83" s="13">
        <v>1285</v>
      </c>
      <c r="G83" s="12" t="s">
        <v>398</v>
      </c>
      <c r="H83" s="13">
        <v>1223</v>
      </c>
      <c r="I83" s="14">
        <f t="shared" si="7"/>
        <v>-4.8249027237354088E-2</v>
      </c>
      <c r="J83" s="5" t="s">
        <v>231</v>
      </c>
    </row>
    <row r="84" spans="2:10" x14ac:dyDescent="0.4">
      <c r="B84" s="4" t="s">
        <v>391</v>
      </c>
      <c r="C84" s="12" t="s">
        <v>397</v>
      </c>
      <c r="D84" s="5" t="s">
        <v>396</v>
      </c>
      <c r="E84" s="12" t="s">
        <v>388</v>
      </c>
      <c r="F84" s="13">
        <v>60000</v>
      </c>
      <c r="G84" s="12" t="s">
        <v>398</v>
      </c>
      <c r="H84" s="13">
        <v>60900</v>
      </c>
      <c r="I84" s="14">
        <f t="shared" si="7"/>
        <v>1.4999999999999999E-2</v>
      </c>
      <c r="J84" s="5" t="s">
        <v>231</v>
      </c>
    </row>
    <row r="85" spans="2:10" x14ac:dyDescent="0.4">
      <c r="B85" s="4" t="s">
        <v>390</v>
      </c>
      <c r="C85" s="12" t="s">
        <v>399</v>
      </c>
      <c r="D85" s="5" t="s">
        <v>400</v>
      </c>
      <c r="E85" s="12" t="s">
        <v>388</v>
      </c>
      <c r="F85" s="13">
        <v>4630</v>
      </c>
      <c r="G85" s="12" t="s">
        <v>398</v>
      </c>
      <c r="H85" s="13">
        <v>4389</v>
      </c>
      <c r="I85" s="14">
        <f t="shared" si="7"/>
        <v>-5.205183585313175E-2</v>
      </c>
      <c r="J85" s="5" t="s">
        <v>231</v>
      </c>
    </row>
    <row r="86" spans="2:10" x14ac:dyDescent="0.4">
      <c r="B86" s="4"/>
      <c r="C86" s="12"/>
      <c r="D86" s="5"/>
      <c r="E86" s="12"/>
      <c r="F86" s="13"/>
      <c r="G86" s="12"/>
      <c r="H86" s="13"/>
      <c r="I86" s="14" t="str">
        <f t="shared" si="7"/>
        <v/>
      </c>
      <c r="J86" s="5"/>
    </row>
    <row r="87" spans="2:10" x14ac:dyDescent="0.4">
      <c r="B87" s="4" t="s">
        <v>412</v>
      </c>
      <c r="C87" s="12" t="s">
        <v>406</v>
      </c>
      <c r="D87" s="5" t="s">
        <v>404</v>
      </c>
      <c r="E87" s="12" t="s">
        <v>398</v>
      </c>
      <c r="F87" s="13">
        <v>8350</v>
      </c>
      <c r="G87" s="12" t="s">
        <v>411</v>
      </c>
      <c r="H87" s="13"/>
      <c r="I87" s="14" t="str">
        <f t="shared" si="7"/>
        <v/>
      </c>
      <c r="J87" s="5" t="s">
        <v>231</v>
      </c>
    </row>
    <row r="88" spans="2:10" x14ac:dyDescent="0.4">
      <c r="B88" s="4" t="s">
        <v>412</v>
      </c>
      <c r="C88" s="12" t="s">
        <v>407</v>
      </c>
      <c r="D88" s="5" t="s">
        <v>405</v>
      </c>
      <c r="E88" s="12" t="s">
        <v>398</v>
      </c>
      <c r="F88" s="13">
        <v>12300</v>
      </c>
      <c r="G88" s="12" t="s">
        <v>411</v>
      </c>
      <c r="H88" s="13"/>
      <c r="I88" s="14" t="str">
        <f t="shared" si="7"/>
        <v/>
      </c>
      <c r="J88" s="5" t="s">
        <v>231</v>
      </c>
    </row>
    <row r="89" spans="2:10" x14ac:dyDescent="0.4">
      <c r="B89" s="4" t="s">
        <v>412</v>
      </c>
      <c r="C89" s="12" t="s">
        <v>408</v>
      </c>
      <c r="D89" s="5" t="s">
        <v>409</v>
      </c>
      <c r="E89" s="12" t="s">
        <v>398</v>
      </c>
      <c r="F89" s="13">
        <v>59800</v>
      </c>
      <c r="G89" s="12" t="s">
        <v>411</v>
      </c>
      <c r="H89" s="13"/>
      <c r="I89" s="14" t="str">
        <f t="shared" si="7"/>
        <v/>
      </c>
      <c r="J89" s="5" t="s">
        <v>231</v>
      </c>
    </row>
    <row r="90" spans="2:10" x14ac:dyDescent="0.4">
      <c r="B90" s="4" t="s">
        <v>391</v>
      </c>
      <c r="C90" s="12" t="s">
        <v>410</v>
      </c>
      <c r="D90" s="5" t="s">
        <v>403</v>
      </c>
      <c r="E90" s="12" t="s">
        <v>398</v>
      </c>
      <c r="F90" s="13">
        <v>13150</v>
      </c>
      <c r="G90" s="12" t="s">
        <v>411</v>
      </c>
      <c r="H90" s="13"/>
      <c r="I90" s="14" t="str">
        <f t="shared" si="7"/>
        <v/>
      </c>
      <c r="J90" s="5" t="s">
        <v>231</v>
      </c>
    </row>
    <row r="91" spans="2:10" x14ac:dyDescent="0.4">
      <c r="B91" s="4"/>
      <c r="C91" s="12"/>
      <c r="D91" s="5"/>
      <c r="E91" s="12"/>
      <c r="F91" s="13"/>
      <c r="G91" s="12"/>
      <c r="H91" s="13"/>
      <c r="I91" s="14" t="str">
        <f t="shared" si="7"/>
        <v/>
      </c>
      <c r="J91" s="5"/>
    </row>
    <row r="92" spans="2:10" x14ac:dyDescent="0.4">
      <c r="B92" s="4" t="s">
        <v>425</v>
      </c>
      <c r="C92" s="12" t="s">
        <v>418</v>
      </c>
      <c r="D92" s="5" t="s">
        <v>417</v>
      </c>
      <c r="E92" s="12" t="s">
        <v>427</v>
      </c>
      <c r="F92" s="13"/>
      <c r="G92" s="12" t="s">
        <v>428</v>
      </c>
      <c r="H92" s="13"/>
      <c r="I92" s="14" t="str">
        <f t="shared" si="7"/>
        <v/>
      </c>
      <c r="J92" s="5" t="s">
        <v>231</v>
      </c>
    </row>
    <row r="93" spans="2:10" x14ac:dyDescent="0.4">
      <c r="B93" s="4" t="s">
        <v>412</v>
      </c>
      <c r="C93" s="12" t="s">
        <v>422</v>
      </c>
      <c r="D93" s="5" t="s">
        <v>419</v>
      </c>
      <c r="E93" s="12" t="s">
        <v>427</v>
      </c>
      <c r="F93" s="13"/>
      <c r="G93" s="12" t="s">
        <v>428</v>
      </c>
      <c r="H93" s="13"/>
      <c r="I93" s="14" t="str">
        <f t="shared" si="7"/>
        <v/>
      </c>
      <c r="J93" s="5" t="s">
        <v>231</v>
      </c>
    </row>
    <row r="94" spans="2:10" x14ac:dyDescent="0.4">
      <c r="B94" s="4" t="s">
        <v>412</v>
      </c>
      <c r="C94" s="12" t="s">
        <v>423</v>
      </c>
      <c r="D94" s="5" t="s">
        <v>420</v>
      </c>
      <c r="E94" s="12" t="s">
        <v>426</v>
      </c>
      <c r="F94" s="13"/>
      <c r="G94" s="12" t="s">
        <v>428</v>
      </c>
      <c r="H94" s="13"/>
      <c r="I94" s="14" t="str">
        <f t="shared" si="7"/>
        <v/>
      </c>
      <c r="J94" s="5" t="s">
        <v>231</v>
      </c>
    </row>
    <row r="95" spans="2:10" x14ac:dyDescent="0.4">
      <c r="B95" s="4" t="s">
        <v>412</v>
      </c>
      <c r="C95" s="12" t="s">
        <v>424</v>
      </c>
      <c r="D95" s="5" t="s">
        <v>421</v>
      </c>
      <c r="E95" s="12" t="s">
        <v>426</v>
      </c>
      <c r="F95" s="13"/>
      <c r="G95" s="12" t="s">
        <v>428</v>
      </c>
      <c r="H95" s="13"/>
      <c r="I95" s="14" t="str">
        <f t="shared" si="7"/>
        <v/>
      </c>
      <c r="J95" s="5" t="s">
        <v>231</v>
      </c>
    </row>
    <row r="96" spans="2:10" x14ac:dyDescent="0.4">
      <c r="B96" s="4"/>
      <c r="C96" s="12"/>
      <c r="D96" s="5"/>
      <c r="E96" s="12"/>
      <c r="F96" s="13"/>
      <c r="G96" s="12"/>
      <c r="H96" s="13"/>
      <c r="I96" s="14" t="str">
        <f t="shared" si="7"/>
        <v/>
      </c>
      <c r="J96" s="5"/>
    </row>
    <row r="97" spans="2:10" x14ac:dyDescent="0.4">
      <c r="B97" s="4"/>
      <c r="C97" s="12"/>
      <c r="D97" s="5"/>
      <c r="E97" s="12"/>
      <c r="F97" s="13"/>
      <c r="G97" s="12"/>
      <c r="H97" s="13"/>
      <c r="I97" s="14" t="str">
        <f t="shared" si="7"/>
        <v/>
      </c>
      <c r="J97" s="5"/>
    </row>
    <row r="98" spans="2:10" x14ac:dyDescent="0.4">
      <c r="B98" s="4"/>
      <c r="C98" s="12"/>
      <c r="D98" s="5"/>
      <c r="E98" s="12"/>
      <c r="F98" s="13"/>
      <c r="G98" s="12"/>
      <c r="H98" s="13"/>
      <c r="I98" s="14" t="str">
        <f t="shared" si="7"/>
        <v/>
      </c>
      <c r="J98" s="5"/>
    </row>
    <row r="99" spans="2:10" x14ac:dyDescent="0.4">
      <c r="B99" s="4"/>
      <c r="C99" s="12"/>
      <c r="D99" s="5"/>
      <c r="E99" s="12"/>
      <c r="F99" s="13"/>
      <c r="G99" s="12"/>
      <c r="H99" s="13"/>
      <c r="I99" s="14" t="str">
        <f t="shared" si="7"/>
        <v/>
      </c>
      <c r="J99" s="5"/>
    </row>
    <row r="100" spans="2:10" x14ac:dyDescent="0.4">
      <c r="B100" s="4"/>
      <c r="C100" s="12"/>
      <c r="D100" s="5"/>
      <c r="E100" s="12"/>
      <c r="F100" s="13"/>
      <c r="G100" s="12"/>
      <c r="H100" s="13"/>
      <c r="I100" s="14" t="str">
        <f t="shared" si="7"/>
        <v/>
      </c>
      <c r="J100" s="5"/>
    </row>
    <row r="101" spans="2:10" x14ac:dyDescent="0.4">
      <c r="B101" s="4"/>
      <c r="C101" s="12"/>
      <c r="D101" s="5"/>
      <c r="E101" s="12"/>
      <c r="F101" s="13"/>
      <c r="G101" s="12"/>
      <c r="H101" s="13"/>
      <c r="I101" s="14" t="str">
        <f t="shared" si="7"/>
        <v/>
      </c>
      <c r="J101" s="5"/>
    </row>
    <row r="102" spans="2:10" x14ac:dyDescent="0.4">
      <c r="B102" s="4"/>
      <c r="C102" s="12"/>
      <c r="D102" s="5"/>
      <c r="E102" s="12"/>
      <c r="F102" s="13"/>
      <c r="G102" s="12"/>
      <c r="H102" s="13"/>
      <c r="I102" s="14" t="str">
        <f t="shared" si="7"/>
        <v/>
      </c>
      <c r="J102" s="5"/>
    </row>
    <row r="103" spans="2:10" x14ac:dyDescent="0.4">
      <c r="B103" s="4"/>
      <c r="C103" s="12"/>
      <c r="D103" s="5"/>
      <c r="E103" s="12"/>
      <c r="F103" s="13"/>
      <c r="G103" s="12"/>
      <c r="H103" s="13"/>
      <c r="I103" s="14" t="str">
        <f t="shared" si="7"/>
        <v/>
      </c>
      <c r="J103" s="5"/>
    </row>
    <row r="104" spans="2:10" x14ac:dyDescent="0.4">
      <c r="B104" s="4"/>
      <c r="C104" s="12"/>
      <c r="D104" s="5"/>
      <c r="E104" s="12"/>
      <c r="F104" s="13"/>
      <c r="G104" s="12"/>
      <c r="H104" s="13"/>
      <c r="I104" s="14" t="str">
        <f t="shared" si="7"/>
        <v/>
      </c>
      <c r="J104" s="5"/>
    </row>
    <row r="105" spans="2:10" x14ac:dyDescent="0.4">
      <c r="B105" s="4"/>
      <c r="C105" s="12"/>
      <c r="D105" s="5"/>
      <c r="E105" s="12"/>
      <c r="F105" s="13"/>
      <c r="G105" s="12"/>
      <c r="H105" s="13"/>
      <c r="I105" s="14" t="str">
        <f t="shared" si="7"/>
        <v/>
      </c>
      <c r="J105" s="5"/>
    </row>
    <row r="106" spans="2:10" x14ac:dyDescent="0.4">
      <c r="B106" s="4"/>
      <c r="C106" s="12"/>
      <c r="D106" s="5"/>
      <c r="E106" s="12"/>
      <c r="F106" s="13"/>
      <c r="G106" s="12"/>
      <c r="H106" s="13"/>
      <c r="I106" s="14" t="str">
        <f t="shared" si="7"/>
        <v/>
      </c>
      <c r="J106" s="5"/>
    </row>
    <row r="107" spans="2:10" x14ac:dyDescent="0.4">
      <c r="B107" s="4"/>
      <c r="C107" s="12"/>
      <c r="D107" s="5"/>
      <c r="E107" s="12"/>
      <c r="F107" s="13"/>
      <c r="G107" s="12"/>
      <c r="H107" s="13"/>
      <c r="I107" s="14" t="str">
        <f t="shared" si="7"/>
        <v/>
      </c>
      <c r="J107" s="5"/>
    </row>
    <row r="108" spans="2:10" x14ac:dyDescent="0.4">
      <c r="B108" s="4"/>
      <c r="C108" s="12"/>
      <c r="D108" s="5"/>
      <c r="E108" s="12"/>
      <c r="F108" s="13"/>
      <c r="G108" s="12"/>
      <c r="H108" s="13"/>
      <c r="I108" s="14" t="str">
        <f t="shared" si="7"/>
        <v/>
      </c>
      <c r="J108" s="5"/>
    </row>
    <row r="109" spans="2:10" x14ac:dyDescent="0.4">
      <c r="B109" s="4"/>
      <c r="C109" s="12"/>
      <c r="D109" s="5"/>
      <c r="E109" s="12"/>
      <c r="F109" s="13"/>
      <c r="G109" s="12"/>
      <c r="H109" s="13"/>
      <c r="I109" s="14" t="str">
        <f t="shared" si="7"/>
        <v/>
      </c>
      <c r="J109" s="5"/>
    </row>
    <row r="110" spans="2:10" x14ac:dyDescent="0.4">
      <c r="B110" s="4"/>
      <c r="C110" s="12"/>
      <c r="D110" s="5"/>
      <c r="E110" s="12"/>
      <c r="F110" s="13"/>
      <c r="G110" s="12"/>
      <c r="H110" s="13"/>
      <c r="I110" s="14" t="str">
        <f t="shared" si="7"/>
        <v/>
      </c>
      <c r="J110" s="5"/>
    </row>
    <row r="111" spans="2:10" x14ac:dyDescent="0.4">
      <c r="B111" s="4"/>
      <c r="C111" s="12"/>
      <c r="D111" s="5"/>
      <c r="E111" s="12"/>
      <c r="F111" s="13"/>
      <c r="G111" s="12"/>
      <c r="H111" s="13"/>
      <c r="I111" s="14" t="str">
        <f t="shared" si="7"/>
        <v/>
      </c>
      <c r="J111" s="5"/>
    </row>
    <row r="112" spans="2:10" x14ac:dyDescent="0.4">
      <c r="B112" s="4"/>
      <c r="C112" s="12"/>
      <c r="D112" s="5"/>
      <c r="E112" s="12"/>
      <c r="F112" s="13"/>
      <c r="G112" s="12"/>
      <c r="H112" s="13"/>
      <c r="I112" s="14" t="str">
        <f t="shared" si="7"/>
        <v/>
      </c>
      <c r="J112" s="5"/>
    </row>
    <row r="113" spans="2:10" x14ac:dyDescent="0.4">
      <c r="B113" s="4"/>
      <c r="C113" s="12"/>
      <c r="D113" s="5"/>
      <c r="E113" s="12"/>
      <c r="F113" s="13"/>
      <c r="G113" s="12"/>
      <c r="H113" s="13"/>
      <c r="I113" s="14" t="str">
        <f t="shared" si="7"/>
        <v/>
      </c>
      <c r="J113" s="5"/>
    </row>
    <row r="114" spans="2:10" x14ac:dyDescent="0.4">
      <c r="B114" s="4"/>
      <c r="C114" s="12"/>
      <c r="D114" s="5"/>
      <c r="E114" s="12"/>
      <c r="F114" s="13"/>
      <c r="G114" s="12"/>
      <c r="H114" s="13"/>
      <c r="I114" s="14" t="str">
        <f t="shared" si="7"/>
        <v/>
      </c>
      <c r="J114" s="5"/>
    </row>
    <row r="115" spans="2:10" x14ac:dyDescent="0.4">
      <c r="B115" s="4"/>
      <c r="C115" s="12"/>
      <c r="D115" s="5"/>
      <c r="E115" s="12"/>
      <c r="F115" s="13"/>
      <c r="G115" s="12"/>
      <c r="H115" s="13"/>
      <c r="I115" s="14" t="str">
        <f t="shared" si="7"/>
        <v/>
      </c>
      <c r="J115" s="5"/>
    </row>
    <row r="116" spans="2:10" x14ac:dyDescent="0.4">
      <c r="B116" s="4"/>
      <c r="C116" s="12"/>
      <c r="D116" s="5"/>
      <c r="E116" s="12"/>
      <c r="F116" s="13"/>
      <c r="G116" s="12"/>
      <c r="H116" s="13"/>
      <c r="I116" s="14" t="str">
        <f t="shared" si="7"/>
        <v/>
      </c>
      <c r="J116" s="5"/>
    </row>
    <row r="117" spans="2:10" x14ac:dyDescent="0.4">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94" priority="26" operator="greaterThan">
      <formula>0</formula>
    </cfRule>
  </conditionalFormatting>
  <conditionalFormatting sqref="I1:I52 I57:I61 I63 I118:I1048576">
    <cfRule type="cellIs" dxfId="93" priority="25" operator="lessThan">
      <formula>0</formula>
    </cfRule>
  </conditionalFormatting>
  <conditionalFormatting sqref="I53">
    <cfRule type="cellIs" dxfId="92" priority="22" operator="greaterThan">
      <formula>0</formula>
    </cfRule>
  </conditionalFormatting>
  <conditionalFormatting sqref="I53">
    <cfRule type="cellIs" dxfId="91" priority="21" operator="lessThan">
      <formula>0</formula>
    </cfRule>
  </conditionalFormatting>
  <conditionalFormatting sqref="I54">
    <cfRule type="cellIs" dxfId="90" priority="20" operator="greaterThan">
      <formula>0</formula>
    </cfRule>
  </conditionalFormatting>
  <conditionalFormatting sqref="I54">
    <cfRule type="cellIs" dxfId="89" priority="19" operator="lessThan">
      <formula>0</formula>
    </cfRule>
  </conditionalFormatting>
  <conditionalFormatting sqref="I55">
    <cfRule type="cellIs" dxfId="88" priority="18" operator="greaterThan">
      <formula>0</formula>
    </cfRule>
  </conditionalFormatting>
  <conditionalFormatting sqref="I55">
    <cfRule type="cellIs" dxfId="87" priority="17" operator="lessThan">
      <formula>0</formula>
    </cfRule>
  </conditionalFormatting>
  <conditionalFormatting sqref="I56">
    <cfRule type="cellIs" dxfId="86" priority="16" operator="greaterThan">
      <formula>0</formula>
    </cfRule>
  </conditionalFormatting>
  <conditionalFormatting sqref="I56">
    <cfRule type="cellIs" dxfId="85" priority="15" operator="lessThan">
      <formula>0</formula>
    </cfRule>
  </conditionalFormatting>
  <conditionalFormatting sqref="I64">
    <cfRule type="cellIs" dxfId="84" priority="14" operator="greaterThan">
      <formula>0</formula>
    </cfRule>
  </conditionalFormatting>
  <conditionalFormatting sqref="I64">
    <cfRule type="cellIs" dxfId="83" priority="13" operator="lessThan">
      <formula>0</formula>
    </cfRule>
  </conditionalFormatting>
  <conditionalFormatting sqref="I65">
    <cfRule type="cellIs" dxfId="82" priority="12" operator="greaterThan">
      <formula>0</formula>
    </cfRule>
  </conditionalFormatting>
  <conditionalFormatting sqref="I65">
    <cfRule type="cellIs" dxfId="81" priority="11" operator="lessThan">
      <formula>0</formula>
    </cfRule>
  </conditionalFormatting>
  <conditionalFormatting sqref="I62">
    <cfRule type="cellIs" dxfId="80" priority="10" operator="greaterThan">
      <formula>0</formula>
    </cfRule>
  </conditionalFormatting>
  <conditionalFormatting sqref="I62">
    <cfRule type="cellIs" dxfId="79" priority="9" operator="lessThan">
      <formula>0</formula>
    </cfRule>
  </conditionalFormatting>
  <conditionalFormatting sqref="I66:I70 I72:I77 I79:I117">
    <cfRule type="cellIs" dxfId="78" priority="8" operator="greaterThan">
      <formula>0</formula>
    </cfRule>
  </conditionalFormatting>
  <conditionalFormatting sqref="I66:I70 I72:I77 I79:I117">
    <cfRule type="cellIs" dxfId="77" priority="7" operator="lessThan">
      <formula>0</formula>
    </cfRule>
  </conditionalFormatting>
  <conditionalFormatting sqref="I71">
    <cfRule type="cellIs" dxfId="76" priority="6" operator="greaterThan">
      <formula>0</formula>
    </cfRule>
  </conditionalFormatting>
  <conditionalFormatting sqref="I71">
    <cfRule type="cellIs" dxfId="75" priority="5" operator="lessThan">
      <formula>0</formula>
    </cfRule>
  </conditionalFormatting>
  <conditionalFormatting sqref="I78">
    <cfRule type="cellIs" dxfId="74" priority="4" operator="greaterThan">
      <formula>0</formula>
    </cfRule>
  </conditionalFormatting>
  <conditionalFormatting sqref="I78">
    <cfRule type="cellIs" dxfId="73"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E22" sqref="E22"/>
    </sheetView>
  </sheetViews>
  <sheetFormatPr defaultRowHeight="17.399999999999999" x14ac:dyDescent="0.4"/>
  <cols>
    <col min="2" max="2" width="12.3984375" bestFit="1" customWidth="1"/>
    <col min="3" max="3" width="16.5" bestFit="1" customWidth="1"/>
    <col min="4" max="4" width="7.69921875" bestFit="1" customWidth="1"/>
    <col min="6" max="6" width="12.3984375" bestFit="1" customWidth="1"/>
    <col min="7" max="7" width="16.5" bestFit="1" customWidth="1"/>
    <col min="8" max="8" width="7.69921875" bestFit="1" customWidth="1"/>
  </cols>
  <sheetData>
    <row r="2" spans="2:8" s="26" customFormat="1" x14ac:dyDescent="0.4">
      <c r="B2" s="26" t="s">
        <v>359</v>
      </c>
      <c r="F2" s="26" t="s">
        <v>360</v>
      </c>
    </row>
    <row r="3" spans="2:8" x14ac:dyDescent="0.4">
      <c r="B3" s="90" t="s">
        <v>347</v>
      </c>
      <c r="C3" s="90"/>
      <c r="D3" s="90"/>
      <c r="F3" s="90" t="s">
        <v>347</v>
      </c>
      <c r="G3" s="90"/>
      <c r="H3" s="90"/>
    </row>
    <row r="4" spans="2:8" x14ac:dyDescent="0.4">
      <c r="B4" s="57" t="s">
        <v>244</v>
      </c>
      <c r="C4" s="88" t="s">
        <v>243</v>
      </c>
      <c r="D4" s="89"/>
      <c r="F4" s="57" t="s">
        <v>244</v>
      </c>
      <c r="G4" s="88" t="s">
        <v>243</v>
      </c>
      <c r="H4" s="89"/>
    </row>
    <row r="5" spans="2:8" x14ac:dyDescent="0.4">
      <c r="B5" s="60" t="s">
        <v>242</v>
      </c>
      <c r="C5" s="60" t="s">
        <v>353</v>
      </c>
      <c r="D5" s="56">
        <v>0.05</v>
      </c>
      <c r="F5" s="60" t="s">
        <v>242</v>
      </c>
      <c r="G5" s="60" t="s">
        <v>353</v>
      </c>
      <c r="H5" s="56">
        <v>0.27</v>
      </c>
    </row>
    <row r="6" spans="2:8" x14ac:dyDescent="0.4">
      <c r="B6" s="60" t="s">
        <v>245</v>
      </c>
      <c r="C6" s="60" t="s">
        <v>350</v>
      </c>
      <c r="D6" s="56">
        <v>1.7000000000000001E-2</v>
      </c>
      <c r="F6" s="60" t="s">
        <v>245</v>
      </c>
      <c r="G6" s="60" t="s">
        <v>350</v>
      </c>
      <c r="H6" s="56">
        <v>1.7000000000000001E-2</v>
      </c>
    </row>
    <row r="7" spans="2:8" x14ac:dyDescent="0.4">
      <c r="B7" s="60" t="s">
        <v>246</v>
      </c>
      <c r="C7" s="60" t="s">
        <v>351</v>
      </c>
      <c r="D7" s="56">
        <v>0.03</v>
      </c>
      <c r="F7" s="60" t="s">
        <v>246</v>
      </c>
      <c r="G7" s="60" t="s">
        <v>351</v>
      </c>
      <c r="H7" s="56">
        <v>0.03</v>
      </c>
    </row>
    <row r="8" spans="2:8" x14ac:dyDescent="0.4">
      <c r="D8" s="55"/>
      <c r="F8" s="90" t="s">
        <v>348</v>
      </c>
      <c r="G8" s="90"/>
      <c r="H8" s="90"/>
    </row>
    <row r="9" spans="2:8" x14ac:dyDescent="0.4">
      <c r="F9" s="58" t="s">
        <v>244</v>
      </c>
      <c r="G9" s="88" t="s">
        <v>243</v>
      </c>
      <c r="H9" s="89"/>
    </row>
    <row r="10" spans="2:8" x14ac:dyDescent="0.4">
      <c r="F10" s="59" t="s">
        <v>354</v>
      </c>
      <c r="G10" s="59" t="s">
        <v>353</v>
      </c>
      <c r="H10" s="56">
        <v>1.7000000000000001E-2</v>
      </c>
    </row>
    <row r="11" spans="2:8" x14ac:dyDescent="0.4">
      <c r="F11" s="59" t="s">
        <v>349</v>
      </c>
      <c r="G11" s="59" t="s">
        <v>352</v>
      </c>
      <c r="H11" s="56">
        <v>1.4999999999999999E-2</v>
      </c>
    </row>
    <row r="12" spans="2:8" x14ac:dyDescent="0.4">
      <c r="D12" s="55"/>
    </row>
  </sheetData>
  <mergeCells count="6">
    <mergeCell ref="G9:H9"/>
    <mergeCell ref="B3:D3"/>
    <mergeCell ref="C4:D4"/>
    <mergeCell ref="F3:H3"/>
    <mergeCell ref="G4:H4"/>
    <mergeCell ref="F8:H8"/>
  </mergeCells>
  <phoneticPr fontId="1" type="noConversion"/>
  <conditionalFormatting sqref="D5:D7">
    <cfRule type="cellIs" dxfId="72" priority="6" operator="lessThan">
      <formula>0</formula>
    </cfRule>
  </conditionalFormatting>
  <conditionalFormatting sqref="D12">
    <cfRule type="cellIs" dxfId="71" priority="4" operator="lessThan">
      <formula>0</formula>
    </cfRule>
  </conditionalFormatting>
  <conditionalFormatting sqref="H5:H7">
    <cfRule type="cellIs" dxfId="70" priority="3" operator="lessThan">
      <formula>0</formula>
    </cfRule>
  </conditionalFormatting>
  <conditionalFormatting sqref="H10:H11">
    <cfRule type="cellIs" dxfId="69" priority="2" operator="lessThan">
      <formula>0</formula>
    </cfRule>
  </conditionalFormatting>
  <conditionalFormatting sqref="D8">
    <cfRule type="cellIs" dxfId="68"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17"/>
  <sheetViews>
    <sheetView tabSelected="1" zoomScaleNormal="100" workbookViewId="0">
      <pane xSplit="1" ySplit="4" topLeftCell="B5" activePane="bottomRight" state="frozen"/>
      <selection activeCell="F31" sqref="F31"/>
      <selection pane="topRight" activeCell="F31" sqref="F31"/>
      <selection pane="bottomLeft" activeCell="F31" sqref="F31"/>
      <selection pane="bottomRight" activeCell="L12" sqref="L12"/>
    </sheetView>
  </sheetViews>
  <sheetFormatPr defaultColWidth="9" defaultRowHeight="13.2" x14ac:dyDescent="0.4"/>
  <cols>
    <col min="1" max="1" width="3.69921875" style="48" customWidth="1"/>
    <col min="2" max="2" width="22" style="48" bestFit="1" customWidth="1"/>
    <col min="3" max="3" width="11.5" style="19" bestFit="1" customWidth="1"/>
    <col min="4" max="4" width="17.09765625" style="19" customWidth="1"/>
    <col min="5" max="5" width="11.69921875" style="51" customWidth="1"/>
    <col min="6" max="6" width="15.19921875" style="51" customWidth="1"/>
    <col min="7" max="7" width="17.19921875" style="19" customWidth="1"/>
    <col min="8" max="8" width="12" style="19" customWidth="1"/>
    <col min="9" max="9" width="17.19921875" style="19" customWidth="1"/>
    <col min="10" max="10" width="15.59765625" style="48" customWidth="1"/>
    <col min="11" max="12" width="12.3984375" style="48" bestFit="1" customWidth="1"/>
    <col min="13" max="13" width="12.3984375" style="48" customWidth="1"/>
    <col min="14" max="14" width="48.3984375" style="48" customWidth="1"/>
    <col min="15" max="15" width="60" style="48" customWidth="1"/>
    <col min="16" max="16384" width="9" style="48"/>
  </cols>
  <sheetData>
    <row r="1" spans="2:14" x14ac:dyDescent="0.4">
      <c r="B1" s="15" t="s">
        <v>498</v>
      </c>
      <c r="C1" s="66">
        <v>0.05</v>
      </c>
      <c r="D1" s="15" t="s">
        <v>497</v>
      </c>
      <c r="E1" s="67">
        <v>1.7000000000000001E-2</v>
      </c>
      <c r="F1" s="15" t="s">
        <v>491</v>
      </c>
      <c r="G1" s="17">
        <f>COUNTIF(I:I, "Y")</f>
        <v>49</v>
      </c>
      <c r="H1" s="15" t="s">
        <v>494</v>
      </c>
      <c r="I1" s="17">
        <f>COUNTIF($I$5:I1016, "N")</f>
        <v>15</v>
      </c>
      <c r="J1" s="15" t="s">
        <v>495</v>
      </c>
      <c r="K1" s="68">
        <f>IFERROR(G1/(G1+I1), "")</f>
        <v>0.765625</v>
      </c>
      <c r="L1" s="52"/>
      <c r="M1" s="52"/>
      <c r="N1" s="52"/>
    </row>
    <row r="2" spans="2:14" x14ac:dyDescent="0.4">
      <c r="B2" s="15"/>
      <c r="C2" s="17"/>
      <c r="D2" s="15" t="s">
        <v>489</v>
      </c>
      <c r="E2" s="67">
        <v>-0.03</v>
      </c>
      <c r="F2" s="15" t="s">
        <v>492</v>
      </c>
      <c r="G2" s="17">
        <f>COUNTIF(J:J, "Y")</f>
        <v>30</v>
      </c>
      <c r="H2" s="15" t="s">
        <v>493</v>
      </c>
      <c r="I2" s="17">
        <f>COUNTIF($J$5:J1016, "N")</f>
        <v>34</v>
      </c>
      <c r="J2" s="15" t="s">
        <v>496</v>
      </c>
      <c r="K2" s="68">
        <f>IFERROR(G2/(G2+I2), "")</f>
        <v>0.46875</v>
      </c>
      <c r="L2" s="53"/>
      <c r="M2" s="53"/>
      <c r="N2" s="53"/>
    </row>
    <row r="4" spans="2:14" s="50" customFormat="1" x14ac:dyDescent="0.4">
      <c r="B4" s="49" t="s">
        <v>263</v>
      </c>
      <c r="C4" s="49" t="s">
        <v>265</v>
      </c>
      <c r="D4" s="49" t="s">
        <v>264</v>
      </c>
      <c r="E4" s="49" t="s">
        <v>429</v>
      </c>
      <c r="F4" s="49" t="s">
        <v>430</v>
      </c>
      <c r="G4" s="49" t="s">
        <v>431</v>
      </c>
      <c r="H4" s="49" t="s">
        <v>432</v>
      </c>
      <c r="I4" s="49" t="s">
        <v>499</v>
      </c>
      <c r="J4" s="49" t="s">
        <v>500</v>
      </c>
      <c r="K4" s="49" t="s">
        <v>488</v>
      </c>
      <c r="L4" s="49"/>
      <c r="M4" s="49"/>
      <c r="N4" s="49" t="s">
        <v>305</v>
      </c>
    </row>
    <row r="5" spans="2:14" s="50" customFormat="1" x14ac:dyDescent="0.4">
      <c r="B5" s="91" t="s">
        <v>412</v>
      </c>
      <c r="C5" s="92">
        <v>43901</v>
      </c>
      <c r="D5" s="91" t="s">
        <v>505</v>
      </c>
      <c r="E5" s="93">
        <v>3.8999999999999998E-3</v>
      </c>
      <c r="F5" s="93">
        <v>0.1004</v>
      </c>
      <c r="G5" s="94">
        <v>-5.0200000000000002E-2</v>
      </c>
      <c r="H5" s="74" t="str">
        <f>IF(E5="", "", IFERROR( IF(E5&lt;$E$2, "N", IF( E5+F5 &gt; $E$1, "Y", "N" )), ""))</f>
        <v>Y</v>
      </c>
      <c r="I5" s="73" t="s">
        <v>435</v>
      </c>
      <c r="J5" s="73" t="str">
        <f>IF(I5="", "", IFERROR( IF(I5="Y", IF(F5&gt;$C$1, "Y", "N"), "N"), "" ))</f>
        <v>Y</v>
      </c>
      <c r="K5" s="93">
        <v>-3.9300000000000002E-2</v>
      </c>
      <c r="L5" s="91"/>
      <c r="M5" s="73"/>
      <c r="N5" s="19"/>
    </row>
    <row r="6" spans="2:14" s="50" customFormat="1" x14ac:dyDescent="0.4">
      <c r="B6" s="91" t="s">
        <v>412</v>
      </c>
      <c r="C6" s="92">
        <v>43901</v>
      </c>
      <c r="D6" s="91" t="s">
        <v>506</v>
      </c>
      <c r="E6" s="93">
        <v>-3.8E-3</v>
      </c>
      <c r="F6" s="93">
        <v>5.5999999999999999E-3</v>
      </c>
      <c r="G6" s="94">
        <v>-6.0199999999999997E-2</v>
      </c>
      <c r="H6" s="74" t="str">
        <f t="shared" ref="H6:H9" si="0">IF(E6="", "", IFERROR( IF(E6&lt;$E$2, "N", IF( E6+F6 &gt; $E$1, "Y", "N" )), ""))</f>
        <v>N</v>
      </c>
      <c r="I6" s="73" t="s">
        <v>509</v>
      </c>
      <c r="J6" s="73" t="str">
        <f t="shared" ref="J6:J9" si="1">IF(I6="", "", IFERROR( IF(I6="Y", IF(F6&gt;$C$1, "Y", "N"), "N"), "" ))</f>
        <v>N</v>
      </c>
      <c r="K6" s="93">
        <v>-3.9300000000000002E-2</v>
      </c>
      <c r="L6" s="91"/>
      <c r="M6" s="73"/>
      <c r="N6" s="19"/>
    </row>
    <row r="7" spans="2:14" s="50" customFormat="1" x14ac:dyDescent="0.4">
      <c r="B7" s="91" t="s">
        <v>412</v>
      </c>
      <c r="C7" s="92">
        <v>43901</v>
      </c>
      <c r="D7" s="91" t="s">
        <v>507</v>
      </c>
      <c r="E7" s="93">
        <v>2E-3</v>
      </c>
      <c r="F7" s="93">
        <v>7.9399999999999998E-2</v>
      </c>
      <c r="G7" s="94">
        <v>-1.43E-2</v>
      </c>
      <c r="H7" s="74" t="str">
        <f t="shared" si="0"/>
        <v>Y</v>
      </c>
      <c r="I7" s="73" t="s">
        <v>510</v>
      </c>
      <c r="J7" s="73" t="str">
        <f t="shared" si="1"/>
        <v>Y</v>
      </c>
      <c r="K7" s="93">
        <v>-3.9300000000000002E-2</v>
      </c>
      <c r="L7" s="91"/>
      <c r="M7" s="73"/>
      <c r="N7" s="19"/>
    </row>
    <row r="8" spans="2:14" s="95" customFormat="1" x14ac:dyDescent="0.4">
      <c r="B8" s="91" t="s">
        <v>412</v>
      </c>
      <c r="C8" s="92">
        <v>43901</v>
      </c>
      <c r="D8" s="91" t="s">
        <v>508</v>
      </c>
      <c r="E8" s="93">
        <v>1.3599999999999999E-2</v>
      </c>
      <c r="F8" s="93">
        <v>6.8199999999999997E-2</v>
      </c>
      <c r="G8" s="94">
        <v>-6.3600000000000004E-2</v>
      </c>
      <c r="H8" s="74" t="str">
        <f t="shared" si="0"/>
        <v>Y</v>
      </c>
      <c r="I8" s="73" t="s">
        <v>510</v>
      </c>
      <c r="J8" s="73" t="str">
        <f t="shared" si="1"/>
        <v>Y</v>
      </c>
      <c r="K8" s="93">
        <v>-3.9300000000000002E-2</v>
      </c>
      <c r="L8" s="91"/>
      <c r="M8" s="73"/>
      <c r="N8" s="73"/>
    </row>
    <row r="9" spans="2:14" s="95" customFormat="1" x14ac:dyDescent="0.4">
      <c r="B9" s="91" t="s">
        <v>412</v>
      </c>
      <c r="C9" s="92">
        <v>43901</v>
      </c>
      <c r="D9" s="91" t="s">
        <v>503</v>
      </c>
      <c r="E9" s="93">
        <v>7.0000000000000001E-3</v>
      </c>
      <c r="F9" s="93">
        <v>6.1499999999999999E-2</v>
      </c>
      <c r="G9" s="94">
        <v>-1.26E-2</v>
      </c>
      <c r="H9" s="74" t="str">
        <f t="shared" si="0"/>
        <v>Y</v>
      </c>
      <c r="I9" s="73" t="s">
        <v>510</v>
      </c>
      <c r="J9" s="73" t="str">
        <f t="shared" si="1"/>
        <v>Y</v>
      </c>
      <c r="K9" s="93">
        <v>-3.9300000000000002E-2</v>
      </c>
      <c r="L9" s="91"/>
      <c r="M9" s="73"/>
      <c r="N9" s="73"/>
    </row>
    <row r="10" spans="2:14" s="95" customFormat="1" x14ac:dyDescent="0.4">
      <c r="B10" s="69" t="s">
        <v>412</v>
      </c>
      <c r="C10" s="70">
        <v>43900</v>
      </c>
      <c r="D10" s="69" t="s">
        <v>504</v>
      </c>
      <c r="E10" s="71">
        <v>-4.6399999999999997E-2</v>
      </c>
      <c r="F10" s="71">
        <v>-1.0699999999999999E-2</v>
      </c>
      <c r="G10" s="72">
        <v>-0.13930000000000001</v>
      </c>
      <c r="H10" s="74" t="str">
        <f>IF(E10="", "", IFERROR( IF(E10&lt;$E$2, "N", IF( E10+F10 &gt; $E$1, "Y", "N" )), ""))</f>
        <v>N</v>
      </c>
      <c r="I10" s="73" t="s">
        <v>433</v>
      </c>
      <c r="J10" s="73" t="str">
        <f>IF(I10="", "", IFERROR( IF(I10="Y", IF(F10&gt;$C$1, "Y", "N"), "N"), "" ))</f>
        <v>N</v>
      </c>
      <c r="K10" s="71">
        <v>8.6999999999999994E-3</v>
      </c>
      <c r="L10" s="91"/>
      <c r="M10" s="73"/>
      <c r="N10" s="73"/>
    </row>
    <row r="11" spans="2:14" s="95" customFormat="1" x14ac:dyDescent="0.4">
      <c r="B11" s="69" t="s">
        <v>412</v>
      </c>
      <c r="C11" s="70">
        <v>43900</v>
      </c>
      <c r="D11" s="69" t="s">
        <v>404</v>
      </c>
      <c r="E11" s="71">
        <v>-6.6400000000000001E-2</v>
      </c>
      <c r="F11" s="71">
        <v>0.1166</v>
      </c>
      <c r="G11" s="72">
        <v>-0.14050000000000001</v>
      </c>
      <c r="H11" s="74" t="str">
        <f t="shared" ref="H11" si="2">IF(E11="", "", IFERROR( IF(E11&lt;$E$2, "N", IF( E11+F11 &gt; $E$1, "Y", "N" )), ""))</f>
        <v>N</v>
      </c>
      <c r="I11" s="73" t="s">
        <v>435</v>
      </c>
      <c r="J11" s="73" t="str">
        <f t="shared" ref="J11" si="3">IF(I11="", "", IFERROR( IF(I11="Y", IF(F11&gt;$C$1, "Y", "N"), "N"), "" ))</f>
        <v>Y</v>
      </c>
      <c r="K11" s="71">
        <v>8.6999999999999994E-3</v>
      </c>
      <c r="L11" s="91"/>
      <c r="M11" s="73"/>
      <c r="N11" s="73"/>
    </row>
    <row r="12" spans="2:14" s="95" customFormat="1" x14ac:dyDescent="0.4">
      <c r="B12" s="91" t="s">
        <v>412</v>
      </c>
      <c r="C12" s="92">
        <v>43899</v>
      </c>
      <c r="D12" s="91" t="s">
        <v>502</v>
      </c>
      <c r="E12" s="93">
        <v>2.2000000000000001E-3</v>
      </c>
      <c r="F12" s="93">
        <v>0.16669999999999999</v>
      </c>
      <c r="G12" s="94">
        <v>2.2000000000000001E-3</v>
      </c>
      <c r="H12" s="74" t="str">
        <f>IF(E12="", "", IFERROR( IF(E12&lt;$E$2, "N", IF( E12+F12 &gt; $E$1, "Y", "N" )), ""))</f>
        <v>Y</v>
      </c>
      <c r="I12" s="73" t="s">
        <v>435</v>
      </c>
      <c r="J12" s="73" t="str">
        <f>IF(I12="", "", IFERROR( IF(I12="Y", IF(F12&gt;$C$1, "Y", "N"), "N"), "" ))</f>
        <v>Y</v>
      </c>
      <c r="K12" s="93">
        <v>-4.3799999999999999E-2</v>
      </c>
      <c r="L12" s="91"/>
      <c r="M12" s="73"/>
      <c r="N12" s="73"/>
    </row>
    <row r="13" spans="2:14" s="95" customFormat="1" x14ac:dyDescent="0.4">
      <c r="B13" s="91" t="s">
        <v>412</v>
      </c>
      <c r="C13" s="92">
        <v>43899</v>
      </c>
      <c r="D13" s="91" t="s">
        <v>503</v>
      </c>
      <c r="E13" s="93">
        <v>-8.9999999999999993E-3</v>
      </c>
      <c r="F13" s="93">
        <v>1.95E-2</v>
      </c>
      <c r="G13" s="94">
        <v>-4.2000000000000003E-2</v>
      </c>
      <c r="H13" s="74" t="str">
        <f>IF(E13="", "", IFERROR( IF(E13&lt;$E$2, "N", IF( E13+F13 &gt; $E$1, "Y", "N" )), ""))</f>
        <v>N</v>
      </c>
      <c r="I13" s="73" t="s">
        <v>435</v>
      </c>
      <c r="J13" s="73" t="str">
        <f t="shared" ref="J13" si="4">IF(I13="", "", IFERROR( IF(I13="Y", IF(F13&gt;$C$1, "Y", "N"), "N"), "" ))</f>
        <v>N</v>
      </c>
      <c r="K13" s="93">
        <v>-4.3799999999999999E-2</v>
      </c>
      <c r="L13" s="91"/>
      <c r="M13" s="73"/>
      <c r="N13" s="73"/>
    </row>
    <row r="14" spans="2:14" s="95" customFormat="1" x14ac:dyDescent="0.4">
      <c r="B14" s="69" t="s">
        <v>412</v>
      </c>
      <c r="C14" s="70">
        <v>43896</v>
      </c>
      <c r="D14" s="69" t="s">
        <v>483</v>
      </c>
      <c r="E14" s="71">
        <v>-1.52E-2</v>
      </c>
      <c r="F14" s="71">
        <v>-1.0200000000000001E-2</v>
      </c>
      <c r="G14" s="72">
        <v>-5.8400000000000001E-2</v>
      </c>
      <c r="H14" s="74" t="str">
        <f>IF(E14="", "", IFERROR( IF(E14&lt;$E$2, "N", IF( E14+F14 &gt; $E$1, "Y", "N" )), ""))</f>
        <v>N</v>
      </c>
      <c r="I14" s="73" t="s">
        <v>433</v>
      </c>
      <c r="J14" s="73" t="str">
        <f>IF(I14="", "", IFERROR( IF(I14="Y", IF(F14&gt;$C$1, "Y", "N"), "N"), "" ))</f>
        <v>N</v>
      </c>
      <c r="K14" s="71">
        <v>-1.15E-2</v>
      </c>
      <c r="L14" s="91"/>
      <c r="M14" s="73"/>
      <c r="N14" s="73"/>
    </row>
    <row r="15" spans="2:14" s="50" customFormat="1" x14ac:dyDescent="0.4">
      <c r="B15" s="69" t="s">
        <v>412</v>
      </c>
      <c r="C15" s="70">
        <v>43896</v>
      </c>
      <c r="D15" s="69" t="s">
        <v>484</v>
      </c>
      <c r="E15" s="71">
        <v>-1.26E-2</v>
      </c>
      <c r="F15" s="71">
        <v>6.83E-2</v>
      </c>
      <c r="G15" s="72">
        <v>-1.26E-2</v>
      </c>
      <c r="H15" s="74" t="str">
        <f t="shared" ref="H15:H17" si="5">IF(E15="", "", IFERROR( IF(E15&lt;$E$2, "N", IF( E15+F15 &gt; $E$1, "Y", "N" )), ""))</f>
        <v>Y</v>
      </c>
      <c r="I15" s="73" t="s">
        <v>481</v>
      </c>
      <c r="J15" s="73" t="str">
        <f t="shared" ref="J15:J68" si="6">IF(I15="", "", IFERROR( IF(I15="Y", IF(F15&gt;$C$1, "Y", "N"), "N"), "" ))</f>
        <v>Y</v>
      </c>
      <c r="K15" s="71">
        <v>-1.15E-2</v>
      </c>
      <c r="L15" s="48"/>
      <c r="M15" s="19"/>
      <c r="N15" s="19"/>
    </row>
    <row r="16" spans="2:14" s="50" customFormat="1" x14ac:dyDescent="0.4">
      <c r="B16" s="69" t="s">
        <v>412</v>
      </c>
      <c r="C16" s="70">
        <v>43896</v>
      </c>
      <c r="D16" s="69" t="s">
        <v>485</v>
      </c>
      <c r="E16" s="71">
        <v>-1.1599999999999999E-2</v>
      </c>
      <c r="F16" s="71">
        <v>4.7800000000000002E-2</v>
      </c>
      <c r="G16" s="72">
        <v>-4.4900000000000002E-2</v>
      </c>
      <c r="H16" s="74" t="str">
        <f t="shared" si="5"/>
        <v>Y</v>
      </c>
      <c r="I16" s="73" t="s">
        <v>481</v>
      </c>
      <c r="J16" s="73" t="str">
        <f t="shared" si="6"/>
        <v>N</v>
      </c>
      <c r="K16" s="71">
        <v>-1.15E-2</v>
      </c>
      <c r="L16" s="48"/>
      <c r="M16" s="19"/>
      <c r="N16" s="19"/>
    </row>
    <row r="17" spans="2:14" s="50" customFormat="1" x14ac:dyDescent="0.4">
      <c r="B17" s="69" t="s">
        <v>412</v>
      </c>
      <c r="C17" s="70">
        <v>43896</v>
      </c>
      <c r="D17" s="69" t="s">
        <v>486</v>
      </c>
      <c r="E17" s="71">
        <v>0</v>
      </c>
      <c r="F17" s="71">
        <v>3.3300000000000003E-2</v>
      </c>
      <c r="G17" s="72">
        <v>-5.8700000000000002E-2</v>
      </c>
      <c r="H17" s="74" t="str">
        <f t="shared" si="5"/>
        <v>Y</v>
      </c>
      <c r="I17" s="73" t="s">
        <v>487</v>
      </c>
      <c r="J17" s="73" t="str">
        <f t="shared" si="6"/>
        <v>N</v>
      </c>
      <c r="K17" s="71">
        <v>-1.15E-2</v>
      </c>
      <c r="L17" s="48"/>
      <c r="M17" s="19"/>
      <c r="N17" s="19"/>
    </row>
    <row r="18" spans="2:14" s="50" customFormat="1" x14ac:dyDescent="0.4">
      <c r="B18" s="48" t="s">
        <v>412</v>
      </c>
      <c r="C18" s="54">
        <v>43895</v>
      </c>
      <c r="D18" s="48" t="s">
        <v>414</v>
      </c>
      <c r="E18" s="62">
        <v>1.47E-2</v>
      </c>
      <c r="F18" s="62">
        <v>6.3E-2</v>
      </c>
      <c r="G18" s="64">
        <v>-2.0999999999999999E-3</v>
      </c>
      <c r="H18" s="74" t="str">
        <f>IF(E18="", "", IFERROR( IF(E18&lt;$E$2, "N", IF( E18+F18 &gt; $E$1, "Y", "N" )), ""))</f>
        <v>Y</v>
      </c>
      <c r="I18" s="73" t="s">
        <v>481</v>
      </c>
      <c r="J18" s="73" t="str">
        <f t="shared" si="6"/>
        <v>Y</v>
      </c>
      <c r="K18" s="62">
        <v>1.32E-2</v>
      </c>
      <c r="L18" s="48"/>
      <c r="M18" s="19"/>
      <c r="N18" s="19"/>
    </row>
    <row r="19" spans="2:14" s="50" customFormat="1" x14ac:dyDescent="0.4">
      <c r="B19" s="48" t="s">
        <v>412</v>
      </c>
      <c r="C19" s="54">
        <v>43895</v>
      </c>
      <c r="D19" s="48" t="s">
        <v>478</v>
      </c>
      <c r="E19" s="62">
        <v>-4.1999999999999997E-3</v>
      </c>
      <c r="F19" s="62">
        <v>2.2200000000000001E-2</v>
      </c>
      <c r="G19" s="64">
        <v>-2.0799999999999999E-2</v>
      </c>
      <c r="H19" s="74" t="str">
        <f t="shared" ref="H19:H21" si="7">IF(E19="", "", IFERROR( IF(E19&lt;$E$2, "N", IF( E19+F19 &gt; $E$1, "Y", "N" )), ""))</f>
        <v>Y</v>
      </c>
      <c r="I19" s="73" t="s">
        <v>482</v>
      </c>
      <c r="J19" s="73" t="str">
        <f t="shared" si="6"/>
        <v>N</v>
      </c>
      <c r="K19" s="62">
        <v>1.32E-2</v>
      </c>
      <c r="L19" s="48"/>
      <c r="M19" s="19"/>
      <c r="N19" s="19"/>
    </row>
    <row r="20" spans="2:14" s="50" customFormat="1" x14ac:dyDescent="0.4">
      <c r="B20" s="48" t="s">
        <v>412</v>
      </c>
      <c r="C20" s="54">
        <v>43895</v>
      </c>
      <c r="D20" s="48" t="s">
        <v>479</v>
      </c>
      <c r="E20" s="62">
        <v>7.51E-2</v>
      </c>
      <c r="F20" s="62">
        <v>0.2601</v>
      </c>
      <c r="G20" s="64">
        <v>7.0499999999999993E-2</v>
      </c>
      <c r="H20" s="74" t="str">
        <f t="shared" si="7"/>
        <v>Y</v>
      </c>
      <c r="I20" s="73" t="s">
        <v>490</v>
      </c>
      <c r="J20" s="73" t="str">
        <f t="shared" si="6"/>
        <v>Y</v>
      </c>
      <c r="K20" s="62">
        <v>1.32E-2</v>
      </c>
      <c r="L20" s="48"/>
      <c r="M20" s="19"/>
      <c r="N20" s="19"/>
    </row>
    <row r="21" spans="2:14" s="50" customFormat="1" x14ac:dyDescent="0.4">
      <c r="B21" s="48" t="s">
        <v>412</v>
      </c>
      <c r="C21" s="54">
        <v>43895</v>
      </c>
      <c r="D21" s="48" t="s">
        <v>480</v>
      </c>
      <c r="E21" s="62">
        <v>4.0599999999999997E-2</v>
      </c>
      <c r="F21" s="62">
        <v>9.8799999999999999E-2</v>
      </c>
      <c r="G21" s="64">
        <v>-5.28E-2</v>
      </c>
      <c r="H21" s="74" t="str">
        <f t="shared" si="7"/>
        <v>Y</v>
      </c>
      <c r="I21" s="73" t="s">
        <v>481</v>
      </c>
      <c r="J21" s="73" t="str">
        <f t="shared" si="6"/>
        <v>Y</v>
      </c>
      <c r="K21" s="62">
        <v>1.32E-2</v>
      </c>
      <c r="L21" s="48"/>
      <c r="M21" s="19"/>
      <c r="N21" s="19"/>
    </row>
    <row r="22" spans="2:14" s="50" customFormat="1" x14ac:dyDescent="0.4">
      <c r="B22" s="69" t="s">
        <v>412</v>
      </c>
      <c r="C22" s="70">
        <v>43893</v>
      </c>
      <c r="D22" s="69" t="s">
        <v>414</v>
      </c>
      <c r="E22" s="71">
        <v>2.2000000000000001E-3</v>
      </c>
      <c r="F22" s="71">
        <v>1.1200000000000002E-2</v>
      </c>
      <c r="G22" s="72">
        <v>-2.6800000000000001E-2</v>
      </c>
      <c r="H22" s="74" t="str">
        <f>IF(E22="", "", IFERROR( IF(E22&lt;$E$2, "N", IF( E22+F22 &gt; $E$1, "Y", "N" )), ""))</f>
        <v>N</v>
      </c>
      <c r="I22" s="73" t="s">
        <v>433</v>
      </c>
      <c r="J22" s="73" t="str">
        <f t="shared" si="6"/>
        <v>N</v>
      </c>
      <c r="K22" s="71">
        <v>-1.2999999999999999E-3</v>
      </c>
      <c r="L22" s="48"/>
      <c r="M22" s="19"/>
      <c r="N22" s="19"/>
    </row>
    <row r="23" spans="2:14" s="50" customFormat="1" x14ac:dyDescent="0.4">
      <c r="B23" s="69" t="s">
        <v>412</v>
      </c>
      <c r="C23" s="70">
        <v>43893</v>
      </c>
      <c r="D23" s="69" t="s">
        <v>415</v>
      </c>
      <c r="E23" s="71">
        <v>-6.6299999999999998E-2</v>
      </c>
      <c r="F23" s="71">
        <v>-6.0899999999999996E-2</v>
      </c>
      <c r="G23" s="72">
        <v>-0.1246</v>
      </c>
      <c r="H23" s="74" t="str">
        <f t="shared" ref="H23:H86" si="8">IF(E23="", "", IFERROR( IF(E23&lt;$E$2, "N", IF( E23+F23 &gt; $E$1, "Y", "N" )), ""))</f>
        <v>N</v>
      </c>
      <c r="I23" s="73" t="s">
        <v>434</v>
      </c>
      <c r="J23" s="73" t="str">
        <f t="shared" si="6"/>
        <v>N</v>
      </c>
      <c r="K23" s="71">
        <v>-1.2999999999999999E-3</v>
      </c>
      <c r="L23" s="48"/>
      <c r="M23" s="48"/>
      <c r="N23" s="48"/>
    </row>
    <row r="24" spans="2:14" s="50" customFormat="1" x14ac:dyDescent="0.4">
      <c r="B24" s="69" t="s">
        <v>412</v>
      </c>
      <c r="C24" s="70">
        <v>43893</v>
      </c>
      <c r="D24" s="69" t="s">
        <v>416</v>
      </c>
      <c r="E24" s="71">
        <v>1.1200000000000002E-2</v>
      </c>
      <c r="F24" s="71">
        <v>2.35E-2</v>
      </c>
      <c r="G24" s="72">
        <v>-1.1200000000000002E-2</v>
      </c>
      <c r="H24" s="74" t="str">
        <f t="shared" si="8"/>
        <v>Y</v>
      </c>
      <c r="I24" s="73" t="s">
        <v>435</v>
      </c>
      <c r="J24" s="73" t="str">
        <f t="shared" si="6"/>
        <v>N</v>
      </c>
      <c r="K24" s="71">
        <v>-1.2999999999999999E-3</v>
      </c>
      <c r="L24" s="48"/>
      <c r="M24" s="48"/>
      <c r="N24" s="48"/>
    </row>
    <row r="25" spans="2:14" s="50" customFormat="1" x14ac:dyDescent="0.4">
      <c r="B25" s="69" t="s">
        <v>412</v>
      </c>
      <c r="C25" s="70">
        <v>43893</v>
      </c>
      <c r="D25" s="69" t="s">
        <v>393</v>
      </c>
      <c r="E25" s="71">
        <v>2.2799999999999997E-2</v>
      </c>
      <c r="F25" s="71">
        <v>2.9300000000000003E-2</v>
      </c>
      <c r="G25" s="72">
        <v>-4.3899999999999995E-2</v>
      </c>
      <c r="H25" s="74" t="str">
        <f t="shared" si="8"/>
        <v>Y</v>
      </c>
      <c r="I25" s="73" t="s">
        <v>436</v>
      </c>
      <c r="J25" s="73" t="str">
        <f t="shared" si="6"/>
        <v>N</v>
      </c>
      <c r="K25" s="71">
        <v>-1.2999999999999999E-3</v>
      </c>
      <c r="L25" s="48"/>
      <c r="M25" s="48"/>
      <c r="N25" s="48"/>
    </row>
    <row r="26" spans="2:14" s="50" customFormat="1" x14ac:dyDescent="0.4">
      <c r="B26" s="48" t="s">
        <v>412</v>
      </c>
      <c r="C26" s="54">
        <v>43892</v>
      </c>
      <c r="D26" s="48" t="s">
        <v>437</v>
      </c>
      <c r="E26" s="62">
        <v>0.1183</v>
      </c>
      <c r="F26" s="62">
        <v>0.13980000000000001</v>
      </c>
      <c r="G26" s="64">
        <v>-9.6799999999999997E-2</v>
      </c>
      <c r="H26" s="74" t="str">
        <f t="shared" si="8"/>
        <v>Y</v>
      </c>
      <c r="I26" s="73" t="s">
        <v>436</v>
      </c>
      <c r="J26" s="73" t="str">
        <f t="shared" si="6"/>
        <v>Y</v>
      </c>
      <c r="K26" s="62">
        <v>2.7699999999999999E-2</v>
      </c>
      <c r="L26" s="48"/>
      <c r="M26" s="48"/>
      <c r="N26" s="48"/>
    </row>
    <row r="27" spans="2:14" s="50" customFormat="1" x14ac:dyDescent="0.4">
      <c r="B27" s="69" t="s">
        <v>412</v>
      </c>
      <c r="C27" s="70">
        <v>43889</v>
      </c>
      <c r="D27" s="69" t="s">
        <v>401</v>
      </c>
      <c r="E27" s="71">
        <v>-2.87E-2</v>
      </c>
      <c r="F27" s="71">
        <v>9.0999999999999998E-2</v>
      </c>
      <c r="G27" s="72">
        <v>-9.3399999999999997E-2</v>
      </c>
      <c r="H27" s="74" t="str">
        <f t="shared" si="8"/>
        <v>Y</v>
      </c>
      <c r="I27" s="73" t="s">
        <v>438</v>
      </c>
      <c r="J27" s="73" t="str">
        <f t="shared" si="6"/>
        <v>N</v>
      </c>
      <c r="K27" s="71">
        <v>-4.2999999999999997E-2</v>
      </c>
      <c r="L27" s="48"/>
      <c r="M27" s="48"/>
      <c r="N27" s="48"/>
    </row>
    <row r="28" spans="2:14" s="50" customFormat="1" x14ac:dyDescent="0.4">
      <c r="B28" s="69" t="s">
        <v>412</v>
      </c>
      <c r="C28" s="70">
        <v>43889</v>
      </c>
      <c r="D28" s="69" t="s">
        <v>402</v>
      </c>
      <c r="E28" s="71">
        <v>-5.7000000000000002E-2</v>
      </c>
      <c r="F28" s="71">
        <v>-3.4200000000000001E-2</v>
      </c>
      <c r="G28" s="72">
        <v>-0.1027</v>
      </c>
      <c r="H28" s="74" t="str">
        <f t="shared" si="8"/>
        <v>N</v>
      </c>
      <c r="I28" s="73" t="s">
        <v>438</v>
      </c>
      <c r="J28" s="73" t="str">
        <f t="shared" si="6"/>
        <v>N</v>
      </c>
      <c r="K28" s="71">
        <v>-4.2999999999999997E-2</v>
      </c>
      <c r="L28" s="48"/>
      <c r="M28" s="48"/>
      <c r="N28" s="48"/>
    </row>
    <row r="29" spans="2:14" s="50" customFormat="1" x14ac:dyDescent="0.4">
      <c r="B29" s="48" t="s">
        <v>412</v>
      </c>
      <c r="C29" s="54">
        <v>43888</v>
      </c>
      <c r="D29" s="48" t="s">
        <v>439</v>
      </c>
      <c r="E29" s="62">
        <v>-1.52E-2</v>
      </c>
      <c r="F29" s="62">
        <v>3.3399999999999999E-2</v>
      </c>
      <c r="G29" s="64">
        <v>-3.6499999999999998E-2</v>
      </c>
      <c r="H29" s="74" t="str">
        <f t="shared" si="8"/>
        <v>Y</v>
      </c>
      <c r="I29" s="73" t="s">
        <v>442</v>
      </c>
      <c r="J29" s="73" t="str">
        <f t="shared" si="6"/>
        <v>N</v>
      </c>
      <c r="K29" s="62">
        <v>-2.5100000000000001E-2</v>
      </c>
      <c r="L29" s="48"/>
      <c r="M29" s="48"/>
      <c r="N29" s="48"/>
    </row>
    <row r="30" spans="2:14" s="50" customFormat="1" x14ac:dyDescent="0.4">
      <c r="B30" s="48" t="s">
        <v>412</v>
      </c>
      <c r="C30" s="54">
        <v>43888</v>
      </c>
      <c r="D30" s="48" t="s">
        <v>440</v>
      </c>
      <c r="E30" s="62">
        <v>1.7500000000000002E-2</v>
      </c>
      <c r="F30" s="62">
        <v>0.28510000000000002</v>
      </c>
      <c r="G30" s="64">
        <v>-2.4900000000000002E-2</v>
      </c>
      <c r="H30" s="74" t="str">
        <f t="shared" si="8"/>
        <v>Y</v>
      </c>
      <c r="I30" s="73" t="s">
        <v>442</v>
      </c>
      <c r="J30" s="73" t="str">
        <f t="shared" si="6"/>
        <v>Y</v>
      </c>
      <c r="K30" s="62">
        <v>-2.5100000000000001E-2</v>
      </c>
      <c r="L30" s="48"/>
      <c r="M30" s="48"/>
      <c r="N30" s="48"/>
    </row>
    <row r="31" spans="2:14" s="50" customFormat="1" x14ac:dyDescent="0.4">
      <c r="B31" s="48" t="s">
        <v>412</v>
      </c>
      <c r="C31" s="54">
        <v>43888</v>
      </c>
      <c r="D31" s="48" t="s">
        <v>441</v>
      </c>
      <c r="E31" s="62">
        <v>7.8799999999999995E-2</v>
      </c>
      <c r="F31" s="62">
        <v>9.5399999999999985E-2</v>
      </c>
      <c r="G31" s="64">
        <v>-5.3899999999999997E-2</v>
      </c>
      <c r="H31" s="74" t="str">
        <f t="shared" si="8"/>
        <v>Y</v>
      </c>
      <c r="I31" s="73" t="s">
        <v>442</v>
      </c>
      <c r="J31" s="73" t="str">
        <f t="shared" si="6"/>
        <v>Y</v>
      </c>
      <c r="K31" s="62">
        <v>-2.5100000000000001E-2</v>
      </c>
      <c r="L31" s="48"/>
      <c r="M31" s="48"/>
      <c r="N31" s="48"/>
    </row>
    <row r="32" spans="2:14" s="50" customFormat="1" x14ac:dyDescent="0.4">
      <c r="B32" s="69" t="s">
        <v>412</v>
      </c>
      <c r="C32" s="70">
        <v>43887</v>
      </c>
      <c r="D32" s="69" t="s">
        <v>443</v>
      </c>
      <c r="E32" s="71">
        <v>-2.4700000000000003E-2</v>
      </c>
      <c r="F32" s="71">
        <v>3.04E-2</v>
      </c>
      <c r="G32" s="72">
        <v>-4.7400000000000005E-2</v>
      </c>
      <c r="H32" s="74" t="str">
        <f t="shared" si="8"/>
        <v>N</v>
      </c>
      <c r="I32" s="73" t="s">
        <v>444</v>
      </c>
      <c r="J32" s="73" t="str">
        <f t="shared" si="6"/>
        <v>N</v>
      </c>
      <c r="K32" s="71">
        <v>-3.5000000000000001E-3</v>
      </c>
      <c r="L32" s="48"/>
      <c r="M32" s="48"/>
      <c r="N32" s="48"/>
    </row>
    <row r="33" spans="2:14" s="50" customFormat="1" x14ac:dyDescent="0.4">
      <c r="B33" s="69" t="s">
        <v>412</v>
      </c>
      <c r="C33" s="70">
        <v>43887</v>
      </c>
      <c r="D33" s="69" t="s">
        <v>389</v>
      </c>
      <c r="E33" s="71">
        <v>-1.61E-2</v>
      </c>
      <c r="F33" s="71">
        <v>0.17859999999999998</v>
      </c>
      <c r="G33" s="72">
        <v>-0.05</v>
      </c>
      <c r="H33" s="74" t="str">
        <f t="shared" si="8"/>
        <v>Y</v>
      </c>
      <c r="I33" s="73" t="s">
        <v>442</v>
      </c>
      <c r="J33" s="73" t="str">
        <f t="shared" si="6"/>
        <v>Y</v>
      </c>
      <c r="K33" s="71">
        <v>-3.5000000000000001E-3</v>
      </c>
      <c r="L33" s="48"/>
      <c r="M33" s="48"/>
      <c r="N33" s="48"/>
    </row>
    <row r="34" spans="2:14" s="50" customFormat="1" x14ac:dyDescent="0.4">
      <c r="B34" s="48" t="s">
        <v>412</v>
      </c>
      <c r="C34" s="54">
        <v>43886</v>
      </c>
      <c r="D34" s="48" t="s">
        <v>445</v>
      </c>
      <c r="E34" s="62">
        <v>6.1899999999999997E-2</v>
      </c>
      <c r="F34" s="62">
        <v>6.7000000000000004E-2</v>
      </c>
      <c r="G34" s="64">
        <v>-9.4799999999999995E-2</v>
      </c>
      <c r="H34" s="74" t="str">
        <f t="shared" si="8"/>
        <v>Y</v>
      </c>
      <c r="I34" s="73" t="s">
        <v>442</v>
      </c>
      <c r="J34" s="73" t="str">
        <f t="shared" si="6"/>
        <v>Y</v>
      </c>
      <c r="K34" s="62">
        <v>2.76E-2</v>
      </c>
      <c r="L34" s="48"/>
      <c r="M34" s="48"/>
      <c r="N34" s="48"/>
    </row>
    <row r="35" spans="2:14" s="50" customFormat="1" x14ac:dyDescent="0.4">
      <c r="B35" s="48" t="s">
        <v>412</v>
      </c>
      <c r="C35" s="54">
        <v>43886</v>
      </c>
      <c r="D35" s="48" t="s">
        <v>446</v>
      </c>
      <c r="E35" s="62">
        <v>5.1999999999999998E-3</v>
      </c>
      <c r="F35" s="62">
        <v>0.1421</v>
      </c>
      <c r="G35" s="64">
        <v>-0.1837</v>
      </c>
      <c r="H35" s="74" t="str">
        <f t="shared" si="8"/>
        <v>Y</v>
      </c>
      <c r="I35" s="73" t="s">
        <v>442</v>
      </c>
      <c r="J35" s="73" t="str">
        <f t="shared" si="6"/>
        <v>Y</v>
      </c>
      <c r="K35" s="62">
        <v>2.76E-2</v>
      </c>
      <c r="L35" s="48"/>
      <c r="M35" s="48"/>
      <c r="N35" s="48"/>
    </row>
    <row r="36" spans="2:14" s="50" customFormat="1" x14ac:dyDescent="0.4">
      <c r="B36" s="69" t="s">
        <v>412</v>
      </c>
      <c r="C36" s="70">
        <v>43885</v>
      </c>
      <c r="D36" s="69" t="s">
        <v>447</v>
      </c>
      <c r="E36" s="71">
        <v>2.4299999999999999E-2</v>
      </c>
      <c r="F36" s="71">
        <v>2.9100000000000001E-2</v>
      </c>
      <c r="G36" s="72">
        <v>-8.7400000000000005E-2</v>
      </c>
      <c r="H36" s="74" t="str">
        <f t="shared" si="8"/>
        <v>Y</v>
      </c>
      <c r="I36" s="73" t="s">
        <v>442</v>
      </c>
      <c r="J36" s="73" t="str">
        <f t="shared" si="6"/>
        <v>N</v>
      </c>
      <c r="K36" s="71">
        <v>-4.2999999999999997E-2</v>
      </c>
      <c r="L36" s="48"/>
      <c r="M36" s="48"/>
      <c r="N36" s="48"/>
    </row>
    <row r="37" spans="2:14" s="50" customFormat="1" x14ac:dyDescent="0.4">
      <c r="B37" s="69" t="s">
        <v>412</v>
      </c>
      <c r="C37" s="70">
        <v>43885</v>
      </c>
      <c r="D37" s="69" t="s">
        <v>448</v>
      </c>
      <c r="E37" s="71">
        <v>3.04E-2</v>
      </c>
      <c r="F37" s="71">
        <v>4.3499999999999997E-2</v>
      </c>
      <c r="G37" s="72">
        <v>-0.1326</v>
      </c>
      <c r="H37" s="74" t="str">
        <f t="shared" si="8"/>
        <v>Y</v>
      </c>
      <c r="I37" s="73" t="s">
        <v>442</v>
      </c>
      <c r="J37" s="73" t="str">
        <f t="shared" si="6"/>
        <v>N</v>
      </c>
      <c r="K37" s="71">
        <v>-4.2999999999999997E-2</v>
      </c>
      <c r="L37" s="48"/>
      <c r="M37" s="48"/>
      <c r="N37" s="48"/>
    </row>
    <row r="38" spans="2:14" s="50" customFormat="1" x14ac:dyDescent="0.4">
      <c r="B38" s="69" t="s">
        <v>412</v>
      </c>
      <c r="C38" s="70">
        <v>43885</v>
      </c>
      <c r="D38" s="69" t="s">
        <v>449</v>
      </c>
      <c r="E38" s="71">
        <v>2.7199999999999998E-2</v>
      </c>
      <c r="F38" s="71">
        <v>5.2200000000000003E-2</v>
      </c>
      <c r="G38" s="72">
        <v>-7.7200000000000005E-2</v>
      </c>
      <c r="H38" s="74" t="str">
        <f t="shared" si="8"/>
        <v>Y</v>
      </c>
      <c r="I38" s="73" t="s">
        <v>442</v>
      </c>
      <c r="J38" s="73" t="str">
        <f t="shared" si="6"/>
        <v>Y</v>
      </c>
      <c r="K38" s="71">
        <v>-4.2999999999999997E-2</v>
      </c>
      <c r="L38" s="48"/>
      <c r="M38" s="48"/>
      <c r="N38" s="48"/>
    </row>
    <row r="39" spans="2:14" s="50" customFormat="1" x14ac:dyDescent="0.4">
      <c r="B39" s="48" t="s">
        <v>412</v>
      </c>
      <c r="C39" s="54">
        <v>43882</v>
      </c>
      <c r="D39" s="48" t="s">
        <v>450</v>
      </c>
      <c r="E39" s="62">
        <v>0.14799999999999999</v>
      </c>
      <c r="F39" s="62">
        <v>0.1643</v>
      </c>
      <c r="G39" s="64">
        <v>-6.8599999999999994E-2</v>
      </c>
      <c r="H39" s="74" t="str">
        <f t="shared" si="8"/>
        <v>Y</v>
      </c>
      <c r="I39" s="73" t="s">
        <v>442</v>
      </c>
      <c r="J39" s="73" t="str">
        <f t="shared" si="6"/>
        <v>Y</v>
      </c>
      <c r="K39" s="62">
        <v>-2.01E-2</v>
      </c>
      <c r="L39" s="48"/>
      <c r="M39" s="48"/>
      <c r="N39" s="48"/>
    </row>
    <row r="40" spans="2:14" s="50" customFormat="1" x14ac:dyDescent="0.4">
      <c r="B40" s="48" t="s">
        <v>412</v>
      </c>
      <c r="C40" s="54">
        <v>43882</v>
      </c>
      <c r="D40" s="48" t="s">
        <v>420</v>
      </c>
      <c r="E40" s="62">
        <v>8.7300000000000003E-2</v>
      </c>
      <c r="F40" s="62">
        <v>0.2989</v>
      </c>
      <c r="G40" s="64">
        <v>5.8999999999999997E-2</v>
      </c>
      <c r="H40" s="74" t="str">
        <f t="shared" si="8"/>
        <v>Y</v>
      </c>
      <c r="I40" s="73" t="s">
        <v>442</v>
      </c>
      <c r="J40" s="73" t="str">
        <f t="shared" si="6"/>
        <v>Y</v>
      </c>
      <c r="K40" s="62">
        <v>-2.01E-2</v>
      </c>
      <c r="L40" s="48"/>
      <c r="M40" s="48"/>
      <c r="N40" s="48"/>
    </row>
    <row r="41" spans="2:14" s="50" customFormat="1" x14ac:dyDescent="0.4">
      <c r="B41" s="48" t="s">
        <v>412</v>
      </c>
      <c r="C41" s="54">
        <v>43882</v>
      </c>
      <c r="D41" s="48" t="s">
        <v>451</v>
      </c>
      <c r="E41" s="62">
        <v>-7.4000000000000003E-3</v>
      </c>
      <c r="F41" s="62">
        <v>0.1115</v>
      </c>
      <c r="G41" s="64">
        <v>-2.9700000000000001E-2</v>
      </c>
      <c r="H41" s="74" t="str">
        <f t="shared" si="8"/>
        <v>Y</v>
      </c>
      <c r="I41" s="73" t="s">
        <v>433</v>
      </c>
      <c r="J41" s="73" t="str">
        <f t="shared" si="6"/>
        <v>N</v>
      </c>
      <c r="K41" s="62">
        <v>-2.01E-2</v>
      </c>
      <c r="L41" s="48"/>
      <c r="M41" s="48"/>
      <c r="N41" s="48"/>
    </row>
    <row r="42" spans="2:14" s="50" customFormat="1" x14ac:dyDescent="0.4">
      <c r="B42" s="48" t="s">
        <v>412</v>
      </c>
      <c r="C42" s="54">
        <v>43882</v>
      </c>
      <c r="D42" s="48" t="s">
        <v>452</v>
      </c>
      <c r="E42" s="62">
        <v>-2.12E-2</v>
      </c>
      <c r="F42" s="62">
        <v>6.9400000000000003E-2</v>
      </c>
      <c r="G42" s="64">
        <v>-2.7E-2</v>
      </c>
      <c r="H42" s="74" t="str">
        <f t="shared" si="8"/>
        <v>Y</v>
      </c>
      <c r="I42" s="73" t="s">
        <v>435</v>
      </c>
      <c r="J42" s="73" t="str">
        <f t="shared" si="6"/>
        <v>Y</v>
      </c>
      <c r="K42" s="62">
        <v>-2.01E-2</v>
      </c>
      <c r="L42" s="48"/>
      <c r="M42" s="48"/>
      <c r="N42" s="48"/>
    </row>
    <row r="43" spans="2:14" s="50" customFormat="1" x14ac:dyDescent="0.4">
      <c r="B43" s="48" t="s">
        <v>412</v>
      </c>
      <c r="C43" s="54">
        <v>43882</v>
      </c>
      <c r="D43" s="48" t="s">
        <v>453</v>
      </c>
      <c r="E43" s="62">
        <v>0</v>
      </c>
      <c r="F43" s="62">
        <v>9.1999999999999998E-3</v>
      </c>
      <c r="G43" s="64">
        <v>-5.5199999999999999E-2</v>
      </c>
      <c r="H43" s="74" t="str">
        <f t="shared" si="8"/>
        <v>N</v>
      </c>
      <c r="I43" s="73" t="s">
        <v>454</v>
      </c>
      <c r="J43" s="73" t="str">
        <f t="shared" si="6"/>
        <v>N</v>
      </c>
      <c r="K43" s="62">
        <v>-2.01E-2</v>
      </c>
      <c r="L43" s="48"/>
      <c r="M43" s="48"/>
      <c r="N43" s="48"/>
    </row>
    <row r="44" spans="2:14" s="50" customFormat="1" x14ac:dyDescent="0.4">
      <c r="B44" s="69" t="s">
        <v>412</v>
      </c>
      <c r="C44" s="70">
        <v>43881</v>
      </c>
      <c r="D44" s="69" t="s">
        <v>455</v>
      </c>
      <c r="E44" s="71">
        <v>-1.14E-2</v>
      </c>
      <c r="F44" s="71">
        <v>1.14E-2</v>
      </c>
      <c r="G44" s="72">
        <v>-3.78E-2</v>
      </c>
      <c r="H44" s="74" t="str">
        <f t="shared" si="8"/>
        <v>N</v>
      </c>
      <c r="I44" s="73" t="s">
        <v>454</v>
      </c>
      <c r="J44" s="73" t="str">
        <f t="shared" si="6"/>
        <v>N</v>
      </c>
      <c r="K44" s="71">
        <v>-4.5999999999999999E-3</v>
      </c>
      <c r="L44" s="48"/>
      <c r="M44" s="48"/>
      <c r="N44" s="48"/>
    </row>
    <row r="45" spans="2:14" s="50" customFormat="1" x14ac:dyDescent="0.4">
      <c r="B45" s="69" t="s">
        <v>412</v>
      </c>
      <c r="C45" s="70">
        <v>43881</v>
      </c>
      <c r="D45" s="69" t="s">
        <v>456</v>
      </c>
      <c r="E45" s="71">
        <v>1.2800000000000001E-2</v>
      </c>
      <c r="F45" s="71">
        <v>3.2000000000000001E-2</v>
      </c>
      <c r="G45" s="72">
        <v>-2.4E-2</v>
      </c>
      <c r="H45" s="74" t="str">
        <f t="shared" si="8"/>
        <v>Y</v>
      </c>
      <c r="I45" s="73" t="s">
        <v>459</v>
      </c>
      <c r="J45" s="73" t="str">
        <f t="shared" si="6"/>
        <v>N</v>
      </c>
      <c r="K45" s="71">
        <v>-4.5999999999999999E-3</v>
      </c>
      <c r="L45" s="48"/>
      <c r="M45" s="48"/>
      <c r="N45" s="48"/>
    </row>
    <row r="46" spans="2:14" s="50" customFormat="1" x14ac:dyDescent="0.4">
      <c r="B46" s="69" t="s">
        <v>412</v>
      </c>
      <c r="C46" s="70">
        <v>43881</v>
      </c>
      <c r="D46" s="69" t="s">
        <v>457</v>
      </c>
      <c r="E46" s="71">
        <v>2.81E-2</v>
      </c>
      <c r="F46" s="71">
        <v>5.3100000000000001E-2</v>
      </c>
      <c r="G46" s="72">
        <v>-4.8399999999999999E-2</v>
      </c>
      <c r="H46" s="74" t="str">
        <f t="shared" si="8"/>
        <v>Y</v>
      </c>
      <c r="I46" s="73" t="s">
        <v>435</v>
      </c>
      <c r="J46" s="73" t="str">
        <f t="shared" si="6"/>
        <v>Y</v>
      </c>
      <c r="K46" s="71">
        <v>-4.5999999999999999E-3</v>
      </c>
      <c r="L46" s="48"/>
      <c r="M46" s="48"/>
      <c r="N46" s="48"/>
    </row>
    <row r="47" spans="2:14" s="50" customFormat="1" x14ac:dyDescent="0.4">
      <c r="B47" s="69" t="s">
        <v>412</v>
      </c>
      <c r="C47" s="70">
        <v>43881</v>
      </c>
      <c r="D47" s="69" t="s">
        <v>458</v>
      </c>
      <c r="E47" s="71">
        <v>2.8400000000000002E-2</v>
      </c>
      <c r="F47" s="71">
        <v>0.1104</v>
      </c>
      <c r="G47" s="72">
        <v>-0.1041</v>
      </c>
      <c r="H47" s="74" t="str">
        <f t="shared" si="8"/>
        <v>Y</v>
      </c>
      <c r="I47" s="73" t="s">
        <v>435</v>
      </c>
      <c r="J47" s="73" t="str">
        <f t="shared" si="6"/>
        <v>Y</v>
      </c>
      <c r="K47" s="71">
        <v>-4.5999999999999999E-3</v>
      </c>
      <c r="L47" s="48"/>
      <c r="M47" s="48"/>
      <c r="N47" s="48"/>
    </row>
    <row r="48" spans="2:14" s="50" customFormat="1" x14ac:dyDescent="0.4">
      <c r="B48" s="48" t="s">
        <v>412</v>
      </c>
      <c r="C48" s="54">
        <v>43880</v>
      </c>
      <c r="D48" s="48" t="s">
        <v>460</v>
      </c>
      <c r="E48" s="62">
        <v>-8.0000000000000002E-3</v>
      </c>
      <c r="F48" s="62">
        <v>2.5700000000000001E-2</v>
      </c>
      <c r="G48" s="64">
        <v>-2.7300000000000001E-2</v>
      </c>
      <c r="H48" s="74" t="str">
        <f t="shared" si="8"/>
        <v>Y</v>
      </c>
      <c r="I48" s="73" t="s">
        <v>435</v>
      </c>
      <c r="J48" s="73" t="str">
        <f t="shared" si="6"/>
        <v>N</v>
      </c>
      <c r="K48" s="62">
        <v>2.7000000000000001E-3</v>
      </c>
      <c r="L48" s="48"/>
      <c r="M48" s="48"/>
      <c r="N48" s="48"/>
    </row>
    <row r="49" spans="2:14" s="50" customFormat="1" x14ac:dyDescent="0.4">
      <c r="B49" s="48" t="s">
        <v>412</v>
      </c>
      <c r="C49" s="54">
        <v>43880</v>
      </c>
      <c r="D49" s="48" t="s">
        <v>461</v>
      </c>
      <c r="E49" s="62">
        <v>2.3900000000000001E-2</v>
      </c>
      <c r="F49" s="62">
        <v>5.1299999999999998E-2</v>
      </c>
      <c r="G49" s="64">
        <v>1.14E-2</v>
      </c>
      <c r="H49" s="74" t="str">
        <f t="shared" si="8"/>
        <v>Y</v>
      </c>
      <c r="I49" s="73" t="s">
        <v>435</v>
      </c>
      <c r="J49" s="73" t="str">
        <f t="shared" si="6"/>
        <v>Y</v>
      </c>
      <c r="K49" s="62">
        <v>2.7000000000000001E-3</v>
      </c>
      <c r="L49" s="48"/>
      <c r="M49" s="48"/>
      <c r="N49" s="48"/>
    </row>
    <row r="50" spans="2:14" s="50" customFormat="1" x14ac:dyDescent="0.4">
      <c r="B50" s="69" t="s">
        <v>412</v>
      </c>
      <c r="C50" s="70">
        <v>43879</v>
      </c>
      <c r="D50" s="69" t="s">
        <v>462</v>
      </c>
      <c r="E50" s="71">
        <v>1.6199999999999999E-2</v>
      </c>
      <c r="F50" s="71">
        <v>1.6199999999999999E-2</v>
      </c>
      <c r="G50" s="72">
        <v>-6.0999999999999999E-2</v>
      </c>
      <c r="H50" s="74" t="str">
        <f t="shared" si="8"/>
        <v>Y</v>
      </c>
      <c r="I50" s="73" t="s">
        <v>433</v>
      </c>
      <c r="J50" s="73" t="str">
        <f t="shared" si="6"/>
        <v>N</v>
      </c>
      <c r="K50" s="71">
        <v>-1.4E-2</v>
      </c>
      <c r="L50" s="48"/>
      <c r="M50" s="48"/>
      <c r="N50" s="48"/>
    </row>
    <row r="51" spans="2:14" s="50" customFormat="1" x14ac:dyDescent="0.4">
      <c r="B51" s="69" t="s">
        <v>412</v>
      </c>
      <c r="C51" s="70">
        <v>43879</v>
      </c>
      <c r="D51" s="69" t="s">
        <v>463</v>
      </c>
      <c r="E51" s="71">
        <v>1.5900000000000001E-2</v>
      </c>
      <c r="F51" s="71">
        <v>7.5700000000000003E-2</v>
      </c>
      <c r="G51" s="72">
        <v>-2.1899999999999999E-2</v>
      </c>
      <c r="H51" s="74" t="str">
        <f t="shared" si="8"/>
        <v>Y</v>
      </c>
      <c r="I51" s="73" t="s">
        <v>435</v>
      </c>
      <c r="J51" s="73" t="str">
        <f t="shared" si="6"/>
        <v>Y</v>
      </c>
      <c r="K51" s="71">
        <v>-1.4E-2</v>
      </c>
      <c r="L51" s="48"/>
      <c r="M51" s="48"/>
      <c r="N51" s="48"/>
    </row>
    <row r="52" spans="2:14" s="50" customFormat="1" x14ac:dyDescent="0.4">
      <c r="B52" s="69" t="s">
        <v>412</v>
      </c>
      <c r="C52" s="70">
        <v>43879</v>
      </c>
      <c r="D52" s="69" t="s">
        <v>464</v>
      </c>
      <c r="E52" s="71">
        <v>-1.03E-2</v>
      </c>
      <c r="F52" s="71">
        <v>-5.1000000000000004E-3</v>
      </c>
      <c r="G52" s="72">
        <v>-5.1400000000000001E-2</v>
      </c>
      <c r="H52" s="74" t="str">
        <f t="shared" si="8"/>
        <v>N</v>
      </c>
      <c r="I52" s="73" t="s">
        <v>433</v>
      </c>
      <c r="J52" s="73" t="str">
        <f t="shared" si="6"/>
        <v>N</v>
      </c>
      <c r="K52" s="71">
        <v>-1.4E-2</v>
      </c>
      <c r="L52" s="48"/>
      <c r="M52" s="48"/>
      <c r="N52" s="48"/>
    </row>
    <row r="53" spans="2:14" s="50" customFormat="1" x14ac:dyDescent="0.4">
      <c r="B53" s="48" t="s">
        <v>412</v>
      </c>
      <c r="C53" s="54">
        <v>43878</v>
      </c>
      <c r="D53" s="48" t="s">
        <v>456</v>
      </c>
      <c r="E53" s="62">
        <v>7.1999999999999998E-3</v>
      </c>
      <c r="F53" s="62">
        <v>2.1499999999999998E-2</v>
      </c>
      <c r="G53" s="64">
        <v>-7.1999999999999998E-3</v>
      </c>
      <c r="H53" s="74" t="str">
        <f t="shared" si="8"/>
        <v>Y</v>
      </c>
      <c r="I53" s="73" t="s">
        <v>435</v>
      </c>
      <c r="J53" s="73" t="str">
        <f t="shared" si="6"/>
        <v>N</v>
      </c>
      <c r="K53" s="62">
        <v>5.3E-3</v>
      </c>
      <c r="L53" s="48"/>
      <c r="M53" s="48"/>
      <c r="N53" s="48"/>
    </row>
    <row r="54" spans="2:14" s="50" customFormat="1" x14ac:dyDescent="0.4">
      <c r="B54" s="48" t="s">
        <v>412</v>
      </c>
      <c r="C54" s="54">
        <v>43878</v>
      </c>
      <c r="D54" s="48" t="s">
        <v>465</v>
      </c>
      <c r="E54" s="62">
        <v>1.78E-2</v>
      </c>
      <c r="F54" s="62">
        <v>2.3800000000000002E-2</v>
      </c>
      <c r="G54" s="64">
        <v>-1.9300000000000001E-2</v>
      </c>
      <c r="H54" s="74" t="str">
        <f t="shared" si="8"/>
        <v>Y</v>
      </c>
      <c r="I54" s="73" t="s">
        <v>435</v>
      </c>
      <c r="J54" s="73" t="str">
        <f t="shared" si="6"/>
        <v>N</v>
      </c>
      <c r="K54" s="62">
        <v>5.3E-3</v>
      </c>
      <c r="L54" s="48"/>
      <c r="M54" s="48"/>
      <c r="N54" s="48"/>
    </row>
    <row r="55" spans="2:14" s="50" customFormat="1" x14ac:dyDescent="0.4">
      <c r="B55" s="48" t="s">
        <v>412</v>
      </c>
      <c r="C55" s="54">
        <v>43878</v>
      </c>
      <c r="D55" s="48" t="s">
        <v>466</v>
      </c>
      <c r="E55" s="62">
        <v>4.4999999999999997E-3</v>
      </c>
      <c r="F55" s="62">
        <v>2.0199999999999999E-2</v>
      </c>
      <c r="G55" s="64">
        <v>-1.9099999999999999E-2</v>
      </c>
      <c r="H55" s="74" t="str">
        <f t="shared" si="8"/>
        <v>Y</v>
      </c>
      <c r="I55" s="73" t="s">
        <v>435</v>
      </c>
      <c r="J55" s="73" t="str">
        <f t="shared" si="6"/>
        <v>N</v>
      </c>
      <c r="K55" s="62">
        <v>5.3E-3</v>
      </c>
      <c r="L55" s="48"/>
      <c r="M55" s="48"/>
      <c r="N55" s="48"/>
    </row>
    <row r="56" spans="2:14" s="50" customFormat="1" x14ac:dyDescent="0.4">
      <c r="B56" s="48" t="s">
        <v>412</v>
      </c>
      <c r="C56" s="54">
        <v>43878</v>
      </c>
      <c r="D56" s="48" t="s">
        <v>440</v>
      </c>
      <c r="E56" s="62">
        <v>2.8999999999999998E-3</v>
      </c>
      <c r="F56" s="62">
        <v>4.4000000000000003E-3</v>
      </c>
      <c r="G56" s="64">
        <v>-5.16E-2</v>
      </c>
      <c r="H56" s="74" t="str">
        <f t="shared" si="8"/>
        <v>N</v>
      </c>
      <c r="I56" s="73" t="s">
        <v>433</v>
      </c>
      <c r="J56" s="73" t="str">
        <f t="shared" si="6"/>
        <v>N</v>
      </c>
      <c r="K56" s="62">
        <v>5.3E-3</v>
      </c>
      <c r="L56" s="48"/>
      <c r="M56" s="48"/>
      <c r="N56" s="48"/>
    </row>
    <row r="57" spans="2:14" s="50" customFormat="1" x14ac:dyDescent="0.4">
      <c r="B57" s="48" t="s">
        <v>412</v>
      </c>
      <c r="C57" s="54">
        <v>43878</v>
      </c>
      <c r="D57" s="48" t="s">
        <v>467</v>
      </c>
      <c r="E57" s="62">
        <v>4.19E-2</v>
      </c>
      <c r="F57" s="62">
        <v>0.1027</v>
      </c>
      <c r="G57" s="64">
        <v>2.1000000000000001E-2</v>
      </c>
      <c r="H57" s="74" t="str">
        <f t="shared" si="8"/>
        <v>Y</v>
      </c>
      <c r="I57" s="73" t="s">
        <v>471</v>
      </c>
      <c r="J57" s="73" t="str">
        <f t="shared" si="6"/>
        <v>Y</v>
      </c>
      <c r="K57" s="62">
        <v>5.3E-3</v>
      </c>
      <c r="L57" s="48"/>
      <c r="M57" s="48"/>
      <c r="N57" s="48"/>
    </row>
    <row r="58" spans="2:14" s="50" customFormat="1" x14ac:dyDescent="0.4">
      <c r="B58" s="48" t="s">
        <v>412</v>
      </c>
      <c r="C58" s="54">
        <v>43878</v>
      </c>
      <c r="D58" s="48" t="s">
        <v>468</v>
      </c>
      <c r="E58" s="62">
        <v>2.7099999999999999E-2</v>
      </c>
      <c r="F58" s="62">
        <v>4.5499999999999999E-2</v>
      </c>
      <c r="G58" s="64">
        <v>-3.0300000000000001E-2</v>
      </c>
      <c r="H58" s="74" t="str">
        <f t="shared" si="8"/>
        <v>Y</v>
      </c>
      <c r="I58" s="73" t="s">
        <v>471</v>
      </c>
      <c r="J58" s="73" t="str">
        <f t="shared" si="6"/>
        <v>N</v>
      </c>
      <c r="K58" s="62">
        <v>5.3E-3</v>
      </c>
      <c r="L58" s="48"/>
      <c r="M58" s="48"/>
      <c r="N58" s="48"/>
    </row>
    <row r="59" spans="2:14" s="50" customFormat="1" x14ac:dyDescent="0.4">
      <c r="B59" s="48" t="s">
        <v>412</v>
      </c>
      <c r="C59" s="54">
        <v>43878</v>
      </c>
      <c r="D59" s="48" t="s">
        <v>469</v>
      </c>
      <c r="E59" s="62">
        <v>1.11E-2</v>
      </c>
      <c r="F59" s="62">
        <v>8.5199999999999998E-2</v>
      </c>
      <c r="G59" s="64">
        <v>-1.11E-2</v>
      </c>
      <c r="H59" s="74" t="str">
        <f t="shared" si="8"/>
        <v>Y</v>
      </c>
      <c r="I59" s="73" t="s">
        <v>471</v>
      </c>
      <c r="J59" s="73" t="str">
        <f t="shared" si="6"/>
        <v>Y</v>
      </c>
      <c r="K59" s="62">
        <v>5.3E-3</v>
      </c>
      <c r="L59" s="48"/>
      <c r="M59" s="48"/>
      <c r="N59" s="48"/>
    </row>
    <row r="60" spans="2:14" s="50" customFormat="1" x14ac:dyDescent="0.4">
      <c r="B60" s="48" t="s">
        <v>412</v>
      </c>
      <c r="C60" s="54">
        <v>43878</v>
      </c>
      <c r="D60" s="48" t="s">
        <v>470</v>
      </c>
      <c r="E60" s="62">
        <v>2.92E-2</v>
      </c>
      <c r="F60" s="62">
        <v>8.1299999999999997E-2</v>
      </c>
      <c r="G60" s="64">
        <v>1.67E-2</v>
      </c>
      <c r="H60" s="74" t="str">
        <f t="shared" si="8"/>
        <v>Y</v>
      </c>
      <c r="I60" s="73" t="s">
        <v>471</v>
      </c>
      <c r="J60" s="73" t="str">
        <f t="shared" si="6"/>
        <v>Y</v>
      </c>
      <c r="K60" s="62">
        <v>5.3E-3</v>
      </c>
      <c r="L60" s="48"/>
      <c r="M60" s="48"/>
      <c r="N60" s="48"/>
    </row>
    <row r="61" spans="2:14" s="50" customFormat="1" x14ac:dyDescent="0.4">
      <c r="B61" s="69" t="s">
        <v>412</v>
      </c>
      <c r="C61" s="70">
        <v>43875</v>
      </c>
      <c r="D61" s="69" t="s">
        <v>472</v>
      </c>
      <c r="E61" s="71">
        <v>2.86E-2</v>
      </c>
      <c r="F61" s="71">
        <v>9.7100000000000006E-2</v>
      </c>
      <c r="G61" s="72">
        <v>8.6E-3</v>
      </c>
      <c r="H61" s="74" t="str">
        <f t="shared" si="8"/>
        <v>Y</v>
      </c>
      <c r="I61" s="73" t="s">
        <v>471</v>
      </c>
      <c r="J61" s="73" t="str">
        <f t="shared" si="6"/>
        <v>Y</v>
      </c>
      <c r="K61" s="71">
        <v>1.9E-3</v>
      </c>
      <c r="L61" s="48"/>
      <c r="M61" s="48"/>
      <c r="N61" s="48"/>
    </row>
    <row r="62" spans="2:14" s="50" customFormat="1" x14ac:dyDescent="0.4">
      <c r="B62" s="69" t="s">
        <v>412</v>
      </c>
      <c r="C62" s="70">
        <v>43875</v>
      </c>
      <c r="D62" s="69" t="s">
        <v>473</v>
      </c>
      <c r="E62" s="71">
        <v>3.6799999999999999E-2</v>
      </c>
      <c r="F62" s="71">
        <v>5.7200000000000001E-2</v>
      </c>
      <c r="G62" s="72">
        <v>-0.1348</v>
      </c>
      <c r="H62" s="74" t="str">
        <f t="shared" si="8"/>
        <v>Y</v>
      </c>
      <c r="I62" s="73" t="s">
        <v>471</v>
      </c>
      <c r="J62" s="73" t="str">
        <f t="shared" si="6"/>
        <v>Y</v>
      </c>
      <c r="K62" s="71">
        <v>1.9E-3</v>
      </c>
      <c r="L62" s="48"/>
      <c r="M62" s="48"/>
      <c r="N62" s="48"/>
    </row>
    <row r="63" spans="2:14" s="50" customFormat="1" x14ac:dyDescent="0.4">
      <c r="B63" s="69" t="s">
        <v>412</v>
      </c>
      <c r="C63" s="70">
        <v>43875</v>
      </c>
      <c r="D63" s="69" t="s">
        <v>474</v>
      </c>
      <c r="E63" s="71">
        <v>-1.2200000000000001E-2</v>
      </c>
      <c r="F63" s="71">
        <v>3.2500000000000001E-2</v>
      </c>
      <c r="G63" s="72">
        <v>-4.07E-2</v>
      </c>
      <c r="H63" s="74" t="str">
        <f t="shared" si="8"/>
        <v>Y</v>
      </c>
      <c r="I63" s="73" t="s">
        <v>471</v>
      </c>
      <c r="J63" s="73" t="str">
        <f t="shared" si="6"/>
        <v>N</v>
      </c>
      <c r="K63" s="71">
        <v>1.9E-3</v>
      </c>
      <c r="L63" s="48"/>
      <c r="M63" s="48"/>
      <c r="N63" s="48"/>
    </row>
    <row r="64" spans="2:14" s="50" customFormat="1" x14ac:dyDescent="0.4">
      <c r="B64" s="48" t="s">
        <v>412</v>
      </c>
      <c r="C64" s="54">
        <v>43874</v>
      </c>
      <c r="D64" s="48" t="s">
        <v>456</v>
      </c>
      <c r="E64" s="62">
        <v>1.6899999999999998E-2</v>
      </c>
      <c r="F64" s="62">
        <v>1.8800000000000001E-2</v>
      </c>
      <c r="G64" s="64">
        <v>-2.06E-2</v>
      </c>
      <c r="H64" s="74" t="str">
        <f t="shared" si="8"/>
        <v>Y</v>
      </c>
      <c r="I64" s="73" t="s">
        <v>471</v>
      </c>
      <c r="J64" s="73" t="str">
        <f t="shared" si="6"/>
        <v>N</v>
      </c>
      <c r="K64" s="62">
        <v>1.5E-3</v>
      </c>
      <c r="L64" s="48"/>
      <c r="M64" s="48"/>
      <c r="N64" s="48"/>
    </row>
    <row r="65" spans="2:14" s="50" customFormat="1" x14ac:dyDescent="0.4">
      <c r="B65" s="48" t="s">
        <v>412</v>
      </c>
      <c r="C65" s="54">
        <v>43874</v>
      </c>
      <c r="D65" s="48" t="s">
        <v>465</v>
      </c>
      <c r="E65" s="62">
        <v>2.7400000000000001E-2</v>
      </c>
      <c r="F65" s="62">
        <v>4.8399999999999999E-2</v>
      </c>
      <c r="G65" s="64">
        <v>-8.0999999999999996E-3</v>
      </c>
      <c r="H65" s="74" t="str">
        <f t="shared" si="8"/>
        <v>Y</v>
      </c>
      <c r="I65" s="73" t="s">
        <v>471</v>
      </c>
      <c r="J65" s="73" t="str">
        <f t="shared" si="6"/>
        <v>N</v>
      </c>
      <c r="K65" s="62">
        <v>1.5E-3</v>
      </c>
      <c r="L65" s="48"/>
      <c r="M65" s="48"/>
      <c r="N65" s="48"/>
    </row>
    <row r="66" spans="2:14" s="50" customFormat="1" x14ac:dyDescent="0.4">
      <c r="B66" s="48" t="s">
        <v>412</v>
      </c>
      <c r="C66" s="54">
        <v>43874</v>
      </c>
      <c r="D66" s="48" t="s">
        <v>475</v>
      </c>
      <c r="E66" s="62">
        <v>3.27E-2</v>
      </c>
      <c r="F66" s="62">
        <v>8.6400000000000005E-2</v>
      </c>
      <c r="G66" s="64">
        <v>-2.5700000000000001E-2</v>
      </c>
      <c r="H66" s="74" t="str">
        <f t="shared" si="8"/>
        <v>Y</v>
      </c>
      <c r="I66" s="73" t="s">
        <v>471</v>
      </c>
      <c r="J66" s="73" t="str">
        <f t="shared" si="6"/>
        <v>Y</v>
      </c>
      <c r="K66" s="62">
        <v>1.5E-3</v>
      </c>
      <c r="L66" s="48"/>
      <c r="M66" s="48"/>
      <c r="N66" s="48"/>
    </row>
    <row r="67" spans="2:14" s="50" customFormat="1" x14ac:dyDescent="0.4">
      <c r="B67" s="48" t="s">
        <v>412</v>
      </c>
      <c r="C67" s="54">
        <v>43874</v>
      </c>
      <c r="D67" s="48" t="s">
        <v>476</v>
      </c>
      <c r="E67" s="62">
        <v>3.8300000000000001E-2</v>
      </c>
      <c r="F67" s="62">
        <v>4.36E-2</v>
      </c>
      <c r="G67" s="64">
        <v>-2.4400000000000002E-2</v>
      </c>
      <c r="H67" s="74" t="str">
        <f t="shared" si="8"/>
        <v>Y</v>
      </c>
      <c r="I67" s="73" t="s">
        <v>471</v>
      </c>
      <c r="J67" s="73" t="str">
        <f t="shared" si="6"/>
        <v>N</v>
      </c>
      <c r="K67" s="62">
        <v>1.5E-3</v>
      </c>
      <c r="L67" s="48"/>
      <c r="M67" s="48"/>
      <c r="N67" s="48"/>
    </row>
    <row r="68" spans="2:14" s="50" customFormat="1" x14ac:dyDescent="0.4">
      <c r="B68" s="48" t="s">
        <v>412</v>
      </c>
      <c r="C68" s="54">
        <v>43874</v>
      </c>
      <c r="D68" s="48" t="s">
        <v>477</v>
      </c>
      <c r="E68" s="62">
        <v>-6.3E-3</v>
      </c>
      <c r="F68" s="62">
        <v>-5.3E-3</v>
      </c>
      <c r="G68" s="64">
        <v>-4.3200000000000002E-2</v>
      </c>
      <c r="H68" s="74" t="str">
        <f t="shared" si="8"/>
        <v>N</v>
      </c>
      <c r="I68" s="73" t="s">
        <v>433</v>
      </c>
      <c r="J68" s="73" t="str">
        <f t="shared" si="6"/>
        <v>N</v>
      </c>
      <c r="K68" s="62">
        <v>1.5E-3</v>
      </c>
      <c r="L68" s="48"/>
      <c r="M68" s="48"/>
      <c r="N68" s="48"/>
    </row>
    <row r="69" spans="2:14" s="50" customFormat="1" x14ac:dyDescent="0.4">
      <c r="B69" s="48"/>
      <c r="C69" s="54"/>
      <c r="D69" s="48"/>
      <c r="E69" s="62"/>
      <c r="F69" s="62"/>
      <c r="G69" s="64"/>
      <c r="H69" s="61" t="str">
        <f t="shared" si="8"/>
        <v/>
      </c>
      <c r="I69" s="19"/>
      <c r="J69" s="62"/>
      <c r="K69" s="48"/>
      <c r="L69" s="48"/>
      <c r="M69" s="48"/>
      <c r="N69" s="48"/>
    </row>
    <row r="70" spans="2:14" s="50" customFormat="1" x14ac:dyDescent="0.4">
      <c r="B70" s="48"/>
      <c r="C70" s="54"/>
      <c r="D70" s="48"/>
      <c r="E70" s="62"/>
      <c r="F70" s="62"/>
      <c r="G70" s="64"/>
      <c r="H70" s="61" t="str">
        <f t="shared" si="8"/>
        <v/>
      </c>
      <c r="I70" s="19"/>
      <c r="J70" s="62"/>
      <c r="K70" s="48"/>
      <c r="L70" s="48"/>
      <c r="M70" s="48"/>
      <c r="N70" s="48"/>
    </row>
    <row r="71" spans="2:14" s="50" customFormat="1" x14ac:dyDescent="0.4">
      <c r="B71" s="48"/>
      <c r="C71" s="54"/>
      <c r="D71" s="48"/>
      <c r="E71" s="62"/>
      <c r="F71" s="62"/>
      <c r="G71" s="64"/>
      <c r="H71" s="61" t="str">
        <f t="shared" si="8"/>
        <v/>
      </c>
      <c r="I71" s="19"/>
      <c r="J71" s="62"/>
      <c r="K71" s="48"/>
      <c r="L71" s="48"/>
      <c r="M71" s="48"/>
      <c r="N71" s="48"/>
    </row>
    <row r="72" spans="2:14" s="50" customFormat="1" x14ac:dyDescent="0.4">
      <c r="B72" s="48"/>
      <c r="C72" s="54"/>
      <c r="D72" s="48"/>
      <c r="E72" s="62"/>
      <c r="F72" s="62"/>
      <c r="G72" s="64"/>
      <c r="H72" s="61" t="str">
        <f t="shared" si="8"/>
        <v/>
      </c>
      <c r="I72" s="19"/>
      <c r="J72" s="62"/>
      <c r="K72" s="48"/>
      <c r="L72" s="48"/>
      <c r="M72" s="48"/>
      <c r="N72" s="48"/>
    </row>
    <row r="73" spans="2:14" s="50" customFormat="1" x14ac:dyDescent="0.4">
      <c r="B73" s="48"/>
      <c r="C73" s="54"/>
      <c r="D73" s="48"/>
      <c r="E73" s="62"/>
      <c r="F73" s="62"/>
      <c r="G73" s="64"/>
      <c r="H73" s="61" t="str">
        <f t="shared" si="8"/>
        <v/>
      </c>
      <c r="I73" s="19"/>
      <c r="J73" s="62"/>
      <c r="K73" s="48"/>
      <c r="L73" s="48"/>
      <c r="M73" s="48"/>
      <c r="N73" s="48"/>
    </row>
    <row r="74" spans="2:14" s="50" customFormat="1" x14ac:dyDescent="0.4">
      <c r="B74" s="48"/>
      <c r="C74" s="54"/>
      <c r="D74" s="48"/>
      <c r="E74" s="62"/>
      <c r="F74" s="62"/>
      <c r="G74" s="64"/>
      <c r="H74" s="61" t="str">
        <f t="shared" si="8"/>
        <v/>
      </c>
      <c r="I74" s="19"/>
      <c r="J74" s="62"/>
      <c r="K74" s="48"/>
      <c r="L74" s="48"/>
      <c r="M74" s="48"/>
      <c r="N74" s="48"/>
    </row>
    <row r="75" spans="2:14" s="50" customFormat="1" x14ac:dyDescent="0.4">
      <c r="B75" s="48"/>
      <c r="C75" s="54"/>
      <c r="D75" s="48"/>
      <c r="E75" s="62"/>
      <c r="F75" s="62"/>
      <c r="G75" s="64"/>
      <c r="H75" s="61" t="str">
        <f t="shared" si="8"/>
        <v/>
      </c>
      <c r="I75" s="19"/>
      <c r="J75" s="62"/>
      <c r="K75" s="48"/>
      <c r="L75" s="48"/>
      <c r="M75" s="48"/>
      <c r="N75" s="48"/>
    </row>
    <row r="76" spans="2:14" s="50" customFormat="1" x14ac:dyDescent="0.4">
      <c r="B76" s="48"/>
      <c r="C76" s="54"/>
      <c r="D76" s="48"/>
      <c r="E76" s="62"/>
      <c r="F76" s="62"/>
      <c r="G76" s="64"/>
      <c r="H76" s="61" t="str">
        <f t="shared" si="8"/>
        <v/>
      </c>
      <c r="I76" s="19"/>
      <c r="J76" s="62"/>
      <c r="K76" s="48"/>
      <c r="L76" s="48"/>
      <c r="M76" s="48"/>
      <c r="N76" s="48"/>
    </row>
    <row r="77" spans="2:14" s="50" customFormat="1" x14ac:dyDescent="0.4">
      <c r="B77" s="48"/>
      <c r="C77" s="54"/>
      <c r="D77" s="48"/>
      <c r="E77" s="62"/>
      <c r="F77" s="62"/>
      <c r="G77" s="64"/>
      <c r="H77" s="61" t="str">
        <f t="shared" si="8"/>
        <v/>
      </c>
      <c r="I77" s="19"/>
      <c r="J77" s="62"/>
      <c r="K77" s="48"/>
      <c r="L77" s="48"/>
      <c r="M77" s="48"/>
      <c r="N77" s="48"/>
    </row>
    <row r="78" spans="2:14" s="50" customFormat="1" x14ac:dyDescent="0.4">
      <c r="B78" s="48"/>
      <c r="C78" s="54"/>
      <c r="D78" s="48"/>
      <c r="E78" s="62"/>
      <c r="F78" s="62"/>
      <c r="G78" s="64"/>
      <c r="H78" s="61" t="str">
        <f t="shared" si="8"/>
        <v/>
      </c>
      <c r="I78" s="19"/>
      <c r="J78" s="62"/>
      <c r="K78" s="48"/>
      <c r="L78" s="48"/>
      <c r="M78" s="48"/>
      <c r="N78" s="48"/>
    </row>
    <row r="79" spans="2:14" s="50" customFormat="1" x14ac:dyDescent="0.4">
      <c r="B79" s="48"/>
      <c r="C79" s="54"/>
      <c r="D79" s="48"/>
      <c r="E79" s="62"/>
      <c r="F79" s="62"/>
      <c r="G79" s="64"/>
      <c r="H79" s="61" t="str">
        <f t="shared" si="8"/>
        <v/>
      </c>
      <c r="I79" s="19"/>
      <c r="J79" s="62"/>
      <c r="K79" s="48"/>
      <c r="L79" s="48"/>
      <c r="M79" s="48"/>
      <c r="N79" s="48"/>
    </row>
    <row r="80" spans="2:14" s="50" customFormat="1" x14ac:dyDescent="0.4">
      <c r="B80" s="48"/>
      <c r="C80" s="54"/>
      <c r="D80" s="48"/>
      <c r="E80" s="62"/>
      <c r="F80" s="62"/>
      <c r="G80" s="64"/>
      <c r="H80" s="61" t="str">
        <f t="shared" si="8"/>
        <v/>
      </c>
      <c r="I80" s="19"/>
      <c r="J80" s="62"/>
      <c r="K80" s="48"/>
      <c r="L80" s="48"/>
      <c r="M80" s="48"/>
      <c r="N80" s="48"/>
    </row>
    <row r="81" spans="2:14" s="50" customFormat="1" x14ac:dyDescent="0.4">
      <c r="B81" s="48"/>
      <c r="C81" s="54"/>
      <c r="D81" s="48"/>
      <c r="E81" s="62"/>
      <c r="F81" s="62"/>
      <c r="G81" s="64"/>
      <c r="H81" s="61" t="str">
        <f t="shared" si="8"/>
        <v/>
      </c>
      <c r="I81" s="19"/>
      <c r="J81" s="62"/>
      <c r="K81" s="48"/>
      <c r="L81" s="48"/>
      <c r="M81" s="48"/>
      <c r="N81" s="48"/>
    </row>
    <row r="82" spans="2:14" s="50" customFormat="1" x14ac:dyDescent="0.4">
      <c r="B82" s="48"/>
      <c r="C82" s="54"/>
      <c r="D82" s="48"/>
      <c r="E82" s="62"/>
      <c r="F82" s="62"/>
      <c r="G82" s="64"/>
      <c r="H82" s="61" t="str">
        <f t="shared" si="8"/>
        <v/>
      </c>
      <c r="I82" s="19"/>
      <c r="J82" s="62"/>
      <c r="K82" s="48"/>
      <c r="L82" s="48"/>
      <c r="M82" s="48"/>
      <c r="N82" s="48"/>
    </row>
    <row r="83" spans="2:14" s="50" customFormat="1" x14ac:dyDescent="0.4">
      <c r="B83" s="48"/>
      <c r="C83" s="54"/>
      <c r="D83" s="48"/>
      <c r="E83" s="62"/>
      <c r="F83" s="62"/>
      <c r="G83" s="64"/>
      <c r="H83" s="61" t="str">
        <f t="shared" si="8"/>
        <v/>
      </c>
      <c r="I83" s="19"/>
      <c r="J83" s="62"/>
      <c r="K83" s="48"/>
      <c r="L83" s="48"/>
      <c r="M83" s="48"/>
      <c r="N83" s="48"/>
    </row>
    <row r="84" spans="2:14" s="50" customFormat="1" x14ac:dyDescent="0.4">
      <c r="B84" s="48"/>
      <c r="C84" s="54"/>
      <c r="D84" s="48"/>
      <c r="E84" s="62"/>
      <c r="F84" s="62"/>
      <c r="G84" s="64"/>
      <c r="H84" s="61" t="str">
        <f t="shared" si="8"/>
        <v/>
      </c>
      <c r="I84" s="19"/>
      <c r="J84" s="62"/>
      <c r="K84" s="48"/>
      <c r="L84" s="48"/>
      <c r="M84" s="48"/>
      <c r="N84" s="48"/>
    </row>
    <row r="85" spans="2:14" s="50" customFormat="1" x14ac:dyDescent="0.4">
      <c r="B85" s="48"/>
      <c r="C85" s="54"/>
      <c r="D85" s="48"/>
      <c r="E85" s="62"/>
      <c r="F85" s="62"/>
      <c r="G85" s="64"/>
      <c r="H85" s="61" t="str">
        <f t="shared" si="8"/>
        <v/>
      </c>
      <c r="I85" s="19"/>
      <c r="J85" s="62"/>
      <c r="K85" s="48"/>
      <c r="L85" s="48"/>
      <c r="M85" s="48"/>
      <c r="N85" s="48"/>
    </row>
    <row r="86" spans="2:14" s="50" customFormat="1" x14ac:dyDescent="0.4">
      <c r="B86" s="48"/>
      <c r="C86" s="54"/>
      <c r="D86" s="48"/>
      <c r="E86" s="62"/>
      <c r="F86" s="62"/>
      <c r="G86" s="64"/>
      <c r="H86" s="61" t="str">
        <f t="shared" si="8"/>
        <v/>
      </c>
      <c r="I86" s="19"/>
      <c r="J86" s="62"/>
      <c r="K86" s="48"/>
      <c r="L86" s="48"/>
      <c r="M86" s="48"/>
      <c r="N86" s="48"/>
    </row>
    <row r="87" spans="2:14" s="50" customFormat="1" x14ac:dyDescent="0.4">
      <c r="B87" s="48"/>
      <c r="C87" s="54"/>
      <c r="D87" s="48"/>
      <c r="E87" s="62"/>
      <c r="F87" s="62"/>
      <c r="G87" s="64"/>
      <c r="H87" s="61" t="str">
        <f t="shared" ref="H87:H150" si="9">IF(E87="", "", IFERROR( IF(E87&lt;$E$2, "N", IF( E87+F87 &gt; $E$1, "Y", "N" )), ""))</f>
        <v/>
      </c>
      <c r="I87" s="19"/>
      <c r="J87" s="62"/>
      <c r="K87" s="48"/>
      <c r="L87" s="48"/>
      <c r="M87" s="48"/>
      <c r="N87" s="48"/>
    </row>
    <row r="88" spans="2:14" s="50" customFormat="1" x14ac:dyDescent="0.4">
      <c r="B88" s="48"/>
      <c r="C88" s="54"/>
      <c r="D88" s="48"/>
      <c r="E88" s="62"/>
      <c r="F88" s="62"/>
      <c r="G88" s="64"/>
      <c r="H88" s="61" t="str">
        <f t="shared" si="9"/>
        <v/>
      </c>
      <c r="I88" s="19"/>
      <c r="J88" s="62"/>
      <c r="K88" s="48"/>
      <c r="L88" s="48"/>
      <c r="M88" s="48"/>
      <c r="N88" s="48"/>
    </row>
    <row r="89" spans="2:14" s="50" customFormat="1" x14ac:dyDescent="0.4">
      <c r="B89" s="48"/>
      <c r="C89" s="54"/>
      <c r="D89" s="48"/>
      <c r="E89" s="62"/>
      <c r="F89" s="62"/>
      <c r="G89" s="64"/>
      <c r="H89" s="61" t="str">
        <f t="shared" si="9"/>
        <v/>
      </c>
      <c r="I89" s="19"/>
      <c r="J89" s="62"/>
      <c r="K89" s="48"/>
      <c r="L89" s="48"/>
      <c r="M89" s="48"/>
      <c r="N89" s="48"/>
    </row>
    <row r="90" spans="2:14" s="50" customFormat="1" x14ac:dyDescent="0.4">
      <c r="B90" s="48"/>
      <c r="C90" s="54"/>
      <c r="D90" s="48"/>
      <c r="E90" s="62"/>
      <c r="F90" s="62"/>
      <c r="G90" s="64"/>
      <c r="H90" s="61" t="str">
        <f t="shared" si="9"/>
        <v/>
      </c>
      <c r="I90" s="19"/>
      <c r="J90" s="62"/>
      <c r="K90" s="48"/>
      <c r="L90" s="48"/>
      <c r="M90" s="48"/>
      <c r="N90" s="48"/>
    </row>
    <row r="91" spans="2:14" s="50" customFormat="1" x14ac:dyDescent="0.4">
      <c r="B91" s="48"/>
      <c r="C91" s="54"/>
      <c r="D91" s="48"/>
      <c r="E91" s="62"/>
      <c r="F91" s="62"/>
      <c r="G91" s="64"/>
      <c r="H91" s="61" t="str">
        <f t="shared" si="9"/>
        <v/>
      </c>
      <c r="I91" s="19"/>
      <c r="J91" s="62"/>
      <c r="K91" s="48"/>
      <c r="L91" s="48"/>
      <c r="M91" s="48"/>
      <c r="N91" s="48"/>
    </row>
    <row r="92" spans="2:14" s="50" customFormat="1" x14ac:dyDescent="0.4">
      <c r="B92" s="48"/>
      <c r="C92" s="54"/>
      <c r="D92" s="48"/>
      <c r="E92" s="62"/>
      <c r="F92" s="62"/>
      <c r="G92" s="64"/>
      <c r="H92" s="61" t="str">
        <f t="shared" si="9"/>
        <v/>
      </c>
      <c r="I92" s="19"/>
      <c r="J92" s="63"/>
      <c r="K92" s="48"/>
      <c r="L92" s="48"/>
      <c r="N92" s="48"/>
    </row>
    <row r="93" spans="2:14" s="50" customFormat="1" x14ac:dyDescent="0.4">
      <c r="B93" s="48"/>
      <c r="C93" s="54"/>
      <c r="D93" s="48"/>
      <c r="E93" s="62"/>
      <c r="F93" s="62"/>
      <c r="G93" s="64"/>
      <c r="H93" s="61" t="str">
        <f t="shared" si="9"/>
        <v/>
      </c>
      <c r="I93" s="19"/>
      <c r="J93" s="63"/>
      <c r="N93" s="48"/>
    </row>
    <row r="94" spans="2:14" s="50" customFormat="1" x14ac:dyDescent="0.4">
      <c r="B94" s="48"/>
      <c r="C94" s="54"/>
      <c r="D94" s="48"/>
      <c r="E94" s="62"/>
      <c r="F94" s="62"/>
      <c r="G94" s="64"/>
      <c r="H94" s="61" t="str">
        <f t="shared" si="9"/>
        <v/>
      </c>
      <c r="I94" s="19"/>
      <c r="J94" s="63"/>
      <c r="N94" s="48"/>
    </row>
    <row r="95" spans="2:14" s="50" customFormat="1" x14ac:dyDescent="0.4">
      <c r="B95" s="48"/>
      <c r="C95" s="54"/>
      <c r="D95" s="48"/>
      <c r="E95" s="62"/>
      <c r="F95" s="62"/>
      <c r="G95" s="64"/>
      <c r="H95" s="61" t="str">
        <f t="shared" si="9"/>
        <v/>
      </c>
      <c r="I95" s="19"/>
      <c r="J95" s="63"/>
      <c r="N95" s="48"/>
    </row>
    <row r="96" spans="2:14" x14ac:dyDescent="0.4">
      <c r="C96" s="54"/>
      <c r="D96" s="48"/>
      <c r="E96" s="62"/>
      <c r="F96" s="62"/>
      <c r="G96" s="64"/>
      <c r="H96" s="61" t="str">
        <f t="shared" si="9"/>
        <v/>
      </c>
      <c r="J96" s="62"/>
    </row>
    <row r="97" spans="3:10" x14ac:dyDescent="0.4">
      <c r="C97" s="54"/>
      <c r="D97" s="48"/>
      <c r="E97" s="62"/>
      <c r="F97" s="62"/>
      <c r="G97" s="64"/>
      <c r="H97" s="61" t="str">
        <f t="shared" si="9"/>
        <v/>
      </c>
      <c r="J97" s="62"/>
    </row>
    <row r="98" spans="3:10" x14ac:dyDescent="0.4">
      <c r="C98" s="54"/>
      <c r="D98" s="48"/>
      <c r="E98" s="62"/>
      <c r="F98" s="62"/>
      <c r="G98" s="64"/>
      <c r="H98" s="61" t="str">
        <f t="shared" si="9"/>
        <v/>
      </c>
      <c r="J98" s="62"/>
    </row>
    <row r="99" spans="3:10" x14ac:dyDescent="0.4">
      <c r="C99" s="54"/>
      <c r="D99" s="48"/>
      <c r="E99" s="62"/>
      <c r="F99" s="62"/>
      <c r="G99" s="64"/>
      <c r="H99" s="61" t="str">
        <f t="shared" si="9"/>
        <v/>
      </c>
      <c r="J99" s="62"/>
    </row>
    <row r="100" spans="3:10" x14ac:dyDescent="0.4">
      <c r="C100" s="54"/>
      <c r="D100" s="48"/>
      <c r="E100" s="62"/>
      <c r="F100" s="62"/>
      <c r="G100" s="64"/>
      <c r="H100" s="61" t="str">
        <f t="shared" si="9"/>
        <v/>
      </c>
      <c r="J100" s="62"/>
    </row>
    <row r="101" spans="3:10" x14ac:dyDescent="0.4">
      <c r="C101" s="54"/>
      <c r="D101" s="48"/>
      <c r="E101" s="62"/>
      <c r="F101" s="62"/>
      <c r="G101" s="64"/>
      <c r="H101" s="61" t="str">
        <f t="shared" si="9"/>
        <v/>
      </c>
      <c r="J101" s="62"/>
    </row>
    <row r="102" spans="3:10" x14ac:dyDescent="0.4">
      <c r="C102" s="54"/>
      <c r="D102" s="48"/>
      <c r="E102" s="62"/>
      <c r="F102" s="62"/>
      <c r="G102" s="64"/>
      <c r="H102" s="61" t="str">
        <f t="shared" si="9"/>
        <v/>
      </c>
      <c r="J102" s="62"/>
    </row>
    <row r="103" spans="3:10" x14ac:dyDescent="0.4">
      <c r="C103" s="54"/>
      <c r="D103" s="48"/>
      <c r="E103" s="62"/>
      <c r="F103" s="62"/>
      <c r="G103" s="64"/>
      <c r="H103" s="61" t="str">
        <f t="shared" si="9"/>
        <v/>
      </c>
      <c r="J103" s="62"/>
    </row>
    <row r="104" spans="3:10" x14ac:dyDescent="0.4">
      <c r="C104" s="54"/>
      <c r="D104" s="48"/>
      <c r="E104" s="62"/>
      <c r="F104" s="62"/>
      <c r="G104" s="64"/>
      <c r="H104" s="61" t="str">
        <f t="shared" si="9"/>
        <v/>
      </c>
      <c r="J104" s="62"/>
    </row>
    <row r="105" spans="3:10" x14ac:dyDescent="0.4">
      <c r="C105" s="54"/>
      <c r="D105" s="48"/>
      <c r="E105" s="62"/>
      <c r="F105" s="62"/>
      <c r="G105" s="64"/>
      <c r="H105" s="61" t="str">
        <f t="shared" si="9"/>
        <v/>
      </c>
      <c r="J105" s="62"/>
    </row>
    <row r="106" spans="3:10" x14ac:dyDescent="0.4">
      <c r="C106" s="54"/>
      <c r="D106" s="48"/>
      <c r="E106" s="62"/>
      <c r="F106" s="62"/>
      <c r="G106" s="64"/>
      <c r="H106" s="61" t="str">
        <f t="shared" si="9"/>
        <v/>
      </c>
      <c r="J106" s="62"/>
    </row>
    <row r="107" spans="3:10" x14ac:dyDescent="0.4">
      <c r="C107" s="54"/>
      <c r="D107" s="48"/>
      <c r="E107" s="62"/>
      <c r="F107" s="62"/>
      <c r="G107" s="64"/>
      <c r="H107" s="61" t="str">
        <f t="shared" si="9"/>
        <v/>
      </c>
      <c r="J107" s="62"/>
    </row>
    <row r="108" spans="3:10" x14ac:dyDescent="0.4">
      <c r="C108" s="54"/>
      <c r="D108" s="48"/>
      <c r="E108" s="62"/>
      <c r="F108" s="62"/>
      <c r="G108" s="64"/>
      <c r="H108" s="61" t="str">
        <f t="shared" si="9"/>
        <v/>
      </c>
      <c r="J108" s="62"/>
    </row>
    <row r="109" spans="3:10" x14ac:dyDescent="0.4">
      <c r="C109" s="54"/>
      <c r="D109" s="48"/>
      <c r="E109" s="62"/>
      <c r="F109" s="62"/>
      <c r="G109" s="64"/>
      <c r="H109" s="61" t="str">
        <f t="shared" si="9"/>
        <v/>
      </c>
      <c r="J109" s="62"/>
    </row>
    <row r="110" spans="3:10" x14ac:dyDescent="0.4">
      <c r="C110" s="54"/>
      <c r="D110" s="48"/>
      <c r="E110" s="62"/>
      <c r="F110" s="62"/>
      <c r="G110" s="64"/>
      <c r="H110" s="61" t="str">
        <f t="shared" si="9"/>
        <v/>
      </c>
      <c r="J110" s="62"/>
    </row>
    <row r="111" spans="3:10" x14ac:dyDescent="0.4">
      <c r="C111" s="54"/>
      <c r="D111" s="48"/>
      <c r="E111" s="62"/>
      <c r="F111" s="62"/>
      <c r="G111" s="64"/>
      <c r="H111" s="61" t="str">
        <f t="shared" si="9"/>
        <v/>
      </c>
      <c r="J111" s="62"/>
    </row>
    <row r="112" spans="3:10" x14ac:dyDescent="0.4">
      <c r="C112" s="54"/>
      <c r="D112" s="48"/>
      <c r="E112" s="62"/>
      <c r="F112" s="62"/>
      <c r="G112" s="64"/>
      <c r="H112" s="61" t="str">
        <f t="shared" si="9"/>
        <v/>
      </c>
      <c r="J112" s="62"/>
    </row>
    <row r="113" spans="3:10" x14ac:dyDescent="0.4">
      <c r="C113" s="54"/>
      <c r="D113" s="48"/>
      <c r="E113" s="62"/>
      <c r="F113" s="62"/>
      <c r="G113" s="64"/>
      <c r="H113" s="61" t="str">
        <f t="shared" si="9"/>
        <v/>
      </c>
      <c r="J113" s="62"/>
    </row>
    <row r="114" spans="3:10" x14ac:dyDescent="0.4">
      <c r="C114" s="54"/>
      <c r="D114" s="48"/>
      <c r="E114" s="62"/>
      <c r="F114" s="62"/>
      <c r="G114" s="64"/>
      <c r="H114" s="61" t="str">
        <f t="shared" si="9"/>
        <v/>
      </c>
      <c r="J114" s="62"/>
    </row>
    <row r="115" spans="3:10" x14ac:dyDescent="0.4">
      <c r="C115" s="54"/>
      <c r="D115" s="48"/>
      <c r="E115" s="62"/>
      <c r="F115" s="62"/>
      <c r="G115" s="64"/>
      <c r="H115" s="61" t="str">
        <f t="shared" si="9"/>
        <v/>
      </c>
      <c r="J115" s="62"/>
    </row>
    <row r="116" spans="3:10" x14ac:dyDescent="0.4">
      <c r="C116" s="54"/>
      <c r="D116" s="48"/>
      <c r="E116" s="62"/>
      <c r="F116" s="62"/>
      <c r="G116" s="64"/>
      <c r="H116" s="61" t="str">
        <f t="shared" si="9"/>
        <v/>
      </c>
      <c r="J116" s="62"/>
    </row>
    <row r="117" spans="3:10" x14ac:dyDescent="0.4">
      <c r="C117" s="54"/>
      <c r="D117" s="48"/>
      <c r="E117" s="62"/>
      <c r="F117" s="62"/>
      <c r="G117" s="64"/>
      <c r="H117" s="61" t="str">
        <f t="shared" si="9"/>
        <v/>
      </c>
      <c r="J117" s="62"/>
    </row>
    <row r="118" spans="3:10" x14ac:dyDescent="0.4">
      <c r="C118" s="54"/>
      <c r="D118" s="48"/>
      <c r="E118" s="62"/>
      <c r="F118" s="62"/>
      <c r="G118" s="64"/>
      <c r="H118" s="61" t="str">
        <f t="shared" si="9"/>
        <v/>
      </c>
      <c r="J118" s="62"/>
    </row>
    <row r="119" spans="3:10" x14ac:dyDescent="0.4">
      <c r="C119" s="54"/>
      <c r="D119" s="48"/>
      <c r="E119" s="62"/>
      <c r="F119" s="62"/>
      <c r="G119" s="64"/>
      <c r="H119" s="61" t="str">
        <f t="shared" si="9"/>
        <v/>
      </c>
      <c r="J119" s="62"/>
    </row>
    <row r="120" spans="3:10" x14ac:dyDescent="0.4">
      <c r="C120" s="54"/>
      <c r="D120" s="48"/>
      <c r="E120" s="62"/>
      <c r="F120" s="62"/>
      <c r="G120" s="64"/>
      <c r="H120" s="61" t="str">
        <f t="shared" si="9"/>
        <v/>
      </c>
      <c r="J120" s="62"/>
    </row>
    <row r="121" spans="3:10" x14ac:dyDescent="0.4">
      <c r="C121" s="54"/>
      <c r="D121" s="48"/>
      <c r="E121" s="62"/>
      <c r="F121" s="62"/>
      <c r="G121" s="64"/>
      <c r="H121" s="61" t="str">
        <f t="shared" si="9"/>
        <v/>
      </c>
      <c r="J121" s="62"/>
    </row>
    <row r="122" spans="3:10" x14ac:dyDescent="0.4">
      <c r="C122" s="54"/>
      <c r="D122" s="18"/>
      <c r="E122" s="62"/>
      <c r="F122" s="62"/>
      <c r="G122" s="64"/>
      <c r="H122" s="61" t="str">
        <f t="shared" si="9"/>
        <v/>
      </c>
      <c r="J122" s="62"/>
    </row>
    <row r="123" spans="3:10" x14ac:dyDescent="0.4">
      <c r="C123" s="54"/>
      <c r="D123" s="18"/>
      <c r="E123" s="62"/>
      <c r="F123" s="62"/>
      <c r="G123" s="64"/>
      <c r="H123" s="61" t="str">
        <f t="shared" si="9"/>
        <v/>
      </c>
      <c r="J123" s="62"/>
    </row>
    <row r="124" spans="3:10" x14ac:dyDescent="0.4">
      <c r="C124" s="54"/>
      <c r="D124" s="18"/>
      <c r="E124" s="62"/>
      <c r="F124" s="62"/>
      <c r="G124" s="64"/>
      <c r="H124" s="61" t="str">
        <f t="shared" si="9"/>
        <v/>
      </c>
      <c r="J124" s="62"/>
    </row>
    <row r="125" spans="3:10" x14ac:dyDescent="0.4">
      <c r="C125" s="54"/>
      <c r="D125" s="18"/>
      <c r="E125" s="62"/>
      <c r="F125" s="62"/>
      <c r="G125" s="64"/>
      <c r="H125" s="61" t="str">
        <f t="shared" si="9"/>
        <v/>
      </c>
      <c r="J125" s="62"/>
    </row>
    <row r="126" spans="3:10" x14ac:dyDescent="0.4">
      <c r="C126" s="54"/>
      <c r="D126" s="18"/>
      <c r="E126" s="62"/>
      <c r="F126" s="62"/>
      <c r="G126" s="64"/>
      <c r="H126" s="61" t="str">
        <f t="shared" si="9"/>
        <v/>
      </c>
      <c r="J126" s="62"/>
    </row>
    <row r="127" spans="3:10" x14ac:dyDescent="0.4">
      <c r="E127" s="62"/>
      <c r="F127" s="62"/>
      <c r="G127" s="65"/>
      <c r="H127" s="61" t="str">
        <f t="shared" si="9"/>
        <v/>
      </c>
    </row>
    <row r="128" spans="3:10" x14ac:dyDescent="0.4">
      <c r="E128" s="62"/>
      <c r="F128" s="62"/>
      <c r="G128" s="65"/>
      <c r="H128" s="61" t="str">
        <f t="shared" si="9"/>
        <v/>
      </c>
    </row>
    <row r="129" spans="5:8" x14ac:dyDescent="0.4">
      <c r="E129" s="62"/>
      <c r="F129" s="62"/>
      <c r="G129" s="65"/>
      <c r="H129" s="61" t="str">
        <f t="shared" si="9"/>
        <v/>
      </c>
    </row>
    <row r="130" spans="5:8" x14ac:dyDescent="0.4">
      <c r="E130" s="62"/>
      <c r="F130" s="62"/>
      <c r="G130" s="65"/>
      <c r="H130" s="61" t="str">
        <f t="shared" si="9"/>
        <v/>
      </c>
    </row>
    <row r="131" spans="5:8" x14ac:dyDescent="0.4">
      <c r="E131" s="62"/>
      <c r="F131" s="62"/>
      <c r="G131" s="65"/>
      <c r="H131" s="61" t="str">
        <f t="shared" si="9"/>
        <v/>
      </c>
    </row>
    <row r="132" spans="5:8" x14ac:dyDescent="0.4">
      <c r="E132" s="62"/>
      <c r="F132" s="62"/>
      <c r="G132" s="65"/>
      <c r="H132" s="61" t="str">
        <f t="shared" si="9"/>
        <v/>
      </c>
    </row>
    <row r="133" spans="5:8" x14ac:dyDescent="0.4">
      <c r="E133" s="62"/>
      <c r="F133" s="62"/>
      <c r="G133" s="65"/>
      <c r="H133" s="61" t="str">
        <f t="shared" si="9"/>
        <v/>
      </c>
    </row>
    <row r="134" spans="5:8" x14ac:dyDescent="0.4">
      <c r="E134" s="62"/>
      <c r="F134" s="62"/>
      <c r="G134" s="65"/>
      <c r="H134" s="61" t="str">
        <f t="shared" si="9"/>
        <v/>
      </c>
    </row>
    <row r="135" spans="5:8" x14ac:dyDescent="0.4">
      <c r="E135" s="62"/>
      <c r="F135" s="62"/>
      <c r="G135" s="65"/>
      <c r="H135" s="61" t="str">
        <f t="shared" si="9"/>
        <v/>
      </c>
    </row>
    <row r="136" spans="5:8" x14ac:dyDescent="0.4">
      <c r="E136" s="62"/>
      <c r="F136" s="62"/>
      <c r="G136" s="65"/>
      <c r="H136" s="61" t="str">
        <f t="shared" si="9"/>
        <v/>
      </c>
    </row>
    <row r="137" spans="5:8" x14ac:dyDescent="0.4">
      <c r="E137" s="62"/>
      <c r="F137" s="62"/>
      <c r="G137" s="65"/>
      <c r="H137" s="61" t="str">
        <f t="shared" si="9"/>
        <v/>
      </c>
    </row>
    <row r="138" spans="5:8" x14ac:dyDescent="0.4">
      <c r="E138" s="62"/>
      <c r="F138" s="62"/>
      <c r="G138" s="65"/>
      <c r="H138" s="61" t="str">
        <f t="shared" si="9"/>
        <v/>
      </c>
    </row>
    <row r="139" spans="5:8" x14ac:dyDescent="0.4">
      <c r="E139" s="62"/>
      <c r="F139" s="62"/>
      <c r="G139" s="65"/>
      <c r="H139" s="61" t="str">
        <f t="shared" si="9"/>
        <v/>
      </c>
    </row>
    <row r="140" spans="5:8" x14ac:dyDescent="0.4">
      <c r="E140" s="62"/>
      <c r="F140" s="62"/>
      <c r="G140" s="65"/>
      <c r="H140" s="61" t="str">
        <f t="shared" si="9"/>
        <v/>
      </c>
    </row>
    <row r="141" spans="5:8" x14ac:dyDescent="0.4">
      <c r="E141" s="62"/>
      <c r="F141" s="62"/>
      <c r="G141" s="65"/>
      <c r="H141" s="61" t="str">
        <f t="shared" si="9"/>
        <v/>
      </c>
    </row>
    <row r="142" spans="5:8" x14ac:dyDescent="0.4">
      <c r="E142" s="62"/>
      <c r="F142" s="62"/>
      <c r="G142" s="65"/>
      <c r="H142" s="61" t="str">
        <f t="shared" si="9"/>
        <v/>
      </c>
    </row>
    <row r="143" spans="5:8" x14ac:dyDescent="0.4">
      <c r="E143" s="62"/>
      <c r="F143" s="62"/>
      <c r="G143" s="65"/>
      <c r="H143" s="61" t="str">
        <f t="shared" si="9"/>
        <v/>
      </c>
    </row>
    <row r="144" spans="5:8" x14ac:dyDescent="0.4">
      <c r="E144" s="62"/>
      <c r="F144" s="62"/>
      <c r="G144" s="65"/>
      <c r="H144" s="61" t="str">
        <f t="shared" si="9"/>
        <v/>
      </c>
    </row>
    <row r="145" spans="5:8" x14ac:dyDescent="0.4">
      <c r="E145" s="62"/>
      <c r="F145" s="62"/>
      <c r="G145" s="65"/>
      <c r="H145" s="61" t="str">
        <f t="shared" si="9"/>
        <v/>
      </c>
    </row>
    <row r="146" spans="5:8" x14ac:dyDescent="0.4">
      <c r="E146" s="62"/>
      <c r="F146" s="62"/>
      <c r="G146" s="65"/>
      <c r="H146" s="61" t="str">
        <f t="shared" si="9"/>
        <v/>
      </c>
    </row>
    <row r="147" spans="5:8" x14ac:dyDescent="0.4">
      <c r="E147" s="62"/>
      <c r="F147" s="62"/>
      <c r="G147" s="65"/>
      <c r="H147" s="61" t="str">
        <f t="shared" si="9"/>
        <v/>
      </c>
    </row>
    <row r="148" spans="5:8" x14ac:dyDescent="0.4">
      <c r="E148" s="62"/>
      <c r="F148" s="62"/>
      <c r="G148" s="65"/>
      <c r="H148" s="61" t="str">
        <f t="shared" si="9"/>
        <v/>
      </c>
    </row>
    <row r="149" spans="5:8" x14ac:dyDescent="0.4">
      <c r="E149" s="62"/>
      <c r="F149" s="62"/>
      <c r="G149" s="65"/>
      <c r="H149" s="61" t="str">
        <f t="shared" si="9"/>
        <v/>
      </c>
    </row>
    <row r="150" spans="5:8" x14ac:dyDescent="0.4">
      <c r="E150" s="62"/>
      <c r="F150" s="62"/>
      <c r="G150" s="65"/>
      <c r="H150" s="61" t="str">
        <f t="shared" si="9"/>
        <v/>
      </c>
    </row>
    <row r="151" spans="5:8" x14ac:dyDescent="0.4">
      <c r="E151" s="62"/>
      <c r="F151" s="62"/>
      <c r="G151" s="65"/>
      <c r="H151" s="61" t="str">
        <f t="shared" ref="H151:H214" si="10">IF(E151="", "", IFERROR( IF(E151&lt;$E$2, "N", IF( E151+F151 &gt; $E$1, "Y", "N" )), ""))</f>
        <v/>
      </c>
    </row>
    <row r="152" spans="5:8" x14ac:dyDescent="0.4">
      <c r="E152" s="62"/>
      <c r="F152" s="62"/>
      <c r="G152" s="65"/>
      <c r="H152" s="61" t="str">
        <f t="shared" si="10"/>
        <v/>
      </c>
    </row>
    <row r="153" spans="5:8" x14ac:dyDescent="0.4">
      <c r="E153" s="62"/>
      <c r="F153" s="62"/>
      <c r="G153" s="65"/>
      <c r="H153" s="61" t="str">
        <f t="shared" si="10"/>
        <v/>
      </c>
    </row>
    <row r="154" spans="5:8" x14ac:dyDescent="0.4">
      <c r="E154" s="62"/>
      <c r="F154" s="62"/>
      <c r="G154" s="65"/>
      <c r="H154" s="61" t="str">
        <f t="shared" si="10"/>
        <v/>
      </c>
    </row>
    <row r="155" spans="5:8" x14ac:dyDescent="0.4">
      <c r="E155" s="62"/>
      <c r="F155" s="62"/>
      <c r="G155" s="65"/>
      <c r="H155" s="61" t="str">
        <f t="shared" si="10"/>
        <v/>
      </c>
    </row>
    <row r="156" spans="5:8" x14ac:dyDescent="0.4">
      <c r="E156" s="62"/>
      <c r="F156" s="62"/>
      <c r="G156" s="65"/>
      <c r="H156" s="61" t="str">
        <f t="shared" si="10"/>
        <v/>
      </c>
    </row>
    <row r="157" spans="5:8" x14ac:dyDescent="0.4">
      <c r="E157" s="62"/>
      <c r="F157" s="62"/>
      <c r="G157" s="65"/>
      <c r="H157" s="61" t="str">
        <f t="shared" si="10"/>
        <v/>
      </c>
    </row>
    <row r="158" spans="5:8" x14ac:dyDescent="0.4">
      <c r="E158" s="62"/>
      <c r="F158" s="62"/>
      <c r="G158" s="65"/>
      <c r="H158" s="61" t="str">
        <f t="shared" si="10"/>
        <v/>
      </c>
    </row>
    <row r="159" spans="5:8" x14ac:dyDescent="0.4">
      <c r="E159" s="62"/>
      <c r="F159" s="62"/>
      <c r="G159" s="65"/>
      <c r="H159" s="61" t="str">
        <f t="shared" si="10"/>
        <v/>
      </c>
    </row>
    <row r="160" spans="5:8" x14ac:dyDescent="0.4">
      <c r="E160" s="62"/>
      <c r="F160" s="62"/>
      <c r="G160" s="65"/>
      <c r="H160" s="61" t="str">
        <f t="shared" si="10"/>
        <v/>
      </c>
    </row>
    <row r="161" spans="5:8" x14ac:dyDescent="0.4">
      <c r="E161" s="62"/>
      <c r="F161" s="62"/>
      <c r="G161" s="65"/>
      <c r="H161" s="61" t="str">
        <f t="shared" si="10"/>
        <v/>
      </c>
    </row>
    <row r="162" spans="5:8" x14ac:dyDescent="0.4">
      <c r="E162" s="62"/>
      <c r="F162" s="62"/>
      <c r="G162" s="65"/>
      <c r="H162" s="61" t="str">
        <f t="shared" si="10"/>
        <v/>
      </c>
    </row>
    <row r="163" spans="5:8" x14ac:dyDescent="0.4">
      <c r="E163" s="62"/>
      <c r="F163" s="62"/>
      <c r="G163" s="65"/>
      <c r="H163" s="61" t="str">
        <f t="shared" si="10"/>
        <v/>
      </c>
    </row>
    <row r="164" spans="5:8" x14ac:dyDescent="0.4">
      <c r="E164" s="62"/>
      <c r="F164" s="62"/>
      <c r="G164" s="65"/>
      <c r="H164" s="61" t="str">
        <f t="shared" si="10"/>
        <v/>
      </c>
    </row>
    <row r="165" spans="5:8" x14ac:dyDescent="0.4">
      <c r="E165" s="62"/>
      <c r="F165" s="62"/>
      <c r="G165" s="65"/>
      <c r="H165" s="61" t="str">
        <f t="shared" si="10"/>
        <v/>
      </c>
    </row>
    <row r="166" spans="5:8" x14ac:dyDescent="0.4">
      <c r="E166" s="62"/>
      <c r="F166" s="62"/>
      <c r="G166" s="65"/>
      <c r="H166" s="61" t="str">
        <f t="shared" si="10"/>
        <v/>
      </c>
    </row>
    <row r="167" spans="5:8" x14ac:dyDescent="0.4">
      <c r="E167" s="62"/>
      <c r="F167" s="62"/>
      <c r="G167" s="65"/>
      <c r="H167" s="61" t="str">
        <f t="shared" si="10"/>
        <v/>
      </c>
    </row>
    <row r="168" spans="5:8" x14ac:dyDescent="0.4">
      <c r="E168" s="62"/>
      <c r="F168" s="62"/>
      <c r="G168" s="65"/>
      <c r="H168" s="61" t="str">
        <f t="shared" si="10"/>
        <v/>
      </c>
    </row>
    <row r="169" spans="5:8" x14ac:dyDescent="0.4">
      <c r="E169" s="62"/>
      <c r="F169" s="62"/>
      <c r="G169" s="65"/>
      <c r="H169" s="61" t="str">
        <f t="shared" si="10"/>
        <v/>
      </c>
    </row>
    <row r="170" spans="5:8" x14ac:dyDescent="0.4">
      <c r="E170" s="62"/>
      <c r="F170" s="62"/>
      <c r="G170" s="65"/>
      <c r="H170" s="61" t="str">
        <f t="shared" si="10"/>
        <v/>
      </c>
    </row>
    <row r="171" spans="5:8" x14ac:dyDescent="0.4">
      <c r="E171" s="62"/>
      <c r="F171" s="62"/>
      <c r="G171" s="65"/>
      <c r="H171" s="61" t="str">
        <f t="shared" si="10"/>
        <v/>
      </c>
    </row>
    <row r="172" spans="5:8" x14ac:dyDescent="0.4">
      <c r="E172" s="62"/>
      <c r="F172" s="62"/>
      <c r="G172" s="65"/>
      <c r="H172" s="61" t="str">
        <f t="shared" si="10"/>
        <v/>
      </c>
    </row>
    <row r="173" spans="5:8" x14ac:dyDescent="0.4">
      <c r="E173" s="62"/>
      <c r="F173" s="62"/>
      <c r="G173" s="65"/>
      <c r="H173" s="61" t="str">
        <f t="shared" si="10"/>
        <v/>
      </c>
    </row>
    <row r="174" spans="5:8" x14ac:dyDescent="0.4">
      <c r="E174" s="62"/>
      <c r="F174" s="62"/>
      <c r="G174" s="65"/>
      <c r="H174" s="61" t="str">
        <f t="shared" si="10"/>
        <v/>
      </c>
    </row>
    <row r="175" spans="5:8" x14ac:dyDescent="0.4">
      <c r="E175" s="62"/>
      <c r="F175" s="62"/>
      <c r="G175" s="65"/>
      <c r="H175" s="61" t="str">
        <f t="shared" si="10"/>
        <v/>
      </c>
    </row>
    <row r="176" spans="5:8" x14ac:dyDescent="0.4">
      <c r="E176" s="62"/>
      <c r="F176" s="62"/>
      <c r="G176" s="65"/>
      <c r="H176" s="61" t="str">
        <f t="shared" si="10"/>
        <v/>
      </c>
    </row>
    <row r="177" spans="5:8" x14ac:dyDescent="0.4">
      <c r="E177" s="62"/>
      <c r="F177" s="62"/>
      <c r="G177" s="65"/>
      <c r="H177" s="61" t="str">
        <f t="shared" si="10"/>
        <v/>
      </c>
    </row>
    <row r="178" spans="5:8" x14ac:dyDescent="0.4">
      <c r="E178" s="62"/>
      <c r="F178" s="62"/>
      <c r="G178" s="65"/>
      <c r="H178" s="61" t="str">
        <f t="shared" si="10"/>
        <v/>
      </c>
    </row>
    <row r="179" spans="5:8" x14ac:dyDescent="0.4">
      <c r="E179" s="62"/>
      <c r="F179" s="62"/>
      <c r="G179" s="65"/>
      <c r="H179" s="61" t="str">
        <f t="shared" si="10"/>
        <v/>
      </c>
    </row>
    <row r="180" spans="5:8" x14ac:dyDescent="0.4">
      <c r="E180" s="62"/>
      <c r="F180" s="62"/>
      <c r="G180" s="65"/>
      <c r="H180" s="61" t="str">
        <f t="shared" si="10"/>
        <v/>
      </c>
    </row>
    <row r="181" spans="5:8" x14ac:dyDescent="0.4">
      <c r="E181" s="62"/>
      <c r="F181" s="62"/>
      <c r="G181" s="65"/>
      <c r="H181" s="61" t="str">
        <f t="shared" si="10"/>
        <v/>
      </c>
    </row>
    <row r="182" spans="5:8" x14ac:dyDescent="0.4">
      <c r="E182" s="62"/>
      <c r="F182" s="62"/>
      <c r="G182" s="65"/>
      <c r="H182" s="61" t="str">
        <f t="shared" si="10"/>
        <v/>
      </c>
    </row>
    <row r="183" spans="5:8" x14ac:dyDescent="0.4">
      <c r="E183" s="62"/>
      <c r="F183" s="62"/>
      <c r="G183" s="65"/>
      <c r="H183" s="61" t="str">
        <f t="shared" si="10"/>
        <v/>
      </c>
    </row>
    <row r="184" spans="5:8" x14ac:dyDescent="0.4">
      <c r="E184" s="62"/>
      <c r="F184" s="62"/>
      <c r="G184" s="65"/>
      <c r="H184" s="61" t="str">
        <f t="shared" si="10"/>
        <v/>
      </c>
    </row>
    <row r="185" spans="5:8" x14ac:dyDescent="0.4">
      <c r="E185" s="62"/>
      <c r="F185" s="62"/>
      <c r="G185" s="65"/>
      <c r="H185" s="61" t="str">
        <f t="shared" si="10"/>
        <v/>
      </c>
    </row>
    <row r="186" spans="5:8" x14ac:dyDescent="0.4">
      <c r="E186" s="62"/>
      <c r="F186" s="62"/>
      <c r="G186" s="65"/>
      <c r="H186" s="61" t="str">
        <f t="shared" si="10"/>
        <v/>
      </c>
    </row>
    <row r="187" spans="5:8" x14ac:dyDescent="0.4">
      <c r="E187" s="62"/>
      <c r="F187" s="62"/>
      <c r="G187" s="65"/>
      <c r="H187" s="61" t="str">
        <f t="shared" si="10"/>
        <v/>
      </c>
    </row>
    <row r="188" spans="5:8" x14ac:dyDescent="0.4">
      <c r="E188" s="62"/>
      <c r="F188" s="62"/>
      <c r="G188" s="65"/>
      <c r="H188" s="61" t="str">
        <f t="shared" si="10"/>
        <v/>
      </c>
    </row>
    <row r="189" spans="5:8" x14ac:dyDescent="0.4">
      <c r="E189" s="62"/>
      <c r="F189" s="62"/>
      <c r="G189" s="65"/>
      <c r="H189" s="61" t="str">
        <f t="shared" si="10"/>
        <v/>
      </c>
    </row>
    <row r="190" spans="5:8" x14ac:dyDescent="0.4">
      <c r="E190" s="62"/>
      <c r="F190" s="62"/>
      <c r="G190" s="65"/>
      <c r="H190" s="61" t="str">
        <f t="shared" si="10"/>
        <v/>
      </c>
    </row>
    <row r="191" spans="5:8" x14ac:dyDescent="0.4">
      <c r="E191" s="62"/>
      <c r="F191" s="62"/>
      <c r="G191" s="65"/>
      <c r="H191" s="61" t="str">
        <f t="shared" si="10"/>
        <v/>
      </c>
    </row>
    <row r="192" spans="5:8" x14ac:dyDescent="0.4">
      <c r="E192" s="62"/>
      <c r="F192" s="62"/>
      <c r="G192" s="65"/>
      <c r="H192" s="61" t="str">
        <f t="shared" si="10"/>
        <v/>
      </c>
    </row>
    <row r="193" spans="5:8" x14ac:dyDescent="0.4">
      <c r="E193" s="62"/>
      <c r="F193" s="62"/>
      <c r="G193" s="65"/>
      <c r="H193" s="61" t="str">
        <f t="shared" si="10"/>
        <v/>
      </c>
    </row>
    <row r="194" spans="5:8" x14ac:dyDescent="0.4">
      <c r="E194" s="62"/>
      <c r="F194" s="62"/>
      <c r="G194" s="65"/>
      <c r="H194" s="61" t="str">
        <f t="shared" si="10"/>
        <v/>
      </c>
    </row>
    <row r="195" spans="5:8" x14ac:dyDescent="0.4">
      <c r="E195" s="62"/>
      <c r="F195" s="62"/>
      <c r="G195" s="65"/>
      <c r="H195" s="61" t="str">
        <f t="shared" si="10"/>
        <v/>
      </c>
    </row>
    <row r="196" spans="5:8" x14ac:dyDescent="0.4">
      <c r="E196" s="62"/>
      <c r="F196" s="62"/>
      <c r="G196" s="65"/>
      <c r="H196" s="61" t="str">
        <f t="shared" si="10"/>
        <v/>
      </c>
    </row>
    <row r="197" spans="5:8" x14ac:dyDescent="0.4">
      <c r="E197" s="62"/>
      <c r="F197" s="62"/>
      <c r="G197" s="65"/>
      <c r="H197" s="61" t="str">
        <f t="shared" si="10"/>
        <v/>
      </c>
    </row>
    <row r="198" spans="5:8" x14ac:dyDescent="0.4">
      <c r="E198" s="62"/>
      <c r="F198" s="62"/>
      <c r="G198" s="65"/>
      <c r="H198" s="61" t="str">
        <f t="shared" si="10"/>
        <v/>
      </c>
    </row>
    <row r="199" spans="5:8" x14ac:dyDescent="0.4">
      <c r="E199" s="62"/>
      <c r="F199" s="62"/>
      <c r="G199" s="65"/>
      <c r="H199" s="61" t="str">
        <f t="shared" si="10"/>
        <v/>
      </c>
    </row>
    <row r="200" spans="5:8" x14ac:dyDescent="0.4">
      <c r="E200" s="62"/>
      <c r="F200" s="62"/>
      <c r="G200" s="65"/>
      <c r="H200" s="61" t="str">
        <f t="shared" si="10"/>
        <v/>
      </c>
    </row>
    <row r="201" spans="5:8" x14ac:dyDescent="0.4">
      <c r="E201" s="62"/>
      <c r="F201" s="62"/>
      <c r="G201" s="65"/>
      <c r="H201" s="61" t="str">
        <f t="shared" si="10"/>
        <v/>
      </c>
    </row>
    <row r="202" spans="5:8" x14ac:dyDescent="0.4">
      <c r="E202" s="62"/>
      <c r="F202" s="62"/>
      <c r="G202" s="65"/>
      <c r="H202" s="61" t="str">
        <f t="shared" si="10"/>
        <v/>
      </c>
    </row>
    <row r="203" spans="5:8" x14ac:dyDescent="0.4">
      <c r="E203" s="62"/>
      <c r="F203" s="62"/>
      <c r="G203" s="65"/>
      <c r="H203" s="61" t="str">
        <f t="shared" si="10"/>
        <v/>
      </c>
    </row>
    <row r="204" spans="5:8" x14ac:dyDescent="0.4">
      <c r="E204" s="62"/>
      <c r="F204" s="62"/>
      <c r="G204" s="65"/>
      <c r="H204" s="61" t="str">
        <f t="shared" si="10"/>
        <v/>
      </c>
    </row>
    <row r="205" spans="5:8" x14ac:dyDescent="0.4">
      <c r="E205" s="62"/>
      <c r="F205" s="62"/>
      <c r="G205" s="65"/>
      <c r="H205" s="61" t="str">
        <f t="shared" si="10"/>
        <v/>
      </c>
    </row>
    <row r="206" spans="5:8" x14ac:dyDescent="0.4">
      <c r="E206" s="62"/>
      <c r="F206" s="62"/>
      <c r="G206" s="65"/>
      <c r="H206" s="61" t="str">
        <f t="shared" si="10"/>
        <v/>
      </c>
    </row>
    <row r="207" spans="5:8" x14ac:dyDescent="0.4">
      <c r="E207" s="62"/>
      <c r="F207" s="62"/>
      <c r="G207" s="65"/>
      <c r="H207" s="61" t="str">
        <f t="shared" si="10"/>
        <v/>
      </c>
    </row>
    <row r="208" spans="5:8" x14ac:dyDescent="0.4">
      <c r="E208" s="62"/>
      <c r="F208" s="62"/>
      <c r="G208" s="65"/>
      <c r="H208" s="61" t="str">
        <f t="shared" si="10"/>
        <v/>
      </c>
    </row>
    <row r="209" spans="5:8" x14ac:dyDescent="0.4">
      <c r="E209" s="62"/>
      <c r="F209" s="62"/>
      <c r="G209" s="65"/>
      <c r="H209" s="61" t="str">
        <f t="shared" si="10"/>
        <v/>
      </c>
    </row>
    <row r="210" spans="5:8" x14ac:dyDescent="0.4">
      <c r="E210" s="62"/>
      <c r="F210" s="62"/>
      <c r="G210" s="65"/>
      <c r="H210" s="61" t="str">
        <f t="shared" si="10"/>
        <v/>
      </c>
    </row>
    <row r="211" spans="5:8" x14ac:dyDescent="0.4">
      <c r="E211" s="62"/>
      <c r="F211" s="62"/>
      <c r="G211" s="65"/>
      <c r="H211" s="61" t="str">
        <f t="shared" si="10"/>
        <v/>
      </c>
    </row>
    <row r="212" spans="5:8" x14ac:dyDescent="0.4">
      <c r="E212" s="62"/>
      <c r="F212" s="62"/>
      <c r="G212" s="65"/>
      <c r="H212" s="61" t="str">
        <f t="shared" si="10"/>
        <v/>
      </c>
    </row>
    <row r="213" spans="5:8" x14ac:dyDescent="0.4">
      <c r="E213" s="62"/>
      <c r="F213" s="62"/>
      <c r="G213" s="65"/>
      <c r="H213" s="61" t="str">
        <f t="shared" si="10"/>
        <v/>
      </c>
    </row>
    <row r="214" spans="5:8" x14ac:dyDescent="0.4">
      <c r="E214" s="62"/>
      <c r="F214" s="62"/>
      <c r="G214" s="65"/>
      <c r="H214" s="61" t="str">
        <f t="shared" si="10"/>
        <v/>
      </c>
    </row>
    <row r="215" spans="5:8" x14ac:dyDescent="0.4">
      <c r="E215" s="62"/>
      <c r="F215" s="62"/>
      <c r="G215" s="65"/>
      <c r="H215" s="61" t="str">
        <f t="shared" ref="H215:H278" si="11">IF(E215="", "", IFERROR( IF(E215&lt;$E$2, "N", IF( E215+F215 &gt; $E$1, "Y", "N" )), ""))</f>
        <v/>
      </c>
    </row>
    <row r="216" spans="5:8" x14ac:dyDescent="0.4">
      <c r="E216" s="62"/>
      <c r="F216" s="62"/>
      <c r="G216" s="65"/>
      <c r="H216" s="61" t="str">
        <f t="shared" si="11"/>
        <v/>
      </c>
    </row>
    <row r="217" spans="5:8" x14ac:dyDescent="0.4">
      <c r="E217" s="62"/>
      <c r="F217" s="62"/>
      <c r="G217" s="65"/>
      <c r="H217" s="61" t="str">
        <f t="shared" si="11"/>
        <v/>
      </c>
    </row>
    <row r="218" spans="5:8" x14ac:dyDescent="0.4">
      <c r="E218" s="62"/>
      <c r="F218" s="62"/>
      <c r="G218" s="65"/>
      <c r="H218" s="61" t="str">
        <f t="shared" si="11"/>
        <v/>
      </c>
    </row>
    <row r="219" spans="5:8" x14ac:dyDescent="0.4">
      <c r="E219" s="62"/>
      <c r="F219" s="62"/>
      <c r="G219" s="65"/>
      <c r="H219" s="61" t="str">
        <f t="shared" si="11"/>
        <v/>
      </c>
    </row>
    <row r="220" spans="5:8" x14ac:dyDescent="0.4">
      <c r="E220" s="62"/>
      <c r="F220" s="62"/>
      <c r="G220" s="65"/>
      <c r="H220" s="61" t="str">
        <f t="shared" si="11"/>
        <v/>
      </c>
    </row>
    <row r="221" spans="5:8" x14ac:dyDescent="0.4">
      <c r="E221" s="62"/>
      <c r="F221" s="62"/>
      <c r="G221" s="65"/>
      <c r="H221" s="61" t="str">
        <f t="shared" si="11"/>
        <v/>
      </c>
    </row>
    <row r="222" spans="5:8" x14ac:dyDescent="0.4">
      <c r="E222" s="62"/>
      <c r="F222" s="62"/>
      <c r="G222" s="65"/>
      <c r="H222" s="61" t="str">
        <f t="shared" si="11"/>
        <v/>
      </c>
    </row>
    <row r="223" spans="5:8" x14ac:dyDescent="0.4">
      <c r="E223" s="62"/>
      <c r="F223" s="62"/>
      <c r="G223" s="65"/>
      <c r="H223" s="61" t="str">
        <f t="shared" si="11"/>
        <v/>
      </c>
    </row>
    <row r="224" spans="5:8" x14ac:dyDescent="0.4">
      <c r="E224" s="62"/>
      <c r="F224" s="62"/>
      <c r="G224" s="65"/>
      <c r="H224" s="61" t="str">
        <f t="shared" si="11"/>
        <v/>
      </c>
    </row>
    <row r="225" spans="5:8" x14ac:dyDescent="0.4">
      <c r="E225" s="62"/>
      <c r="F225" s="62"/>
      <c r="G225" s="65"/>
      <c r="H225" s="61" t="str">
        <f t="shared" si="11"/>
        <v/>
      </c>
    </row>
    <row r="226" spans="5:8" x14ac:dyDescent="0.4">
      <c r="E226" s="62"/>
      <c r="F226" s="62"/>
      <c r="G226" s="65"/>
      <c r="H226" s="61" t="str">
        <f t="shared" si="11"/>
        <v/>
      </c>
    </row>
    <row r="227" spans="5:8" x14ac:dyDescent="0.4">
      <c r="E227" s="62"/>
      <c r="F227" s="62"/>
      <c r="G227" s="65"/>
      <c r="H227" s="61" t="str">
        <f t="shared" si="11"/>
        <v/>
      </c>
    </row>
    <row r="228" spans="5:8" x14ac:dyDescent="0.4">
      <c r="E228" s="62"/>
      <c r="F228" s="62"/>
      <c r="G228" s="65"/>
      <c r="H228" s="61" t="str">
        <f t="shared" si="11"/>
        <v/>
      </c>
    </row>
    <row r="229" spans="5:8" x14ac:dyDescent="0.4">
      <c r="E229" s="62"/>
      <c r="F229" s="62"/>
      <c r="G229" s="65"/>
      <c r="H229" s="61" t="str">
        <f t="shared" si="11"/>
        <v/>
      </c>
    </row>
    <row r="230" spans="5:8" x14ac:dyDescent="0.4">
      <c r="E230" s="62"/>
      <c r="F230" s="62"/>
      <c r="G230" s="65"/>
      <c r="H230" s="61" t="str">
        <f t="shared" si="11"/>
        <v/>
      </c>
    </row>
    <row r="231" spans="5:8" x14ac:dyDescent="0.4">
      <c r="E231" s="62"/>
      <c r="F231" s="62"/>
      <c r="G231" s="65"/>
      <c r="H231" s="61" t="str">
        <f t="shared" si="11"/>
        <v/>
      </c>
    </row>
    <row r="232" spans="5:8" x14ac:dyDescent="0.4">
      <c r="E232" s="62"/>
      <c r="F232" s="62"/>
      <c r="G232" s="65"/>
      <c r="H232" s="61" t="str">
        <f t="shared" si="11"/>
        <v/>
      </c>
    </row>
    <row r="233" spans="5:8" x14ac:dyDescent="0.4">
      <c r="E233" s="62"/>
      <c r="F233" s="62"/>
      <c r="G233" s="65"/>
      <c r="H233" s="61" t="str">
        <f t="shared" si="11"/>
        <v/>
      </c>
    </row>
    <row r="234" spans="5:8" x14ac:dyDescent="0.4">
      <c r="E234" s="62"/>
      <c r="F234" s="62"/>
      <c r="G234" s="65"/>
      <c r="H234" s="61" t="str">
        <f t="shared" si="11"/>
        <v/>
      </c>
    </row>
    <row r="235" spans="5:8" x14ac:dyDescent="0.4">
      <c r="E235" s="62"/>
      <c r="F235" s="62"/>
      <c r="G235" s="65"/>
      <c r="H235" s="61" t="str">
        <f t="shared" si="11"/>
        <v/>
      </c>
    </row>
    <row r="236" spans="5:8" x14ac:dyDescent="0.4">
      <c r="E236" s="62"/>
      <c r="F236" s="62"/>
      <c r="G236" s="65"/>
      <c r="H236" s="61" t="str">
        <f t="shared" si="11"/>
        <v/>
      </c>
    </row>
    <row r="237" spans="5:8" x14ac:dyDescent="0.4">
      <c r="E237" s="62"/>
      <c r="F237" s="62"/>
      <c r="G237" s="65"/>
      <c r="H237" s="61" t="str">
        <f t="shared" si="11"/>
        <v/>
      </c>
    </row>
    <row r="238" spans="5:8" x14ac:dyDescent="0.4">
      <c r="E238" s="62"/>
      <c r="F238" s="62"/>
      <c r="G238" s="65"/>
      <c r="H238" s="61" t="str">
        <f t="shared" si="11"/>
        <v/>
      </c>
    </row>
    <row r="239" spans="5:8" x14ac:dyDescent="0.4">
      <c r="E239" s="62"/>
      <c r="F239" s="62"/>
      <c r="G239" s="65"/>
      <c r="H239" s="61" t="str">
        <f t="shared" si="11"/>
        <v/>
      </c>
    </row>
    <row r="240" spans="5:8" x14ac:dyDescent="0.4">
      <c r="E240" s="62"/>
      <c r="F240" s="62"/>
      <c r="G240" s="65"/>
      <c r="H240" s="61" t="str">
        <f t="shared" si="11"/>
        <v/>
      </c>
    </row>
    <row r="241" spans="5:8" x14ac:dyDescent="0.4">
      <c r="E241" s="62"/>
      <c r="F241" s="62"/>
      <c r="G241" s="65"/>
      <c r="H241" s="61" t="str">
        <f t="shared" si="11"/>
        <v/>
      </c>
    </row>
    <row r="242" spans="5:8" x14ac:dyDescent="0.4">
      <c r="E242" s="62"/>
      <c r="F242" s="62"/>
      <c r="G242" s="65"/>
      <c r="H242" s="61" t="str">
        <f t="shared" si="11"/>
        <v/>
      </c>
    </row>
    <row r="243" spans="5:8" x14ac:dyDescent="0.4">
      <c r="E243" s="62"/>
      <c r="F243" s="62"/>
      <c r="G243" s="65"/>
      <c r="H243" s="61" t="str">
        <f t="shared" si="11"/>
        <v/>
      </c>
    </row>
    <row r="244" spans="5:8" x14ac:dyDescent="0.4">
      <c r="E244" s="62"/>
      <c r="F244" s="62"/>
      <c r="G244" s="65"/>
      <c r="H244" s="61" t="str">
        <f t="shared" si="11"/>
        <v/>
      </c>
    </row>
    <row r="245" spans="5:8" x14ac:dyDescent="0.4">
      <c r="E245" s="62"/>
      <c r="F245" s="62"/>
      <c r="G245" s="65"/>
      <c r="H245" s="61" t="str">
        <f t="shared" si="11"/>
        <v/>
      </c>
    </row>
    <row r="246" spans="5:8" x14ac:dyDescent="0.4">
      <c r="E246" s="62"/>
      <c r="F246" s="62"/>
      <c r="G246" s="65"/>
      <c r="H246" s="61" t="str">
        <f t="shared" si="11"/>
        <v/>
      </c>
    </row>
    <row r="247" spans="5:8" x14ac:dyDescent="0.4">
      <c r="E247" s="62"/>
      <c r="F247" s="62"/>
      <c r="G247" s="65"/>
      <c r="H247" s="61" t="str">
        <f t="shared" si="11"/>
        <v/>
      </c>
    </row>
    <row r="248" spans="5:8" x14ac:dyDescent="0.4">
      <c r="E248" s="62"/>
      <c r="F248" s="62"/>
      <c r="G248" s="65"/>
      <c r="H248" s="61" t="str">
        <f t="shared" si="11"/>
        <v/>
      </c>
    </row>
    <row r="249" spans="5:8" x14ac:dyDescent="0.4">
      <c r="E249" s="62"/>
      <c r="F249" s="62"/>
      <c r="G249" s="65"/>
      <c r="H249" s="61" t="str">
        <f t="shared" si="11"/>
        <v/>
      </c>
    </row>
    <row r="250" spans="5:8" x14ac:dyDescent="0.4">
      <c r="E250" s="62"/>
      <c r="F250" s="62"/>
      <c r="G250" s="65"/>
      <c r="H250" s="61" t="str">
        <f t="shared" si="11"/>
        <v/>
      </c>
    </row>
    <row r="251" spans="5:8" x14ac:dyDescent="0.4">
      <c r="E251" s="62"/>
      <c r="F251" s="62"/>
      <c r="G251" s="65"/>
      <c r="H251" s="61" t="str">
        <f t="shared" si="11"/>
        <v/>
      </c>
    </row>
    <row r="252" spans="5:8" x14ac:dyDescent="0.4">
      <c r="E252" s="62"/>
      <c r="F252" s="62"/>
      <c r="G252" s="65"/>
      <c r="H252" s="61" t="str">
        <f t="shared" si="11"/>
        <v/>
      </c>
    </row>
    <row r="253" spans="5:8" x14ac:dyDescent="0.4">
      <c r="E253" s="62"/>
      <c r="F253" s="62"/>
      <c r="G253" s="65"/>
      <c r="H253" s="61" t="str">
        <f t="shared" si="11"/>
        <v/>
      </c>
    </row>
    <row r="254" spans="5:8" x14ac:dyDescent="0.4">
      <c r="E254" s="62"/>
      <c r="F254" s="62"/>
      <c r="G254" s="65"/>
      <c r="H254" s="61" t="str">
        <f t="shared" si="11"/>
        <v/>
      </c>
    </row>
    <row r="255" spans="5:8" x14ac:dyDescent="0.4">
      <c r="E255" s="62"/>
      <c r="F255" s="62"/>
      <c r="G255" s="65"/>
      <c r="H255" s="61" t="str">
        <f t="shared" si="11"/>
        <v/>
      </c>
    </row>
    <row r="256" spans="5:8" x14ac:dyDescent="0.4">
      <c r="E256" s="62"/>
      <c r="F256" s="62"/>
      <c r="G256" s="65"/>
      <c r="H256" s="61" t="str">
        <f t="shared" si="11"/>
        <v/>
      </c>
    </row>
    <row r="257" spans="5:8" x14ac:dyDescent="0.4">
      <c r="E257" s="62"/>
      <c r="F257" s="62"/>
      <c r="G257" s="65"/>
      <c r="H257" s="61" t="str">
        <f t="shared" si="11"/>
        <v/>
      </c>
    </row>
    <row r="258" spans="5:8" x14ac:dyDescent="0.4">
      <c r="E258" s="62"/>
      <c r="F258" s="62"/>
      <c r="G258" s="65"/>
      <c r="H258" s="61" t="str">
        <f t="shared" si="11"/>
        <v/>
      </c>
    </row>
    <row r="259" spans="5:8" x14ac:dyDescent="0.4">
      <c r="E259" s="62"/>
      <c r="F259" s="62"/>
      <c r="G259" s="65"/>
      <c r="H259" s="61" t="str">
        <f t="shared" si="11"/>
        <v/>
      </c>
    </row>
    <row r="260" spans="5:8" x14ac:dyDescent="0.4">
      <c r="E260" s="62"/>
      <c r="F260" s="62"/>
      <c r="G260" s="65"/>
      <c r="H260" s="61" t="str">
        <f t="shared" si="11"/>
        <v/>
      </c>
    </row>
    <row r="261" spans="5:8" x14ac:dyDescent="0.4">
      <c r="E261" s="62"/>
      <c r="F261" s="62"/>
      <c r="G261" s="65"/>
      <c r="H261" s="61" t="str">
        <f t="shared" si="11"/>
        <v/>
      </c>
    </row>
    <row r="262" spans="5:8" x14ac:dyDescent="0.4">
      <c r="E262" s="62"/>
      <c r="F262" s="62"/>
      <c r="G262" s="65"/>
      <c r="H262" s="61" t="str">
        <f t="shared" si="11"/>
        <v/>
      </c>
    </row>
    <row r="263" spans="5:8" x14ac:dyDescent="0.4">
      <c r="E263" s="62"/>
      <c r="F263" s="62"/>
      <c r="G263" s="65"/>
      <c r="H263" s="61" t="str">
        <f t="shared" si="11"/>
        <v/>
      </c>
    </row>
    <row r="264" spans="5:8" x14ac:dyDescent="0.4">
      <c r="E264" s="62"/>
      <c r="F264" s="62"/>
      <c r="G264" s="65"/>
      <c r="H264" s="61" t="str">
        <f t="shared" si="11"/>
        <v/>
      </c>
    </row>
    <row r="265" spans="5:8" x14ac:dyDescent="0.4">
      <c r="E265" s="62"/>
      <c r="F265" s="62"/>
      <c r="G265" s="65"/>
      <c r="H265" s="61" t="str">
        <f t="shared" si="11"/>
        <v/>
      </c>
    </row>
    <row r="266" spans="5:8" x14ac:dyDescent="0.4">
      <c r="E266" s="62"/>
      <c r="F266" s="62"/>
      <c r="G266" s="65"/>
      <c r="H266" s="61" t="str">
        <f t="shared" si="11"/>
        <v/>
      </c>
    </row>
    <row r="267" spans="5:8" x14ac:dyDescent="0.4">
      <c r="E267" s="62"/>
      <c r="F267" s="62"/>
      <c r="G267" s="65"/>
      <c r="H267" s="61" t="str">
        <f t="shared" si="11"/>
        <v/>
      </c>
    </row>
    <row r="268" spans="5:8" x14ac:dyDescent="0.4">
      <c r="E268" s="62"/>
      <c r="F268" s="62"/>
      <c r="G268" s="65"/>
      <c r="H268" s="61" t="str">
        <f t="shared" si="11"/>
        <v/>
      </c>
    </row>
    <row r="269" spans="5:8" x14ac:dyDescent="0.4">
      <c r="E269" s="62"/>
      <c r="F269" s="62"/>
      <c r="G269" s="65"/>
      <c r="H269" s="61" t="str">
        <f t="shared" si="11"/>
        <v/>
      </c>
    </row>
    <row r="270" spans="5:8" x14ac:dyDescent="0.4">
      <c r="E270" s="62"/>
      <c r="F270" s="62"/>
      <c r="G270" s="65"/>
      <c r="H270" s="61" t="str">
        <f t="shared" si="11"/>
        <v/>
      </c>
    </row>
    <row r="271" spans="5:8" x14ac:dyDescent="0.4">
      <c r="E271" s="62"/>
      <c r="F271" s="62"/>
      <c r="G271" s="65"/>
      <c r="H271" s="61" t="str">
        <f t="shared" si="11"/>
        <v/>
      </c>
    </row>
    <row r="272" spans="5:8" x14ac:dyDescent="0.4">
      <c r="E272" s="62"/>
      <c r="F272" s="62"/>
      <c r="G272" s="65"/>
      <c r="H272" s="61" t="str">
        <f t="shared" si="11"/>
        <v/>
      </c>
    </row>
    <row r="273" spans="5:8" x14ac:dyDescent="0.4">
      <c r="E273" s="62"/>
      <c r="F273" s="62"/>
      <c r="G273" s="65"/>
      <c r="H273" s="61" t="str">
        <f t="shared" si="11"/>
        <v/>
      </c>
    </row>
    <row r="274" spans="5:8" x14ac:dyDescent="0.4">
      <c r="E274" s="62"/>
      <c r="F274" s="62"/>
      <c r="G274" s="65"/>
      <c r="H274" s="61" t="str">
        <f t="shared" si="11"/>
        <v/>
      </c>
    </row>
    <row r="275" spans="5:8" x14ac:dyDescent="0.4">
      <c r="E275" s="62"/>
      <c r="F275" s="62"/>
      <c r="G275" s="65"/>
      <c r="H275" s="61" t="str">
        <f t="shared" si="11"/>
        <v/>
      </c>
    </row>
    <row r="276" spans="5:8" x14ac:dyDescent="0.4">
      <c r="E276" s="62"/>
      <c r="F276" s="62"/>
      <c r="G276" s="65"/>
      <c r="H276" s="61" t="str">
        <f t="shared" si="11"/>
        <v/>
      </c>
    </row>
    <row r="277" spans="5:8" x14ac:dyDescent="0.4">
      <c r="E277" s="62"/>
      <c r="F277" s="62"/>
      <c r="G277" s="65"/>
      <c r="H277" s="61" t="str">
        <f t="shared" si="11"/>
        <v/>
      </c>
    </row>
    <row r="278" spans="5:8" x14ac:dyDescent="0.4">
      <c r="E278" s="62"/>
      <c r="F278" s="62"/>
      <c r="G278" s="65"/>
      <c r="H278" s="61" t="str">
        <f t="shared" si="11"/>
        <v/>
      </c>
    </row>
    <row r="279" spans="5:8" x14ac:dyDescent="0.4">
      <c r="E279" s="62"/>
      <c r="F279" s="62"/>
      <c r="G279" s="65"/>
      <c r="H279" s="61" t="str">
        <f t="shared" ref="H279:H342" si="12">IF(E279="", "", IFERROR( IF(E279&lt;$E$2, "N", IF( E279+F279 &gt; $E$1, "Y", "N" )), ""))</f>
        <v/>
      </c>
    </row>
    <row r="280" spans="5:8" x14ac:dyDescent="0.4">
      <c r="E280" s="62"/>
      <c r="F280" s="62"/>
      <c r="G280" s="65"/>
      <c r="H280" s="61" t="str">
        <f t="shared" si="12"/>
        <v/>
      </c>
    </row>
    <row r="281" spans="5:8" x14ac:dyDescent="0.4">
      <c r="E281" s="62"/>
      <c r="F281" s="62"/>
      <c r="G281" s="65"/>
      <c r="H281" s="61" t="str">
        <f t="shared" si="12"/>
        <v/>
      </c>
    </row>
    <row r="282" spans="5:8" x14ac:dyDescent="0.4">
      <c r="E282" s="62"/>
      <c r="F282" s="62"/>
      <c r="G282" s="65"/>
      <c r="H282" s="61" t="str">
        <f t="shared" si="12"/>
        <v/>
      </c>
    </row>
    <row r="283" spans="5:8" x14ac:dyDescent="0.4">
      <c r="E283" s="62"/>
      <c r="F283" s="62"/>
      <c r="G283" s="65"/>
      <c r="H283" s="61" t="str">
        <f t="shared" si="12"/>
        <v/>
      </c>
    </row>
    <row r="284" spans="5:8" x14ac:dyDescent="0.4">
      <c r="E284" s="62"/>
      <c r="F284" s="62"/>
      <c r="G284" s="65"/>
      <c r="H284" s="61" t="str">
        <f t="shared" si="12"/>
        <v/>
      </c>
    </row>
    <row r="285" spans="5:8" x14ac:dyDescent="0.4">
      <c r="E285" s="62"/>
      <c r="F285" s="62"/>
      <c r="G285" s="65"/>
      <c r="H285" s="61" t="str">
        <f t="shared" si="12"/>
        <v/>
      </c>
    </row>
    <row r="286" spans="5:8" x14ac:dyDescent="0.4">
      <c r="E286" s="62"/>
      <c r="F286" s="62"/>
      <c r="G286" s="65"/>
      <c r="H286" s="61" t="str">
        <f t="shared" si="12"/>
        <v/>
      </c>
    </row>
    <row r="287" spans="5:8" x14ac:dyDescent="0.4">
      <c r="E287" s="62"/>
      <c r="F287" s="62"/>
      <c r="G287" s="65"/>
      <c r="H287" s="61" t="str">
        <f t="shared" si="12"/>
        <v/>
      </c>
    </row>
    <row r="288" spans="5:8" x14ac:dyDescent="0.4">
      <c r="E288" s="62"/>
      <c r="F288" s="62"/>
      <c r="G288" s="65"/>
      <c r="H288" s="61" t="str">
        <f t="shared" si="12"/>
        <v/>
      </c>
    </row>
    <row r="289" spans="5:8" x14ac:dyDescent="0.4">
      <c r="E289" s="62"/>
      <c r="F289" s="62"/>
      <c r="G289" s="65"/>
      <c r="H289" s="61" t="str">
        <f t="shared" si="12"/>
        <v/>
      </c>
    </row>
    <row r="290" spans="5:8" x14ac:dyDescent="0.4">
      <c r="E290" s="62"/>
      <c r="F290" s="62"/>
      <c r="G290" s="65"/>
      <c r="H290" s="61" t="str">
        <f t="shared" si="12"/>
        <v/>
      </c>
    </row>
    <row r="291" spans="5:8" x14ac:dyDescent="0.4">
      <c r="E291" s="62"/>
      <c r="F291" s="62"/>
      <c r="G291" s="65"/>
      <c r="H291" s="61" t="str">
        <f t="shared" si="12"/>
        <v/>
      </c>
    </row>
    <row r="292" spans="5:8" x14ac:dyDescent="0.4">
      <c r="E292" s="62"/>
      <c r="F292" s="62"/>
      <c r="G292" s="65"/>
      <c r="H292" s="61" t="str">
        <f t="shared" si="12"/>
        <v/>
      </c>
    </row>
    <row r="293" spans="5:8" x14ac:dyDescent="0.4">
      <c r="E293" s="62"/>
      <c r="F293" s="62"/>
      <c r="G293" s="65"/>
      <c r="H293" s="61" t="str">
        <f t="shared" si="12"/>
        <v/>
      </c>
    </row>
    <row r="294" spans="5:8" x14ac:dyDescent="0.4">
      <c r="E294" s="62"/>
      <c r="F294" s="62"/>
      <c r="G294" s="65"/>
      <c r="H294" s="61" t="str">
        <f t="shared" si="12"/>
        <v/>
      </c>
    </row>
    <row r="295" spans="5:8" x14ac:dyDescent="0.4">
      <c r="E295" s="62"/>
      <c r="F295" s="62"/>
      <c r="G295" s="65"/>
      <c r="H295" s="61" t="str">
        <f t="shared" si="12"/>
        <v/>
      </c>
    </row>
    <row r="296" spans="5:8" x14ac:dyDescent="0.4">
      <c r="E296" s="62"/>
      <c r="F296" s="62"/>
      <c r="G296" s="65"/>
      <c r="H296" s="61" t="str">
        <f t="shared" si="12"/>
        <v/>
      </c>
    </row>
    <row r="297" spans="5:8" x14ac:dyDescent="0.4">
      <c r="E297" s="62"/>
      <c r="F297" s="62"/>
      <c r="G297" s="65"/>
      <c r="H297" s="61" t="str">
        <f t="shared" si="12"/>
        <v/>
      </c>
    </row>
    <row r="298" spans="5:8" x14ac:dyDescent="0.4">
      <c r="E298" s="62"/>
      <c r="F298" s="62"/>
      <c r="G298" s="65"/>
      <c r="H298" s="61" t="str">
        <f t="shared" si="12"/>
        <v/>
      </c>
    </row>
    <row r="299" spans="5:8" x14ac:dyDescent="0.4">
      <c r="E299" s="62"/>
      <c r="F299" s="62"/>
      <c r="G299" s="65"/>
      <c r="H299" s="61" t="str">
        <f t="shared" si="12"/>
        <v/>
      </c>
    </row>
    <row r="300" spans="5:8" x14ac:dyDescent="0.4">
      <c r="E300" s="62"/>
      <c r="F300" s="62"/>
      <c r="G300" s="65"/>
      <c r="H300" s="61" t="str">
        <f t="shared" si="12"/>
        <v/>
      </c>
    </row>
    <row r="301" spans="5:8" x14ac:dyDescent="0.4">
      <c r="E301" s="62"/>
      <c r="F301" s="62"/>
      <c r="G301" s="65"/>
      <c r="H301" s="61" t="str">
        <f t="shared" si="12"/>
        <v/>
      </c>
    </row>
    <row r="302" spans="5:8" x14ac:dyDescent="0.4">
      <c r="E302" s="62"/>
      <c r="F302" s="62"/>
      <c r="G302" s="65"/>
      <c r="H302" s="61" t="str">
        <f t="shared" si="12"/>
        <v/>
      </c>
    </row>
    <row r="303" spans="5:8" x14ac:dyDescent="0.4">
      <c r="E303" s="62"/>
      <c r="F303" s="62"/>
      <c r="G303" s="65"/>
      <c r="H303" s="61" t="str">
        <f t="shared" si="12"/>
        <v/>
      </c>
    </row>
    <row r="304" spans="5:8" x14ac:dyDescent="0.4">
      <c r="E304" s="62"/>
      <c r="F304" s="62"/>
      <c r="G304" s="65"/>
      <c r="H304" s="61" t="str">
        <f t="shared" si="12"/>
        <v/>
      </c>
    </row>
    <row r="305" spans="5:8" x14ac:dyDescent="0.4">
      <c r="E305" s="62"/>
      <c r="F305" s="62"/>
      <c r="G305" s="65"/>
      <c r="H305" s="61" t="str">
        <f t="shared" si="12"/>
        <v/>
      </c>
    </row>
    <row r="306" spans="5:8" x14ac:dyDescent="0.4">
      <c r="E306" s="62"/>
      <c r="F306" s="62"/>
      <c r="G306" s="65"/>
      <c r="H306" s="61" t="str">
        <f t="shared" si="12"/>
        <v/>
      </c>
    </row>
    <row r="307" spans="5:8" x14ac:dyDescent="0.4">
      <c r="E307" s="62"/>
      <c r="F307" s="62"/>
      <c r="G307" s="65"/>
      <c r="H307" s="61" t="str">
        <f t="shared" si="12"/>
        <v/>
      </c>
    </row>
    <row r="308" spans="5:8" x14ac:dyDescent="0.4">
      <c r="E308" s="62"/>
      <c r="F308" s="62"/>
      <c r="G308" s="65"/>
      <c r="H308" s="61" t="str">
        <f t="shared" si="12"/>
        <v/>
      </c>
    </row>
    <row r="309" spans="5:8" x14ac:dyDescent="0.4">
      <c r="E309" s="62"/>
      <c r="F309" s="62"/>
      <c r="G309" s="65"/>
      <c r="H309" s="61" t="str">
        <f t="shared" si="12"/>
        <v/>
      </c>
    </row>
    <row r="310" spans="5:8" x14ac:dyDescent="0.4">
      <c r="E310" s="62"/>
      <c r="F310" s="62"/>
      <c r="G310" s="65"/>
      <c r="H310" s="61" t="str">
        <f t="shared" si="12"/>
        <v/>
      </c>
    </row>
    <row r="311" spans="5:8" x14ac:dyDescent="0.4">
      <c r="E311" s="62"/>
      <c r="F311" s="62"/>
      <c r="G311" s="65"/>
      <c r="H311" s="61" t="str">
        <f t="shared" si="12"/>
        <v/>
      </c>
    </row>
    <row r="312" spans="5:8" x14ac:dyDescent="0.4">
      <c r="E312" s="62"/>
      <c r="F312" s="62"/>
      <c r="G312" s="65"/>
      <c r="H312" s="61" t="str">
        <f t="shared" si="12"/>
        <v/>
      </c>
    </row>
    <row r="313" spans="5:8" x14ac:dyDescent="0.4">
      <c r="E313" s="62"/>
      <c r="F313" s="62"/>
      <c r="G313" s="65"/>
      <c r="H313" s="61" t="str">
        <f t="shared" si="12"/>
        <v/>
      </c>
    </row>
    <row r="314" spans="5:8" x14ac:dyDescent="0.4">
      <c r="E314" s="62"/>
      <c r="F314" s="62"/>
      <c r="G314" s="65"/>
      <c r="H314" s="61" t="str">
        <f t="shared" si="12"/>
        <v/>
      </c>
    </row>
    <row r="315" spans="5:8" x14ac:dyDescent="0.4">
      <c r="E315" s="62"/>
      <c r="F315" s="62"/>
      <c r="G315" s="65"/>
      <c r="H315" s="61" t="str">
        <f t="shared" si="12"/>
        <v/>
      </c>
    </row>
    <row r="316" spans="5:8" x14ac:dyDescent="0.4">
      <c r="E316" s="62"/>
      <c r="F316" s="62"/>
      <c r="G316" s="65"/>
      <c r="H316" s="61" t="str">
        <f t="shared" si="12"/>
        <v/>
      </c>
    </row>
    <row r="317" spans="5:8" x14ac:dyDescent="0.4">
      <c r="E317" s="62"/>
      <c r="F317" s="62"/>
      <c r="G317" s="65"/>
      <c r="H317" s="61" t="str">
        <f t="shared" si="12"/>
        <v/>
      </c>
    </row>
    <row r="318" spans="5:8" x14ac:dyDescent="0.4">
      <c r="E318" s="62"/>
      <c r="F318" s="62"/>
      <c r="G318" s="65"/>
      <c r="H318" s="61" t="str">
        <f t="shared" si="12"/>
        <v/>
      </c>
    </row>
    <row r="319" spans="5:8" x14ac:dyDescent="0.4">
      <c r="E319" s="62"/>
      <c r="F319" s="62"/>
      <c r="G319" s="65"/>
      <c r="H319" s="61" t="str">
        <f t="shared" si="12"/>
        <v/>
      </c>
    </row>
    <row r="320" spans="5:8" x14ac:dyDescent="0.4">
      <c r="E320" s="62"/>
      <c r="F320" s="62"/>
      <c r="G320" s="65"/>
      <c r="H320" s="61" t="str">
        <f t="shared" si="12"/>
        <v/>
      </c>
    </row>
    <row r="321" spans="5:8" x14ac:dyDescent="0.4">
      <c r="E321" s="62"/>
      <c r="F321" s="62"/>
      <c r="G321" s="65"/>
      <c r="H321" s="61" t="str">
        <f t="shared" si="12"/>
        <v/>
      </c>
    </row>
    <row r="322" spans="5:8" x14ac:dyDescent="0.4">
      <c r="E322" s="62"/>
      <c r="F322" s="62"/>
      <c r="G322" s="65"/>
      <c r="H322" s="61" t="str">
        <f t="shared" si="12"/>
        <v/>
      </c>
    </row>
    <row r="323" spans="5:8" x14ac:dyDescent="0.4">
      <c r="E323" s="62"/>
      <c r="F323" s="62"/>
      <c r="G323" s="65"/>
      <c r="H323" s="61" t="str">
        <f t="shared" si="12"/>
        <v/>
      </c>
    </row>
    <row r="324" spans="5:8" x14ac:dyDescent="0.4">
      <c r="E324" s="62"/>
      <c r="F324" s="62"/>
      <c r="G324" s="65"/>
      <c r="H324" s="61" t="str">
        <f t="shared" si="12"/>
        <v/>
      </c>
    </row>
    <row r="325" spans="5:8" x14ac:dyDescent="0.4">
      <c r="E325" s="62"/>
      <c r="F325" s="62"/>
      <c r="G325" s="65"/>
      <c r="H325" s="61" t="str">
        <f t="shared" si="12"/>
        <v/>
      </c>
    </row>
    <row r="326" spans="5:8" x14ac:dyDescent="0.4">
      <c r="E326" s="62"/>
      <c r="F326" s="62"/>
      <c r="G326" s="65"/>
      <c r="H326" s="61" t="str">
        <f t="shared" si="12"/>
        <v/>
      </c>
    </row>
    <row r="327" spans="5:8" x14ac:dyDescent="0.4">
      <c r="E327" s="62"/>
      <c r="F327" s="62"/>
      <c r="G327" s="65"/>
      <c r="H327" s="61" t="str">
        <f t="shared" si="12"/>
        <v/>
      </c>
    </row>
    <row r="328" spans="5:8" x14ac:dyDescent="0.4">
      <c r="E328" s="62"/>
      <c r="F328" s="62"/>
      <c r="G328" s="65"/>
      <c r="H328" s="61" t="str">
        <f t="shared" si="12"/>
        <v/>
      </c>
    </row>
    <row r="329" spans="5:8" x14ac:dyDescent="0.4">
      <c r="E329" s="62"/>
      <c r="F329" s="62"/>
      <c r="G329" s="65"/>
      <c r="H329" s="61" t="str">
        <f t="shared" si="12"/>
        <v/>
      </c>
    </row>
    <row r="330" spans="5:8" x14ac:dyDescent="0.4">
      <c r="E330" s="62"/>
      <c r="F330" s="62"/>
      <c r="G330" s="65"/>
      <c r="H330" s="61" t="str">
        <f t="shared" si="12"/>
        <v/>
      </c>
    </row>
    <row r="331" spans="5:8" x14ac:dyDescent="0.4">
      <c r="E331" s="62"/>
      <c r="F331" s="62"/>
      <c r="G331" s="65"/>
      <c r="H331" s="61" t="str">
        <f t="shared" si="12"/>
        <v/>
      </c>
    </row>
    <row r="332" spans="5:8" x14ac:dyDescent="0.4">
      <c r="E332" s="62"/>
      <c r="F332" s="62"/>
      <c r="G332" s="65"/>
      <c r="H332" s="61" t="str">
        <f t="shared" si="12"/>
        <v/>
      </c>
    </row>
    <row r="333" spans="5:8" x14ac:dyDescent="0.4">
      <c r="E333" s="62"/>
      <c r="F333" s="62"/>
      <c r="G333" s="65"/>
      <c r="H333" s="61" t="str">
        <f t="shared" si="12"/>
        <v/>
      </c>
    </row>
    <row r="334" spans="5:8" x14ac:dyDescent="0.4">
      <c r="E334" s="62"/>
      <c r="F334" s="62"/>
      <c r="G334" s="65"/>
      <c r="H334" s="61" t="str">
        <f t="shared" si="12"/>
        <v/>
      </c>
    </row>
    <row r="335" spans="5:8" x14ac:dyDescent="0.4">
      <c r="E335" s="62"/>
      <c r="F335" s="62"/>
      <c r="G335" s="65"/>
      <c r="H335" s="61" t="str">
        <f t="shared" si="12"/>
        <v/>
      </c>
    </row>
    <row r="336" spans="5:8" x14ac:dyDescent="0.4">
      <c r="E336" s="62"/>
      <c r="F336" s="62"/>
      <c r="G336" s="65"/>
      <c r="H336" s="61" t="str">
        <f t="shared" si="12"/>
        <v/>
      </c>
    </row>
    <row r="337" spans="5:8" x14ac:dyDescent="0.4">
      <c r="E337" s="62"/>
      <c r="F337" s="62"/>
      <c r="G337" s="65"/>
      <c r="H337" s="61" t="str">
        <f t="shared" si="12"/>
        <v/>
      </c>
    </row>
    <row r="338" spans="5:8" x14ac:dyDescent="0.4">
      <c r="E338" s="62"/>
      <c r="F338" s="62"/>
      <c r="G338" s="65"/>
      <c r="H338" s="61" t="str">
        <f t="shared" si="12"/>
        <v/>
      </c>
    </row>
    <row r="339" spans="5:8" x14ac:dyDescent="0.4">
      <c r="E339" s="62"/>
      <c r="F339" s="62"/>
      <c r="G339" s="65"/>
      <c r="H339" s="61" t="str">
        <f t="shared" si="12"/>
        <v/>
      </c>
    </row>
    <row r="340" spans="5:8" x14ac:dyDescent="0.4">
      <c r="E340" s="62"/>
      <c r="F340" s="62"/>
      <c r="G340" s="65"/>
      <c r="H340" s="61" t="str">
        <f t="shared" si="12"/>
        <v/>
      </c>
    </row>
    <row r="341" spans="5:8" x14ac:dyDescent="0.4">
      <c r="E341" s="62"/>
      <c r="F341" s="62"/>
      <c r="G341" s="65"/>
      <c r="H341" s="61" t="str">
        <f t="shared" si="12"/>
        <v/>
      </c>
    </row>
    <row r="342" spans="5:8" x14ac:dyDescent="0.4">
      <c r="E342" s="62"/>
      <c r="F342" s="62"/>
      <c r="G342" s="65"/>
      <c r="H342" s="61" t="str">
        <f t="shared" si="12"/>
        <v/>
      </c>
    </row>
    <row r="343" spans="5:8" x14ac:dyDescent="0.4">
      <c r="E343" s="62"/>
      <c r="F343" s="62"/>
      <c r="G343" s="65"/>
      <c r="H343" s="61" t="str">
        <f t="shared" ref="H343:H406" si="13">IF(E343="", "", IFERROR( IF(E343&lt;$E$2, "N", IF( E343+F343 &gt; $E$1, "Y", "N" )), ""))</f>
        <v/>
      </c>
    </row>
    <row r="344" spans="5:8" x14ac:dyDescent="0.4">
      <c r="E344" s="62"/>
      <c r="F344" s="62"/>
      <c r="G344" s="65"/>
      <c r="H344" s="61" t="str">
        <f t="shared" si="13"/>
        <v/>
      </c>
    </row>
    <row r="345" spans="5:8" x14ac:dyDescent="0.4">
      <c r="E345" s="62"/>
      <c r="F345" s="62"/>
      <c r="G345" s="65"/>
      <c r="H345" s="61" t="str">
        <f t="shared" si="13"/>
        <v/>
      </c>
    </row>
    <row r="346" spans="5:8" x14ac:dyDescent="0.4">
      <c r="E346" s="62"/>
      <c r="F346" s="62"/>
      <c r="G346" s="65"/>
      <c r="H346" s="61" t="str">
        <f t="shared" si="13"/>
        <v/>
      </c>
    </row>
    <row r="347" spans="5:8" x14ac:dyDescent="0.4">
      <c r="E347" s="62"/>
      <c r="F347" s="62"/>
      <c r="G347" s="65"/>
      <c r="H347" s="61" t="str">
        <f t="shared" si="13"/>
        <v/>
      </c>
    </row>
    <row r="348" spans="5:8" x14ac:dyDescent="0.4">
      <c r="E348" s="62"/>
      <c r="F348" s="62"/>
      <c r="G348" s="65"/>
      <c r="H348" s="61" t="str">
        <f t="shared" si="13"/>
        <v/>
      </c>
    </row>
    <row r="349" spans="5:8" x14ac:dyDescent="0.4">
      <c r="E349" s="62"/>
      <c r="F349" s="62"/>
      <c r="G349" s="65"/>
      <c r="H349" s="61" t="str">
        <f t="shared" si="13"/>
        <v/>
      </c>
    </row>
    <row r="350" spans="5:8" x14ac:dyDescent="0.4">
      <c r="E350" s="62"/>
      <c r="F350" s="62"/>
      <c r="G350" s="65"/>
      <c r="H350" s="61" t="str">
        <f t="shared" si="13"/>
        <v/>
      </c>
    </row>
    <row r="351" spans="5:8" x14ac:dyDescent="0.4">
      <c r="E351" s="62"/>
      <c r="F351" s="62"/>
      <c r="G351" s="65"/>
      <c r="H351" s="61" t="str">
        <f t="shared" si="13"/>
        <v/>
      </c>
    </row>
    <row r="352" spans="5:8" x14ac:dyDescent="0.4">
      <c r="E352" s="62"/>
      <c r="F352" s="62"/>
      <c r="G352" s="65"/>
      <c r="H352" s="61" t="str">
        <f t="shared" si="13"/>
        <v/>
      </c>
    </row>
    <row r="353" spans="5:8" x14ac:dyDescent="0.4">
      <c r="E353" s="62"/>
      <c r="F353" s="62"/>
      <c r="G353" s="65"/>
      <c r="H353" s="61" t="str">
        <f t="shared" si="13"/>
        <v/>
      </c>
    </row>
    <row r="354" spans="5:8" x14ac:dyDescent="0.4">
      <c r="E354" s="62"/>
      <c r="F354" s="62"/>
      <c r="G354" s="65"/>
      <c r="H354" s="61" t="str">
        <f t="shared" si="13"/>
        <v/>
      </c>
    </row>
    <row r="355" spans="5:8" x14ac:dyDescent="0.4">
      <c r="E355" s="62"/>
      <c r="F355" s="62"/>
      <c r="G355" s="65"/>
      <c r="H355" s="61" t="str">
        <f t="shared" si="13"/>
        <v/>
      </c>
    </row>
    <row r="356" spans="5:8" x14ac:dyDescent="0.4">
      <c r="E356" s="62"/>
      <c r="F356" s="62"/>
      <c r="G356" s="65"/>
      <c r="H356" s="61" t="str">
        <f t="shared" si="13"/>
        <v/>
      </c>
    </row>
    <row r="357" spans="5:8" x14ac:dyDescent="0.4">
      <c r="E357" s="62"/>
      <c r="F357" s="62"/>
      <c r="G357" s="65"/>
      <c r="H357" s="61" t="str">
        <f t="shared" si="13"/>
        <v/>
      </c>
    </row>
    <row r="358" spans="5:8" x14ac:dyDescent="0.4">
      <c r="E358" s="62"/>
      <c r="F358" s="62"/>
      <c r="G358" s="65"/>
      <c r="H358" s="61" t="str">
        <f t="shared" si="13"/>
        <v/>
      </c>
    </row>
    <row r="359" spans="5:8" x14ac:dyDescent="0.4">
      <c r="E359" s="62"/>
      <c r="F359" s="62"/>
      <c r="G359" s="65"/>
      <c r="H359" s="61" t="str">
        <f t="shared" si="13"/>
        <v/>
      </c>
    </row>
    <row r="360" spans="5:8" x14ac:dyDescent="0.4">
      <c r="E360" s="62"/>
      <c r="F360" s="62"/>
      <c r="G360" s="65"/>
      <c r="H360" s="61" t="str">
        <f t="shared" si="13"/>
        <v/>
      </c>
    </row>
    <row r="361" spans="5:8" x14ac:dyDescent="0.4">
      <c r="E361" s="62"/>
      <c r="F361" s="62"/>
      <c r="G361" s="65"/>
      <c r="H361" s="61" t="str">
        <f t="shared" si="13"/>
        <v/>
      </c>
    </row>
    <row r="362" spans="5:8" x14ac:dyDescent="0.4">
      <c r="E362" s="62"/>
      <c r="F362" s="62"/>
      <c r="G362" s="65"/>
      <c r="H362" s="61" t="str">
        <f t="shared" si="13"/>
        <v/>
      </c>
    </row>
    <row r="363" spans="5:8" x14ac:dyDescent="0.4">
      <c r="E363" s="62"/>
      <c r="F363" s="62"/>
      <c r="G363" s="65"/>
      <c r="H363" s="61" t="str">
        <f t="shared" si="13"/>
        <v/>
      </c>
    </row>
    <row r="364" spans="5:8" x14ac:dyDescent="0.4">
      <c r="E364" s="62"/>
      <c r="F364" s="62"/>
      <c r="G364" s="65"/>
      <c r="H364" s="61" t="str">
        <f t="shared" si="13"/>
        <v/>
      </c>
    </row>
    <row r="365" spans="5:8" x14ac:dyDescent="0.4">
      <c r="E365" s="62"/>
      <c r="F365" s="62"/>
      <c r="G365" s="65"/>
      <c r="H365" s="61" t="str">
        <f t="shared" si="13"/>
        <v/>
      </c>
    </row>
    <row r="366" spans="5:8" x14ac:dyDescent="0.4">
      <c r="E366" s="62"/>
      <c r="F366" s="62"/>
      <c r="G366" s="65"/>
      <c r="H366" s="61" t="str">
        <f t="shared" si="13"/>
        <v/>
      </c>
    </row>
    <row r="367" spans="5:8" x14ac:dyDescent="0.4">
      <c r="E367" s="62"/>
      <c r="F367" s="62"/>
      <c r="G367" s="65"/>
      <c r="H367" s="61" t="str">
        <f t="shared" si="13"/>
        <v/>
      </c>
    </row>
    <row r="368" spans="5:8" x14ac:dyDescent="0.4">
      <c r="E368" s="62"/>
      <c r="F368" s="62"/>
      <c r="G368" s="65"/>
      <c r="H368" s="61" t="str">
        <f t="shared" si="13"/>
        <v/>
      </c>
    </row>
    <row r="369" spans="5:8" x14ac:dyDescent="0.4">
      <c r="E369" s="62"/>
      <c r="F369" s="62"/>
      <c r="G369" s="65"/>
      <c r="H369" s="61" t="str">
        <f t="shared" si="13"/>
        <v/>
      </c>
    </row>
    <row r="370" spans="5:8" x14ac:dyDescent="0.4">
      <c r="E370" s="62"/>
      <c r="F370" s="62"/>
      <c r="G370" s="65"/>
      <c r="H370" s="61" t="str">
        <f t="shared" si="13"/>
        <v/>
      </c>
    </row>
    <row r="371" spans="5:8" x14ac:dyDescent="0.4">
      <c r="E371" s="62"/>
      <c r="F371" s="62"/>
      <c r="G371" s="65"/>
      <c r="H371" s="61" t="str">
        <f t="shared" si="13"/>
        <v/>
      </c>
    </row>
    <row r="372" spans="5:8" x14ac:dyDescent="0.4">
      <c r="E372" s="62"/>
      <c r="F372" s="62"/>
      <c r="G372" s="65"/>
      <c r="H372" s="61" t="str">
        <f t="shared" si="13"/>
        <v/>
      </c>
    </row>
    <row r="373" spans="5:8" x14ac:dyDescent="0.4">
      <c r="E373" s="62"/>
      <c r="F373" s="62"/>
      <c r="G373" s="65"/>
      <c r="H373" s="61" t="str">
        <f t="shared" si="13"/>
        <v/>
      </c>
    </row>
    <row r="374" spans="5:8" x14ac:dyDescent="0.4">
      <c r="E374" s="62"/>
      <c r="F374" s="62"/>
      <c r="G374" s="65"/>
      <c r="H374" s="61" t="str">
        <f t="shared" si="13"/>
        <v/>
      </c>
    </row>
    <row r="375" spans="5:8" x14ac:dyDescent="0.4">
      <c r="E375" s="62"/>
      <c r="F375" s="62"/>
      <c r="G375" s="65"/>
      <c r="H375" s="61" t="str">
        <f t="shared" si="13"/>
        <v/>
      </c>
    </row>
    <row r="376" spans="5:8" x14ac:dyDescent="0.4">
      <c r="E376" s="62"/>
      <c r="F376" s="62"/>
      <c r="G376" s="65"/>
      <c r="H376" s="61" t="str">
        <f t="shared" si="13"/>
        <v/>
      </c>
    </row>
    <row r="377" spans="5:8" x14ac:dyDescent="0.4">
      <c r="E377" s="62"/>
      <c r="F377" s="62"/>
      <c r="G377" s="65"/>
      <c r="H377" s="61" t="str">
        <f t="shared" si="13"/>
        <v/>
      </c>
    </row>
    <row r="378" spans="5:8" x14ac:dyDescent="0.4">
      <c r="E378" s="62"/>
      <c r="F378" s="62"/>
      <c r="G378" s="65"/>
      <c r="H378" s="61" t="str">
        <f t="shared" si="13"/>
        <v/>
      </c>
    </row>
    <row r="379" spans="5:8" x14ac:dyDescent="0.4">
      <c r="E379" s="62"/>
      <c r="F379" s="62"/>
      <c r="G379" s="65"/>
      <c r="H379" s="61" t="str">
        <f t="shared" si="13"/>
        <v/>
      </c>
    </row>
    <row r="380" spans="5:8" x14ac:dyDescent="0.4">
      <c r="E380" s="62"/>
      <c r="F380" s="62"/>
      <c r="G380" s="65"/>
      <c r="H380" s="61" t="str">
        <f t="shared" si="13"/>
        <v/>
      </c>
    </row>
    <row r="381" spans="5:8" x14ac:dyDescent="0.4">
      <c r="E381" s="62"/>
      <c r="F381" s="62"/>
      <c r="G381" s="65"/>
      <c r="H381" s="61" t="str">
        <f t="shared" si="13"/>
        <v/>
      </c>
    </row>
    <row r="382" spans="5:8" x14ac:dyDescent="0.4">
      <c r="E382" s="62"/>
      <c r="F382" s="62"/>
      <c r="G382" s="65"/>
      <c r="H382" s="61" t="str">
        <f t="shared" si="13"/>
        <v/>
      </c>
    </row>
    <row r="383" spans="5:8" x14ac:dyDescent="0.4">
      <c r="E383" s="62"/>
      <c r="F383" s="62"/>
      <c r="G383" s="65"/>
      <c r="H383" s="61" t="str">
        <f t="shared" si="13"/>
        <v/>
      </c>
    </row>
    <row r="384" spans="5:8" x14ac:dyDescent="0.4">
      <c r="E384" s="62"/>
      <c r="F384" s="62"/>
      <c r="G384" s="65"/>
      <c r="H384" s="61" t="str">
        <f t="shared" si="13"/>
        <v/>
      </c>
    </row>
    <row r="385" spans="5:8" x14ac:dyDescent="0.4">
      <c r="E385" s="62"/>
      <c r="F385" s="62"/>
      <c r="G385" s="65"/>
      <c r="H385" s="61" t="str">
        <f t="shared" si="13"/>
        <v/>
      </c>
    </row>
    <row r="386" spans="5:8" x14ac:dyDescent="0.4">
      <c r="E386" s="62"/>
      <c r="F386" s="62"/>
      <c r="G386" s="65"/>
      <c r="H386" s="61" t="str">
        <f t="shared" si="13"/>
        <v/>
      </c>
    </row>
    <row r="387" spans="5:8" x14ac:dyDescent="0.4">
      <c r="E387" s="62"/>
      <c r="F387" s="62"/>
      <c r="G387" s="65"/>
      <c r="H387" s="61" t="str">
        <f t="shared" si="13"/>
        <v/>
      </c>
    </row>
    <row r="388" spans="5:8" x14ac:dyDescent="0.4">
      <c r="E388" s="62"/>
      <c r="F388" s="62"/>
      <c r="G388" s="65"/>
      <c r="H388" s="61" t="str">
        <f t="shared" si="13"/>
        <v/>
      </c>
    </row>
    <row r="389" spans="5:8" x14ac:dyDescent="0.4">
      <c r="E389" s="62"/>
      <c r="F389" s="62"/>
      <c r="G389" s="65"/>
      <c r="H389" s="61" t="str">
        <f t="shared" si="13"/>
        <v/>
      </c>
    </row>
    <row r="390" spans="5:8" x14ac:dyDescent="0.4">
      <c r="E390" s="62"/>
      <c r="F390" s="62"/>
      <c r="G390" s="65"/>
      <c r="H390" s="61" t="str">
        <f t="shared" si="13"/>
        <v/>
      </c>
    </row>
    <row r="391" spans="5:8" x14ac:dyDescent="0.4">
      <c r="E391" s="62"/>
      <c r="F391" s="62"/>
      <c r="G391" s="65"/>
      <c r="H391" s="61" t="str">
        <f t="shared" si="13"/>
        <v/>
      </c>
    </row>
    <row r="392" spans="5:8" x14ac:dyDescent="0.4">
      <c r="E392" s="62"/>
      <c r="F392" s="62"/>
      <c r="G392" s="65"/>
      <c r="H392" s="61" t="str">
        <f t="shared" si="13"/>
        <v/>
      </c>
    </row>
    <row r="393" spans="5:8" x14ac:dyDescent="0.4">
      <c r="E393" s="62"/>
      <c r="F393" s="62"/>
      <c r="G393" s="65"/>
      <c r="H393" s="61" t="str">
        <f t="shared" si="13"/>
        <v/>
      </c>
    </row>
    <row r="394" spans="5:8" x14ac:dyDescent="0.4">
      <c r="E394" s="62"/>
      <c r="F394" s="62"/>
      <c r="G394" s="65"/>
      <c r="H394" s="61" t="str">
        <f t="shared" si="13"/>
        <v/>
      </c>
    </row>
    <row r="395" spans="5:8" x14ac:dyDescent="0.4">
      <c r="E395" s="62"/>
      <c r="F395" s="62"/>
      <c r="G395" s="65"/>
      <c r="H395" s="61" t="str">
        <f t="shared" si="13"/>
        <v/>
      </c>
    </row>
    <row r="396" spans="5:8" x14ac:dyDescent="0.4">
      <c r="E396" s="62"/>
      <c r="F396" s="62"/>
      <c r="G396" s="65"/>
      <c r="H396" s="61" t="str">
        <f t="shared" si="13"/>
        <v/>
      </c>
    </row>
    <row r="397" spans="5:8" x14ac:dyDescent="0.4">
      <c r="E397" s="62"/>
      <c r="F397" s="62"/>
      <c r="G397" s="65"/>
      <c r="H397" s="61" t="str">
        <f t="shared" si="13"/>
        <v/>
      </c>
    </row>
    <row r="398" spans="5:8" x14ac:dyDescent="0.4">
      <c r="E398" s="62"/>
      <c r="F398" s="62"/>
      <c r="G398" s="65"/>
      <c r="H398" s="61" t="str">
        <f t="shared" si="13"/>
        <v/>
      </c>
    </row>
    <row r="399" spans="5:8" x14ac:dyDescent="0.4">
      <c r="E399" s="62"/>
      <c r="F399" s="62"/>
      <c r="G399" s="65"/>
      <c r="H399" s="61" t="str">
        <f t="shared" si="13"/>
        <v/>
      </c>
    </row>
    <row r="400" spans="5:8" x14ac:dyDescent="0.4">
      <c r="E400" s="62"/>
      <c r="F400" s="62"/>
      <c r="G400" s="65"/>
      <c r="H400" s="61" t="str">
        <f t="shared" si="13"/>
        <v/>
      </c>
    </row>
    <row r="401" spans="5:8" x14ac:dyDescent="0.4">
      <c r="E401" s="62"/>
      <c r="F401" s="62"/>
      <c r="G401" s="65"/>
      <c r="H401" s="61" t="str">
        <f t="shared" si="13"/>
        <v/>
      </c>
    </row>
    <row r="402" spans="5:8" x14ac:dyDescent="0.4">
      <c r="E402" s="62"/>
      <c r="F402" s="62"/>
      <c r="G402" s="65"/>
      <c r="H402" s="61" t="str">
        <f t="shared" si="13"/>
        <v/>
      </c>
    </row>
    <row r="403" spans="5:8" x14ac:dyDescent="0.4">
      <c r="E403" s="62"/>
      <c r="F403" s="62"/>
      <c r="G403" s="65"/>
      <c r="H403" s="61" t="str">
        <f t="shared" si="13"/>
        <v/>
      </c>
    </row>
    <row r="404" spans="5:8" x14ac:dyDescent="0.4">
      <c r="E404" s="62"/>
      <c r="F404" s="62"/>
      <c r="G404" s="65"/>
      <c r="H404" s="61" t="str">
        <f t="shared" si="13"/>
        <v/>
      </c>
    </row>
    <row r="405" spans="5:8" x14ac:dyDescent="0.4">
      <c r="E405" s="62"/>
      <c r="F405" s="62"/>
      <c r="G405" s="65"/>
      <c r="H405" s="61" t="str">
        <f t="shared" si="13"/>
        <v/>
      </c>
    </row>
    <row r="406" spans="5:8" x14ac:dyDescent="0.4">
      <c r="E406" s="62"/>
      <c r="F406" s="62"/>
      <c r="G406" s="65"/>
      <c r="H406" s="61" t="str">
        <f t="shared" si="13"/>
        <v/>
      </c>
    </row>
    <row r="407" spans="5:8" x14ac:dyDescent="0.4">
      <c r="E407" s="62"/>
      <c r="F407" s="62"/>
      <c r="G407" s="65"/>
      <c r="H407" s="61" t="str">
        <f t="shared" ref="H407:H470" si="14">IF(E407="", "", IFERROR( IF(E407&lt;$E$2, "N", IF( E407+F407 &gt; $E$1, "Y", "N" )), ""))</f>
        <v/>
      </c>
    </row>
    <row r="408" spans="5:8" x14ac:dyDescent="0.4">
      <c r="E408" s="62"/>
      <c r="F408" s="62"/>
      <c r="G408" s="65"/>
      <c r="H408" s="61" t="str">
        <f t="shared" si="14"/>
        <v/>
      </c>
    </row>
    <row r="409" spans="5:8" x14ac:dyDescent="0.4">
      <c r="E409" s="62"/>
      <c r="F409" s="62"/>
      <c r="G409" s="65"/>
      <c r="H409" s="61" t="str">
        <f t="shared" si="14"/>
        <v/>
      </c>
    </row>
    <row r="410" spans="5:8" x14ac:dyDescent="0.4">
      <c r="E410" s="62"/>
      <c r="F410" s="62"/>
      <c r="G410" s="65"/>
      <c r="H410" s="61" t="str">
        <f t="shared" si="14"/>
        <v/>
      </c>
    </row>
    <row r="411" spans="5:8" x14ac:dyDescent="0.4">
      <c r="E411" s="62"/>
      <c r="F411" s="62"/>
      <c r="G411" s="65"/>
      <c r="H411" s="61" t="str">
        <f t="shared" si="14"/>
        <v/>
      </c>
    </row>
    <row r="412" spans="5:8" x14ac:dyDescent="0.4">
      <c r="E412" s="62"/>
      <c r="F412" s="62"/>
      <c r="G412" s="65"/>
      <c r="H412" s="61" t="str">
        <f t="shared" si="14"/>
        <v/>
      </c>
    </row>
    <row r="413" spans="5:8" x14ac:dyDescent="0.4">
      <c r="E413" s="62"/>
      <c r="F413" s="62"/>
      <c r="G413" s="65"/>
      <c r="H413" s="61" t="str">
        <f t="shared" si="14"/>
        <v/>
      </c>
    </row>
    <row r="414" spans="5:8" x14ac:dyDescent="0.4">
      <c r="E414" s="62"/>
      <c r="F414" s="62"/>
      <c r="G414" s="65"/>
      <c r="H414" s="61" t="str">
        <f t="shared" si="14"/>
        <v/>
      </c>
    </row>
    <row r="415" spans="5:8" x14ac:dyDescent="0.4">
      <c r="E415" s="62"/>
      <c r="F415" s="62"/>
      <c r="G415" s="65"/>
      <c r="H415" s="61" t="str">
        <f t="shared" si="14"/>
        <v/>
      </c>
    </row>
    <row r="416" spans="5:8" x14ac:dyDescent="0.4">
      <c r="E416" s="62"/>
      <c r="F416" s="62"/>
      <c r="G416" s="65"/>
      <c r="H416" s="61" t="str">
        <f t="shared" si="14"/>
        <v/>
      </c>
    </row>
    <row r="417" spans="5:8" x14ac:dyDescent="0.4">
      <c r="E417" s="62"/>
      <c r="F417" s="62"/>
      <c r="G417" s="65"/>
      <c r="H417" s="61" t="str">
        <f t="shared" si="14"/>
        <v/>
      </c>
    </row>
    <row r="418" spans="5:8" x14ac:dyDescent="0.4">
      <c r="E418" s="62"/>
      <c r="F418" s="62"/>
      <c r="G418" s="65"/>
      <c r="H418" s="61" t="str">
        <f t="shared" si="14"/>
        <v/>
      </c>
    </row>
    <row r="419" spans="5:8" x14ac:dyDescent="0.4">
      <c r="E419" s="62"/>
      <c r="F419" s="62"/>
      <c r="G419" s="65"/>
      <c r="H419" s="61" t="str">
        <f t="shared" si="14"/>
        <v/>
      </c>
    </row>
    <row r="420" spans="5:8" x14ac:dyDescent="0.4">
      <c r="E420" s="62"/>
      <c r="F420" s="62"/>
      <c r="G420" s="65"/>
      <c r="H420" s="61" t="str">
        <f t="shared" si="14"/>
        <v/>
      </c>
    </row>
    <row r="421" spans="5:8" x14ac:dyDescent="0.4">
      <c r="E421" s="62"/>
      <c r="F421" s="62"/>
      <c r="G421" s="65"/>
      <c r="H421" s="61" t="str">
        <f t="shared" si="14"/>
        <v/>
      </c>
    </row>
    <row r="422" spans="5:8" x14ac:dyDescent="0.4">
      <c r="E422" s="62"/>
      <c r="F422" s="62"/>
      <c r="G422" s="65"/>
      <c r="H422" s="61" t="str">
        <f t="shared" si="14"/>
        <v/>
      </c>
    </row>
    <row r="423" spans="5:8" x14ac:dyDescent="0.4">
      <c r="E423" s="62"/>
      <c r="F423" s="62"/>
      <c r="G423" s="65"/>
      <c r="H423" s="61" t="str">
        <f t="shared" si="14"/>
        <v/>
      </c>
    </row>
    <row r="424" spans="5:8" x14ac:dyDescent="0.4">
      <c r="E424" s="62"/>
      <c r="F424" s="62"/>
      <c r="G424" s="65"/>
      <c r="H424" s="61" t="str">
        <f t="shared" si="14"/>
        <v/>
      </c>
    </row>
    <row r="425" spans="5:8" x14ac:dyDescent="0.4">
      <c r="E425" s="62"/>
      <c r="F425" s="62"/>
      <c r="G425" s="65"/>
      <c r="H425" s="61" t="str">
        <f t="shared" si="14"/>
        <v/>
      </c>
    </row>
    <row r="426" spans="5:8" x14ac:dyDescent="0.4">
      <c r="E426" s="62"/>
      <c r="F426" s="62"/>
      <c r="G426" s="65"/>
      <c r="H426" s="61" t="str">
        <f t="shared" si="14"/>
        <v/>
      </c>
    </row>
    <row r="427" spans="5:8" x14ac:dyDescent="0.4">
      <c r="E427" s="62"/>
      <c r="F427" s="62"/>
      <c r="G427" s="65"/>
      <c r="H427" s="61" t="str">
        <f t="shared" si="14"/>
        <v/>
      </c>
    </row>
    <row r="428" spans="5:8" x14ac:dyDescent="0.4">
      <c r="E428" s="62"/>
      <c r="F428" s="62"/>
      <c r="G428" s="65"/>
      <c r="H428" s="61" t="str">
        <f t="shared" si="14"/>
        <v/>
      </c>
    </row>
    <row r="429" spans="5:8" x14ac:dyDescent="0.4">
      <c r="E429" s="62"/>
      <c r="F429" s="62"/>
      <c r="G429" s="65"/>
      <c r="H429" s="61" t="str">
        <f t="shared" si="14"/>
        <v/>
      </c>
    </row>
    <row r="430" spans="5:8" x14ac:dyDescent="0.4">
      <c r="E430" s="62"/>
      <c r="F430" s="62"/>
      <c r="G430" s="65"/>
      <c r="H430" s="61" t="str">
        <f t="shared" si="14"/>
        <v/>
      </c>
    </row>
    <row r="431" spans="5:8" x14ac:dyDescent="0.4">
      <c r="E431" s="62"/>
      <c r="F431" s="62"/>
      <c r="G431" s="65"/>
      <c r="H431" s="61" t="str">
        <f t="shared" si="14"/>
        <v/>
      </c>
    </row>
    <row r="432" spans="5:8" x14ac:dyDescent="0.4">
      <c r="E432" s="62"/>
      <c r="F432" s="62"/>
      <c r="G432" s="65"/>
      <c r="H432" s="61" t="str">
        <f t="shared" si="14"/>
        <v/>
      </c>
    </row>
    <row r="433" spans="5:8" x14ac:dyDescent="0.4">
      <c r="E433" s="62"/>
      <c r="F433" s="62"/>
      <c r="G433" s="65"/>
      <c r="H433" s="61" t="str">
        <f t="shared" si="14"/>
        <v/>
      </c>
    </row>
    <row r="434" spans="5:8" x14ac:dyDescent="0.4">
      <c r="E434" s="62"/>
      <c r="F434" s="62"/>
      <c r="G434" s="65"/>
      <c r="H434" s="61" t="str">
        <f t="shared" si="14"/>
        <v/>
      </c>
    </row>
    <row r="435" spans="5:8" x14ac:dyDescent="0.4">
      <c r="E435" s="62"/>
      <c r="F435" s="62"/>
      <c r="G435" s="65"/>
      <c r="H435" s="61" t="str">
        <f t="shared" si="14"/>
        <v/>
      </c>
    </row>
    <row r="436" spans="5:8" x14ac:dyDescent="0.4">
      <c r="E436" s="62"/>
      <c r="F436" s="62"/>
      <c r="G436" s="65"/>
      <c r="H436" s="61" t="str">
        <f t="shared" si="14"/>
        <v/>
      </c>
    </row>
    <row r="437" spans="5:8" x14ac:dyDescent="0.4">
      <c r="E437" s="62"/>
      <c r="F437" s="62"/>
      <c r="G437" s="65"/>
      <c r="H437" s="61" t="str">
        <f t="shared" si="14"/>
        <v/>
      </c>
    </row>
    <row r="438" spans="5:8" x14ac:dyDescent="0.4">
      <c r="E438" s="62"/>
      <c r="F438" s="62"/>
      <c r="G438" s="65"/>
      <c r="H438" s="61" t="str">
        <f t="shared" si="14"/>
        <v/>
      </c>
    </row>
    <row r="439" spans="5:8" x14ac:dyDescent="0.4">
      <c r="E439" s="62"/>
      <c r="F439" s="62"/>
      <c r="G439" s="65"/>
      <c r="H439" s="61" t="str">
        <f t="shared" si="14"/>
        <v/>
      </c>
    </row>
    <row r="440" spans="5:8" x14ac:dyDescent="0.4">
      <c r="E440" s="62"/>
      <c r="F440" s="62"/>
      <c r="G440" s="65"/>
      <c r="H440" s="61" t="str">
        <f t="shared" si="14"/>
        <v/>
      </c>
    </row>
    <row r="441" spans="5:8" x14ac:dyDescent="0.4">
      <c r="E441" s="62"/>
      <c r="F441" s="62"/>
      <c r="G441" s="65"/>
      <c r="H441" s="61" t="str">
        <f t="shared" si="14"/>
        <v/>
      </c>
    </row>
    <row r="442" spans="5:8" x14ac:dyDescent="0.4">
      <c r="E442" s="62"/>
      <c r="F442" s="62"/>
      <c r="G442" s="65"/>
      <c r="H442" s="61" t="str">
        <f t="shared" si="14"/>
        <v/>
      </c>
    </row>
    <row r="443" spans="5:8" x14ac:dyDescent="0.4">
      <c r="E443" s="62"/>
      <c r="F443" s="62"/>
      <c r="G443" s="65"/>
      <c r="H443" s="61" t="str">
        <f t="shared" si="14"/>
        <v/>
      </c>
    </row>
    <row r="444" spans="5:8" x14ac:dyDescent="0.4">
      <c r="E444" s="62"/>
      <c r="F444" s="62"/>
      <c r="G444" s="65"/>
      <c r="H444" s="61" t="str">
        <f t="shared" si="14"/>
        <v/>
      </c>
    </row>
    <row r="445" spans="5:8" x14ac:dyDescent="0.4">
      <c r="E445" s="62"/>
      <c r="F445" s="62"/>
      <c r="G445" s="65"/>
      <c r="H445" s="61" t="str">
        <f t="shared" si="14"/>
        <v/>
      </c>
    </row>
    <row r="446" spans="5:8" x14ac:dyDescent="0.4">
      <c r="E446" s="62"/>
      <c r="F446" s="62"/>
      <c r="G446" s="65"/>
      <c r="H446" s="61" t="str">
        <f t="shared" si="14"/>
        <v/>
      </c>
    </row>
    <row r="447" spans="5:8" x14ac:dyDescent="0.4">
      <c r="E447" s="62"/>
      <c r="F447" s="62"/>
      <c r="G447" s="65"/>
      <c r="H447" s="61" t="str">
        <f t="shared" si="14"/>
        <v/>
      </c>
    </row>
    <row r="448" spans="5:8" x14ac:dyDescent="0.4">
      <c r="E448" s="62"/>
      <c r="F448" s="62"/>
      <c r="G448" s="65"/>
      <c r="H448" s="61" t="str">
        <f t="shared" si="14"/>
        <v/>
      </c>
    </row>
    <row r="449" spans="5:8" x14ac:dyDescent="0.4">
      <c r="E449" s="62"/>
      <c r="F449" s="62"/>
      <c r="G449" s="65"/>
      <c r="H449" s="61" t="str">
        <f t="shared" si="14"/>
        <v/>
      </c>
    </row>
    <row r="450" spans="5:8" x14ac:dyDescent="0.4">
      <c r="E450" s="62"/>
      <c r="F450" s="62"/>
      <c r="G450" s="65"/>
      <c r="H450" s="61" t="str">
        <f t="shared" si="14"/>
        <v/>
      </c>
    </row>
    <row r="451" spans="5:8" x14ac:dyDescent="0.4">
      <c r="E451" s="62"/>
      <c r="F451" s="62"/>
      <c r="G451" s="65"/>
      <c r="H451" s="61" t="str">
        <f t="shared" si="14"/>
        <v/>
      </c>
    </row>
    <row r="452" spans="5:8" x14ac:dyDescent="0.4">
      <c r="E452" s="62"/>
      <c r="F452" s="62"/>
      <c r="G452" s="65"/>
      <c r="H452" s="61" t="str">
        <f t="shared" si="14"/>
        <v/>
      </c>
    </row>
    <row r="453" spans="5:8" x14ac:dyDescent="0.4">
      <c r="E453" s="62"/>
      <c r="F453" s="62"/>
      <c r="G453" s="65"/>
      <c r="H453" s="61" t="str">
        <f t="shared" si="14"/>
        <v/>
      </c>
    </row>
    <row r="454" spans="5:8" x14ac:dyDescent="0.4">
      <c r="E454" s="62"/>
      <c r="F454" s="62"/>
      <c r="G454" s="65"/>
      <c r="H454" s="61" t="str">
        <f t="shared" si="14"/>
        <v/>
      </c>
    </row>
    <row r="455" spans="5:8" x14ac:dyDescent="0.4">
      <c r="E455" s="62"/>
      <c r="F455" s="62"/>
      <c r="G455" s="65"/>
      <c r="H455" s="61" t="str">
        <f t="shared" si="14"/>
        <v/>
      </c>
    </row>
    <row r="456" spans="5:8" x14ac:dyDescent="0.4">
      <c r="E456" s="62"/>
      <c r="F456" s="62"/>
      <c r="G456" s="65"/>
      <c r="H456" s="61" t="str">
        <f t="shared" si="14"/>
        <v/>
      </c>
    </row>
    <row r="457" spans="5:8" x14ac:dyDescent="0.4">
      <c r="E457" s="62"/>
      <c r="F457" s="62"/>
      <c r="G457" s="65"/>
      <c r="H457" s="61" t="str">
        <f t="shared" si="14"/>
        <v/>
      </c>
    </row>
    <row r="458" spans="5:8" x14ac:dyDescent="0.4">
      <c r="E458" s="62"/>
      <c r="F458" s="62"/>
      <c r="G458" s="65"/>
      <c r="H458" s="61" t="str">
        <f t="shared" si="14"/>
        <v/>
      </c>
    </row>
    <row r="459" spans="5:8" x14ac:dyDescent="0.4">
      <c r="E459" s="62"/>
      <c r="F459" s="62"/>
      <c r="G459" s="65"/>
      <c r="H459" s="61" t="str">
        <f t="shared" si="14"/>
        <v/>
      </c>
    </row>
    <row r="460" spans="5:8" x14ac:dyDescent="0.4">
      <c r="E460" s="62"/>
      <c r="F460" s="62"/>
      <c r="G460" s="65"/>
      <c r="H460" s="61" t="str">
        <f t="shared" si="14"/>
        <v/>
      </c>
    </row>
    <row r="461" spans="5:8" x14ac:dyDescent="0.4">
      <c r="E461" s="62"/>
      <c r="F461" s="62"/>
      <c r="G461" s="65"/>
      <c r="H461" s="61" t="str">
        <f t="shared" si="14"/>
        <v/>
      </c>
    </row>
    <row r="462" spans="5:8" x14ac:dyDescent="0.4">
      <c r="E462" s="62"/>
      <c r="F462" s="62"/>
      <c r="G462" s="65"/>
      <c r="H462" s="61" t="str">
        <f t="shared" si="14"/>
        <v/>
      </c>
    </row>
    <row r="463" spans="5:8" x14ac:dyDescent="0.4">
      <c r="E463" s="62"/>
      <c r="F463" s="62"/>
      <c r="G463" s="65"/>
      <c r="H463" s="61" t="str">
        <f t="shared" si="14"/>
        <v/>
      </c>
    </row>
    <row r="464" spans="5:8" x14ac:dyDescent="0.4">
      <c r="E464" s="62"/>
      <c r="F464" s="62"/>
      <c r="G464" s="65"/>
      <c r="H464" s="61" t="str">
        <f t="shared" si="14"/>
        <v/>
      </c>
    </row>
    <row r="465" spans="5:8" x14ac:dyDescent="0.4">
      <c r="E465" s="62"/>
      <c r="F465" s="62"/>
      <c r="G465" s="65"/>
      <c r="H465" s="61" t="str">
        <f t="shared" si="14"/>
        <v/>
      </c>
    </row>
    <row r="466" spans="5:8" x14ac:dyDescent="0.4">
      <c r="E466" s="62"/>
      <c r="F466" s="62"/>
      <c r="G466" s="65"/>
      <c r="H466" s="61" t="str">
        <f t="shared" si="14"/>
        <v/>
      </c>
    </row>
    <row r="467" spans="5:8" x14ac:dyDescent="0.4">
      <c r="E467" s="62"/>
      <c r="F467" s="62"/>
      <c r="G467" s="65"/>
      <c r="H467" s="61" t="str">
        <f t="shared" si="14"/>
        <v/>
      </c>
    </row>
    <row r="468" spans="5:8" x14ac:dyDescent="0.4">
      <c r="E468" s="62"/>
      <c r="F468" s="62"/>
      <c r="G468" s="65"/>
      <c r="H468" s="61" t="str">
        <f t="shared" si="14"/>
        <v/>
      </c>
    </row>
    <row r="469" spans="5:8" x14ac:dyDescent="0.4">
      <c r="E469" s="62"/>
      <c r="F469" s="62"/>
      <c r="G469" s="65"/>
      <c r="H469" s="61" t="str">
        <f t="shared" si="14"/>
        <v/>
      </c>
    </row>
    <row r="470" spans="5:8" x14ac:dyDescent="0.4">
      <c r="E470" s="62"/>
      <c r="F470" s="62"/>
      <c r="G470" s="65"/>
      <c r="H470" s="61" t="str">
        <f t="shared" si="14"/>
        <v/>
      </c>
    </row>
    <row r="471" spans="5:8" x14ac:dyDescent="0.4">
      <c r="E471" s="62"/>
      <c r="F471" s="62"/>
      <c r="G471" s="65"/>
      <c r="H471" s="61" t="str">
        <f t="shared" ref="H471:H517" si="15">IF(E471="", "", IFERROR( IF(E471&lt;$E$2, "N", IF( E471+F471 &gt; $E$1, "Y", "N" )), ""))</f>
        <v/>
      </c>
    </row>
    <row r="472" spans="5:8" x14ac:dyDescent="0.4">
      <c r="E472" s="62"/>
      <c r="F472" s="62"/>
      <c r="G472" s="65"/>
      <c r="H472" s="61" t="str">
        <f t="shared" si="15"/>
        <v/>
      </c>
    </row>
    <row r="473" spans="5:8" x14ac:dyDescent="0.4">
      <c r="E473" s="62"/>
      <c r="F473" s="62"/>
      <c r="G473" s="65"/>
      <c r="H473" s="61" t="str">
        <f t="shared" si="15"/>
        <v/>
      </c>
    </row>
    <row r="474" spans="5:8" x14ac:dyDescent="0.4">
      <c r="E474" s="62"/>
      <c r="F474" s="62"/>
      <c r="G474" s="65"/>
      <c r="H474" s="61" t="str">
        <f t="shared" si="15"/>
        <v/>
      </c>
    </row>
    <row r="475" spans="5:8" x14ac:dyDescent="0.4">
      <c r="E475" s="62"/>
      <c r="F475" s="62"/>
      <c r="G475" s="65"/>
      <c r="H475" s="61" t="str">
        <f t="shared" si="15"/>
        <v/>
      </c>
    </row>
    <row r="476" spans="5:8" x14ac:dyDescent="0.4">
      <c r="E476" s="62"/>
      <c r="F476" s="62"/>
      <c r="G476" s="65"/>
      <c r="H476" s="61" t="str">
        <f t="shared" si="15"/>
        <v/>
      </c>
    </row>
    <row r="477" spans="5:8" x14ac:dyDescent="0.4">
      <c r="E477" s="62"/>
      <c r="F477" s="62"/>
      <c r="G477" s="65"/>
      <c r="H477" s="61" t="str">
        <f t="shared" si="15"/>
        <v/>
      </c>
    </row>
    <row r="478" spans="5:8" x14ac:dyDescent="0.4">
      <c r="E478" s="62"/>
      <c r="F478" s="62"/>
      <c r="G478" s="65"/>
      <c r="H478" s="61" t="str">
        <f t="shared" si="15"/>
        <v/>
      </c>
    </row>
    <row r="479" spans="5:8" x14ac:dyDescent="0.4">
      <c r="E479" s="62"/>
      <c r="F479" s="62"/>
      <c r="G479" s="65"/>
      <c r="H479" s="61" t="str">
        <f t="shared" si="15"/>
        <v/>
      </c>
    </row>
    <row r="480" spans="5:8" x14ac:dyDescent="0.4">
      <c r="E480" s="62"/>
      <c r="F480" s="62"/>
      <c r="G480" s="65"/>
      <c r="H480" s="61" t="str">
        <f t="shared" si="15"/>
        <v/>
      </c>
    </row>
    <row r="481" spans="5:8" x14ac:dyDescent="0.4">
      <c r="E481" s="62"/>
      <c r="F481" s="62"/>
      <c r="G481" s="65"/>
      <c r="H481" s="61" t="str">
        <f t="shared" si="15"/>
        <v/>
      </c>
    </row>
    <row r="482" spans="5:8" x14ac:dyDescent="0.4">
      <c r="E482" s="62"/>
      <c r="F482" s="62"/>
      <c r="G482" s="65"/>
      <c r="H482" s="61" t="str">
        <f t="shared" si="15"/>
        <v/>
      </c>
    </row>
    <row r="483" spans="5:8" x14ac:dyDescent="0.4">
      <c r="E483" s="62"/>
      <c r="F483" s="62"/>
      <c r="G483" s="65"/>
      <c r="H483" s="61" t="str">
        <f t="shared" si="15"/>
        <v/>
      </c>
    </row>
    <row r="484" spans="5:8" x14ac:dyDescent="0.4">
      <c r="E484" s="62"/>
      <c r="F484" s="62"/>
      <c r="G484" s="65"/>
      <c r="H484" s="61" t="str">
        <f t="shared" si="15"/>
        <v/>
      </c>
    </row>
    <row r="485" spans="5:8" x14ac:dyDescent="0.4">
      <c r="E485" s="62"/>
      <c r="F485" s="62"/>
      <c r="G485" s="65"/>
      <c r="H485" s="61" t="str">
        <f t="shared" si="15"/>
        <v/>
      </c>
    </row>
    <row r="486" spans="5:8" x14ac:dyDescent="0.4">
      <c r="E486" s="62"/>
      <c r="F486" s="62"/>
      <c r="G486" s="65"/>
      <c r="H486" s="61" t="str">
        <f t="shared" si="15"/>
        <v/>
      </c>
    </row>
    <row r="487" spans="5:8" x14ac:dyDescent="0.4">
      <c r="E487" s="62"/>
      <c r="F487" s="62"/>
      <c r="G487" s="65"/>
      <c r="H487" s="61" t="str">
        <f t="shared" si="15"/>
        <v/>
      </c>
    </row>
    <row r="488" spans="5:8" x14ac:dyDescent="0.4">
      <c r="E488" s="62"/>
      <c r="F488" s="62"/>
      <c r="G488" s="65"/>
      <c r="H488" s="61" t="str">
        <f t="shared" si="15"/>
        <v/>
      </c>
    </row>
    <row r="489" spans="5:8" x14ac:dyDescent="0.4">
      <c r="E489" s="62"/>
      <c r="F489" s="62"/>
      <c r="G489" s="65"/>
      <c r="H489" s="61" t="str">
        <f t="shared" si="15"/>
        <v/>
      </c>
    </row>
    <row r="490" spans="5:8" x14ac:dyDescent="0.4">
      <c r="E490" s="62"/>
      <c r="F490" s="62"/>
      <c r="G490" s="65"/>
      <c r="H490" s="61" t="str">
        <f t="shared" si="15"/>
        <v/>
      </c>
    </row>
    <row r="491" spans="5:8" x14ac:dyDescent="0.4">
      <c r="E491" s="62"/>
      <c r="F491" s="62"/>
      <c r="G491" s="65"/>
      <c r="H491" s="61" t="str">
        <f t="shared" si="15"/>
        <v/>
      </c>
    </row>
    <row r="492" spans="5:8" x14ac:dyDescent="0.4">
      <c r="E492" s="62"/>
      <c r="F492" s="62"/>
      <c r="G492" s="65"/>
      <c r="H492" s="61" t="str">
        <f t="shared" si="15"/>
        <v/>
      </c>
    </row>
    <row r="493" spans="5:8" x14ac:dyDescent="0.4">
      <c r="E493" s="62"/>
      <c r="F493" s="62"/>
      <c r="G493" s="65"/>
      <c r="H493" s="61" t="str">
        <f t="shared" si="15"/>
        <v/>
      </c>
    </row>
    <row r="494" spans="5:8" x14ac:dyDescent="0.4">
      <c r="E494" s="62"/>
      <c r="F494" s="62"/>
      <c r="G494" s="65"/>
      <c r="H494" s="61" t="str">
        <f t="shared" si="15"/>
        <v/>
      </c>
    </row>
    <row r="495" spans="5:8" x14ac:dyDescent="0.4">
      <c r="E495" s="62"/>
      <c r="F495" s="62"/>
      <c r="G495" s="65"/>
      <c r="H495" s="61" t="str">
        <f t="shared" si="15"/>
        <v/>
      </c>
    </row>
    <row r="496" spans="5:8" x14ac:dyDescent="0.4">
      <c r="E496" s="62"/>
      <c r="F496" s="62"/>
      <c r="G496" s="65"/>
      <c r="H496" s="61" t="str">
        <f t="shared" si="15"/>
        <v/>
      </c>
    </row>
    <row r="497" spans="5:8" x14ac:dyDescent="0.4">
      <c r="E497" s="62"/>
      <c r="F497" s="62"/>
      <c r="G497" s="65"/>
      <c r="H497" s="61" t="str">
        <f t="shared" si="15"/>
        <v/>
      </c>
    </row>
    <row r="498" spans="5:8" x14ac:dyDescent="0.4">
      <c r="E498" s="62"/>
      <c r="F498" s="62"/>
      <c r="G498" s="65"/>
      <c r="H498" s="61" t="str">
        <f t="shared" si="15"/>
        <v/>
      </c>
    </row>
    <row r="499" spans="5:8" x14ac:dyDescent="0.4">
      <c r="E499" s="62"/>
      <c r="F499" s="62"/>
      <c r="G499" s="65"/>
      <c r="H499" s="61" t="str">
        <f t="shared" si="15"/>
        <v/>
      </c>
    </row>
    <row r="500" spans="5:8" x14ac:dyDescent="0.4">
      <c r="E500" s="62"/>
      <c r="F500" s="62"/>
      <c r="G500" s="65"/>
      <c r="H500" s="61" t="str">
        <f t="shared" si="15"/>
        <v/>
      </c>
    </row>
    <row r="501" spans="5:8" x14ac:dyDescent="0.4">
      <c r="E501" s="62"/>
      <c r="F501" s="62"/>
      <c r="G501" s="65"/>
      <c r="H501" s="61" t="str">
        <f t="shared" si="15"/>
        <v/>
      </c>
    </row>
    <row r="502" spans="5:8" x14ac:dyDescent="0.4">
      <c r="E502" s="62"/>
      <c r="F502" s="62"/>
      <c r="G502" s="65"/>
      <c r="H502" s="61" t="str">
        <f t="shared" si="15"/>
        <v/>
      </c>
    </row>
    <row r="503" spans="5:8" x14ac:dyDescent="0.4">
      <c r="E503" s="62"/>
      <c r="F503" s="62"/>
      <c r="G503" s="65"/>
      <c r="H503" s="61" t="str">
        <f t="shared" si="15"/>
        <v/>
      </c>
    </row>
    <row r="504" spans="5:8" x14ac:dyDescent="0.4">
      <c r="E504" s="62"/>
      <c r="F504" s="62"/>
      <c r="G504" s="65"/>
      <c r="H504" s="61" t="str">
        <f t="shared" si="15"/>
        <v/>
      </c>
    </row>
    <row r="505" spans="5:8" x14ac:dyDescent="0.4">
      <c r="E505" s="62"/>
      <c r="F505" s="62"/>
      <c r="G505" s="65"/>
      <c r="H505" s="61" t="str">
        <f t="shared" si="15"/>
        <v/>
      </c>
    </row>
    <row r="506" spans="5:8" x14ac:dyDescent="0.4">
      <c r="E506" s="62"/>
      <c r="F506" s="62"/>
      <c r="G506" s="65"/>
      <c r="H506" s="61" t="str">
        <f t="shared" si="15"/>
        <v/>
      </c>
    </row>
    <row r="507" spans="5:8" x14ac:dyDescent="0.4">
      <c r="E507" s="62"/>
      <c r="F507" s="62"/>
      <c r="G507" s="65"/>
      <c r="H507" s="61" t="str">
        <f t="shared" si="15"/>
        <v/>
      </c>
    </row>
    <row r="508" spans="5:8" x14ac:dyDescent="0.4">
      <c r="E508" s="62"/>
      <c r="F508" s="62"/>
      <c r="G508" s="65"/>
      <c r="H508" s="61" t="str">
        <f t="shared" si="15"/>
        <v/>
      </c>
    </row>
    <row r="509" spans="5:8" x14ac:dyDescent="0.4">
      <c r="E509" s="62"/>
      <c r="F509" s="62"/>
      <c r="G509" s="65"/>
      <c r="H509" s="61" t="str">
        <f t="shared" si="15"/>
        <v/>
      </c>
    </row>
    <row r="510" spans="5:8" x14ac:dyDescent="0.4">
      <c r="E510" s="62"/>
      <c r="F510" s="62"/>
      <c r="G510" s="65"/>
      <c r="H510" s="61" t="str">
        <f t="shared" si="15"/>
        <v/>
      </c>
    </row>
    <row r="511" spans="5:8" x14ac:dyDescent="0.4">
      <c r="E511" s="62"/>
      <c r="F511" s="62"/>
      <c r="G511" s="65"/>
      <c r="H511" s="61" t="str">
        <f t="shared" si="15"/>
        <v/>
      </c>
    </row>
    <row r="512" spans="5:8" x14ac:dyDescent="0.4">
      <c r="E512" s="62"/>
      <c r="F512" s="62"/>
      <c r="G512" s="65"/>
      <c r="H512" s="61" t="str">
        <f t="shared" si="15"/>
        <v/>
      </c>
    </row>
    <row r="513" spans="5:8" x14ac:dyDescent="0.4">
      <c r="E513" s="62"/>
      <c r="F513" s="62"/>
      <c r="G513" s="65"/>
      <c r="H513" s="61" t="str">
        <f t="shared" si="15"/>
        <v/>
      </c>
    </row>
    <row r="514" spans="5:8" x14ac:dyDescent="0.4">
      <c r="E514" s="62"/>
      <c r="F514" s="62"/>
      <c r="G514" s="65"/>
      <c r="H514" s="61" t="str">
        <f t="shared" si="15"/>
        <v/>
      </c>
    </row>
    <row r="515" spans="5:8" x14ac:dyDescent="0.4">
      <c r="E515" s="62"/>
      <c r="F515" s="62"/>
      <c r="G515" s="65"/>
      <c r="H515" s="61" t="str">
        <f t="shared" si="15"/>
        <v/>
      </c>
    </row>
    <row r="516" spans="5:8" x14ac:dyDescent="0.4">
      <c r="E516" s="62"/>
      <c r="F516" s="62"/>
      <c r="G516" s="65"/>
      <c r="H516" s="61" t="str">
        <f t="shared" si="15"/>
        <v/>
      </c>
    </row>
    <row r="517" spans="5:8" x14ac:dyDescent="0.4">
      <c r="E517" s="62"/>
      <c r="F517" s="62"/>
      <c r="G517" s="65"/>
      <c r="H517" s="61" t="str">
        <f t="shared" si="15"/>
        <v/>
      </c>
    </row>
  </sheetData>
  <autoFilter ref="B4:N517"/>
  <phoneticPr fontId="1" type="noConversion"/>
  <conditionalFormatting sqref="H58 H59:I1048576 H23:I57 H19:I21 H1:I1 I2 H15:I17 H3:I9">
    <cfRule type="cellIs" dxfId="67" priority="79" operator="equal">
      <formula>"N"</formula>
    </cfRule>
    <cfRule type="cellIs" dxfId="66" priority="80" operator="equal">
      <formula>"Y"</formula>
    </cfRule>
  </conditionalFormatting>
  <conditionalFormatting sqref="E23:G517 E19:G21 E5:G9 J69:J517 K26:K68 E15:G17">
    <cfRule type="cellIs" dxfId="65" priority="77" operator="lessThan">
      <formula>0</formula>
    </cfRule>
    <cfRule type="cellIs" dxfId="64" priority="78" operator="greaterThan">
      <formula>0</formula>
    </cfRule>
  </conditionalFormatting>
  <conditionalFormatting sqref="K15:K17 K5:K9">
    <cfRule type="cellIs" dxfId="63" priority="75" operator="lessThan">
      <formula>0</formula>
    </cfRule>
    <cfRule type="cellIs" dxfId="62" priority="76" operator="greaterThan">
      <formula>0</formula>
    </cfRule>
  </conditionalFormatting>
  <conditionalFormatting sqref="I58">
    <cfRule type="cellIs" dxfId="61" priority="73" operator="equal">
      <formula>"N"</formula>
    </cfRule>
    <cfRule type="cellIs" dxfId="60" priority="74" operator="equal">
      <formula>"Y"</formula>
    </cfRule>
  </conditionalFormatting>
  <conditionalFormatting sqref="H22:I22">
    <cfRule type="cellIs" dxfId="59" priority="71" operator="equal">
      <formula>"N"</formula>
    </cfRule>
    <cfRule type="cellIs" dxfId="58" priority="72" operator="equal">
      <formula>"Y"</formula>
    </cfRule>
  </conditionalFormatting>
  <conditionalFormatting sqref="E22:G22">
    <cfRule type="cellIs" dxfId="57" priority="69" operator="lessThan">
      <formula>0</formula>
    </cfRule>
    <cfRule type="cellIs" dxfId="56" priority="70" operator="greaterThan">
      <formula>0</formula>
    </cfRule>
  </conditionalFormatting>
  <conditionalFormatting sqref="K22">
    <cfRule type="cellIs" dxfId="55" priority="67" operator="lessThan">
      <formula>0</formula>
    </cfRule>
    <cfRule type="cellIs" dxfId="54" priority="68" operator="greaterThan">
      <formula>0</formula>
    </cfRule>
  </conditionalFormatting>
  <conditionalFormatting sqref="H18:I18">
    <cfRule type="cellIs" dxfId="53" priority="65" operator="equal">
      <formula>"N"</formula>
    </cfRule>
    <cfRule type="cellIs" dxfId="52" priority="66" operator="equal">
      <formula>"Y"</formula>
    </cfRule>
  </conditionalFormatting>
  <conditionalFormatting sqref="E18:G18">
    <cfRule type="cellIs" dxfId="51" priority="63" operator="lessThan">
      <formula>0</formula>
    </cfRule>
    <cfRule type="cellIs" dxfId="50" priority="64" operator="greaterThan">
      <formula>0</formula>
    </cfRule>
  </conditionalFormatting>
  <conditionalFormatting sqref="K18:K21">
    <cfRule type="cellIs" dxfId="49" priority="61" operator="lessThan">
      <formula>0</formula>
    </cfRule>
    <cfRule type="cellIs" dxfId="48" priority="62" operator="greaterThan">
      <formula>0</formula>
    </cfRule>
  </conditionalFormatting>
  <conditionalFormatting sqref="K23:K25">
    <cfRule type="cellIs" dxfId="47" priority="53" operator="lessThan">
      <formula>0</formula>
    </cfRule>
    <cfRule type="cellIs" dxfId="46" priority="54" operator="greaterThan">
      <formula>0</formula>
    </cfRule>
  </conditionalFormatting>
  <conditionalFormatting sqref="J15:J68 J5:J9">
    <cfRule type="cellIs" dxfId="45" priority="51" operator="equal">
      <formula>"N"</formula>
    </cfRule>
    <cfRule type="cellIs" dxfId="44" priority="52" operator="equal">
      <formula>"Y"</formula>
    </cfRule>
  </conditionalFormatting>
  <conditionalFormatting sqref="J4">
    <cfRule type="cellIs" dxfId="43" priority="43" operator="equal">
      <formula>"N"</formula>
    </cfRule>
    <cfRule type="cellIs" dxfId="42" priority="44" operator="equal">
      <formula>"Y"</formula>
    </cfRule>
  </conditionalFormatting>
  <conditionalFormatting sqref="H14:I14">
    <cfRule type="cellIs" dxfId="41" priority="41" operator="equal">
      <formula>"N"</formula>
    </cfRule>
    <cfRule type="cellIs" dxfId="40" priority="42" operator="equal">
      <formula>"Y"</formula>
    </cfRule>
  </conditionalFormatting>
  <conditionalFormatting sqref="E14:G14">
    <cfRule type="cellIs" dxfId="39" priority="39" operator="lessThan">
      <formula>0</formula>
    </cfRule>
    <cfRule type="cellIs" dxfId="38" priority="40" operator="greaterThan">
      <formula>0</formula>
    </cfRule>
  </conditionalFormatting>
  <conditionalFormatting sqref="K14">
    <cfRule type="cellIs" dxfId="37" priority="37" operator="lessThan">
      <formula>0</formula>
    </cfRule>
    <cfRule type="cellIs" dxfId="36" priority="38" operator="greaterThan">
      <formula>0</formula>
    </cfRule>
  </conditionalFormatting>
  <conditionalFormatting sqref="J14">
    <cfRule type="cellIs" dxfId="35" priority="35" operator="equal">
      <formula>"N"</formula>
    </cfRule>
    <cfRule type="cellIs" dxfId="34" priority="36" operator="equal">
      <formula>"Y"</formula>
    </cfRule>
  </conditionalFormatting>
  <conditionalFormatting sqref="I13">
    <cfRule type="cellIs" dxfId="33" priority="33" operator="equal">
      <formula>"N"</formula>
    </cfRule>
    <cfRule type="cellIs" dxfId="32" priority="34" operator="equal">
      <formula>"Y"</formula>
    </cfRule>
  </conditionalFormatting>
  <conditionalFormatting sqref="E13:G13">
    <cfRule type="cellIs" dxfId="31" priority="31" operator="lessThan">
      <formula>0</formula>
    </cfRule>
    <cfRule type="cellIs" dxfId="30" priority="32" operator="greaterThan">
      <formula>0</formula>
    </cfRule>
  </conditionalFormatting>
  <conditionalFormatting sqref="K11">
    <cfRule type="cellIs" dxfId="29" priority="11" operator="lessThan">
      <formula>0</formula>
    </cfRule>
    <cfRule type="cellIs" dxfId="28" priority="12" operator="greaterThan">
      <formula>0</formula>
    </cfRule>
  </conditionalFormatting>
  <conditionalFormatting sqref="J13">
    <cfRule type="cellIs" dxfId="27" priority="27" operator="equal">
      <formula>"N"</formula>
    </cfRule>
    <cfRule type="cellIs" dxfId="26" priority="28" operator="equal">
      <formula>"Y"</formula>
    </cfRule>
  </conditionalFormatting>
  <conditionalFormatting sqref="H12:I12 H13">
    <cfRule type="cellIs" dxfId="25" priority="25" operator="equal">
      <formula>"N"</formula>
    </cfRule>
    <cfRule type="cellIs" dxfId="24" priority="26" operator="equal">
      <formula>"Y"</formula>
    </cfRule>
  </conditionalFormatting>
  <conditionalFormatting sqref="E12:G12">
    <cfRule type="cellIs" dxfId="23" priority="23" operator="lessThan">
      <formula>0</formula>
    </cfRule>
    <cfRule type="cellIs" dxfId="22" priority="24" operator="greaterThan">
      <formula>0</formula>
    </cfRule>
  </conditionalFormatting>
  <conditionalFormatting sqref="K12">
    <cfRule type="cellIs" dxfId="21" priority="21" operator="lessThan">
      <formula>0</formula>
    </cfRule>
    <cfRule type="cellIs" dxfId="20" priority="22" operator="greaterThan">
      <formula>0</formula>
    </cfRule>
  </conditionalFormatting>
  <conditionalFormatting sqref="J12">
    <cfRule type="cellIs" dxfId="19" priority="19" operator="equal">
      <formula>"N"</formula>
    </cfRule>
    <cfRule type="cellIs" dxfId="18" priority="20" operator="equal">
      <formula>"Y"</formula>
    </cfRule>
  </conditionalFormatting>
  <conditionalFormatting sqref="K13">
    <cfRule type="cellIs" dxfId="17" priority="17" operator="lessThan">
      <formula>0</formula>
    </cfRule>
    <cfRule type="cellIs" dxfId="16" priority="18" operator="greaterThan">
      <formula>0</formula>
    </cfRule>
  </conditionalFormatting>
  <conditionalFormatting sqref="H11:I11">
    <cfRule type="cellIs" dxfId="15" priority="15" operator="equal">
      <formula>"N"</formula>
    </cfRule>
    <cfRule type="cellIs" dxfId="14" priority="16" operator="equal">
      <formula>"Y"</formula>
    </cfRule>
  </conditionalFormatting>
  <conditionalFormatting sqref="E11:G11">
    <cfRule type="cellIs" dxfId="13" priority="13" operator="lessThan">
      <formula>0</formula>
    </cfRule>
    <cfRule type="cellIs" dxfId="12" priority="14" operator="greaterThan">
      <formula>0</formula>
    </cfRule>
  </conditionalFormatting>
  <conditionalFormatting sqref="J11">
    <cfRule type="cellIs" dxfId="9" priority="9" operator="equal">
      <formula>"N"</formula>
    </cfRule>
    <cfRule type="cellIs" dxfId="8" priority="10" operator="equal">
      <formula>"Y"</formula>
    </cfRule>
  </conditionalFormatting>
  <conditionalFormatting sqref="H10:I10">
    <cfRule type="cellIs" dxfId="7" priority="7" operator="equal">
      <formula>"N"</formula>
    </cfRule>
    <cfRule type="cellIs" dxfId="6" priority="8" operator="equal">
      <formula>"Y"</formula>
    </cfRule>
  </conditionalFormatting>
  <conditionalFormatting sqref="E10:G10">
    <cfRule type="cellIs" dxfId="5" priority="5" operator="lessThan">
      <formula>0</formula>
    </cfRule>
    <cfRule type="cellIs" dxfId="4" priority="6" operator="greaterThan">
      <formula>0</formula>
    </cfRule>
  </conditionalFormatting>
  <conditionalFormatting sqref="K10">
    <cfRule type="cellIs" dxfId="3" priority="3" operator="lessThan">
      <formula>0</formula>
    </cfRule>
    <cfRule type="cellIs" dxfId="2" priority="4" operator="greaterThan">
      <formula>0</formula>
    </cfRule>
  </conditionalFormatting>
  <conditionalFormatting sqref="J10">
    <cfRule type="cellIs" dxfId="1" priority="1" operator="equal">
      <formula>"N"</formula>
    </cfRule>
    <cfRule type="cellIs" dxfId="0" priority="2" operator="equal">
      <formula>"Y"</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2020-03-11T12:52:42Z</dcterms:modified>
</cp:coreProperties>
</file>