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WorkShop\AppHome\Stocks\WorkShop\01.docs\"/>
    </mc:Choice>
  </mc:AlternateContent>
  <bookViews>
    <workbookView xWindow="0" yWindow="0" windowWidth="28800" windowHeight="11856" activeTab="6"/>
  </bookViews>
  <sheets>
    <sheet name="00.참고" sheetId="2" r:id="rId1"/>
    <sheet name="01-1.지수" sheetId="6" r:id="rId2"/>
    <sheet name="01-2.차트" sheetId="7" r:id="rId3"/>
    <sheet name="02.원칙" sheetId="4" r:id="rId4"/>
    <sheet name="03.모의투자" sheetId="3" r:id="rId5"/>
    <sheet name="04.스탑로스" sheetId="5" r:id="rId6"/>
    <sheet name="Sheet1" sheetId="8" r:id="rId7"/>
  </sheets>
  <definedNames>
    <definedName name="_xlnm._FilterDatabase" localSheetId="1" hidden="1">'01-1.지수'!$B$1:$E$9</definedName>
    <definedName name="_xlnm._FilterDatabase" localSheetId="3" hidden="1">'02.원칙'!$B$2:$F$7</definedName>
    <definedName name="_xlnm._FilterDatabase" localSheetId="4" hidden="1">'03.모의투자'!$B$2:$J$75</definedName>
    <definedName name="_xlnm._FilterDatabase" localSheetId="6" hidden="1">Sheet1!$B$4:$G$27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 i="8" l="1"/>
  <c r="G7" i="8"/>
  <c r="G5" i="8"/>
  <c r="G9" i="8" l="1"/>
  <c r="G10" i="8"/>
  <c r="G11" i="8"/>
  <c r="G12" i="8"/>
  <c r="G13" i="8"/>
  <c r="G14" i="8"/>
  <c r="G15" i="8"/>
  <c r="G16" i="8"/>
  <c r="G17" i="8"/>
  <c r="G18" i="8"/>
  <c r="G19" i="8"/>
  <c r="G20" i="8"/>
  <c r="G21" i="8"/>
  <c r="G22" i="8"/>
  <c r="G23" i="8"/>
  <c r="G24" i="8"/>
  <c r="G25" i="8"/>
  <c r="G26" i="8"/>
  <c r="G27" i="8"/>
  <c r="G8" i="8"/>
  <c r="G1" i="8" s="1"/>
  <c r="I1" i="8" l="1"/>
  <c r="I56" i="3"/>
  <c r="I55" i="3"/>
  <c r="I54" i="3"/>
  <c r="I53" i="3"/>
  <c r="K1" i="8" l="1"/>
  <c r="I50" i="3"/>
  <c r="I42" i="3" l="1"/>
  <c r="I18" i="3" l="1"/>
  <c r="I5" i="3" l="1"/>
  <c r="I4" i="3"/>
  <c r="I3" i="3"/>
  <c r="I6" i="3" l="1"/>
  <c r="I7" i="3"/>
  <c r="I8" i="3"/>
  <c r="I9" i="3"/>
  <c r="I10" i="3"/>
  <c r="I11" i="3"/>
  <c r="I12" i="3"/>
  <c r="I13" i="3"/>
  <c r="I14" i="3"/>
  <c r="I15" i="3"/>
  <c r="I16" i="3"/>
  <c r="I17" i="3"/>
  <c r="I19" i="3"/>
  <c r="I20" i="3"/>
  <c r="I21" i="3"/>
  <c r="I23" i="3"/>
  <c r="I24" i="3"/>
  <c r="I26" i="3"/>
  <c r="I28" i="3"/>
  <c r="I29" i="3"/>
  <c r="I30" i="3"/>
  <c r="I31" i="3"/>
  <c r="I33" i="3"/>
  <c r="I34" i="3"/>
  <c r="I35" i="3"/>
  <c r="I37" i="3"/>
  <c r="I38" i="3"/>
  <c r="I39" i="3"/>
  <c r="I40" i="3"/>
  <c r="I43" i="3"/>
  <c r="I45" i="3"/>
  <c r="I46" i="3"/>
  <c r="I47" i="3"/>
  <c r="I48" i="3"/>
  <c r="I49" i="3"/>
  <c r="I51" i="3"/>
  <c r="I52" i="3"/>
  <c r="I57" i="3"/>
  <c r="I58" i="3"/>
  <c r="I59" i="3"/>
  <c r="I60" i="3"/>
  <c r="I61" i="3"/>
  <c r="I62" i="3"/>
  <c r="I63" i="3"/>
  <c r="I64" i="3"/>
  <c r="I65" i="3"/>
  <c r="I66" i="3"/>
  <c r="I67" i="3"/>
  <c r="I68" i="3"/>
  <c r="I69" i="3"/>
  <c r="I70" i="3"/>
  <c r="I71" i="3"/>
  <c r="I72" i="3"/>
  <c r="I73" i="3"/>
  <c r="I74" i="3"/>
  <c r="I75" i="3"/>
</calcChain>
</file>

<file path=xl/sharedStrings.xml><?xml version="1.0" encoding="utf-8"?>
<sst xmlns="http://schemas.openxmlformats.org/spreadsheetml/2006/main" count="547" uniqueCount="349">
  <si>
    <t>사이트명</t>
    <phoneticPr fontId="1" type="noConversion"/>
  </si>
  <si>
    <t>URL</t>
    <phoneticPr fontId="1" type="noConversion"/>
  </si>
  <si>
    <t>비고</t>
    <phoneticPr fontId="1" type="noConversion"/>
  </si>
  <si>
    <t>종목코드</t>
    <phoneticPr fontId="1" type="noConversion"/>
  </si>
  <si>
    <t>종목명</t>
    <phoneticPr fontId="1" type="noConversion"/>
  </si>
  <si>
    <t>매수일자</t>
    <phoneticPr fontId="1" type="noConversion"/>
  </si>
  <si>
    <t>매도일자</t>
    <phoneticPr fontId="1" type="noConversion"/>
  </si>
  <si>
    <t>비고</t>
    <phoneticPr fontId="1" type="noConversion"/>
  </si>
  <si>
    <t>매수가</t>
    <phoneticPr fontId="1" type="noConversion"/>
  </si>
  <si>
    <t>매도가</t>
    <phoneticPr fontId="1" type="noConversion"/>
  </si>
  <si>
    <t>종류</t>
    <phoneticPr fontId="1" type="noConversion"/>
  </si>
  <si>
    <t>ID</t>
    <phoneticPr fontId="1" type="noConversion"/>
  </si>
  <si>
    <t>내용</t>
    <phoneticPr fontId="1" type="noConversion"/>
  </si>
  <si>
    <t>2020-01-27</t>
    <phoneticPr fontId="1" type="noConversion"/>
  </si>
  <si>
    <t>전략</t>
    <phoneticPr fontId="1" type="noConversion"/>
  </si>
  <si>
    <t>일양약품</t>
    <phoneticPr fontId="1" type="noConversion"/>
  </si>
  <si>
    <t>조아제약</t>
    <phoneticPr fontId="1" type="noConversion"/>
  </si>
  <si>
    <t>대성파인텍</t>
    <phoneticPr fontId="1" type="noConversion"/>
  </si>
  <si>
    <t>007570</t>
    <phoneticPr fontId="1" type="noConversion"/>
  </si>
  <si>
    <t>034940</t>
    <phoneticPr fontId="1" type="noConversion"/>
  </si>
  <si>
    <t>104040</t>
    <phoneticPr fontId="1" type="noConversion"/>
  </si>
  <si>
    <t>206640</t>
    <phoneticPr fontId="1" type="noConversion"/>
  </si>
  <si>
    <t>2020-01-28</t>
  </si>
  <si>
    <t>2020-01-28</t>
    <phoneticPr fontId="1" type="noConversion"/>
  </si>
  <si>
    <t>수익율</t>
    <phoneticPr fontId="1" type="noConversion"/>
  </si>
  <si>
    <t>바디텍메드</t>
    <phoneticPr fontId="1" type="noConversion"/>
  </si>
  <si>
    <t>My공식_급등주검색_V0.01</t>
  </si>
  <si>
    <t>My공식_급등주검색_V0.02</t>
  </si>
  <si>
    <t>001060</t>
    <phoneticPr fontId="1" type="noConversion"/>
  </si>
  <si>
    <t>JW중외제약</t>
    <phoneticPr fontId="1" type="noConversion"/>
  </si>
  <si>
    <t>009290</t>
    <phoneticPr fontId="1" type="noConversion"/>
  </si>
  <si>
    <t>광동제약</t>
    <phoneticPr fontId="1" type="noConversion"/>
  </si>
  <si>
    <t>044480</t>
    <phoneticPr fontId="1" type="noConversion"/>
  </si>
  <si>
    <t>바이오제네틱스</t>
    <phoneticPr fontId="1" type="noConversion"/>
  </si>
  <si>
    <t>https://blog1714.tistory.com/</t>
    <phoneticPr fontId="1" type="noConversion"/>
  </si>
  <si>
    <t>노다지증권방송 한희태</t>
    <phoneticPr fontId="1" type="noConversion"/>
  </si>
  <si>
    <t>004650</t>
    <phoneticPr fontId="1" type="noConversion"/>
  </si>
  <si>
    <t>창해에탄올</t>
    <phoneticPr fontId="1" type="noConversion"/>
  </si>
  <si>
    <t>006620</t>
    <phoneticPr fontId="1" type="noConversion"/>
  </si>
  <si>
    <t>동구바이오제약</t>
    <phoneticPr fontId="1" type="noConversion"/>
  </si>
  <si>
    <t>에넥스</t>
    <phoneticPr fontId="1" type="noConversion"/>
  </si>
  <si>
    <t>MH에탄올</t>
    <phoneticPr fontId="1" type="noConversion"/>
  </si>
  <si>
    <t>031310</t>
    <phoneticPr fontId="1" type="noConversion"/>
  </si>
  <si>
    <t>아이즈비전</t>
    <phoneticPr fontId="1" type="noConversion"/>
  </si>
  <si>
    <t>126560</t>
    <phoneticPr fontId="1" type="noConversion"/>
  </si>
  <si>
    <t>현대에이치씨엔</t>
    <phoneticPr fontId="1" type="noConversion"/>
  </si>
  <si>
    <t>2020-01-29</t>
  </si>
  <si>
    <t>2020-01-29</t>
    <phoneticPr fontId="1" type="noConversion"/>
  </si>
  <si>
    <t>053110</t>
    <phoneticPr fontId="1" type="noConversion"/>
  </si>
  <si>
    <t>소리바다</t>
    <phoneticPr fontId="1" type="noConversion"/>
  </si>
  <si>
    <t>090410</t>
    <phoneticPr fontId="1" type="noConversion"/>
  </si>
  <si>
    <t>덕신하우징</t>
    <phoneticPr fontId="1" type="noConversion"/>
  </si>
  <si>
    <t>눌림목검색_V0.02</t>
  </si>
  <si>
    <t>지식경영공장(Kevin)</t>
    <phoneticPr fontId="1" type="noConversion"/>
  </si>
  <si>
    <t>https://kmisfactory.tistory.com</t>
    <phoneticPr fontId="1" type="noConversion"/>
  </si>
  <si>
    <t>기본개념잡기 좋음</t>
    <phoneticPr fontId="1" type="noConversion"/>
  </si>
  <si>
    <t>시스템트레이더</t>
    <phoneticPr fontId="1" type="noConversion"/>
  </si>
  <si>
    <t>https://stock79.tistory.com</t>
    <phoneticPr fontId="1" type="noConversion"/>
  </si>
  <si>
    <t>전업투자자 재해석</t>
    <phoneticPr fontId="1" type="noConversion"/>
  </si>
  <si>
    <t>https://reint.tistory.com/</t>
    <phoneticPr fontId="1" type="noConversion"/>
  </si>
  <si>
    <t>퀀트공부시 필요</t>
    <phoneticPr fontId="1" type="noConversion"/>
  </si>
  <si>
    <t>찌소의 주식차트분석</t>
    <phoneticPr fontId="1" type="noConversion"/>
  </si>
  <si>
    <t>https://jjisso.tistory.com/</t>
    <phoneticPr fontId="1" type="noConversion"/>
  </si>
  <si>
    <t>기법공부시 필요</t>
    <phoneticPr fontId="1" type="noConversion"/>
  </si>
  <si>
    <t>조건검색식매매의최강자</t>
    <phoneticPr fontId="1" type="noConversion"/>
  </si>
  <si>
    <t>https://cafe.naver.com/kiwoomhippochart</t>
    <phoneticPr fontId="1" type="noConversion"/>
  </si>
  <si>
    <t>조슈아의주식</t>
    <phoneticPr fontId="1" type="noConversion"/>
  </si>
  <si>
    <t>https://blog.naver.com/owen75</t>
    <phoneticPr fontId="1" type="noConversion"/>
  </si>
  <si>
    <t>https://blog.naver.com/mdew3854</t>
    <phoneticPr fontId="1" type="noConversion"/>
  </si>
  <si>
    <t>주식하는쉐프</t>
    <phoneticPr fontId="1" type="noConversion"/>
  </si>
  <si>
    <t>https://koostar.tistory.com/</t>
    <phoneticPr fontId="1" type="noConversion"/>
  </si>
  <si>
    <t>리베로스탁보물상자</t>
    <phoneticPr fontId="1" type="noConversion"/>
  </si>
  <si>
    <t>011090</t>
    <phoneticPr fontId="1" type="noConversion"/>
  </si>
  <si>
    <t>023150</t>
    <phoneticPr fontId="1" type="noConversion"/>
  </si>
  <si>
    <t>2020-01-30</t>
    <phoneticPr fontId="1" type="noConversion"/>
  </si>
  <si>
    <t>대영포장</t>
    <phoneticPr fontId="1" type="noConversion"/>
  </si>
  <si>
    <t>2020-01-30</t>
  </si>
  <si>
    <t>종가매수검색_V0.05</t>
  </si>
  <si>
    <t>059090</t>
    <phoneticPr fontId="1" type="noConversion"/>
  </si>
  <si>
    <t>미코</t>
    <phoneticPr fontId="1" type="noConversion"/>
  </si>
  <si>
    <t>014160</t>
    <phoneticPr fontId="1" type="noConversion"/>
  </si>
  <si>
    <t>눌림목검색(20일선)_V0.01</t>
  </si>
  <si>
    <t>045520</t>
    <phoneticPr fontId="1" type="noConversion"/>
  </si>
  <si>
    <t>크린앤사이언스</t>
    <phoneticPr fontId="1" type="noConversion"/>
  </si>
  <si>
    <t>086060</t>
    <phoneticPr fontId="1" type="noConversion"/>
  </si>
  <si>
    <t>진바이오텍</t>
    <phoneticPr fontId="1" type="noConversion"/>
  </si>
  <si>
    <t>2020-01-31</t>
  </si>
  <si>
    <t>내용</t>
    <phoneticPr fontId="1" type="noConversion"/>
  </si>
  <si>
    <t>My공식_종가매수_돌파후유지_V0.02</t>
    <phoneticPr fontId="1" type="noConversion"/>
  </si>
  <si>
    <t>034120</t>
    <phoneticPr fontId="1" type="noConversion"/>
  </si>
  <si>
    <t>SBS</t>
    <phoneticPr fontId="1" type="noConversion"/>
  </si>
  <si>
    <t>2020-02-03</t>
    <phoneticPr fontId="1" type="noConversion"/>
  </si>
  <si>
    <t>021050</t>
    <phoneticPr fontId="1" type="noConversion"/>
  </si>
  <si>
    <t>서원</t>
    <phoneticPr fontId="1" type="noConversion"/>
  </si>
  <si>
    <t>종가배팅</t>
    <phoneticPr fontId="1" type="noConversion"/>
  </si>
  <si>
    <t>My공식_종가매수_5종배기법_V0.01</t>
    <phoneticPr fontId="1" type="noConversion"/>
  </si>
  <si>
    <t>1. 당일종가가 5일선 아래에서 끝남
2. 당일캔들이 20일선 위에 위치하고 20일선이 상향
3. 전일캔들이 5일선 위에 위치
4. 당일 5, 10, 20 선 정배열
5. 최근 상승중 조정
6. 이평선의 이격이 살짝 벌어져 있음.
7. 수익이 발생하지 않았을 경우 추가매수 고려. 최대 2일</t>
    <phoneticPr fontId="1" type="noConversion"/>
  </si>
  <si>
    <t>My공식_종가매수_기준봉_V0.01</t>
    <phoneticPr fontId="1" type="noConversion"/>
  </si>
  <si>
    <t>1. 매수기준봉은 5~20% 양봉. 이후 매수여력이 익일 발현되기를 기대.(익일 매수여력이 충분히 매도세력을 압도하는지가 관건)
2. 거래량 30000 이상.
3. 강세패턴구간이 시작되는 시점.
4. 볼린저밴드 돌파
5. 스토캐스틱 상승 추세
6. 저항이 적은 구간 OR 기준봉이 세력인 봉</t>
    <phoneticPr fontId="1" type="noConversion"/>
  </si>
  <si>
    <t>2020-02-05</t>
  </si>
  <si>
    <t>2020-02-05</t>
    <phoneticPr fontId="1" type="noConversion"/>
  </si>
  <si>
    <t>195500</t>
    <phoneticPr fontId="1" type="noConversion"/>
  </si>
  <si>
    <t>마니커에프앤지</t>
    <phoneticPr fontId="1" type="noConversion"/>
  </si>
  <si>
    <t>2020-02-04</t>
    <phoneticPr fontId="1" type="noConversion"/>
  </si>
  <si>
    <t>레이언스</t>
    <phoneticPr fontId="1" type="noConversion"/>
  </si>
  <si>
    <t>228850</t>
    <phoneticPr fontId="1" type="noConversion"/>
  </si>
  <si>
    <t>피엔이솔루션</t>
    <phoneticPr fontId="1" type="noConversion"/>
  </si>
  <si>
    <t>131390</t>
    <phoneticPr fontId="1" type="noConversion"/>
  </si>
  <si>
    <t>상신이디피</t>
    <phoneticPr fontId="1" type="noConversion"/>
  </si>
  <si>
    <t>091580</t>
    <phoneticPr fontId="1" type="noConversion"/>
  </si>
  <si>
    <t>042370</t>
    <phoneticPr fontId="1" type="noConversion"/>
  </si>
  <si>
    <t>비츠로테크</t>
    <phoneticPr fontId="1" type="noConversion"/>
  </si>
  <si>
    <t>2020-02-06</t>
  </si>
  <si>
    <t>&lt;스탑로스&gt;</t>
    <phoneticPr fontId="1" type="noConversion"/>
  </si>
  <si>
    <t>&lt;트레일링스탑&gt;</t>
    <phoneticPr fontId="1" type="noConversion"/>
  </si>
  <si>
    <t>돌파매매_V0.03</t>
  </si>
  <si>
    <t>돌파매매_V0.03</t>
    <phoneticPr fontId="1" type="noConversion"/>
  </si>
  <si>
    <t>파미셀</t>
    <phoneticPr fontId="1" type="noConversion"/>
  </si>
  <si>
    <t>007460</t>
    <phoneticPr fontId="1" type="noConversion"/>
  </si>
  <si>
    <t>005690</t>
    <phoneticPr fontId="1" type="noConversion"/>
  </si>
  <si>
    <t>에이프로젠 KIC</t>
    <phoneticPr fontId="1" type="noConversion"/>
  </si>
  <si>
    <t>KTB투자증권</t>
    <phoneticPr fontId="1" type="noConversion"/>
  </si>
  <si>
    <t>030210</t>
    <phoneticPr fontId="1" type="noConversion"/>
  </si>
  <si>
    <t>돌파매매_V0.03</t>
    <phoneticPr fontId="1" type="noConversion"/>
  </si>
  <si>
    <t>지수명</t>
    <phoneticPr fontId="1" type="noConversion"/>
  </si>
  <si>
    <t xml:space="preserve">Parabolic(가속변수, 가속변수최대값) </t>
    <phoneticPr fontId="1" type="noConversion"/>
  </si>
  <si>
    <t xml:space="preserve">Bollinger Band(중심선이될이평선, 표준편차) </t>
    <phoneticPr fontId="1" type="noConversion"/>
  </si>
  <si>
    <t>설명</t>
    <phoneticPr fontId="1" type="noConversion"/>
  </si>
  <si>
    <t>활용</t>
    <phoneticPr fontId="1" type="noConversion"/>
  </si>
  <si>
    <t xml:space="preserve">  - 주가아래에 있다가 주가와 만나고 주가위로 뛰게 되는데 만나는 지점이 매수 포인트.
  - 주가위에 있다가 주가와 만나고 주가아래로 떨어지게 되는데 만나는 지점이 매도 포인트.</t>
    <phoneticPr fontId="1" type="noConversion"/>
  </si>
  <si>
    <t xml:space="preserve">  - 주가등락폭이 적은 상황에서 밴드의 상-하한선폭도 작아진다. 이때는 조만간 가격의 변동성이 커질 가능성이 높다.
  - 주가등락폭이 큰 상황에서 밴드의 상-하한선폭도 확대된다. 이때는 본격적인 추세전환의 가능성이 높다.
  - 주가가 상한선에 접근하고 지표가 강세면 매수, 주가가 하한선에 접근하고 지표가 약세면 매도.
  - 주가가 상한선을 여러번 건드리지만 주가지표가 약세면 상한선 근처에서 매도.
  - 주가가 하한선을 여러번 건드리지만 주가지표가 강세면 하한선 근처에서 매수.
  - 밴드가 수렴되었다가 폭이 넓어지면서 상한선을 강하게 돌파하면 매수.
  - 주가가 밴드의 상한선을 충분히 이탈하면 매도.(과매수)
  - 주가가 밴드의 하한선을 충분히 이탈하면 매수.(과매도)</t>
    <phoneticPr fontId="1" type="noConversion"/>
  </si>
  <si>
    <t xml:space="preserve">  * %K 값이 %D값을 돌파하느냐 하향이탈하느냐, %K의 수준이 85이상이냐 70이상이냐 30이하이냐 15이하이냐 두가지를 동시에 봐주어야 함.
  - %K 값이 %D 선을 상향돌파하면 매수 신호
  - %K 값이 %D 선을 하향이탈하면 매도 신호
  - %K 값이 85이상이면 상승추세이기는 하지만 과매수구간으로 판단하여 매도
  - %K 값이 70이상이면 일반적인 상승추세
  - %K 값이 30이하이면 일반적인 하락추세
  - %K 값이 15이하이면 너무많은 과매도구간으로 판단하여 매수</t>
    <phoneticPr fontId="1" type="noConversion"/>
  </si>
  <si>
    <t xml:space="preserve">  * 구름대는 저항을 의미.
  - 주가가 파란구름대 밑에 있다가 상향돌파하면 상승추세로 전환될 가능성이 커짐. 주의를 기울이기 시작.
  - 주가가 붉은구름대 위에 있다가 하향돌파하면 하락추세로 전환될 가능성이 커짐. 주의를 기울이기 시작.
  - 후행스팬이 과거주가를 돌파하면 주가가 상승할 가능성이 높음.
  - 후행스팬과 과거주가가 서로 교차하면서 횡보를 하면(꽈배기) 다음에 큰 파동이 나올 징조.(상향 혹은 하향)</t>
    <phoneticPr fontId="1" type="noConversion"/>
  </si>
  <si>
    <t>DMI</t>
    <phoneticPr fontId="1" type="noConversion"/>
  </si>
  <si>
    <t>2020-02-07</t>
  </si>
  <si>
    <t xml:space="preserve">Stochastic(분석기간, Fast지수이동평균, Slow지수이동평균) </t>
    <phoneticPr fontId="1" type="noConversion"/>
  </si>
  <si>
    <t>일목균형표(전환선, 기준선, 후행스팬, 선행스팬1, 선행스팬2)</t>
    <phoneticPr fontId="1" type="noConversion"/>
  </si>
  <si>
    <r>
      <rPr>
        <b/>
        <sz val="9"/>
        <color rgb="FF0070C0"/>
        <rFont val="맑은 고딕"/>
        <family val="3"/>
        <charset val="129"/>
        <scheme val="minor"/>
      </rPr>
      <t xml:space="preserve">  * 일본에서 개발된 지표로 주가의 움직임을 5개의 의미 있는 선을 이용하여 주가를 예측하는 지표.</t>
    </r>
    <r>
      <rPr>
        <sz val="9"/>
        <color theme="1"/>
        <rFont val="맑은 고딕"/>
        <family val="2"/>
        <charset val="129"/>
        <scheme val="minor"/>
      </rPr>
      <t xml:space="preserve">
  - 전환선 : (9일 중 최고가격 + 9일 중 최저가격) / 2
  - 기준선 = (26일 중 최고가격 + 26일 중 최저가격) / 2
  - 후행스팬 = 현재주가를 26일 뒤로 보내서 연결한 선(현재주가를 26일 과거로 보냈을 때의 기준선)
  - 선행스팬1 = (기준선 + 전환선 ) /2 의 값을 26일 선행하여 그린 선
  - 선행스팬2 = (52일 중 최고가격 + 52일 중 최저가격)/2의 수치를 26일 선행하여 그린 선
  - (붉은)구름대(양운) = 선행스팬1이 선행스팬2보다 높은위치에 있는 구간.(상승구간)
  - (파란)구름대(음운) = 선행스팬1이 선행스팬2보다 낮은위치에 있는 구간.(하락구간)</t>
    </r>
    <phoneticPr fontId="1" type="noConversion"/>
  </si>
  <si>
    <r>
      <rPr>
        <b/>
        <sz val="9"/>
        <color rgb="FF0070C0"/>
        <rFont val="맑은 고딕"/>
        <family val="3"/>
        <charset val="129"/>
        <scheme val="minor"/>
      </rPr>
      <t xml:space="preserve">  * 일정기간동안의 주가변동폭중에서 금일종가의 위치를 백분률로 나타내는 지표로서 주가가 움직이는 특성을 가장 잘 반영하는 지표중의 하나.</t>
    </r>
    <r>
      <rPr>
        <sz val="9"/>
        <color theme="1"/>
        <rFont val="맑은 고딕"/>
        <family val="2"/>
        <charset val="129"/>
        <scheme val="minor"/>
      </rPr>
      <t xml:space="preserve">
  - 분석기간의 최고가격과 최저가격을 계산해서 현재 주가가 어느위치에 있는지 파악하기 위한 지표.
  - 분석기간 : %K를 구하기위한변수. %K는 최근 분석기간만큼의 과거일수중 가장 놓은 종가를 100%, 낮은 종가를 0%로 
    봤을때 현재 가격의 위치.
  - Fast지수이동평균 : %D를 구하기위한변수. %D는 %K을 Fast지수이동평균만큼 이동평균을 낸 수치. =&gt; Fast Stochastic
  - Slow지수이동평균 : Fast Stochastic을 Slow지수이동평균만큼 이동평균을 낸 수치. =&gt; Slow Stochastic</t>
    </r>
    <phoneticPr fontId="1" type="noConversion"/>
  </si>
  <si>
    <r>
      <rPr>
        <b/>
        <sz val="9"/>
        <color rgb="FF0070C0"/>
        <rFont val="맑은 고딕"/>
        <family val="3"/>
        <charset val="129"/>
        <scheme val="minor"/>
      </rPr>
      <t xml:space="preserve">  * 주가의 변동에 따라 상하밴드의 폭이 같이 움직이게하여 주가의 움직임을 밴드 내에서 판단하고자 고안된 주가지표.</t>
    </r>
    <r>
      <rPr>
        <sz val="9"/>
        <color theme="1"/>
        <rFont val="맑은 고딕"/>
        <family val="2"/>
        <charset val="129"/>
        <scheme val="minor"/>
      </rPr>
      <t xml:space="preserve">
  - 중심선 : 중심선이될이평선
  - 상한선 : 중심선이될이평선 + 표준편차.
  - 하한선 : 중심선이될이평선 - 표준편차. </t>
    </r>
    <phoneticPr fontId="1" type="noConversion"/>
  </si>
  <si>
    <r>
      <rPr>
        <b/>
        <sz val="9"/>
        <color rgb="FF0070C0"/>
        <rFont val="맑은 고딕"/>
        <family val="3"/>
        <charset val="129"/>
        <scheme val="minor"/>
      </rPr>
      <t xml:space="preserve">  * 주가의 변동속도를 측정해주는 지표.</t>
    </r>
    <r>
      <rPr>
        <sz val="9"/>
        <color theme="1"/>
        <rFont val="맑은 고딕"/>
        <family val="2"/>
        <charset val="129"/>
        <scheme val="minor"/>
      </rPr>
      <t xml:space="preserve">
  - SAR = 전일SAR + (가속변수 * (최고가혹은최저가 - 전일 SAR))</t>
    </r>
    <phoneticPr fontId="1" type="noConversion"/>
  </si>
  <si>
    <r>
      <t xml:space="preserve">지표 내용
A [일]거래량:30000이상 999999999이하
</t>
    </r>
    <r>
      <rPr>
        <b/>
        <sz val="9"/>
        <color rgb="FF0070C0"/>
        <rFont val="맑은 고딕"/>
        <family val="3"/>
        <charset val="129"/>
        <scheme val="minor"/>
      </rPr>
      <t xml:space="preserve"> ==&gt; 당일 거래량이 높고 최근 시장 주도주나 대장주 종목</t>
    </r>
    <r>
      <rPr>
        <sz val="9"/>
        <color theme="1"/>
        <rFont val="맑은 고딕"/>
        <family val="3"/>
        <charset val="129"/>
        <scheme val="minor"/>
      </rPr>
      <t xml:space="preserve">
J [일]0봉전 Parabolic(0.02,0.2) 종가가 Parabolic을 상향돌파
</t>
    </r>
    <r>
      <rPr>
        <b/>
        <sz val="9"/>
        <color rgb="FF0070C0"/>
        <rFont val="맑은 고딕"/>
        <family val="3"/>
        <charset val="129"/>
        <scheme val="minor"/>
      </rPr>
      <t xml:space="preserve"> ==&gt; 금일주가상승 가속도가 붙는 종목</t>
    </r>
    <r>
      <rPr>
        <sz val="9"/>
        <color theme="1"/>
        <rFont val="맑은 고딕"/>
        <family val="3"/>
        <charset val="129"/>
        <scheme val="minor"/>
      </rPr>
      <t xml:space="preserve">
E [일]0봉전 Bollinger Band(20,2) 종가가 상한선 상향돌파
</t>
    </r>
    <r>
      <rPr>
        <b/>
        <sz val="9"/>
        <color rgb="FF0070C0"/>
        <rFont val="맑은 고딕"/>
        <family val="3"/>
        <charset val="129"/>
        <scheme val="minor"/>
      </rPr>
      <t xml:space="preserve"> ==&gt;&gt; 당일 주가가 터진 종목</t>
    </r>
    <r>
      <rPr>
        <sz val="9"/>
        <color theme="1"/>
        <rFont val="맑은 고딕"/>
        <family val="3"/>
        <charset val="129"/>
        <scheme val="minor"/>
      </rPr>
      <t xml:space="preserve">
F [일]0봉전 Stochastic slow(12,5,5) slow %K 1봉 연속상승
</t>
    </r>
    <r>
      <rPr>
        <b/>
        <sz val="9"/>
        <color rgb="FF0070C0"/>
        <rFont val="맑은 고딕"/>
        <family val="3"/>
        <charset val="129"/>
        <scheme val="minor"/>
      </rPr>
      <t xml:space="preserve"> ==&gt;&gt; 주가가 상승중인 종목</t>
    </r>
    <r>
      <rPr>
        <sz val="9"/>
        <color theme="1"/>
        <rFont val="맑은 고딕"/>
        <family val="3"/>
        <charset val="129"/>
        <scheme val="minor"/>
      </rPr>
      <t xml:space="preserve">
G [일]0봉전 일목균형표(9,26,52) 1봉이내 주가 선행스팬 2 상향돌파후 지속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H [일]0봉전 일목균형표(9,26,52) 선행스팬 2 &lt;= 주가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I [일]0봉전 DI(14) -DI 0이상 8이하
</t>
    </r>
    <r>
      <rPr>
        <b/>
        <sz val="9"/>
        <color rgb="FFFF0000"/>
        <rFont val="맑은 고딕"/>
        <family val="3"/>
        <charset val="129"/>
        <scheme val="minor"/>
      </rPr>
      <t xml:space="preserve"> ==&gt;&gt; 정확한 의미 모르겠음.</t>
    </r>
    <r>
      <rPr>
        <sz val="9"/>
        <color theme="1"/>
        <rFont val="맑은 고딕"/>
        <family val="3"/>
        <charset val="129"/>
        <scheme val="minor"/>
      </rPr>
      <t xml:space="preserve">
K 상장주식수 대비 2일전 외국인 순매수수량 0.05%이상 10%이하
L 상장주식수 대비 2일전 기관 순매수수량 0.05%이상 10%이하
N 상장주식수 대비 1일전 외국인 순매수수량 0.05%이상 10%이하
O 상장주식수 대비 1일전 기관 순매수수량 0.05%이상 10%이하
Q 0봉전 10일중 2일 외국인 순매수발생 최소순매매수량 10000주
R 0봉전 10일중 2일 기관 순매수발생 최소순매매수량 10000주
S 체결강도 100%이상 500%이하
A and J and E and F and (G or H) and (!I) and (K or L or N or O) and (Q or R) and S
1. 당일 거래량이 높고 최근 시장 주도주나 대장주 종목
2. 당일과 최근 거래일이내 기관이나 외인의 수급이 좋은 종목
3. 개인주체의 테마성 종목은 제외시킨다
4. 전날 혹은 당일 증권방송 및 증권사 추천 종목중 5거래일 기관 수급이 높은 종목
5. 금요일에는 되도록 거래를 하지 않는다
6. 선물을 보며[0783] 외인의 선물매도세가 끊이지 않을 경우 주의를 하며 배팅한다.
7. 시황이 매우 안좋거나 외인의 선물매도세가 멈추지 않을 경우 아예 종가배팅을 하지 않거나 동시호가에 한다.</t>
    </r>
    <phoneticPr fontId="1" type="noConversion"/>
  </si>
  <si>
    <t>RSI</t>
    <phoneticPr fontId="1" type="noConversion"/>
  </si>
  <si>
    <r>
      <rPr>
        <b/>
        <sz val="9"/>
        <color rgb="FF0070C0"/>
        <rFont val="맑은 고딕"/>
        <family val="3"/>
        <charset val="129"/>
        <scheme val="minor"/>
      </rPr>
      <t xml:space="preserve">  * 시장의 추세를 알아보는 지표.(Directional Movement Index)</t>
    </r>
    <r>
      <rPr>
        <sz val="9"/>
        <color theme="1"/>
        <rFont val="맑은 고딕"/>
        <family val="3"/>
        <charset val="129"/>
        <scheme val="minor"/>
      </rPr>
      <t xml:space="preserve">
  - +DM : (당일고가-전일고가) &gt; 0 이고 (당일고가-전일고가 &gt; 전일저가-당일저가) 이면 (당일고가-전일고가) 아니면 0
  - -DM  : (전일저가-당일저가) &gt; 0 이고 (당일고가-전일고가 &gt; 전일저가-당일저가) 이면 (전일저가-당일저가) 아니면 0
  - TR : (고가-저가), (전일종가-당일고가)의 절대값, (전일종가-당일저가)의 절대값중 최대값.
  - DMI : (+DM 빼기 -DM)의 절대값/(+DM 더하기 -DM) * 100</t>
    </r>
    <phoneticPr fontId="1" type="noConversion"/>
  </si>
  <si>
    <r>
      <rPr>
        <b/>
        <sz val="9"/>
        <color rgb="FF0070C0"/>
        <rFont val="맑은 고딕"/>
        <family val="3"/>
        <charset val="129"/>
        <scheme val="minor"/>
      </rPr>
      <t xml:space="preserve">  * 주가상승세와 주가하락세를 상호 비교하여 추출한 주가상승세의 상대강도지수</t>
    </r>
    <r>
      <rPr>
        <sz val="9"/>
        <color theme="1"/>
        <rFont val="맑은 고딕"/>
        <family val="2"/>
        <charset val="129"/>
        <scheme val="minor"/>
      </rPr>
      <t xml:space="preserve">
  - RSI = (N일간의 주가 상승폭 합계 / (N일간의 주가 상승폭 합계+N일간의 주가 하락폭 합계)) *100</t>
    </r>
    <phoneticPr fontId="1" type="noConversion"/>
  </si>
  <si>
    <t xml:space="preserve">  - 선행지수 혹은 동행지수로 사용가능.
  - 50% 이상이면 매수세가 강했던 경우
  - 50% 이하이면 매도세가 강했던 경우</t>
    <phoneticPr fontId="1" type="noConversion"/>
  </si>
  <si>
    <t>https://www.youtube.com/watch?v=258D9JM8CP8</t>
    <phoneticPr fontId="1" type="noConversion"/>
  </si>
  <si>
    <t>종가 배팅을 위한 종목 선정 간편 검색식</t>
    <phoneticPr fontId="1" type="noConversion"/>
  </si>
  <si>
    <t>종가배팅을 위한 검색식 및 진행방법 참고(영웅문)</t>
    <phoneticPr fontId="1" type="noConversion"/>
  </si>
  <si>
    <t xml:space="preserve">  - 오늘주가가 어제보다 위에 있으면 +DM
  - 오늘주가가 어제보다 아래에 있으면 -DM
  - 오늘주가가 어제주가의 범위내에 있으면 DM은 0
  - 오늘주가범위가 전일의 범위를 넘을 경우에는 넘는범위가 큰쪽이 위이면 +DM이고 아래이면 -DM 
  - 통상 +DM선과 -DM선의 차이가 클수록 추세는 강하다.
  - +DM 가 -DM를 상향돌파하면 매수기회(바로 매수하기보다는 교차일의 주가고점보다 주가가 더 상승했을 때가 매수 시점)
  - +DM 가 -DM를 하향돌파하면 매도기회(바로 매도하기보다는 교차일의 주가저점보다 주가가 더 하락했을 때가 매도 시점)</t>
    <phoneticPr fontId="1" type="noConversion"/>
  </si>
  <si>
    <t>용식_종가매매_V0.01</t>
    <phoneticPr fontId="1" type="noConversion"/>
  </si>
  <si>
    <t>태림포장</t>
    <phoneticPr fontId="1" type="noConversion"/>
  </si>
  <si>
    <t>에코프로</t>
    <phoneticPr fontId="1" type="noConversion"/>
  </si>
  <si>
    <t>어보브반도체</t>
    <phoneticPr fontId="1" type="noConversion"/>
  </si>
  <si>
    <t>피엔티</t>
    <phoneticPr fontId="1" type="noConversion"/>
  </si>
  <si>
    <t>2020-02-11</t>
    <phoneticPr fontId="1" type="noConversion"/>
  </si>
  <si>
    <t>086520</t>
    <phoneticPr fontId="1" type="noConversion"/>
  </si>
  <si>
    <t>102120</t>
    <phoneticPr fontId="1" type="noConversion"/>
  </si>
  <si>
    <t>137400</t>
    <phoneticPr fontId="1" type="noConversion"/>
  </si>
  <si>
    <t>차트명</t>
    <phoneticPr fontId="1" type="noConversion"/>
  </si>
  <si>
    <t>캔들모양</t>
    <phoneticPr fontId="1" type="noConversion"/>
  </si>
  <si>
    <t>실전팁</t>
    <phoneticPr fontId="1" type="noConversion"/>
  </si>
  <si>
    <t>장대양봉</t>
    <phoneticPr fontId="1" type="noConversion"/>
  </si>
  <si>
    <t>상</t>
    <phoneticPr fontId="1" type="noConversion"/>
  </si>
  <si>
    <t>바닥권에서 나타날 때는 추세가 상승으로 전환될 가능성 높음. 단, 급등 후 나타날 경우 세력들이 차익실현을 위해 개인투자자들을 유혹하기 위한 속임수일 수 있으므로 주의할 것</t>
    <phoneticPr fontId="1" type="noConversion"/>
  </si>
  <si>
    <t>아래꼬리양봉
(망치형)</t>
    <phoneticPr fontId="1" type="noConversion"/>
  </si>
  <si>
    <t>중</t>
    <phoneticPr fontId="1" type="noConversion"/>
  </si>
  <si>
    <t>시가 대비 하락했다가 매수세력의 힘으로 재상승해 장마감시 최고가를 기록한 경우 생김.</t>
    <phoneticPr fontId="1" type="noConversion"/>
  </si>
  <si>
    <t>시가 최고가이고 종가가 최고가이며 시가보다 높게 상승해 장마감에 최고가를 기록할 경우 생김. 세력들이 강하게 매수하는 경우 생김</t>
    <phoneticPr fontId="1" type="noConversion"/>
  </si>
  <si>
    <t>바닥권에서 나타날 때는 상승 추세로의 전환 가능성 높음.(실전에서 몸통이 짧고 아래꼬리가  길수록 상승전환 가능성 높음)</t>
    <phoneticPr fontId="1" type="noConversion"/>
  </si>
  <si>
    <t>위꼬리양봉
(역망치형, 샅바형)</t>
    <phoneticPr fontId="1" type="noConversion"/>
  </si>
  <si>
    <t>하</t>
    <phoneticPr fontId="1" type="noConversion"/>
  </si>
  <si>
    <t>시가 대비 상승했다가 시세차익을 노리는 단기매도세력에 의해 하락시 생김(시가보다는 높게 마감). 참고록 위꼬리가 몸통보가 길면 샅바형, 짧으면 역망치형 이라고 함.</t>
    <phoneticPr fontId="1" type="noConversion"/>
  </si>
  <si>
    <t>위아래꼬리양봉
(팽이형)</t>
    <phoneticPr fontId="1" type="noConversion"/>
  </si>
  <si>
    <t>시가 대비 하락했다가 상승 후 재하락할 때 생김(양봉이므로 시가보다 종가는 높게 마감)</t>
    <phoneticPr fontId="1" type="noConversion"/>
  </si>
  <si>
    <t>매수세력과 매도세력이 맞붙을 때 나타나며 기존 상승추세의 약화를 의미(상승추세의 약화 내지 지속 등). 일단 관망하는 자세 필요.</t>
    <phoneticPr fontId="1" type="noConversion"/>
  </si>
  <si>
    <t>장대음봉</t>
    <phoneticPr fontId="1" type="noConversion"/>
  </si>
  <si>
    <t>(상승/하락)신뢰도</t>
    <phoneticPr fontId="1" type="noConversion"/>
  </si>
  <si>
    <t>시가 최고가이고 종가가 최저가이며 시가보다 낮게 하락해 장마감에 최저가를 기록한 경우 생김. 세력들이 강하게 매도하는 경우 생김.</t>
    <phoneticPr fontId="1" type="noConversion"/>
  </si>
  <si>
    <t>천장권에서 나타날 때는 급락 또는 하락추세 가능성 높음. 바닥권에서 나타날 경우도 추가 급락이 이어지는 경우가 많으므로 주의 필요.</t>
    <phoneticPr fontId="1" type="noConversion"/>
  </si>
  <si>
    <t>아래꼬리음봉
(교수형)</t>
    <phoneticPr fontId="1" type="noConversion"/>
  </si>
  <si>
    <r>
      <t xml:space="preserve">고가권에서 나타날 경우 시세 급락 등 추세하락이 이어질 가능성 높음. </t>
    </r>
    <r>
      <rPr>
        <b/>
        <sz val="9"/>
        <color theme="1"/>
        <rFont val="맑은 고딕"/>
        <family val="3"/>
        <charset val="129"/>
        <scheme val="minor"/>
      </rPr>
      <t>(매수세력이 약해질 때 생김)</t>
    </r>
    <phoneticPr fontId="1" type="noConversion"/>
  </si>
  <si>
    <r>
      <t>바닥권에서 나타날 경우 상승 추세신호로 인식</t>
    </r>
    <r>
      <rPr>
        <b/>
        <sz val="9"/>
        <color theme="1"/>
        <rFont val="맑은 고딕"/>
        <family val="3"/>
        <charset val="129"/>
        <scheme val="minor"/>
      </rPr>
      <t>(단타성 매물이 장기 투자세력에 의해 소화되는 과정으로 해석)</t>
    </r>
    <phoneticPr fontId="1" type="noConversion"/>
  </si>
  <si>
    <t>위꼬리음봉
(유성형)</t>
    <phoneticPr fontId="1" type="noConversion"/>
  </si>
  <si>
    <t>하</t>
    <phoneticPr fontId="1" type="noConversion"/>
  </si>
  <si>
    <t>시가보다 상승했다가 매도세력에 의해 시세가 시가보다 낮게 하락해 장마감에 최저가를 기록한 경우 생김.</t>
    <phoneticPr fontId="1" type="noConversion"/>
  </si>
  <si>
    <t>시가 대비 하락했다가 매수세력의 힘으로 재상승했으나 시가보다 낮게 상승하여 마감한 경우 생김.</t>
    <phoneticPr fontId="1" type="noConversion"/>
  </si>
  <si>
    <t>고점에서 나타날 경우는 상투를 찍고 하락할 가능성이, 바닥권에서 나타날 경우는 지지부진한 시세흐름이 이어질 가능성 높음.</t>
    <phoneticPr fontId="1" type="noConversion"/>
  </si>
  <si>
    <t>위아래꼬리음봉
(팽이형)</t>
    <phoneticPr fontId="1" type="noConversion"/>
  </si>
  <si>
    <t>하</t>
    <phoneticPr fontId="1" type="noConversion"/>
  </si>
  <si>
    <t>매수세력에 의해 시가보다 상승했다가 하락 후 재상승하며 마감할 때 생김.(단, 시가보다 종가가 낮게 마감)</t>
    <phoneticPr fontId="1" type="noConversion"/>
  </si>
  <si>
    <t xml:space="preserve">보통 매수세력과 매도세력이 맞붙을 때 나타나며, </t>
    <phoneticPr fontId="1" type="noConversion"/>
  </si>
  <si>
    <t>상승장악형</t>
    <phoneticPr fontId="1" type="noConversion"/>
  </si>
  <si>
    <t>중상</t>
    <phoneticPr fontId="1" type="noConversion"/>
  </si>
  <si>
    <t>전일의 음봉을 당일 양봉이 완전히 압도하며 감싼 패턴.</t>
    <phoneticPr fontId="1" type="noConversion"/>
  </si>
  <si>
    <r>
      <t>바닥권에서 나타날 경우 강한 상승 추세로의 전환신호로 인식</t>
    </r>
    <r>
      <rPr>
        <b/>
        <sz val="9"/>
        <color theme="1"/>
        <rFont val="맑은 고딕"/>
        <family val="3"/>
        <charset val="129"/>
        <scheme val="minor"/>
      </rPr>
      <t>(매수세력이 이전의 매도세력을 압도하며 시세를 끌어올릴 때 생김)</t>
    </r>
    <r>
      <rPr>
        <sz val="9"/>
        <color theme="1"/>
        <rFont val="맑은 고딕"/>
        <family val="3"/>
        <charset val="129"/>
        <scheme val="minor"/>
      </rPr>
      <t xml:space="preserve"> 특히 양봉에서 거래량이 급증하며 나타날 경우 신뢰도 높아짐.</t>
    </r>
    <phoneticPr fontId="1" type="noConversion"/>
  </si>
  <si>
    <t>전일의 종가보다 상승하는 모습의 연속된 3개의 양봉이 이어진 패턴</t>
    <phoneticPr fontId="1" type="noConversion"/>
  </si>
  <si>
    <r>
      <t>바닥권에서 나타날 경우는 아주 강한 상승추세로의 전환 내지 지속가능성을 나타냄</t>
    </r>
    <r>
      <rPr>
        <b/>
        <sz val="9"/>
        <color theme="1"/>
        <rFont val="맑은 고딕"/>
        <family val="3"/>
        <charset val="129"/>
        <scheme val="minor"/>
      </rPr>
      <t>(매수세력의 시세끌어올리기 시작으로 판단)</t>
    </r>
    <r>
      <rPr>
        <sz val="9"/>
        <color theme="1"/>
        <rFont val="맑은 고딕"/>
        <family val="2"/>
        <charset val="129"/>
        <scheme val="minor"/>
      </rPr>
      <t>. 단, 천장권에서 나타날 경우 단기고점인 경우가 많으므로 이 경우는 매도에 대비해야 함.</t>
    </r>
    <phoneticPr fontId="1" type="noConversion"/>
  </si>
  <si>
    <t>적삼병</t>
    <phoneticPr fontId="1" type="noConversion"/>
  </si>
  <si>
    <t>관통형</t>
    <phoneticPr fontId="1" type="noConversion"/>
  </si>
  <si>
    <t>하락추세에서 나타날 경우, 새로운 매수 세력의 출현을 알리는 강한 반전 신호임.</t>
    <phoneticPr fontId="1" type="noConversion"/>
  </si>
  <si>
    <t>샛별형</t>
    <phoneticPr fontId="1" type="noConversion"/>
  </si>
  <si>
    <t>전일종가보다는 낮게 시가가 형성되었지만 전일 음봉 몸통의 50%이상을 당일 양봉 몸통으로 관통하며 상승한 패턴.</t>
    <phoneticPr fontId="1" type="noConversion"/>
  </si>
  <si>
    <t>바닥권에서 샛별형 패턴이 나타날 경우, 강력한 상승 반전 신호임.</t>
    <phoneticPr fontId="1" type="noConversion"/>
  </si>
  <si>
    <t>흑삼병</t>
    <phoneticPr fontId="1" type="noConversion"/>
  </si>
  <si>
    <t>전일의 종가보다 하락하는 모습의 연속된 3개의 음봉이 이어진 패턴</t>
    <phoneticPr fontId="1" type="noConversion"/>
  </si>
  <si>
    <t>고가권에서 나타날 경우는 추가급락이 이어지는 경우가 많아 매우 강력한 매도신호로 해석됨. 바닥권에서 나타날 경우 역시 추가하락 가능성이 높음.</t>
    <phoneticPr fontId="1" type="noConversion"/>
  </si>
  <si>
    <t>흑운형</t>
    <phoneticPr fontId="1" type="noConversion"/>
  </si>
  <si>
    <t>석별형</t>
    <phoneticPr fontId="1" type="noConversion"/>
  </si>
  <si>
    <t>하</t>
    <phoneticPr fontId="1" type="noConversion"/>
  </si>
  <si>
    <t>전일양봉 몸통의 50% 이하에서 당일 종가가 형성된 음봉 패턴</t>
    <phoneticPr fontId="1" type="noConversion"/>
  </si>
  <si>
    <t>흑운형 패턴은 신뢰도는 높지 않으나 향후 하락 가능성에 대비해야 함.</t>
    <phoneticPr fontId="1" type="noConversion"/>
  </si>
  <si>
    <t>장대음봉에 이은 갭하락성 십자봉도지(혹은 몸통이 짧은 양봉). 그리고 이어진 양봉(종가가 첫째음봉몸통의 50%이상을 당일 양봉 몸통으로 관통하며 상승한 패턴)</t>
    <phoneticPr fontId="1" type="noConversion"/>
  </si>
  <si>
    <t>장대양봉에 이어진 갭상승 십자봉도지(혹은 몸통이 짧은 양봉). 그리고 이어진 음봉(종가가 첫째양봉몸통의 50%이하 가격에서 종가형성)등 3개 봉이 순서대로 이어진 패턴</t>
    <phoneticPr fontId="1" type="noConversion"/>
  </si>
  <si>
    <t>고가권에서 이러한 석별형 패턴이 나타날 경우, 강력한 하락 반전 신호임.</t>
    <phoneticPr fontId="1" type="noConversion"/>
  </si>
  <si>
    <t>2020-02-12</t>
  </si>
  <si>
    <t>2020-02-12</t>
    <phoneticPr fontId="1" type="noConversion"/>
  </si>
  <si>
    <t>용식_종가매매_V0.01</t>
    <phoneticPr fontId="1" type="noConversion"/>
  </si>
  <si>
    <t>에치에프알</t>
    <phoneticPr fontId="1" type="noConversion"/>
  </si>
  <si>
    <t>230240</t>
    <phoneticPr fontId="1" type="noConversion"/>
  </si>
  <si>
    <t>피엔티</t>
    <phoneticPr fontId="1" type="noConversion"/>
  </si>
  <si>
    <t>137400</t>
    <phoneticPr fontId="1" type="noConversion"/>
  </si>
  <si>
    <t>2020-02-13</t>
  </si>
  <si>
    <t>아이디스</t>
    <phoneticPr fontId="1" type="noConversion"/>
  </si>
  <si>
    <t>143160</t>
    <phoneticPr fontId="1" type="noConversion"/>
  </si>
  <si>
    <t>용식_이평눌림목매매_V0.01</t>
    <phoneticPr fontId="1" type="noConversion"/>
  </si>
  <si>
    <t>011280</t>
    <phoneticPr fontId="1" type="noConversion"/>
  </si>
  <si>
    <t>2020-02-14</t>
    <phoneticPr fontId="1" type="noConversion"/>
  </si>
  <si>
    <t>가상투자.</t>
    <phoneticPr fontId="1" type="noConversion"/>
  </si>
  <si>
    <t>가상투자.</t>
    <phoneticPr fontId="1" type="noConversion"/>
  </si>
  <si>
    <r>
      <t>가상투자</t>
    </r>
    <r>
      <rPr>
        <sz val="9"/>
        <color theme="1"/>
        <rFont val="맑은 고딕"/>
        <family val="3"/>
        <charset val="129"/>
        <scheme val="minor"/>
      </rPr>
      <t>.</t>
    </r>
    <r>
      <rPr>
        <sz val="9"/>
        <color theme="1"/>
        <rFont val="맑은 고딕"/>
        <family val="2"/>
        <charset val="129"/>
        <scheme val="minor"/>
      </rPr>
      <t xml:space="preserve"> -4% 하락 후 손절. </t>
    </r>
    <r>
      <rPr>
        <sz val="9"/>
        <color rgb="FFFF0000"/>
        <rFont val="맑은 고딕"/>
        <family val="3"/>
        <charset val="129"/>
        <scheme val="minor"/>
      </rPr>
      <t>투자주의 기업임.</t>
    </r>
    <phoneticPr fontId="1" type="noConversion"/>
  </si>
  <si>
    <t>가상투자. -5% 하락 후 자동손절.</t>
    <phoneticPr fontId="1" type="noConversion"/>
  </si>
  <si>
    <t>가상투자. 장초반 상승갭 30%</t>
    <phoneticPr fontId="1" type="noConversion"/>
  </si>
  <si>
    <t>가상투자. 당일매도하지 못하고 1일 이후 매도.</t>
    <phoneticPr fontId="1" type="noConversion"/>
  </si>
  <si>
    <t>모의투자.</t>
    <phoneticPr fontId="1" type="noConversion"/>
  </si>
  <si>
    <t>국영지앤엠</t>
    <phoneticPr fontId="1" type="noConversion"/>
  </si>
  <si>
    <t>006050</t>
    <phoneticPr fontId="1" type="noConversion"/>
  </si>
  <si>
    <t>용식_눌림목매매_V0.01</t>
    <phoneticPr fontId="1" type="noConversion"/>
  </si>
  <si>
    <t>073490</t>
    <phoneticPr fontId="1" type="noConversion"/>
  </si>
  <si>
    <t>이노와이어리스</t>
    <phoneticPr fontId="1" type="noConversion"/>
  </si>
  <si>
    <t>222080</t>
    <phoneticPr fontId="1" type="noConversion"/>
  </si>
  <si>
    <t>씨아이에스</t>
    <phoneticPr fontId="1" type="noConversion"/>
  </si>
  <si>
    <t>263600</t>
    <phoneticPr fontId="1" type="noConversion"/>
  </si>
  <si>
    <t>덕우전자</t>
    <phoneticPr fontId="1" type="noConversion"/>
  </si>
  <si>
    <t>2020-02-15</t>
    <phoneticPr fontId="1" type="noConversion"/>
  </si>
  <si>
    <t>이익실현</t>
    <phoneticPr fontId="1" type="noConversion"/>
  </si>
  <si>
    <t>매입단가</t>
    <phoneticPr fontId="1" type="noConversion"/>
  </si>
  <si>
    <t>감시기준가</t>
    <phoneticPr fontId="1" type="noConversion"/>
  </si>
  <si>
    <t>기준가대비</t>
    <phoneticPr fontId="1" type="noConversion"/>
  </si>
  <si>
    <t>이익보존</t>
    <phoneticPr fontId="1" type="noConversion"/>
  </si>
  <si>
    <t>손실제한</t>
    <phoneticPr fontId="1" type="noConversion"/>
  </si>
  <si>
    <t>사용</t>
    <phoneticPr fontId="1" type="noConversion"/>
  </si>
  <si>
    <t>N</t>
  </si>
  <si>
    <t>Y</t>
  </si>
  <si>
    <r>
      <rPr>
        <b/>
        <sz val="9"/>
        <color rgb="FF0070C0"/>
        <rFont val="맑은 고딕"/>
        <family val="3"/>
        <charset val="129"/>
        <scheme val="minor"/>
      </rPr>
      <t>* 기본적으로 세력주중에 모멘텀이 있고 외국인+기관의 매수세가 있는 종목.</t>
    </r>
    <r>
      <rPr>
        <b/>
        <sz val="9"/>
        <color theme="1"/>
        <rFont val="맑은 고딕"/>
        <family val="3"/>
        <charset val="129"/>
        <scheme val="minor"/>
      </rPr>
      <t xml:space="preserve">
&lt;A. 기본조건검색식&gt;</t>
    </r>
    <r>
      <rPr>
        <sz val="9"/>
        <color theme="1"/>
        <rFont val="맑은 고딕"/>
        <family val="3"/>
        <charset val="129"/>
        <scheme val="minor"/>
      </rPr>
      <t xml:space="preserve">
  1. 시가총액:현재가기준 1000십억원 이하
  2. 기간내 등락률:[일]0봉전 7봉이내에서 전일종가대비종가 10% 이상
  3. 기간내 거래대금:[일]0봉전 7봉이내 거래대금 30000이상 1회 이상
  4. 외국인+기관 순매수[당일 잠정치] 10000주 이상 99999999주 이하
  </t>
    </r>
    <r>
      <rPr>
        <b/>
        <sz val="9"/>
        <color theme="1"/>
        <rFont val="맑은 고딕"/>
        <family val="3"/>
        <charset val="129"/>
        <scheme val="minor"/>
      </rPr>
      <t>* 금요일에는 되도록 거래하지 않음.</t>
    </r>
    <r>
      <rPr>
        <sz val="9"/>
        <color theme="1"/>
        <rFont val="맑은 고딕"/>
        <family val="3"/>
        <charset val="129"/>
        <scheme val="minor"/>
      </rPr>
      <t xml:space="preserve">
</t>
    </r>
    <r>
      <rPr>
        <b/>
        <sz val="9"/>
        <color theme="1"/>
        <rFont val="맑은 고딕"/>
        <family val="3"/>
        <charset val="129"/>
        <scheme val="minor"/>
      </rPr>
      <t xml:space="preserve">&lt;B. 검색후체크사항&gt;
</t>
    </r>
    <r>
      <rPr>
        <sz val="9"/>
        <color theme="1"/>
        <rFont val="맑은 고딕"/>
        <family val="3"/>
        <charset val="129"/>
        <scheme val="minor"/>
      </rPr>
      <t xml:space="preserve">  1. 기업재무현황 - 매출, 영업이익, 당기순이익 체크.
  2. 외인/기관의 당일 순매수 체크.
  3. 차트의 모양 체크.
  4. 지표시뮬레이션 - 절반이상의 지표가 매수를 권장하는지 체크.
  5. 3분봉차트로 조회하여 상승추세임을 체크.</t>
    </r>
    <phoneticPr fontId="1" type="noConversion"/>
  </si>
  <si>
    <t>용식_이평눌림목매매_V0.02</t>
    <phoneticPr fontId="1" type="noConversion"/>
  </si>
  <si>
    <r>
      <rPr>
        <b/>
        <sz val="9"/>
        <color rgb="FF0070C0"/>
        <rFont val="맑은 고딕"/>
        <family val="3"/>
        <charset val="129"/>
        <scheme val="minor"/>
      </rPr>
      <t>* 주가가 이평선 최근5일이내 아래로 떨어졌다 금일 상향돌파한 종목.</t>
    </r>
    <r>
      <rPr>
        <b/>
        <sz val="9"/>
        <color theme="1"/>
        <rFont val="맑은 고딕"/>
        <family val="3"/>
        <charset val="129"/>
        <scheme val="minor"/>
      </rPr>
      <t xml:space="preserve">
&lt;A. 기본조건검색식&gt;</t>
    </r>
    <r>
      <rPr>
        <sz val="9"/>
        <color theme="1"/>
        <rFont val="맑은 고딕"/>
        <family val="3"/>
        <charset val="129"/>
        <scheme val="minor"/>
      </rPr>
      <t xml:space="preserve">
  A. 주가범위:0일전 종가가 1000 이상 99999999 이하 ==&gt;&gt; 동전주 제거.
  D. 상세이평돌파:[일]1봉전 지수(종가 1 )이평이 지수(종가 5)이평을 5봉이내 데드크로스 1회이상
  E. 상세이평돌파:[일]0봉전 지수(종가 1 )이평이 지수(종가 5)이평을 1봉이내 골든크로스 1회이상
  F. 상세이평돌파:[일]1봉전 지수(종가 1 )이평이 지수(종가 20)이평을 5봉이내 데드크로스 1회이상
  G. 상세이평돌파:[일]0봉전 지수(종가 1 )이평이 지수(종가 20)이평을 1봉이내 골든크로스 1회이상
  H. 상세이평돌파:[일]1봉전 지수(종가 1 )이평이 지수(종가 60)이평을 5봉이내 데드크로스 1회이상
  I. 상세이평돌파:[일]0봉전 지수(종가 1 )이평이 지수(종가 60)이평을 1봉이내 골든크로스 1회이상
  J. 주가등락률:[일]1봉전(중) 종가대비 0봉전 종가등락률 3.5%이상
  K. 주가돌파:[일]0봉(전) (고+저)/2를 현재가가 상향돌파 ==&gt;&gt; 금일종가에도 힘을 받는중인지 체크.
  L. 최고종가:[일]0봉전 고가가 5봉중 최고종가
  M. [일]0봉전 5봉중 신고거래량
  N. [일]거래량:100000이상 999999999이하
  O. [일]0봉전 5봉 평균거래량 100000이상 999999999이하 
</t>
    </r>
    <r>
      <rPr>
        <b/>
        <sz val="9"/>
        <color theme="1"/>
        <rFont val="맑은 고딕"/>
        <family val="3"/>
        <charset val="129"/>
        <scheme val="minor"/>
      </rPr>
      <t xml:space="preserve">  * A and ((B and C) or (D and E) or (F and G) or (H and I)) and J and K and (L or M) and (N or O) 
</t>
    </r>
    <r>
      <rPr>
        <sz val="9"/>
        <color theme="1"/>
        <rFont val="맑은 고딕"/>
        <family val="3"/>
        <charset val="129"/>
        <scheme val="minor"/>
      </rPr>
      <t xml:space="preserve">
</t>
    </r>
    <r>
      <rPr>
        <b/>
        <sz val="9"/>
        <color theme="1"/>
        <rFont val="맑은 고딕"/>
        <family val="3"/>
        <charset val="129"/>
        <scheme val="minor"/>
      </rPr>
      <t xml:space="preserve">&lt;B. 검색후체크사항&gt;
</t>
    </r>
    <r>
      <rPr>
        <sz val="9"/>
        <color theme="1"/>
        <rFont val="맑은 고딕"/>
        <family val="3"/>
        <charset val="129"/>
        <scheme val="minor"/>
      </rPr>
      <t xml:space="preserve">  1. 기업재무현황 - 매출, 영업이익, 당기순이익 체크.
  2. 외인/기관의 당일 순매수 체크.
  3. 차트의 모양 체크.
  4. 지표시뮬레이션 - 절반이상의 지표가 매수를 권장하는지 체크.
  5. 3분봉차트로 조회하여 상승추세임을 체크.</t>
    </r>
    <phoneticPr fontId="1" type="noConversion"/>
  </si>
  <si>
    <t>2020-02-17</t>
    <phoneticPr fontId="1" type="noConversion"/>
  </si>
  <si>
    <t>2020-02-18</t>
    <phoneticPr fontId="1" type="noConversion"/>
  </si>
  <si>
    <t>와이지엔터테인먼트</t>
    <phoneticPr fontId="1" type="noConversion"/>
  </si>
  <si>
    <t>제로투세븐</t>
    <phoneticPr fontId="1" type="noConversion"/>
  </si>
  <si>
    <t>159580</t>
    <phoneticPr fontId="1" type="noConversion"/>
  </si>
  <si>
    <t>122870</t>
    <phoneticPr fontId="1" type="noConversion"/>
  </si>
  <si>
    <t>064820</t>
    <phoneticPr fontId="1" type="noConversion"/>
  </si>
  <si>
    <t>케이프</t>
    <phoneticPr fontId="1" type="noConversion"/>
  </si>
  <si>
    <t>클리오</t>
    <phoneticPr fontId="1" type="noConversion"/>
  </si>
  <si>
    <t>237880</t>
    <phoneticPr fontId="1" type="noConversion"/>
  </si>
  <si>
    <t>D-2</t>
    <phoneticPr fontId="1" type="noConversion"/>
  </si>
  <si>
    <t>D-3</t>
  </si>
  <si>
    <t>D-4</t>
  </si>
  <si>
    <t>D-5</t>
  </si>
  <si>
    <t>미코</t>
    <phoneticPr fontId="1" type="noConversion"/>
  </si>
  <si>
    <t>기법</t>
    <phoneticPr fontId="1" type="noConversion"/>
  </si>
  <si>
    <t>종목</t>
    <phoneticPr fontId="1" type="noConversion"/>
  </si>
  <si>
    <t>고가</t>
    <phoneticPr fontId="1" type="noConversion"/>
  </si>
  <si>
    <t>성공여부</t>
    <phoneticPr fontId="1" type="noConversion"/>
  </si>
  <si>
    <t>저가</t>
    <phoneticPr fontId="1" type="noConversion"/>
  </si>
  <si>
    <t>목표일자</t>
    <phoneticPr fontId="1" type="noConversion"/>
  </si>
  <si>
    <t>지엔코</t>
    <phoneticPr fontId="1" type="noConversion"/>
  </si>
  <si>
    <t>쏠리드</t>
    <phoneticPr fontId="1" type="noConversion"/>
  </si>
  <si>
    <t>에이스테크</t>
    <phoneticPr fontId="1" type="noConversion"/>
  </si>
  <si>
    <t>에이프로젠 KIC</t>
    <phoneticPr fontId="1" type="noConversion"/>
  </si>
  <si>
    <t>에치에프알</t>
    <phoneticPr fontId="1" type="noConversion"/>
  </si>
  <si>
    <t>고가 커트라인</t>
    <phoneticPr fontId="1" type="noConversion"/>
  </si>
  <si>
    <t>성공건수</t>
    <phoneticPr fontId="1" type="noConversion"/>
  </si>
  <si>
    <t>성공률</t>
    <phoneticPr fontId="1" type="noConversion"/>
  </si>
  <si>
    <t>D-6</t>
  </si>
  <si>
    <t>케이피에스</t>
    <phoneticPr fontId="1" type="noConversion"/>
  </si>
  <si>
    <t>셀리버리</t>
    <phoneticPr fontId="1" type="noConversion"/>
  </si>
  <si>
    <t>저가 커트라인</t>
    <phoneticPr fontId="1" type="noConversion"/>
  </si>
  <si>
    <t>목표가</t>
    <phoneticPr fontId="1" type="noConversion"/>
  </si>
  <si>
    <t>D-7</t>
  </si>
  <si>
    <t>남선알미늄</t>
    <phoneticPr fontId="1" type="noConversion"/>
  </si>
  <si>
    <t>코리아서키트</t>
    <phoneticPr fontId="1" type="noConversion"/>
  </si>
  <si>
    <t>티앤알바이오팹</t>
    <phoneticPr fontId="1" type="noConversion"/>
  </si>
  <si>
    <t>신라에스지</t>
    <phoneticPr fontId="1" type="noConversion"/>
  </si>
  <si>
    <t>씨아이에스</t>
    <phoneticPr fontId="1" type="noConversion"/>
  </si>
  <si>
    <t>삼화콘덴서</t>
    <phoneticPr fontId="1" type="noConversion"/>
  </si>
  <si>
    <t>삼화콘덴서</t>
    <phoneticPr fontId="1" type="noConversion"/>
  </si>
  <si>
    <t>쏠리드</t>
    <phoneticPr fontId="1" type="noConversion"/>
  </si>
  <si>
    <t>KH바텍</t>
    <phoneticPr fontId="1" type="noConversion"/>
  </si>
  <si>
    <t>용식_지표조합_A_V0.01</t>
    <phoneticPr fontId="1" type="noConversion"/>
  </si>
  <si>
    <t>용식_지표조합_A_V0.01</t>
    <phoneticPr fontId="1" type="noConversion"/>
  </si>
  <si>
    <t>019170</t>
    <phoneticPr fontId="1" type="noConversion"/>
  </si>
  <si>
    <t>신풍제약</t>
    <phoneticPr fontId="1" type="noConversion"/>
  </si>
  <si>
    <t>214450</t>
    <phoneticPr fontId="1" type="noConversion"/>
  </si>
  <si>
    <t>파마리서치프로덕트</t>
    <phoneticPr fontId="1" type="noConversion"/>
  </si>
  <si>
    <t>2020-02-19</t>
    <phoneticPr fontId="1" type="noConversion"/>
  </si>
  <si>
    <t>D-1</t>
  </si>
  <si>
    <t>D-1</t>
    <phoneticPr fontId="1" type="noConversion"/>
  </si>
  <si>
    <t>초록뱀</t>
    <phoneticPr fontId="1" type="noConversion"/>
  </si>
  <si>
    <t>케이사인</t>
    <phoneticPr fontId="1" type="noConversion"/>
  </si>
  <si>
    <t>세원</t>
    <phoneticPr fontId="1" type="noConversion"/>
  </si>
  <si>
    <r>
      <rPr>
        <b/>
        <sz val="9"/>
        <color rgb="FF0070C0"/>
        <rFont val="맑은 고딕"/>
        <family val="3"/>
        <charset val="129"/>
        <scheme val="minor"/>
      </rPr>
      <t>* 기본적인 수급이 받쳐지는 대상건 중에서 각종 지표를 조합하여 종목검색.</t>
    </r>
    <r>
      <rPr>
        <b/>
        <sz val="9"/>
        <color theme="1"/>
        <rFont val="맑은 고딕"/>
        <family val="3"/>
        <charset val="129"/>
        <scheme val="minor"/>
      </rPr>
      <t xml:space="preserve">
&lt;A. 기본조건검색식&gt;</t>
    </r>
    <r>
      <rPr>
        <sz val="9"/>
        <color theme="1"/>
        <rFont val="맑은 고딕"/>
        <family val="3"/>
        <charset val="129"/>
        <scheme val="minor"/>
      </rPr>
      <t xml:space="preserve">
K [일]0봉전 Bollinger Band(20,2) 종가가 상한선 상향돌파
A [일]0봉전 ROC(10) 0 상향돌파
B [일]0봉전 Stochastic slow(12,5,5) %K, %D 상향돌파
C [일]0봉전 Parabolic(0.02,0.2) 종가가 Parabolic을 상향돌파
D 시가총액:현재가기준 1000십억원 이하
E 기간내 등락률:[일]0봉전 7봉이내에서 전일종가대비종가 7% 이상
F 기간내 거래대금:[일]0봉전 7봉이내 거래대금 20000이상 1회 이상
I 0일전 기준 5일 누적 기관 순매수 100백만원 이상
J 0일전 기준 5일 누적 외국인 순매수 100백만원 이상
(K or A or B or C) and D and E and F and (I or J)</t>
    </r>
    <phoneticPr fontId="1" type="noConversion"/>
  </si>
  <si>
    <t> 주문가격</t>
  </si>
  <si>
    <t>체결 우선 순위</t>
  </si>
  <si>
    <t>체결방식 </t>
  </si>
  <si>
    <t> 07:30 ~ 08:30</t>
  </si>
  <si>
    <t>전일 종가</t>
  </si>
  <si>
    <t> 08:00 ~ 09:00</t>
  </si>
  <si>
    <t>지정가 </t>
  </si>
  <si>
    <t>1.가격 2.시간</t>
  </si>
  <si>
    <t>장 개시 시점 일괄 체결 </t>
  </si>
  <si>
    <t> 09:00 ~ 15:30</t>
  </si>
  <si>
    <t>1.가격 2.시간 3.수량 </t>
  </si>
  <si>
    <t>시장가 체결 </t>
  </si>
  <si>
    <t> 15:20 ~ 15:30</t>
  </si>
  <si>
    <t>장 마감 시점 일괄 체결</t>
  </si>
  <si>
    <t> 15:40 ~ 16:00</t>
  </si>
  <si>
    <t> 16:00 ~ 18:00</t>
  </si>
  <si>
    <t>10분에 한번씩 단일가 일괄 체결 </t>
  </si>
  <si>
    <t> 거래시간</t>
  </si>
  <si>
    <t>종류</t>
    <phoneticPr fontId="1" type="noConversion"/>
  </si>
  <si>
    <t>지정가(당일종가 -10% ~ +10%) </t>
  </si>
  <si>
    <t>장전 시간외 종가</t>
    <phoneticPr fontId="1" type="noConversion"/>
  </si>
  <si>
    <t>장 시작 동시호가</t>
    <phoneticPr fontId="1" type="noConversion"/>
  </si>
  <si>
    <t>정규시간</t>
    <phoneticPr fontId="1" type="noConversion"/>
  </si>
  <si>
    <t>장 마감 동시호가</t>
    <phoneticPr fontId="1" type="noConversion"/>
  </si>
  <si>
    <t>장후 시간외 종가</t>
    <phoneticPr fontId="1" type="noConversion"/>
  </si>
  <si>
    <t>시간외 단일가</t>
    <phoneticPr fontId="1" type="noConversion"/>
  </si>
  <si>
    <t>시간우선</t>
    <phoneticPr fontId="1" type="noConversion"/>
  </si>
  <si>
    <t>1.가격 2.시간</t>
    <phoneticPr fontId="1" type="noConversion"/>
  </si>
  <si>
    <t>시간우선</t>
    <phoneticPr fontId="1" type="noConversion"/>
  </si>
  <si>
    <t>지정가,시장가 등</t>
    <phoneticPr fontId="1" type="noConversion"/>
  </si>
  <si>
    <t>지정가</t>
    <phoneticPr fontId="1" type="noConversion"/>
  </si>
  <si>
    <t>당일 종가</t>
    <phoneticPr fontId="1" type="noConversion"/>
  </si>
  <si>
    <t>즉시체결</t>
    <phoneticPr fontId="1" type="noConversion"/>
  </si>
  <si>
    <t>15:30~15:40 주문만 가능. 15:40~16:00 즉시체결</t>
    <phoneticPr fontId="1" type="noConversion"/>
  </si>
  <si>
    <t>실패건수</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</si>
</sst>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quot;₩&quot;#,##0"/>
    <numFmt numFmtId="177" formatCode="0.00_ "/>
  </numFmts>
  <fonts count="11" x14ac:knownFonts="1">
    <font>
      <sz val="11"/>
      <color theme="1"/>
      <name val="맑은 고딕"/>
      <family val="2"/>
      <charset val="129"/>
      <scheme val="minor"/>
    </font>
    <font>
      <sz val="8"/>
      <name val="맑은 고딕"/>
      <family val="2"/>
      <charset val="129"/>
      <scheme val="minor"/>
    </font>
    <font>
      <sz val="9"/>
      <color theme="1"/>
      <name val="맑은 고딕"/>
      <family val="2"/>
      <charset val="129"/>
      <scheme val="minor"/>
    </font>
    <font>
      <sz val="9"/>
      <color theme="1"/>
      <name val="맑은 고딕"/>
      <family val="3"/>
      <charset val="129"/>
      <scheme val="minor"/>
    </font>
    <font>
      <b/>
      <sz val="9"/>
      <color theme="1"/>
      <name val="맑은 고딕"/>
      <family val="3"/>
      <charset val="129"/>
      <scheme val="minor"/>
    </font>
    <font>
      <b/>
      <sz val="9"/>
      <color theme="1"/>
      <name val="맑은 고딕"/>
      <family val="2"/>
      <charset val="129"/>
      <scheme val="minor"/>
    </font>
    <font>
      <sz val="9"/>
      <color rgb="FFFF0000"/>
      <name val="맑은 고딕"/>
      <family val="3"/>
      <charset val="129"/>
      <scheme val="minor"/>
    </font>
    <font>
      <b/>
      <sz val="11"/>
      <color theme="1"/>
      <name val="맑은 고딕"/>
      <family val="3"/>
      <charset val="129"/>
      <scheme val="minor"/>
    </font>
    <font>
      <b/>
      <sz val="9"/>
      <color rgb="FF0070C0"/>
      <name val="맑은 고딕"/>
      <family val="3"/>
      <charset val="129"/>
      <scheme val="minor"/>
    </font>
    <font>
      <b/>
      <sz val="9"/>
      <color rgb="FFFF0000"/>
      <name val="맑은 고딕"/>
      <family val="3"/>
      <charset val="129"/>
      <scheme val="minor"/>
    </font>
    <font>
      <sz val="9"/>
      <color rgb="FF0070C0"/>
      <name val="맑은 고딕"/>
      <family val="3"/>
      <charset val="129"/>
      <scheme val="minor"/>
    </font>
  </fonts>
  <fills count="3">
    <fill>
      <patternFill patternType="none"/>
    </fill>
    <fill>
      <patternFill patternType="gray125"/>
    </fill>
    <fill>
      <patternFill patternType="solid">
        <fgColor theme="0" tint="-0.149998474074526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alignment vertical="center"/>
    </xf>
  </cellStyleXfs>
  <cellXfs count="66">
    <xf numFmtId="0" fontId="0" fillId="0" borderId="0" xfId="0">
      <alignment vertical="center"/>
    </xf>
    <xf numFmtId="49" fontId="2" fillId="0" borderId="0" xfId="0" applyNumberFormat="1" applyFont="1">
      <alignment vertical="center"/>
    </xf>
    <xf numFmtId="49" fontId="2" fillId="0" borderId="0" xfId="0" applyNumberFormat="1" applyFont="1" applyAlignment="1">
      <alignment horizontal="left" vertical="center"/>
    </xf>
    <xf numFmtId="49" fontId="4" fillId="2" borderId="1" xfId="0" applyNumberFormat="1" applyFont="1" applyFill="1" applyBorder="1" applyAlignment="1">
      <alignment horizontal="center" vertical="center"/>
    </xf>
    <xf numFmtId="49" fontId="2" fillId="0" borderId="1" xfId="0" applyNumberFormat="1" applyFont="1" applyBorder="1">
      <alignment vertical="center"/>
    </xf>
    <xf numFmtId="49" fontId="2" fillId="0" borderId="1" xfId="0" applyNumberFormat="1" applyFont="1" applyBorder="1" applyAlignment="1">
      <alignment horizontal="left" vertical="center"/>
    </xf>
    <xf numFmtId="0" fontId="3" fillId="0" borderId="1" xfId="0" applyFont="1" applyBorder="1">
      <alignment vertical="center"/>
    </xf>
    <xf numFmtId="49" fontId="4" fillId="0" borderId="0" xfId="0" applyNumberFormat="1" applyFont="1" applyAlignment="1">
      <alignment horizontal="center" vertical="center"/>
    </xf>
    <xf numFmtId="49" fontId="2" fillId="0" borderId="0" xfId="0" applyNumberFormat="1" applyFont="1" applyAlignment="1">
      <alignment horizontal="center" vertical="center"/>
    </xf>
    <xf numFmtId="176" fontId="2" fillId="0" borderId="0" xfId="0" applyNumberFormat="1" applyFont="1" applyAlignment="1">
      <alignment horizontal="center" vertical="center"/>
    </xf>
    <xf numFmtId="10" fontId="2" fillId="0" borderId="0" xfId="0" applyNumberFormat="1" applyFont="1" applyAlignment="1">
      <alignment horizontal="center" vertical="center"/>
    </xf>
    <xf numFmtId="176" fontId="4" fillId="2" borderId="1" xfId="0" applyNumberFormat="1" applyFont="1" applyFill="1" applyBorder="1" applyAlignment="1">
      <alignment horizontal="center" vertical="center"/>
    </xf>
    <xf numFmtId="49" fontId="2" fillId="0" borderId="1" xfId="0" applyNumberFormat="1" applyFont="1" applyBorder="1" applyAlignment="1">
      <alignment horizontal="center" vertical="center"/>
    </xf>
    <xf numFmtId="176" fontId="2" fillId="0" borderId="1" xfId="0" applyNumberFormat="1" applyFont="1" applyBorder="1" applyAlignment="1">
      <alignment horizontal="center" vertical="center"/>
    </xf>
    <xf numFmtId="10" fontId="2" fillId="0" borderId="1" xfId="0" applyNumberFormat="1" applyFont="1" applyBorder="1" applyAlignment="1">
      <alignment horizontal="center" vertical="center"/>
    </xf>
    <xf numFmtId="0" fontId="5" fillId="2" borderId="1" xfId="0" applyFont="1" applyFill="1" applyBorder="1" applyAlignment="1">
      <alignment horizontal="center" vertical="center"/>
    </xf>
    <xf numFmtId="0" fontId="4" fillId="0" borderId="0" xfId="0" applyFont="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49" fontId="3" fillId="0" borderId="1" xfId="0" applyNumberFormat="1" applyFont="1" applyBorder="1" applyAlignment="1">
      <alignment horizontal="left" vertical="center"/>
    </xf>
    <xf numFmtId="49" fontId="3" fillId="0" borderId="1" xfId="0" applyNumberFormat="1" applyFont="1" applyBorder="1">
      <alignment vertical="center"/>
    </xf>
    <xf numFmtId="0" fontId="2" fillId="0" borderId="1" xfId="0" applyFont="1" applyBorder="1">
      <alignment vertic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7" fillId="0" borderId="0" xfId="0" applyFont="1">
      <alignment vertical="center"/>
    </xf>
    <xf numFmtId="49" fontId="2" fillId="0" borderId="1" xfId="0" applyNumberFormat="1" applyFont="1" applyBorder="1" applyAlignment="1">
      <alignment horizontal="left" vertical="center" wrapText="1"/>
    </xf>
    <xf numFmtId="49" fontId="8" fillId="0" borderId="3" xfId="0" applyNumberFormat="1" applyFont="1" applyBorder="1" applyAlignment="1">
      <alignment horizontal="left" vertical="center"/>
    </xf>
    <xf numFmtId="49" fontId="4" fillId="0" borderId="1" xfId="0" applyNumberFormat="1" applyFont="1" applyFill="1" applyBorder="1" applyAlignment="1">
      <alignment horizontal="center" vertical="center"/>
    </xf>
    <xf numFmtId="49" fontId="4" fillId="0" borderId="1" xfId="0" applyNumberFormat="1" applyFont="1" applyBorder="1" applyAlignment="1">
      <alignment horizontal="left" vertical="top" wrapText="1"/>
    </xf>
    <xf numFmtId="49" fontId="2" fillId="0" borderId="1" xfId="0" applyNumberFormat="1" applyFont="1" applyBorder="1" applyAlignment="1">
      <alignment horizontal="left" vertical="top"/>
    </xf>
    <xf numFmtId="49" fontId="2" fillId="0" borderId="0" xfId="0" applyNumberFormat="1" applyFont="1" applyAlignment="1">
      <alignment horizontal="left" vertical="top"/>
    </xf>
    <xf numFmtId="49" fontId="3" fillId="0" borderId="1" xfId="0" applyNumberFormat="1" applyFont="1" applyBorder="1" applyAlignment="1">
      <alignment horizontal="left" vertical="top" wrapText="1"/>
    </xf>
    <xf numFmtId="49" fontId="8" fillId="0" borderId="1" xfId="0" applyNumberFormat="1" applyFont="1" applyBorder="1" applyAlignment="1">
      <alignment horizontal="left" vertical="center"/>
    </xf>
    <xf numFmtId="49" fontId="2" fillId="0" borderId="1" xfId="0" applyNumberFormat="1" applyFont="1" applyBorder="1" applyAlignment="1">
      <alignment horizontal="left" vertical="top" wrapText="1"/>
    </xf>
    <xf numFmtId="49" fontId="8" fillId="0" borderId="1" xfId="0" applyNumberFormat="1" applyFont="1" applyBorder="1" applyAlignment="1">
      <alignment horizontal="left" vertical="center" wrapText="1"/>
    </xf>
    <xf numFmtId="49" fontId="9" fillId="0" borderId="1" xfId="0" applyNumberFormat="1" applyFont="1" applyBorder="1" applyAlignment="1">
      <alignment horizontal="center" vertical="center"/>
    </xf>
    <xf numFmtId="49" fontId="8" fillId="0" borderId="1" xfId="0" applyNumberFormat="1" applyFont="1" applyBorder="1" applyAlignment="1">
      <alignment horizontal="center" vertical="center"/>
    </xf>
    <xf numFmtId="49" fontId="9" fillId="0" borderId="1" xfId="0" applyNumberFormat="1" applyFont="1" applyBorder="1" applyAlignment="1">
      <alignment vertical="center"/>
    </xf>
    <xf numFmtId="49" fontId="9" fillId="0" borderId="1" xfId="0" applyNumberFormat="1" applyFont="1" applyBorder="1" applyAlignment="1">
      <alignment vertical="center" wrapText="1"/>
    </xf>
    <xf numFmtId="49" fontId="9" fillId="0" borderId="1" xfId="0" applyNumberFormat="1" applyFont="1" applyBorder="1" applyAlignment="1">
      <alignment horizontal="left" vertical="center" wrapText="1"/>
    </xf>
    <xf numFmtId="49" fontId="9" fillId="0" borderId="1" xfId="0" applyNumberFormat="1" applyFont="1" applyBorder="1" applyAlignment="1">
      <alignment horizontal="left" vertical="center"/>
    </xf>
    <xf numFmtId="49" fontId="10" fillId="0" borderId="1" xfId="0" applyNumberFormat="1" applyFont="1" applyBorder="1">
      <alignment vertical="center"/>
    </xf>
    <xf numFmtId="0" fontId="4" fillId="0" borderId="0" xfId="0" applyNumberFormat="1" applyFont="1" applyAlignment="1">
      <alignment horizontal="center" vertical="center"/>
    </xf>
    <xf numFmtId="0" fontId="2" fillId="0" borderId="0" xfId="0" applyNumberFormat="1" applyFont="1">
      <alignment vertical="center"/>
    </xf>
    <xf numFmtId="9" fontId="0" fillId="0" borderId="0" xfId="0" applyNumberFormat="1">
      <alignment vertical="center"/>
    </xf>
    <xf numFmtId="0" fontId="3" fillId="0" borderId="1" xfId="0" applyFont="1" applyBorder="1" applyAlignment="1">
      <alignment horizontal="center" vertical="center" wrapText="1"/>
    </xf>
    <xf numFmtId="2" fontId="0" fillId="0" borderId="0" xfId="0" applyNumberFormat="1">
      <alignment vertical="center"/>
    </xf>
    <xf numFmtId="0" fontId="0" fillId="0" borderId="0" xfId="0"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2" fontId="0" fillId="0" borderId="1" xfId="0" applyNumberFormat="1" applyBorder="1">
      <alignment vertical="center"/>
    </xf>
    <xf numFmtId="0" fontId="0" fillId="0" borderId="1" xfId="0" applyBorder="1" applyAlignment="1">
      <alignment horizontal="center" vertical="center"/>
    </xf>
    <xf numFmtId="177" fontId="0" fillId="0" borderId="1" xfId="0" applyNumberFormat="1" applyBorder="1" applyAlignment="1">
      <alignment horizontal="center" vertical="center"/>
    </xf>
    <xf numFmtId="0" fontId="0" fillId="0" borderId="1" xfId="0" applyBorder="1">
      <alignment vertical="center"/>
    </xf>
    <xf numFmtId="49" fontId="2" fillId="0" borderId="1" xfId="0" applyNumberFormat="1" applyFont="1" applyBorder="1" applyAlignment="1">
      <alignment vertical="center" wrapText="1"/>
    </xf>
    <xf numFmtId="49" fontId="4" fillId="2" borderId="2"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8" fillId="0" borderId="2" xfId="0" applyNumberFormat="1" applyFont="1" applyBorder="1" applyAlignment="1">
      <alignment horizontal="left" vertical="center"/>
    </xf>
    <xf numFmtId="49" fontId="8" fillId="0" borderId="3" xfId="0" applyNumberFormat="1" applyFont="1" applyBorder="1" applyAlignment="1">
      <alignment horizontal="left" vertical="center"/>
    </xf>
    <xf numFmtId="49" fontId="8" fillId="0" borderId="4" xfId="0" applyNumberFormat="1" applyFont="1" applyBorder="1" applyAlignment="1">
      <alignment horizontal="left" vertical="center"/>
    </xf>
    <xf numFmtId="49" fontId="8" fillId="0" borderId="5" xfId="0" applyNumberFormat="1" applyFont="1" applyBorder="1" applyAlignment="1">
      <alignment horizontal="left" vertical="center"/>
    </xf>
    <xf numFmtId="49" fontId="8" fillId="0" borderId="6" xfId="0" applyNumberFormat="1" applyFont="1" applyBorder="1" applyAlignment="1">
      <alignment horizontal="left" vertical="center"/>
    </xf>
    <xf numFmtId="49" fontId="8" fillId="0" borderId="7" xfId="0" applyNumberFormat="1" applyFont="1" applyBorder="1" applyAlignment="1">
      <alignment horizontal="left" vertical="center"/>
    </xf>
    <xf numFmtId="49" fontId="8" fillId="0" borderId="4" xfId="0" applyNumberFormat="1" applyFont="1" applyBorder="1" applyAlignment="1">
      <alignment horizontal="left" vertical="center" wrapText="1"/>
    </xf>
  </cellXfs>
  <cellStyles count="1">
    <cellStyle name="표준" xfId="0" builtinId="0"/>
  </cellStyles>
  <dxfs count="25">
    <dxf>
      <font>
        <b/>
        <i val="0"/>
        <color rgb="FFFF0000"/>
      </font>
    </dxf>
    <dxf>
      <font>
        <b/>
        <i val="0"/>
        <color rgb="FF0070C0"/>
      </font>
    </dxf>
    <dxf>
      <font>
        <color rgb="FF0070C0"/>
      </font>
    </dxf>
    <dxf>
      <font>
        <color rgb="FFFF0000"/>
      </font>
    </dxf>
    <dxf>
      <font>
        <b/>
        <i val="0"/>
        <color rgb="FFFF0000"/>
      </font>
    </dxf>
    <dxf>
      <font>
        <b/>
        <i val="0"/>
        <color rgb="FF0070C0"/>
      </font>
    </dxf>
    <dxf>
      <font>
        <color rgb="FF0070C0"/>
      </font>
    </dxf>
    <dxf>
      <font>
        <color rgb="FFFF0000"/>
      </font>
    </dxf>
    <dxf>
      <font>
        <color rgb="FF0070C0"/>
      </font>
    </dxf>
    <dxf>
      <font>
        <color rgb="FFFF0000"/>
      </font>
    </dxf>
    <dxf>
      <font>
        <color rgb="FF0070C0"/>
      </font>
    </dxf>
    <dxf>
      <font>
        <b/>
        <i val="0"/>
        <color rgb="FFFF0000"/>
      </font>
    </dxf>
    <dxf>
      <font>
        <b/>
        <i val="0"/>
        <color rgb="FF0070C0"/>
      </font>
    </dxf>
    <dxf>
      <font>
        <color rgb="FF0070C0"/>
      </font>
    </dxf>
    <dxf>
      <font>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5343525</xdr:colOff>
      <xdr:row>10</xdr:row>
      <xdr:rowOff>38101</xdr:rowOff>
    </xdr:from>
    <xdr:to>
      <xdr:col>4</xdr:col>
      <xdr:colOff>8886824</xdr:colOff>
      <xdr:row>10</xdr:row>
      <xdr:rowOff>1095375</xdr:rowOff>
    </xdr:to>
    <xdr:pic>
      <xdr:nvPicPr>
        <xdr:cNvPr id="2" name="그림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00" y="7353301"/>
          <a:ext cx="3543299" cy="1057274"/>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952499</xdr:colOff>
      <xdr:row>1</xdr:row>
      <xdr:rowOff>136958</xdr:rowOff>
    </xdr:from>
    <xdr:to>
      <xdr:col>2</xdr:col>
      <xdr:colOff>1076325</xdr:colOff>
      <xdr:row>1</xdr:row>
      <xdr:rowOff>838200</xdr:rowOff>
    </xdr:to>
    <xdr:sp macro="" textlink="">
      <xdr:nvSpPr>
        <xdr:cNvPr id="16" name="직사각형 15"/>
        <xdr:cNvSpPr/>
      </xdr:nvSpPr>
      <xdr:spPr>
        <a:xfrm>
          <a:off x="2466974" y="289358"/>
          <a:ext cx="123826" cy="701242"/>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942975</xdr:colOff>
      <xdr:row>2</xdr:row>
      <xdr:rowOff>213158</xdr:rowOff>
    </xdr:from>
    <xdr:to>
      <xdr:col>2</xdr:col>
      <xdr:colOff>1076325</xdr:colOff>
      <xdr:row>2</xdr:row>
      <xdr:rowOff>771525</xdr:rowOff>
    </xdr:to>
    <xdr:grpSp>
      <xdr:nvGrpSpPr>
        <xdr:cNvPr id="28" name="그룹 27"/>
        <xdr:cNvGrpSpPr/>
      </xdr:nvGrpSpPr>
      <xdr:grpSpPr>
        <a:xfrm>
          <a:off x="2228850" y="1279958"/>
          <a:ext cx="133350" cy="558367"/>
          <a:chOff x="13430250" y="1704975"/>
          <a:chExt cx="171450" cy="1009650"/>
        </a:xfrm>
        <a:solidFill>
          <a:srgbClr val="FF0000"/>
        </a:solidFill>
      </xdr:grpSpPr>
      <xdr:sp macro="" textlink="">
        <xdr:nvSpPr>
          <xdr:cNvPr id="29" name="직사각형 28"/>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1" name="직선 연결선 30"/>
          <xdr:cNvCxnSpPr>
            <a:stCxn id="29"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590550</xdr:colOff>
      <xdr:row>3</xdr:row>
      <xdr:rowOff>123825</xdr:rowOff>
    </xdr:from>
    <xdr:to>
      <xdr:col>2</xdr:col>
      <xdr:colOff>723900</xdr:colOff>
      <xdr:row>3</xdr:row>
      <xdr:rowOff>671656</xdr:rowOff>
    </xdr:to>
    <xdr:grpSp>
      <xdr:nvGrpSpPr>
        <xdr:cNvPr id="32" name="그룹 31"/>
        <xdr:cNvGrpSpPr/>
      </xdr:nvGrpSpPr>
      <xdr:grpSpPr>
        <a:xfrm>
          <a:off x="1876425" y="2105025"/>
          <a:ext cx="133350" cy="547831"/>
          <a:chOff x="13430250" y="1457325"/>
          <a:chExt cx="171450" cy="990598"/>
        </a:xfrm>
        <a:solidFill>
          <a:srgbClr val="FF0000"/>
        </a:solidFill>
      </xdr:grpSpPr>
      <xdr:sp macro="" textlink="">
        <xdr:nvSpPr>
          <xdr:cNvPr id="33" name="직사각형 32"/>
          <xdr:cNvSpPr/>
        </xdr:nvSpPr>
        <xdr:spPr>
          <a:xfrm>
            <a:off x="13430250" y="2163478"/>
            <a:ext cx="171450" cy="284445"/>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4" name="직선 연결선 33"/>
          <xdr:cNvCxnSpPr>
            <a:stCxn id="33" idx="0"/>
          </xdr:cNvCxnSpPr>
        </xdr:nvCxnSpPr>
        <xdr:spPr>
          <a:xfrm flipV="1">
            <a:off x="13515975" y="1457325"/>
            <a:ext cx="0" cy="706153"/>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1238250</xdr:colOff>
      <xdr:row>3</xdr:row>
      <xdr:rowOff>133350</xdr:rowOff>
    </xdr:from>
    <xdr:to>
      <xdr:col>2</xdr:col>
      <xdr:colOff>1371600</xdr:colOff>
      <xdr:row>3</xdr:row>
      <xdr:rowOff>681182</xdr:rowOff>
    </xdr:to>
    <xdr:grpSp>
      <xdr:nvGrpSpPr>
        <xdr:cNvPr id="36" name="그룹 35"/>
        <xdr:cNvGrpSpPr/>
      </xdr:nvGrpSpPr>
      <xdr:grpSpPr>
        <a:xfrm>
          <a:off x="2524125" y="2114550"/>
          <a:ext cx="133350" cy="547832"/>
          <a:chOff x="13430250" y="1457325"/>
          <a:chExt cx="171450" cy="990600"/>
        </a:xfrm>
        <a:solidFill>
          <a:srgbClr val="FF0000"/>
        </a:solidFill>
      </xdr:grpSpPr>
      <xdr:sp macro="" textlink="">
        <xdr:nvSpPr>
          <xdr:cNvPr id="37" name="직사각형 36"/>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8" name="직선 연결선 37"/>
          <xdr:cNvCxnSpPr>
            <a:stCxn id="37"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914400</xdr:colOff>
      <xdr:row>4</xdr:row>
      <xdr:rowOff>114300</xdr:rowOff>
    </xdr:from>
    <xdr:to>
      <xdr:col>2</xdr:col>
      <xdr:colOff>1047750</xdr:colOff>
      <xdr:row>4</xdr:row>
      <xdr:rowOff>809625</xdr:rowOff>
    </xdr:to>
    <xdr:grpSp>
      <xdr:nvGrpSpPr>
        <xdr:cNvPr id="40" name="그룹 39"/>
        <xdr:cNvGrpSpPr/>
      </xdr:nvGrpSpPr>
      <xdr:grpSpPr>
        <a:xfrm>
          <a:off x="2200275" y="3009900"/>
          <a:ext cx="133350" cy="695325"/>
          <a:chOff x="13430250" y="1457325"/>
          <a:chExt cx="171450" cy="1257300"/>
        </a:xfrm>
        <a:solidFill>
          <a:srgbClr val="FF0000"/>
        </a:solidFill>
      </xdr:grpSpPr>
      <xdr:sp macro="" textlink="">
        <xdr:nvSpPr>
          <xdr:cNvPr id="41" name="직사각형 40"/>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2" name="직선 연결선 41"/>
          <xdr:cNvCxnSpPr>
            <a:stCxn id="41"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43" name="직선 연결선 42"/>
          <xdr:cNvCxnSpPr>
            <a:stCxn id="41"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876300</xdr:colOff>
      <xdr:row>6</xdr:row>
      <xdr:rowOff>222683</xdr:rowOff>
    </xdr:from>
    <xdr:to>
      <xdr:col>2</xdr:col>
      <xdr:colOff>1009650</xdr:colOff>
      <xdr:row>6</xdr:row>
      <xdr:rowOff>781050</xdr:rowOff>
    </xdr:to>
    <xdr:grpSp>
      <xdr:nvGrpSpPr>
        <xdr:cNvPr id="45" name="그룹 44"/>
        <xdr:cNvGrpSpPr/>
      </xdr:nvGrpSpPr>
      <xdr:grpSpPr>
        <a:xfrm>
          <a:off x="2162175" y="4947083"/>
          <a:ext cx="133350" cy="558367"/>
          <a:chOff x="13430250" y="1704975"/>
          <a:chExt cx="171450" cy="1009650"/>
        </a:xfrm>
      </xdr:grpSpPr>
      <xdr:sp macro="" textlink="">
        <xdr:nvSpPr>
          <xdr:cNvPr id="46" name="직사각형 45"/>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8" name="직선 연결선 47"/>
          <xdr:cNvCxnSpPr>
            <a:stCxn id="46"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876299</xdr:colOff>
      <xdr:row>5</xdr:row>
      <xdr:rowOff>117907</xdr:rowOff>
    </xdr:from>
    <xdr:to>
      <xdr:col>2</xdr:col>
      <xdr:colOff>1009650</xdr:colOff>
      <xdr:row>5</xdr:row>
      <xdr:rowOff>828675</xdr:rowOff>
    </xdr:to>
    <xdr:sp macro="" textlink="">
      <xdr:nvSpPr>
        <xdr:cNvPr id="50" name="직사각형 49"/>
        <xdr:cNvSpPr/>
      </xdr:nvSpPr>
      <xdr:spPr>
        <a:xfrm>
          <a:off x="2162174" y="3927907"/>
          <a:ext cx="133351" cy="71076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819150</xdr:colOff>
      <xdr:row>7</xdr:row>
      <xdr:rowOff>133350</xdr:rowOff>
    </xdr:from>
    <xdr:to>
      <xdr:col>2</xdr:col>
      <xdr:colOff>952500</xdr:colOff>
      <xdr:row>7</xdr:row>
      <xdr:rowOff>681182</xdr:rowOff>
    </xdr:to>
    <xdr:grpSp>
      <xdr:nvGrpSpPr>
        <xdr:cNvPr id="52" name="그룹 51"/>
        <xdr:cNvGrpSpPr/>
      </xdr:nvGrpSpPr>
      <xdr:grpSpPr>
        <a:xfrm>
          <a:off x="2105025" y="5772150"/>
          <a:ext cx="133350" cy="547832"/>
          <a:chOff x="13430250" y="1457325"/>
          <a:chExt cx="171450" cy="990600"/>
        </a:xfrm>
      </xdr:grpSpPr>
      <xdr:sp macro="" textlink="">
        <xdr:nvSpPr>
          <xdr:cNvPr id="53" name="직사각형 52"/>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54" name="직선 연결선 53"/>
          <xdr:cNvCxnSpPr>
            <a:stCxn id="53"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8</xdr:row>
      <xdr:rowOff>104775</xdr:rowOff>
    </xdr:from>
    <xdr:to>
      <xdr:col>2</xdr:col>
      <xdr:colOff>952500</xdr:colOff>
      <xdr:row>8</xdr:row>
      <xdr:rowOff>800100</xdr:rowOff>
    </xdr:to>
    <xdr:grpSp>
      <xdr:nvGrpSpPr>
        <xdr:cNvPr id="60" name="그룹 59"/>
        <xdr:cNvGrpSpPr/>
      </xdr:nvGrpSpPr>
      <xdr:grpSpPr>
        <a:xfrm>
          <a:off x="2105025" y="6657975"/>
          <a:ext cx="133350" cy="695325"/>
          <a:chOff x="13430250" y="1457325"/>
          <a:chExt cx="171450" cy="1257300"/>
        </a:xfrm>
      </xdr:grpSpPr>
      <xdr:sp macro="" textlink="">
        <xdr:nvSpPr>
          <xdr:cNvPr id="61" name="직사각형 60"/>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62" name="직선 연결선 61"/>
          <xdr:cNvCxnSpPr>
            <a:stCxn id="61"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63" name="직선 연결선 62"/>
          <xdr:cNvCxnSpPr>
            <a:stCxn id="61"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1009650</xdr:colOff>
      <xdr:row>9</xdr:row>
      <xdr:rowOff>95250</xdr:rowOff>
    </xdr:from>
    <xdr:to>
      <xdr:col>2</xdr:col>
      <xdr:colOff>1143000</xdr:colOff>
      <xdr:row>9</xdr:row>
      <xdr:rowOff>790575</xdr:rowOff>
    </xdr:to>
    <xdr:grpSp>
      <xdr:nvGrpSpPr>
        <xdr:cNvPr id="64" name="그룹 63"/>
        <xdr:cNvGrpSpPr/>
      </xdr:nvGrpSpPr>
      <xdr:grpSpPr>
        <a:xfrm>
          <a:off x="2295525" y="7562850"/>
          <a:ext cx="133350" cy="695325"/>
          <a:chOff x="13430250" y="1457325"/>
          <a:chExt cx="171450" cy="1257300"/>
        </a:xfrm>
        <a:solidFill>
          <a:srgbClr val="FF0000"/>
        </a:solidFill>
      </xdr:grpSpPr>
      <xdr:sp macro="" textlink="">
        <xdr:nvSpPr>
          <xdr:cNvPr id="65" name="직사각형 6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66" name="직선 연결선 65"/>
          <xdr:cNvCxnSpPr>
            <a:stCxn id="6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67" name="직선 연결선 66"/>
          <xdr:cNvCxnSpPr>
            <a:stCxn id="6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742950</xdr:colOff>
      <xdr:row>9</xdr:row>
      <xdr:rowOff>276226</xdr:rowOff>
    </xdr:from>
    <xdr:to>
      <xdr:col>2</xdr:col>
      <xdr:colOff>876300</xdr:colOff>
      <xdr:row>9</xdr:row>
      <xdr:rowOff>581026</xdr:rowOff>
    </xdr:to>
    <xdr:grpSp>
      <xdr:nvGrpSpPr>
        <xdr:cNvPr id="68" name="그룹 67"/>
        <xdr:cNvGrpSpPr/>
      </xdr:nvGrpSpPr>
      <xdr:grpSpPr>
        <a:xfrm>
          <a:off x="2028825" y="7743826"/>
          <a:ext cx="133350" cy="304800"/>
          <a:chOff x="13430250" y="1457325"/>
          <a:chExt cx="171450" cy="1257300"/>
        </a:xfrm>
      </xdr:grpSpPr>
      <xdr:sp macro="" textlink="">
        <xdr:nvSpPr>
          <xdr:cNvPr id="69" name="직사각형 6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0" name="직선 연결선 69"/>
          <xdr:cNvCxnSpPr>
            <a:stCxn id="6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71" name="직선 연결선 70"/>
          <xdr:cNvCxnSpPr>
            <a:stCxn id="6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485775</xdr:colOff>
      <xdr:row>10</xdr:row>
      <xdr:rowOff>190500</xdr:rowOff>
    </xdr:from>
    <xdr:to>
      <xdr:col>2</xdr:col>
      <xdr:colOff>619125</xdr:colOff>
      <xdr:row>10</xdr:row>
      <xdr:rowOff>885825</xdr:rowOff>
    </xdr:to>
    <xdr:grpSp>
      <xdr:nvGrpSpPr>
        <xdr:cNvPr id="72" name="그룹 71"/>
        <xdr:cNvGrpSpPr/>
      </xdr:nvGrpSpPr>
      <xdr:grpSpPr>
        <a:xfrm>
          <a:off x="1771650" y="8572500"/>
          <a:ext cx="133350" cy="695325"/>
          <a:chOff x="13430250" y="1457325"/>
          <a:chExt cx="171450" cy="1257300"/>
        </a:xfrm>
        <a:solidFill>
          <a:srgbClr val="FF0000"/>
        </a:solidFill>
      </xdr:grpSpPr>
      <xdr:sp macro="" textlink="">
        <xdr:nvSpPr>
          <xdr:cNvPr id="73" name="직사각형 72"/>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4" name="직선 연결선 73"/>
          <xdr:cNvCxnSpPr>
            <a:stCxn id="73"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75" name="직선 연결선 74"/>
          <xdr:cNvCxnSpPr>
            <a:stCxn id="73"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10</xdr:row>
      <xdr:rowOff>123825</xdr:rowOff>
    </xdr:from>
    <xdr:to>
      <xdr:col>2</xdr:col>
      <xdr:colOff>952500</xdr:colOff>
      <xdr:row>10</xdr:row>
      <xdr:rowOff>819150</xdr:rowOff>
    </xdr:to>
    <xdr:grpSp>
      <xdr:nvGrpSpPr>
        <xdr:cNvPr id="76" name="그룹 75"/>
        <xdr:cNvGrpSpPr/>
      </xdr:nvGrpSpPr>
      <xdr:grpSpPr>
        <a:xfrm>
          <a:off x="2105025" y="8505825"/>
          <a:ext cx="133350" cy="695325"/>
          <a:chOff x="13430250" y="1457325"/>
          <a:chExt cx="171450" cy="1257300"/>
        </a:xfrm>
        <a:solidFill>
          <a:srgbClr val="FF0000"/>
        </a:solidFill>
      </xdr:grpSpPr>
      <xdr:sp macro="" textlink="">
        <xdr:nvSpPr>
          <xdr:cNvPr id="77" name="직사각형 76"/>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8" name="직선 연결선 77"/>
          <xdr:cNvCxnSpPr>
            <a:stCxn id="77"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79" name="직선 연결선 78"/>
          <xdr:cNvCxnSpPr>
            <a:stCxn id="77"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1133475</xdr:colOff>
      <xdr:row>10</xdr:row>
      <xdr:rowOff>38100</xdr:rowOff>
    </xdr:from>
    <xdr:to>
      <xdr:col>2</xdr:col>
      <xdr:colOff>1266825</xdr:colOff>
      <xdr:row>10</xdr:row>
      <xdr:rowOff>733425</xdr:rowOff>
    </xdr:to>
    <xdr:grpSp>
      <xdr:nvGrpSpPr>
        <xdr:cNvPr id="80" name="그룹 79"/>
        <xdr:cNvGrpSpPr/>
      </xdr:nvGrpSpPr>
      <xdr:grpSpPr>
        <a:xfrm>
          <a:off x="2419350" y="8420100"/>
          <a:ext cx="133350" cy="695325"/>
          <a:chOff x="13430250" y="1457325"/>
          <a:chExt cx="171450" cy="1257300"/>
        </a:xfrm>
        <a:solidFill>
          <a:srgbClr val="FF0000"/>
        </a:solidFill>
      </xdr:grpSpPr>
      <xdr:sp macro="" textlink="">
        <xdr:nvSpPr>
          <xdr:cNvPr id="81" name="직사각형 80"/>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82" name="직선 연결선 81"/>
          <xdr:cNvCxnSpPr>
            <a:stCxn id="81"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3" name="직선 연결선 82"/>
          <xdr:cNvCxnSpPr>
            <a:stCxn id="81"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990600</xdr:colOff>
      <xdr:row>11</xdr:row>
      <xdr:rowOff>180975</xdr:rowOff>
    </xdr:from>
    <xdr:to>
      <xdr:col>2</xdr:col>
      <xdr:colOff>1123950</xdr:colOff>
      <xdr:row>11</xdr:row>
      <xdr:rowOff>876300</xdr:rowOff>
    </xdr:to>
    <xdr:grpSp>
      <xdr:nvGrpSpPr>
        <xdr:cNvPr id="84" name="그룹 83"/>
        <xdr:cNvGrpSpPr/>
      </xdr:nvGrpSpPr>
      <xdr:grpSpPr>
        <a:xfrm>
          <a:off x="2276475" y="9477375"/>
          <a:ext cx="133350" cy="695325"/>
          <a:chOff x="13430250" y="1457325"/>
          <a:chExt cx="171450" cy="1257300"/>
        </a:xfrm>
        <a:solidFill>
          <a:srgbClr val="FF0000"/>
        </a:solidFill>
      </xdr:grpSpPr>
      <xdr:sp macro="" textlink="">
        <xdr:nvSpPr>
          <xdr:cNvPr id="85" name="직사각형 8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86" name="직선 연결선 85"/>
          <xdr:cNvCxnSpPr>
            <a:stCxn id="8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7" name="직선 연결선 86"/>
          <xdr:cNvCxnSpPr>
            <a:stCxn id="8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704850</xdr:colOff>
      <xdr:row>11</xdr:row>
      <xdr:rowOff>19050</xdr:rowOff>
    </xdr:from>
    <xdr:to>
      <xdr:col>2</xdr:col>
      <xdr:colOff>838200</xdr:colOff>
      <xdr:row>11</xdr:row>
      <xdr:rowOff>714375</xdr:rowOff>
    </xdr:to>
    <xdr:grpSp>
      <xdr:nvGrpSpPr>
        <xdr:cNvPr id="88" name="그룹 87"/>
        <xdr:cNvGrpSpPr/>
      </xdr:nvGrpSpPr>
      <xdr:grpSpPr>
        <a:xfrm>
          <a:off x="1990725" y="9315450"/>
          <a:ext cx="133350" cy="695325"/>
          <a:chOff x="13430250" y="1457325"/>
          <a:chExt cx="171450" cy="1257300"/>
        </a:xfrm>
      </xdr:grpSpPr>
      <xdr:sp macro="" textlink="">
        <xdr:nvSpPr>
          <xdr:cNvPr id="89" name="직사각형 8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90" name="직선 연결선 89"/>
          <xdr:cNvCxnSpPr>
            <a:stCxn id="8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91" name="직선 연결선 90"/>
          <xdr:cNvCxnSpPr>
            <a:stCxn id="8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295275</xdr:colOff>
      <xdr:row>11</xdr:row>
      <xdr:rowOff>304800</xdr:rowOff>
    </xdr:from>
    <xdr:to>
      <xdr:col>2</xdr:col>
      <xdr:colOff>1600200</xdr:colOff>
      <xdr:row>11</xdr:row>
      <xdr:rowOff>323850</xdr:rowOff>
    </xdr:to>
    <xdr:cxnSp macro="">
      <xdr:nvCxnSpPr>
        <xdr:cNvPr id="93" name="직선 연결선 92"/>
        <xdr:cNvCxnSpPr/>
      </xdr:nvCxnSpPr>
      <xdr:spPr>
        <a:xfrm flipV="1">
          <a:off x="1581150" y="9601200"/>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1095375</xdr:colOff>
      <xdr:row>12</xdr:row>
      <xdr:rowOff>180975</xdr:rowOff>
    </xdr:from>
    <xdr:to>
      <xdr:col>2</xdr:col>
      <xdr:colOff>1228725</xdr:colOff>
      <xdr:row>12</xdr:row>
      <xdr:rowOff>876300</xdr:rowOff>
    </xdr:to>
    <xdr:grpSp>
      <xdr:nvGrpSpPr>
        <xdr:cNvPr id="94" name="그룹 93"/>
        <xdr:cNvGrpSpPr/>
      </xdr:nvGrpSpPr>
      <xdr:grpSpPr>
        <a:xfrm>
          <a:off x="2381250" y="10391775"/>
          <a:ext cx="133350" cy="695325"/>
          <a:chOff x="13430250" y="1457325"/>
          <a:chExt cx="171450" cy="1257300"/>
        </a:xfrm>
        <a:solidFill>
          <a:srgbClr val="FF0000"/>
        </a:solidFill>
      </xdr:grpSpPr>
      <xdr:sp macro="" textlink="">
        <xdr:nvSpPr>
          <xdr:cNvPr id="95" name="직사각형 9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96" name="직선 연결선 95"/>
          <xdr:cNvCxnSpPr>
            <a:stCxn id="9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97" name="직선 연결선 96"/>
          <xdr:cNvCxnSpPr>
            <a:stCxn id="9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504825</xdr:colOff>
      <xdr:row>12</xdr:row>
      <xdr:rowOff>19050</xdr:rowOff>
    </xdr:from>
    <xdr:to>
      <xdr:col>2</xdr:col>
      <xdr:colOff>638175</xdr:colOff>
      <xdr:row>12</xdr:row>
      <xdr:rowOff>714375</xdr:rowOff>
    </xdr:to>
    <xdr:grpSp>
      <xdr:nvGrpSpPr>
        <xdr:cNvPr id="98" name="그룹 97"/>
        <xdr:cNvGrpSpPr/>
      </xdr:nvGrpSpPr>
      <xdr:grpSpPr>
        <a:xfrm>
          <a:off x="1790700" y="10229850"/>
          <a:ext cx="133350" cy="695325"/>
          <a:chOff x="13430250" y="1457325"/>
          <a:chExt cx="171450" cy="1257300"/>
        </a:xfrm>
      </xdr:grpSpPr>
      <xdr:sp macro="" textlink="">
        <xdr:nvSpPr>
          <xdr:cNvPr id="99" name="직사각형 9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0" name="직선 연결선 99"/>
          <xdr:cNvCxnSpPr>
            <a:stCxn id="9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01" name="직선 연결선 100"/>
          <xdr:cNvCxnSpPr>
            <a:stCxn id="9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295275</xdr:colOff>
      <xdr:row>12</xdr:row>
      <xdr:rowOff>304800</xdr:rowOff>
    </xdr:from>
    <xdr:to>
      <xdr:col>2</xdr:col>
      <xdr:colOff>1600200</xdr:colOff>
      <xdr:row>12</xdr:row>
      <xdr:rowOff>323850</xdr:rowOff>
    </xdr:to>
    <xdr:cxnSp macro="">
      <xdr:nvCxnSpPr>
        <xdr:cNvPr id="102" name="직선 연결선 101"/>
        <xdr:cNvCxnSpPr/>
      </xdr:nvCxnSpPr>
      <xdr:spPr>
        <a:xfrm flipV="1">
          <a:off x="1581150" y="9601200"/>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781049</xdr:colOff>
      <xdr:row>12</xdr:row>
      <xdr:rowOff>514351</xdr:rowOff>
    </xdr:from>
    <xdr:to>
      <xdr:col>2</xdr:col>
      <xdr:colOff>933450</xdr:colOff>
      <xdr:row>12</xdr:row>
      <xdr:rowOff>723901</xdr:rowOff>
    </xdr:to>
    <xdr:grpSp>
      <xdr:nvGrpSpPr>
        <xdr:cNvPr id="103" name="그룹 102"/>
        <xdr:cNvGrpSpPr/>
      </xdr:nvGrpSpPr>
      <xdr:grpSpPr>
        <a:xfrm>
          <a:off x="2066924" y="10725151"/>
          <a:ext cx="152401" cy="209550"/>
          <a:chOff x="13430250" y="1457325"/>
          <a:chExt cx="171450" cy="1257300"/>
        </a:xfrm>
        <a:solidFill>
          <a:srgbClr val="FF0000"/>
        </a:solidFill>
      </xdr:grpSpPr>
      <xdr:sp macro="" textlink="">
        <xdr:nvSpPr>
          <xdr:cNvPr id="104" name="직사각형 103"/>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5" name="직선 연결선 104"/>
          <xdr:cNvCxnSpPr>
            <a:stCxn id="104"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06" name="직선 연결선 105"/>
          <xdr:cNvCxnSpPr>
            <a:stCxn id="104"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485775</xdr:colOff>
      <xdr:row>13</xdr:row>
      <xdr:rowOff>19050</xdr:rowOff>
    </xdr:from>
    <xdr:to>
      <xdr:col>2</xdr:col>
      <xdr:colOff>619125</xdr:colOff>
      <xdr:row>13</xdr:row>
      <xdr:rowOff>714375</xdr:rowOff>
    </xdr:to>
    <xdr:grpSp>
      <xdr:nvGrpSpPr>
        <xdr:cNvPr id="107" name="그룹 106"/>
        <xdr:cNvGrpSpPr/>
      </xdr:nvGrpSpPr>
      <xdr:grpSpPr>
        <a:xfrm>
          <a:off x="1771650" y="11144250"/>
          <a:ext cx="133350" cy="695325"/>
          <a:chOff x="13430250" y="1457325"/>
          <a:chExt cx="171450" cy="1257300"/>
        </a:xfrm>
        <a:solidFill>
          <a:srgbClr val="0070C0"/>
        </a:solidFill>
      </xdr:grpSpPr>
      <xdr:sp macro="" textlink="">
        <xdr:nvSpPr>
          <xdr:cNvPr id="108" name="직사각형 107"/>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9" name="직선 연결선 108"/>
          <xdr:cNvCxnSpPr>
            <a:stCxn id="108"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0" name="직선 연결선 109"/>
          <xdr:cNvCxnSpPr>
            <a:stCxn id="108"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13</xdr:row>
      <xdr:rowOff>123825</xdr:rowOff>
    </xdr:from>
    <xdr:to>
      <xdr:col>2</xdr:col>
      <xdr:colOff>952500</xdr:colOff>
      <xdr:row>13</xdr:row>
      <xdr:rowOff>819150</xdr:rowOff>
    </xdr:to>
    <xdr:grpSp>
      <xdr:nvGrpSpPr>
        <xdr:cNvPr id="111" name="그룹 110"/>
        <xdr:cNvGrpSpPr/>
      </xdr:nvGrpSpPr>
      <xdr:grpSpPr>
        <a:xfrm>
          <a:off x="2105025" y="11249025"/>
          <a:ext cx="133350" cy="695325"/>
          <a:chOff x="13430250" y="1457325"/>
          <a:chExt cx="171450" cy="1257300"/>
        </a:xfrm>
        <a:solidFill>
          <a:srgbClr val="0070C0"/>
        </a:solidFill>
      </xdr:grpSpPr>
      <xdr:sp macro="" textlink="">
        <xdr:nvSpPr>
          <xdr:cNvPr id="112" name="직사각형 111"/>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13" name="직선 연결선 112"/>
          <xdr:cNvCxnSpPr>
            <a:stCxn id="112"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4" name="직선 연결선 113"/>
          <xdr:cNvCxnSpPr>
            <a:stCxn id="112"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1133475</xdr:colOff>
      <xdr:row>13</xdr:row>
      <xdr:rowOff>200025</xdr:rowOff>
    </xdr:from>
    <xdr:to>
      <xdr:col>2</xdr:col>
      <xdr:colOff>1266825</xdr:colOff>
      <xdr:row>13</xdr:row>
      <xdr:rowOff>895350</xdr:rowOff>
    </xdr:to>
    <xdr:grpSp>
      <xdr:nvGrpSpPr>
        <xdr:cNvPr id="115" name="그룹 114"/>
        <xdr:cNvGrpSpPr/>
      </xdr:nvGrpSpPr>
      <xdr:grpSpPr>
        <a:xfrm>
          <a:off x="2419350" y="11325225"/>
          <a:ext cx="133350" cy="695325"/>
          <a:chOff x="13430250" y="1457325"/>
          <a:chExt cx="171450" cy="1257300"/>
        </a:xfrm>
        <a:solidFill>
          <a:srgbClr val="0070C0"/>
        </a:solidFill>
      </xdr:grpSpPr>
      <xdr:sp macro="" textlink="">
        <xdr:nvSpPr>
          <xdr:cNvPr id="116" name="직사각형 115"/>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17" name="직선 연결선 116"/>
          <xdr:cNvCxnSpPr>
            <a:stCxn id="116"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8" name="직선 연결선 117"/>
          <xdr:cNvCxnSpPr>
            <a:stCxn id="116"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285750</xdr:colOff>
      <xdr:row>14</xdr:row>
      <xdr:rowOff>523875</xdr:rowOff>
    </xdr:from>
    <xdr:to>
      <xdr:col>2</xdr:col>
      <xdr:colOff>1590675</xdr:colOff>
      <xdr:row>14</xdr:row>
      <xdr:rowOff>542925</xdr:rowOff>
    </xdr:to>
    <xdr:cxnSp macro="">
      <xdr:nvCxnSpPr>
        <xdr:cNvPr id="127" name="직선 연결선 126"/>
        <xdr:cNvCxnSpPr/>
      </xdr:nvCxnSpPr>
      <xdr:spPr>
        <a:xfrm flipV="1">
          <a:off x="1571625" y="12563475"/>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533400</xdr:colOff>
      <xdr:row>15</xdr:row>
      <xdr:rowOff>180975</xdr:rowOff>
    </xdr:from>
    <xdr:to>
      <xdr:col>2</xdr:col>
      <xdr:colOff>666750</xdr:colOff>
      <xdr:row>15</xdr:row>
      <xdr:rowOff>876300</xdr:rowOff>
    </xdr:to>
    <xdr:grpSp>
      <xdr:nvGrpSpPr>
        <xdr:cNvPr id="128" name="그룹 127"/>
        <xdr:cNvGrpSpPr/>
      </xdr:nvGrpSpPr>
      <xdr:grpSpPr>
        <a:xfrm>
          <a:off x="1819275" y="13134975"/>
          <a:ext cx="133350" cy="695325"/>
          <a:chOff x="13430250" y="1457325"/>
          <a:chExt cx="171450" cy="1257300"/>
        </a:xfrm>
        <a:solidFill>
          <a:srgbClr val="FF0000"/>
        </a:solidFill>
      </xdr:grpSpPr>
      <xdr:sp macro="" textlink="">
        <xdr:nvSpPr>
          <xdr:cNvPr id="129" name="직사각형 128"/>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0" name="직선 연결선 129"/>
          <xdr:cNvCxnSpPr>
            <a:stCxn id="129"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31" name="직선 연결선 130"/>
          <xdr:cNvCxnSpPr>
            <a:stCxn id="129"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1038225</xdr:colOff>
      <xdr:row>15</xdr:row>
      <xdr:rowOff>47625</xdr:rowOff>
    </xdr:from>
    <xdr:to>
      <xdr:col>2</xdr:col>
      <xdr:colOff>1171575</xdr:colOff>
      <xdr:row>15</xdr:row>
      <xdr:rowOff>742950</xdr:rowOff>
    </xdr:to>
    <xdr:grpSp>
      <xdr:nvGrpSpPr>
        <xdr:cNvPr id="132" name="그룹 131"/>
        <xdr:cNvGrpSpPr/>
      </xdr:nvGrpSpPr>
      <xdr:grpSpPr>
        <a:xfrm>
          <a:off x="2324100" y="13001625"/>
          <a:ext cx="133350" cy="695325"/>
          <a:chOff x="13430250" y="1457325"/>
          <a:chExt cx="171450" cy="1257300"/>
        </a:xfrm>
      </xdr:grpSpPr>
      <xdr:sp macro="" textlink="">
        <xdr:nvSpPr>
          <xdr:cNvPr id="133" name="직사각형 132"/>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4" name="직선 연결선 133"/>
          <xdr:cNvCxnSpPr>
            <a:stCxn id="133"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35" name="직선 연결선 134"/>
          <xdr:cNvCxnSpPr>
            <a:stCxn id="133"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276225</xdr:colOff>
      <xdr:row>15</xdr:row>
      <xdr:rowOff>600075</xdr:rowOff>
    </xdr:from>
    <xdr:to>
      <xdr:col>2</xdr:col>
      <xdr:colOff>1581150</xdr:colOff>
      <xdr:row>15</xdr:row>
      <xdr:rowOff>619125</xdr:rowOff>
    </xdr:to>
    <xdr:cxnSp macro="">
      <xdr:nvCxnSpPr>
        <xdr:cNvPr id="136" name="직선 연결선 135"/>
        <xdr:cNvCxnSpPr/>
      </xdr:nvCxnSpPr>
      <xdr:spPr>
        <a:xfrm flipV="1">
          <a:off x="1562100" y="13554075"/>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771524</xdr:colOff>
      <xdr:row>15</xdr:row>
      <xdr:rowOff>152401</xdr:rowOff>
    </xdr:from>
    <xdr:to>
      <xdr:col>2</xdr:col>
      <xdr:colOff>923925</xdr:colOff>
      <xdr:row>15</xdr:row>
      <xdr:rowOff>361951</xdr:rowOff>
    </xdr:to>
    <xdr:grpSp>
      <xdr:nvGrpSpPr>
        <xdr:cNvPr id="137" name="그룹 136"/>
        <xdr:cNvGrpSpPr/>
      </xdr:nvGrpSpPr>
      <xdr:grpSpPr>
        <a:xfrm>
          <a:off x="2057399" y="13106401"/>
          <a:ext cx="152401" cy="209550"/>
          <a:chOff x="13430250" y="1457325"/>
          <a:chExt cx="171450" cy="1257300"/>
        </a:xfrm>
        <a:solidFill>
          <a:srgbClr val="FF0000"/>
        </a:solidFill>
      </xdr:grpSpPr>
      <xdr:sp macro="" textlink="">
        <xdr:nvSpPr>
          <xdr:cNvPr id="138" name="직사각형 137"/>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9" name="직선 연결선 138"/>
          <xdr:cNvCxnSpPr>
            <a:stCxn id="138"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40" name="직선 연결선 139"/>
          <xdr:cNvCxnSpPr>
            <a:stCxn id="138"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695325</xdr:colOff>
      <xdr:row>14</xdr:row>
      <xdr:rowOff>171450</xdr:rowOff>
    </xdr:from>
    <xdr:to>
      <xdr:col>2</xdr:col>
      <xdr:colOff>828675</xdr:colOff>
      <xdr:row>14</xdr:row>
      <xdr:rowOff>866775</xdr:rowOff>
    </xdr:to>
    <xdr:grpSp>
      <xdr:nvGrpSpPr>
        <xdr:cNvPr id="119" name="그룹 118"/>
        <xdr:cNvGrpSpPr/>
      </xdr:nvGrpSpPr>
      <xdr:grpSpPr>
        <a:xfrm>
          <a:off x="1981200" y="12211050"/>
          <a:ext cx="133350" cy="695325"/>
          <a:chOff x="13430250" y="1457325"/>
          <a:chExt cx="171450" cy="1257300"/>
        </a:xfrm>
        <a:solidFill>
          <a:srgbClr val="FF0000"/>
        </a:solidFill>
      </xdr:grpSpPr>
      <xdr:sp macro="" textlink="">
        <xdr:nvSpPr>
          <xdr:cNvPr id="120" name="직사각형 119"/>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21" name="직선 연결선 120"/>
          <xdr:cNvCxnSpPr>
            <a:stCxn id="120"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22" name="직선 연결선 121"/>
          <xdr:cNvCxnSpPr>
            <a:stCxn id="120"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1019175</xdr:colOff>
      <xdr:row>14</xdr:row>
      <xdr:rowOff>28575</xdr:rowOff>
    </xdr:from>
    <xdr:to>
      <xdr:col>2</xdr:col>
      <xdr:colOff>1152525</xdr:colOff>
      <xdr:row>14</xdr:row>
      <xdr:rowOff>723900</xdr:rowOff>
    </xdr:to>
    <xdr:grpSp>
      <xdr:nvGrpSpPr>
        <xdr:cNvPr id="123" name="그룹 122"/>
        <xdr:cNvGrpSpPr/>
      </xdr:nvGrpSpPr>
      <xdr:grpSpPr>
        <a:xfrm>
          <a:off x="2305050" y="12068175"/>
          <a:ext cx="133350" cy="695325"/>
          <a:chOff x="13430250" y="1457325"/>
          <a:chExt cx="171450" cy="1257300"/>
        </a:xfrm>
      </xdr:grpSpPr>
      <xdr:sp macro="" textlink="">
        <xdr:nvSpPr>
          <xdr:cNvPr id="124" name="직사각형 123"/>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25" name="직선 연결선 124"/>
          <xdr:cNvCxnSpPr>
            <a:stCxn id="124"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26" name="직선 연결선 125"/>
          <xdr:cNvCxnSpPr>
            <a:stCxn id="124"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156882</xdr:colOff>
      <xdr:row>0</xdr:row>
      <xdr:rowOff>0</xdr:rowOff>
    </xdr:from>
    <xdr:to>
      <xdr:col>2</xdr:col>
      <xdr:colOff>11206</xdr:colOff>
      <xdr:row>0</xdr:row>
      <xdr:rowOff>0</xdr:rowOff>
    </xdr:to>
    <xdr:cxnSp macro="">
      <xdr:nvCxnSpPr>
        <xdr:cNvPr id="7" name="직선 화살표 연결선 6"/>
        <xdr:cNvCxnSpPr/>
      </xdr:nvCxnSpPr>
      <xdr:spPr>
        <a:xfrm flipH="1">
          <a:off x="156882" y="1490382"/>
          <a:ext cx="1221442" cy="11206"/>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0</xdr:col>
      <xdr:colOff>163606</xdr:colOff>
      <xdr:row>0</xdr:row>
      <xdr:rowOff>0</xdr:rowOff>
    </xdr:from>
    <xdr:to>
      <xdr:col>2</xdr:col>
      <xdr:colOff>17930</xdr:colOff>
      <xdr:row>0</xdr:row>
      <xdr:rowOff>0</xdr:rowOff>
    </xdr:to>
    <xdr:cxnSp macro="">
      <xdr:nvCxnSpPr>
        <xdr:cNvPr id="13" name="직선 화살표 연결선 12"/>
        <xdr:cNvCxnSpPr/>
      </xdr:nvCxnSpPr>
      <xdr:spPr>
        <a:xfrm flipH="1">
          <a:off x="163606" y="2236696"/>
          <a:ext cx="1221442" cy="1120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3"/>
  <sheetViews>
    <sheetView workbookViewId="0">
      <pane xSplit="1" ySplit="1" topLeftCell="C2" activePane="bottomRight" state="frozen"/>
      <selection pane="topRight" activeCell="B1" sqref="B1"/>
      <selection pane="bottomLeft" activeCell="A2" sqref="A2"/>
      <selection pane="bottomRight" activeCell="G15" sqref="G15"/>
    </sheetView>
  </sheetViews>
  <sheetFormatPr defaultColWidth="9" defaultRowHeight="13.2" x14ac:dyDescent="0.4"/>
  <cols>
    <col min="1" max="1" width="7.19921875" style="1" customWidth="1"/>
    <col min="2" max="2" width="31.8984375" style="1" customWidth="1"/>
    <col min="3" max="3" width="31.5" style="1" customWidth="1"/>
    <col min="4" max="4" width="56.09765625" style="2" customWidth="1"/>
    <col min="5" max="5" width="4.19921875" style="1" customWidth="1"/>
    <col min="6" max="6" width="13.8984375" style="1" bestFit="1" customWidth="1"/>
    <col min="7" max="7" width="11.8984375" style="1" bestFit="1" customWidth="1"/>
    <col min="8" max="8" width="25.09765625" style="1" bestFit="1" customWidth="1"/>
    <col min="9" max="9" width="16.3984375" style="1" bestFit="1" customWidth="1"/>
    <col min="10" max="10" width="37.09765625" style="1" bestFit="1" customWidth="1"/>
    <col min="11" max="16384" width="9" style="1"/>
  </cols>
  <sheetData>
    <row r="1" spans="2:10" x14ac:dyDescent="0.4">
      <c r="B1" s="3" t="s">
        <v>0</v>
      </c>
      <c r="C1" s="3" t="s">
        <v>1</v>
      </c>
      <c r="D1" s="3" t="s">
        <v>2</v>
      </c>
      <c r="F1" s="3" t="s">
        <v>332</v>
      </c>
      <c r="G1" s="3" t="s">
        <v>331</v>
      </c>
      <c r="H1" s="3" t="s">
        <v>314</v>
      </c>
      <c r="I1" s="3" t="s">
        <v>315</v>
      </c>
      <c r="J1" s="3" t="s">
        <v>316</v>
      </c>
    </row>
    <row r="2" spans="2:10" x14ac:dyDescent="0.4">
      <c r="B2" s="4" t="s">
        <v>53</v>
      </c>
      <c r="C2" s="6" t="s">
        <v>54</v>
      </c>
      <c r="D2" s="20" t="s">
        <v>55</v>
      </c>
      <c r="F2" s="5" t="s">
        <v>334</v>
      </c>
      <c r="G2" s="4" t="s">
        <v>317</v>
      </c>
      <c r="H2" s="4" t="s">
        <v>318</v>
      </c>
      <c r="I2" s="4" t="s">
        <v>340</v>
      </c>
      <c r="J2" s="4" t="s">
        <v>346</v>
      </c>
    </row>
    <row r="3" spans="2:10" x14ac:dyDescent="0.4">
      <c r="B3" s="21" t="s">
        <v>56</v>
      </c>
      <c r="C3" s="6" t="s">
        <v>57</v>
      </c>
      <c r="D3" s="20"/>
      <c r="F3" s="5" t="s">
        <v>335</v>
      </c>
      <c r="G3" s="4" t="s">
        <v>319</v>
      </c>
      <c r="H3" s="4" t="s">
        <v>320</v>
      </c>
      <c r="I3" s="4" t="s">
        <v>321</v>
      </c>
      <c r="J3" s="4" t="s">
        <v>322</v>
      </c>
    </row>
    <row r="4" spans="2:10" x14ac:dyDescent="0.4">
      <c r="B4" s="21" t="s">
        <v>58</v>
      </c>
      <c r="C4" s="6" t="s">
        <v>59</v>
      </c>
      <c r="D4" s="20" t="s">
        <v>60</v>
      </c>
      <c r="F4" s="5" t="s">
        <v>336</v>
      </c>
      <c r="G4" s="4" t="s">
        <v>323</v>
      </c>
      <c r="H4" s="4" t="s">
        <v>343</v>
      </c>
      <c r="I4" s="4" t="s">
        <v>324</v>
      </c>
      <c r="J4" s="4" t="s">
        <v>325</v>
      </c>
    </row>
    <row r="5" spans="2:10" x14ac:dyDescent="0.4">
      <c r="B5" s="21" t="s">
        <v>61</v>
      </c>
      <c r="C5" s="6" t="s">
        <v>62</v>
      </c>
      <c r="D5" s="20" t="s">
        <v>63</v>
      </c>
      <c r="F5" s="5" t="s">
        <v>337</v>
      </c>
      <c r="G5" s="4" t="s">
        <v>326</v>
      </c>
      <c r="H5" s="4" t="s">
        <v>344</v>
      </c>
      <c r="I5" s="4" t="s">
        <v>341</v>
      </c>
      <c r="J5" s="4" t="s">
        <v>327</v>
      </c>
    </row>
    <row r="6" spans="2:10" x14ac:dyDescent="0.4">
      <c r="B6" s="21" t="s">
        <v>35</v>
      </c>
      <c r="C6" s="6" t="s">
        <v>34</v>
      </c>
      <c r="D6" s="20" t="s">
        <v>63</v>
      </c>
      <c r="F6" s="5" t="s">
        <v>338</v>
      </c>
      <c r="G6" s="4" t="s">
        <v>328</v>
      </c>
      <c r="H6" s="4" t="s">
        <v>345</v>
      </c>
      <c r="I6" s="4" t="s">
        <v>342</v>
      </c>
      <c r="J6" s="56" t="s">
        <v>347</v>
      </c>
    </row>
    <row r="7" spans="2:10" x14ac:dyDescent="0.4">
      <c r="B7" s="21" t="s">
        <v>64</v>
      </c>
      <c r="C7" s="22" t="s">
        <v>65</v>
      </c>
      <c r="D7" s="20" t="s">
        <v>63</v>
      </c>
      <c r="F7" s="5" t="s">
        <v>339</v>
      </c>
      <c r="G7" s="4" t="s">
        <v>329</v>
      </c>
      <c r="H7" s="4" t="s">
        <v>333</v>
      </c>
      <c r="I7" s="4" t="s">
        <v>341</v>
      </c>
      <c r="J7" s="4" t="s">
        <v>330</v>
      </c>
    </row>
    <row r="8" spans="2:10" x14ac:dyDescent="0.4">
      <c r="B8" s="4" t="s">
        <v>66</v>
      </c>
      <c r="C8" s="22" t="s">
        <v>67</v>
      </c>
      <c r="D8" s="20" t="s">
        <v>63</v>
      </c>
    </row>
    <row r="9" spans="2:10" x14ac:dyDescent="0.4">
      <c r="B9" s="4" t="s">
        <v>69</v>
      </c>
      <c r="C9" s="22" t="s">
        <v>68</v>
      </c>
      <c r="D9" s="20" t="s">
        <v>63</v>
      </c>
    </row>
    <row r="10" spans="2:10" x14ac:dyDescent="0.4">
      <c r="B10" s="4" t="s">
        <v>71</v>
      </c>
      <c r="C10" s="22" t="s">
        <v>70</v>
      </c>
      <c r="D10" s="20" t="s">
        <v>63</v>
      </c>
    </row>
    <row r="11" spans="2:10" x14ac:dyDescent="0.4">
      <c r="B11" s="4" t="s">
        <v>147</v>
      </c>
      <c r="C11" s="22" t="s">
        <v>146</v>
      </c>
      <c r="D11" s="5" t="s">
        <v>148</v>
      </c>
    </row>
    <row r="12" spans="2:10" x14ac:dyDescent="0.4">
      <c r="B12" s="4"/>
      <c r="C12" s="4"/>
      <c r="D12" s="5"/>
    </row>
    <row r="13" spans="2:10" x14ac:dyDescent="0.4">
      <c r="B13" s="4"/>
      <c r="C13" s="4"/>
      <c r="D13" s="5"/>
    </row>
    <row r="14" spans="2:10" x14ac:dyDescent="0.4">
      <c r="B14" s="4"/>
      <c r="C14" s="4"/>
      <c r="D14" s="5"/>
    </row>
    <row r="15" spans="2:10" x14ac:dyDescent="0.4">
      <c r="B15" s="4"/>
      <c r="C15" s="4"/>
      <c r="D15" s="5"/>
    </row>
    <row r="16" spans="2:10" x14ac:dyDescent="0.4">
      <c r="B16" s="4"/>
      <c r="C16" s="4"/>
      <c r="D16" s="5"/>
    </row>
    <row r="17" spans="2:4" x14ac:dyDescent="0.4">
      <c r="B17" s="4"/>
      <c r="C17" s="4"/>
      <c r="D17" s="5"/>
    </row>
    <row r="18" spans="2:4" x14ac:dyDescent="0.4">
      <c r="B18" s="4"/>
      <c r="C18" s="4"/>
      <c r="D18" s="5"/>
    </row>
    <row r="19" spans="2:4" x14ac:dyDescent="0.4">
      <c r="B19" s="4"/>
      <c r="C19" s="4"/>
      <c r="D19" s="5"/>
    </row>
    <row r="20" spans="2:4" x14ac:dyDescent="0.4">
      <c r="B20" s="4"/>
      <c r="C20" s="4"/>
      <c r="D20" s="5"/>
    </row>
    <row r="21" spans="2:4" x14ac:dyDescent="0.4">
      <c r="B21" s="4"/>
      <c r="C21" s="4"/>
      <c r="D21" s="5"/>
    </row>
    <row r="22" spans="2:4" x14ac:dyDescent="0.4">
      <c r="B22" s="4"/>
      <c r="C22" s="4"/>
      <c r="D22" s="5"/>
    </row>
    <row r="23" spans="2:4" x14ac:dyDescent="0.4">
      <c r="B23" s="4"/>
      <c r="C23" s="4"/>
      <c r="D23" s="5"/>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3"/>
  <sheetViews>
    <sheetView zoomScaleNormal="100" workbookViewId="0">
      <pane xSplit="1" ySplit="1" topLeftCell="B17" activePane="bottomRight" state="frozen"/>
      <selection pane="topRight" activeCell="B1" sqref="B1"/>
      <selection pane="bottomLeft" activeCell="A2" sqref="A2"/>
      <selection pane="bottomRight" activeCell="E8" sqref="E8"/>
    </sheetView>
  </sheetViews>
  <sheetFormatPr defaultColWidth="9" defaultRowHeight="13.2" x14ac:dyDescent="0.4"/>
  <cols>
    <col min="1" max="1" width="7.19921875" style="1" customWidth="1"/>
    <col min="2" max="2" width="31.8984375" style="1" customWidth="1"/>
    <col min="3" max="4" width="15.3984375" style="1" customWidth="1"/>
    <col min="5" max="5" width="118.09765625" style="32" customWidth="1"/>
    <col min="6" max="16384" width="9" style="1"/>
  </cols>
  <sheetData>
    <row r="1" spans="2:5" x14ac:dyDescent="0.4">
      <c r="B1" s="57" t="s">
        <v>124</v>
      </c>
      <c r="C1" s="58"/>
      <c r="D1" s="57" t="s">
        <v>87</v>
      </c>
      <c r="E1" s="58"/>
    </row>
    <row r="2" spans="2:5" ht="26.4" x14ac:dyDescent="0.4">
      <c r="B2" s="61" t="s">
        <v>125</v>
      </c>
      <c r="C2" s="62"/>
      <c r="D2" s="29" t="s">
        <v>127</v>
      </c>
      <c r="E2" s="33" t="s">
        <v>140</v>
      </c>
    </row>
    <row r="3" spans="2:5" ht="26.4" x14ac:dyDescent="0.4">
      <c r="B3" s="63"/>
      <c r="C3" s="64"/>
      <c r="D3" s="29" t="s">
        <v>128</v>
      </c>
      <c r="E3" s="30" t="s">
        <v>129</v>
      </c>
    </row>
    <row r="4" spans="2:5" ht="52.8" x14ac:dyDescent="0.4">
      <c r="B4" s="61" t="s">
        <v>126</v>
      </c>
      <c r="C4" s="62"/>
      <c r="D4" s="29" t="s">
        <v>127</v>
      </c>
      <c r="E4" s="33" t="s">
        <v>139</v>
      </c>
    </row>
    <row r="5" spans="2:5" ht="105.6" x14ac:dyDescent="0.4">
      <c r="B5" s="63"/>
      <c r="C5" s="64"/>
      <c r="D5" s="29" t="s">
        <v>128</v>
      </c>
      <c r="E5" s="30" t="s">
        <v>130</v>
      </c>
    </row>
    <row r="6" spans="2:5" ht="79.2" x14ac:dyDescent="0.4">
      <c r="B6" s="61" t="s">
        <v>135</v>
      </c>
      <c r="C6" s="62"/>
      <c r="D6" s="29" t="s">
        <v>127</v>
      </c>
      <c r="E6" s="33" t="s">
        <v>138</v>
      </c>
    </row>
    <row r="7" spans="2:5" ht="92.4" x14ac:dyDescent="0.4">
      <c r="B7" s="63"/>
      <c r="C7" s="64"/>
      <c r="D7" s="29" t="s">
        <v>128</v>
      </c>
      <c r="E7" s="30" t="s">
        <v>131</v>
      </c>
    </row>
    <row r="8" spans="2:5" ht="105.6" x14ac:dyDescent="0.4">
      <c r="B8" s="65" t="s">
        <v>136</v>
      </c>
      <c r="C8" s="62"/>
      <c r="D8" s="29" t="s">
        <v>127</v>
      </c>
      <c r="E8" s="33" t="s">
        <v>137</v>
      </c>
    </row>
    <row r="9" spans="2:5" ht="66" x14ac:dyDescent="0.4">
      <c r="B9" s="63"/>
      <c r="C9" s="64"/>
      <c r="D9" s="29" t="s">
        <v>128</v>
      </c>
      <c r="E9" s="30" t="s">
        <v>132</v>
      </c>
    </row>
    <row r="10" spans="2:5" ht="66" x14ac:dyDescent="0.4">
      <c r="B10" s="61" t="s">
        <v>133</v>
      </c>
      <c r="C10" s="62"/>
      <c r="D10" s="29" t="s">
        <v>127</v>
      </c>
      <c r="E10" s="33" t="s">
        <v>143</v>
      </c>
    </row>
    <row r="11" spans="2:5" ht="142.19999999999999" customHeight="1" x14ac:dyDescent="0.4">
      <c r="B11" s="63"/>
      <c r="C11" s="64"/>
      <c r="D11" s="29" t="s">
        <v>128</v>
      </c>
      <c r="E11" s="30" t="s">
        <v>149</v>
      </c>
    </row>
    <row r="12" spans="2:5" ht="26.4" x14ac:dyDescent="0.4">
      <c r="B12" s="61" t="s">
        <v>142</v>
      </c>
      <c r="C12" s="62"/>
      <c r="D12" s="29" t="s">
        <v>127</v>
      </c>
      <c r="E12" s="33" t="s">
        <v>144</v>
      </c>
    </row>
    <row r="13" spans="2:5" ht="39.6" x14ac:dyDescent="0.4">
      <c r="B13" s="63"/>
      <c r="C13" s="64"/>
      <c r="D13" s="29" t="s">
        <v>128</v>
      </c>
      <c r="E13" s="30" t="s">
        <v>145</v>
      </c>
    </row>
    <row r="14" spans="2:5" x14ac:dyDescent="0.4">
      <c r="B14" s="59"/>
      <c r="C14" s="60"/>
      <c r="D14" s="28"/>
      <c r="E14" s="31"/>
    </row>
    <row r="15" spans="2:5" x14ac:dyDescent="0.4">
      <c r="B15" s="59"/>
      <c r="C15" s="60"/>
      <c r="D15" s="28"/>
      <c r="E15" s="31"/>
    </row>
    <row r="16" spans="2:5" x14ac:dyDescent="0.4">
      <c r="B16" s="59"/>
      <c r="C16" s="60"/>
      <c r="D16" s="28"/>
      <c r="E16" s="31"/>
    </row>
    <row r="17" spans="2:5" x14ac:dyDescent="0.4">
      <c r="B17" s="59"/>
      <c r="C17" s="60"/>
      <c r="D17" s="28"/>
      <c r="E17" s="31"/>
    </row>
    <row r="18" spans="2:5" x14ac:dyDescent="0.4">
      <c r="B18" s="59"/>
      <c r="C18" s="60"/>
      <c r="D18" s="28"/>
      <c r="E18" s="31"/>
    </row>
    <row r="19" spans="2:5" x14ac:dyDescent="0.4">
      <c r="B19" s="59"/>
      <c r="C19" s="60"/>
      <c r="D19" s="28"/>
      <c r="E19" s="31"/>
    </row>
    <row r="20" spans="2:5" x14ac:dyDescent="0.4">
      <c r="B20" s="59"/>
      <c r="C20" s="60"/>
      <c r="D20" s="28"/>
      <c r="E20" s="31"/>
    </row>
    <row r="21" spans="2:5" x14ac:dyDescent="0.4">
      <c r="B21" s="59"/>
      <c r="C21" s="60"/>
      <c r="D21" s="28"/>
      <c r="E21" s="31"/>
    </row>
    <row r="22" spans="2:5" x14ac:dyDescent="0.4">
      <c r="B22" s="59"/>
      <c r="C22" s="60"/>
      <c r="D22" s="28"/>
      <c r="E22" s="31"/>
    </row>
    <row r="23" spans="2:5" x14ac:dyDescent="0.4">
      <c r="B23" s="59"/>
      <c r="C23" s="60"/>
      <c r="D23" s="28"/>
      <c r="E23" s="31"/>
    </row>
    <row r="24" spans="2:5" x14ac:dyDescent="0.4">
      <c r="B24" s="59"/>
      <c r="C24" s="60"/>
      <c r="D24" s="28"/>
      <c r="E24" s="31"/>
    </row>
    <row r="25" spans="2:5" x14ac:dyDescent="0.4">
      <c r="B25" s="59"/>
      <c r="C25" s="60"/>
      <c r="D25" s="28"/>
      <c r="E25" s="31"/>
    </row>
    <row r="26" spans="2:5" x14ac:dyDescent="0.4">
      <c r="B26" s="59"/>
      <c r="C26" s="60"/>
      <c r="D26" s="28"/>
      <c r="E26" s="31"/>
    </row>
    <row r="27" spans="2:5" x14ac:dyDescent="0.4">
      <c r="B27" s="59"/>
      <c r="C27" s="60"/>
      <c r="D27" s="28"/>
      <c r="E27" s="31"/>
    </row>
    <row r="28" spans="2:5" x14ac:dyDescent="0.4">
      <c r="B28" s="59"/>
      <c r="C28" s="60"/>
      <c r="D28" s="28"/>
      <c r="E28" s="31"/>
    </row>
    <row r="29" spans="2:5" x14ac:dyDescent="0.4">
      <c r="B29" s="59"/>
      <c r="C29" s="60"/>
      <c r="D29" s="28"/>
      <c r="E29" s="31"/>
    </row>
    <row r="30" spans="2:5" x14ac:dyDescent="0.4">
      <c r="B30" s="59"/>
      <c r="C30" s="60"/>
      <c r="D30" s="28"/>
      <c r="E30" s="31"/>
    </row>
    <row r="31" spans="2:5" x14ac:dyDescent="0.4">
      <c r="B31" s="59"/>
      <c r="C31" s="60"/>
      <c r="D31" s="28"/>
      <c r="E31" s="31"/>
    </row>
    <row r="32" spans="2:5" x14ac:dyDescent="0.4">
      <c r="B32" s="59"/>
      <c r="C32" s="60"/>
      <c r="D32" s="28"/>
      <c r="E32" s="31"/>
    </row>
    <row r="33" spans="2:5" x14ac:dyDescent="0.4">
      <c r="B33" s="59"/>
      <c r="C33" s="60"/>
      <c r="D33" s="28"/>
      <c r="E33" s="31"/>
    </row>
    <row r="34" spans="2:5" x14ac:dyDescent="0.4">
      <c r="B34" s="59"/>
      <c r="C34" s="60"/>
      <c r="D34" s="28"/>
      <c r="E34" s="31"/>
    </row>
    <row r="35" spans="2:5" x14ac:dyDescent="0.4">
      <c r="B35" s="59"/>
      <c r="C35" s="60"/>
      <c r="D35" s="28"/>
      <c r="E35" s="31"/>
    </row>
    <row r="36" spans="2:5" x14ac:dyDescent="0.4">
      <c r="B36" s="59"/>
      <c r="C36" s="60"/>
      <c r="D36" s="28"/>
      <c r="E36" s="31"/>
    </row>
    <row r="37" spans="2:5" x14ac:dyDescent="0.4">
      <c r="B37" s="59"/>
      <c r="C37" s="60"/>
      <c r="D37" s="28"/>
      <c r="E37" s="31"/>
    </row>
    <row r="38" spans="2:5" x14ac:dyDescent="0.4">
      <c r="B38" s="59"/>
      <c r="C38" s="60"/>
      <c r="D38" s="28"/>
      <c r="E38" s="31"/>
    </row>
    <row r="39" spans="2:5" x14ac:dyDescent="0.4">
      <c r="B39" s="59"/>
      <c r="C39" s="60"/>
      <c r="D39" s="28"/>
      <c r="E39" s="31"/>
    </row>
    <row r="40" spans="2:5" x14ac:dyDescent="0.4">
      <c r="B40" s="59"/>
      <c r="C40" s="60"/>
      <c r="D40" s="28"/>
      <c r="E40" s="31"/>
    </row>
    <row r="41" spans="2:5" x14ac:dyDescent="0.4">
      <c r="B41" s="59"/>
      <c r="C41" s="60"/>
      <c r="D41" s="28"/>
      <c r="E41" s="31"/>
    </row>
    <row r="42" spans="2:5" x14ac:dyDescent="0.4">
      <c r="B42" s="59"/>
      <c r="C42" s="60"/>
      <c r="D42" s="28"/>
      <c r="E42" s="31"/>
    </row>
    <row r="43" spans="2:5" x14ac:dyDescent="0.4">
      <c r="B43" s="59"/>
      <c r="C43" s="60"/>
      <c r="D43" s="28"/>
      <c r="E43" s="31"/>
    </row>
  </sheetData>
  <autoFilter ref="B1:E9">
    <filterColumn colId="0" showButton="0"/>
    <filterColumn colId="2" showButton="0"/>
  </autoFilter>
  <mergeCells count="38">
    <mergeCell ref="D1:E1"/>
    <mergeCell ref="B10:C11"/>
    <mergeCell ref="B40:C40"/>
    <mergeCell ref="B41:C41"/>
    <mergeCell ref="B42:C42"/>
    <mergeCell ref="B33:C33"/>
    <mergeCell ref="B22:C22"/>
    <mergeCell ref="B23:C23"/>
    <mergeCell ref="B24:C24"/>
    <mergeCell ref="B25:C25"/>
    <mergeCell ref="B26:C26"/>
    <mergeCell ref="B27:C27"/>
    <mergeCell ref="B16:C16"/>
    <mergeCell ref="B17:C17"/>
    <mergeCell ref="B18:C18"/>
    <mergeCell ref="B19:C19"/>
    <mergeCell ref="B43:C43"/>
    <mergeCell ref="B2:C3"/>
    <mergeCell ref="B4:C5"/>
    <mergeCell ref="B6:C7"/>
    <mergeCell ref="B8:C9"/>
    <mergeCell ref="B34:C34"/>
    <mergeCell ref="B35:C35"/>
    <mergeCell ref="B36:C36"/>
    <mergeCell ref="B37:C37"/>
    <mergeCell ref="B38:C38"/>
    <mergeCell ref="B39:C39"/>
    <mergeCell ref="B28:C28"/>
    <mergeCell ref="B29:C29"/>
    <mergeCell ref="B30:C30"/>
    <mergeCell ref="B31:C31"/>
    <mergeCell ref="B32:C32"/>
    <mergeCell ref="B1:C1"/>
    <mergeCell ref="B20:C20"/>
    <mergeCell ref="B21:C21"/>
    <mergeCell ref="B14:C14"/>
    <mergeCell ref="B15:C15"/>
    <mergeCell ref="B12:C13"/>
  </mergeCells>
  <phoneticPr fontId="1" type="noConversion"/>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2"/>
  <sheetViews>
    <sheetView workbookViewId="0">
      <pane xSplit="3" ySplit="1" topLeftCell="D2" activePane="bottomRight" state="frozen"/>
      <selection pane="topRight" activeCell="D1" sqref="D1"/>
      <selection pane="bottomLeft" activeCell="A2" sqref="A2"/>
      <selection pane="bottomRight" activeCell="F16" sqref="F16"/>
    </sheetView>
  </sheetViews>
  <sheetFormatPr defaultColWidth="9" defaultRowHeight="13.2" x14ac:dyDescent="0.4"/>
  <cols>
    <col min="1" max="1" width="2.8984375" style="1" customWidth="1"/>
    <col min="2" max="2" width="14" style="1" customWidth="1"/>
    <col min="3" max="3" width="28.09765625" style="1" customWidth="1"/>
    <col min="4" max="4" width="15.69921875" style="8" customWidth="1"/>
    <col min="5" max="5" width="45.19921875" style="2" customWidth="1"/>
    <col min="6" max="6" width="62.3984375" style="2" customWidth="1"/>
    <col min="7" max="16384" width="9" style="1"/>
  </cols>
  <sheetData>
    <row r="1" spans="2:6" s="8" customFormat="1" x14ac:dyDescent="0.4">
      <c r="B1" s="3" t="s">
        <v>159</v>
      </c>
      <c r="C1" s="3" t="s">
        <v>160</v>
      </c>
      <c r="D1" s="3" t="s">
        <v>177</v>
      </c>
      <c r="E1" s="3" t="s">
        <v>127</v>
      </c>
      <c r="F1" s="3" t="s">
        <v>161</v>
      </c>
    </row>
    <row r="2" spans="2:6" ht="72" customHeight="1" x14ac:dyDescent="0.4">
      <c r="B2" s="39" t="s">
        <v>162</v>
      </c>
      <c r="C2" s="4"/>
      <c r="D2" s="37" t="s">
        <v>163</v>
      </c>
      <c r="E2" s="35" t="s">
        <v>168</v>
      </c>
      <c r="F2" s="35" t="s">
        <v>164</v>
      </c>
    </row>
    <row r="3" spans="2:6" ht="72" customHeight="1" x14ac:dyDescent="0.4">
      <c r="B3" s="40" t="s">
        <v>165</v>
      </c>
      <c r="C3" s="4"/>
      <c r="D3" s="37" t="s">
        <v>166</v>
      </c>
      <c r="E3" s="35" t="s">
        <v>167</v>
      </c>
      <c r="F3" s="35" t="s">
        <v>169</v>
      </c>
    </row>
    <row r="4" spans="2:6" ht="72" customHeight="1" x14ac:dyDescent="0.4">
      <c r="B4" s="41" t="s">
        <v>170</v>
      </c>
      <c r="C4" s="4"/>
      <c r="D4" s="37" t="s">
        <v>171</v>
      </c>
      <c r="E4" s="35" t="s">
        <v>172</v>
      </c>
      <c r="F4" s="35" t="s">
        <v>182</v>
      </c>
    </row>
    <row r="5" spans="2:6" ht="72" customHeight="1" x14ac:dyDescent="0.4">
      <c r="B5" s="41" t="s">
        <v>173</v>
      </c>
      <c r="C5" s="4"/>
      <c r="D5" s="37" t="s">
        <v>171</v>
      </c>
      <c r="E5" s="35" t="s">
        <v>174</v>
      </c>
      <c r="F5" s="35" t="s">
        <v>175</v>
      </c>
    </row>
    <row r="6" spans="2:6" ht="72" customHeight="1" x14ac:dyDescent="0.4">
      <c r="B6" s="34" t="s">
        <v>176</v>
      </c>
      <c r="C6" s="4"/>
      <c r="D6" s="38" t="s">
        <v>163</v>
      </c>
      <c r="E6" s="35" t="s">
        <v>178</v>
      </c>
      <c r="F6" s="35" t="s">
        <v>179</v>
      </c>
    </row>
    <row r="7" spans="2:6" ht="72" customHeight="1" x14ac:dyDescent="0.4">
      <c r="B7" s="36" t="s">
        <v>180</v>
      </c>
      <c r="C7" s="4"/>
      <c r="D7" s="38" t="s">
        <v>166</v>
      </c>
      <c r="E7" s="35" t="s">
        <v>186</v>
      </c>
      <c r="F7" s="35" t="s">
        <v>181</v>
      </c>
    </row>
    <row r="8" spans="2:6" ht="72" customHeight="1" x14ac:dyDescent="0.4">
      <c r="B8" s="36" t="s">
        <v>183</v>
      </c>
      <c r="C8" s="4"/>
      <c r="D8" s="38" t="s">
        <v>184</v>
      </c>
      <c r="E8" s="35" t="s">
        <v>185</v>
      </c>
      <c r="F8" s="35" t="s">
        <v>187</v>
      </c>
    </row>
    <row r="9" spans="2:6" ht="72" customHeight="1" x14ac:dyDescent="0.4">
      <c r="B9" s="36" t="s">
        <v>188</v>
      </c>
      <c r="C9" s="4"/>
      <c r="D9" s="38" t="s">
        <v>189</v>
      </c>
      <c r="E9" s="35" t="s">
        <v>190</v>
      </c>
      <c r="F9" s="35" t="s">
        <v>191</v>
      </c>
    </row>
    <row r="10" spans="2:6" ht="72" customHeight="1" x14ac:dyDescent="0.4">
      <c r="B10" s="42" t="s">
        <v>192</v>
      </c>
      <c r="C10" s="4"/>
      <c r="D10" s="37" t="s">
        <v>193</v>
      </c>
      <c r="E10" s="35" t="s">
        <v>194</v>
      </c>
      <c r="F10" s="35" t="s">
        <v>195</v>
      </c>
    </row>
    <row r="11" spans="2:6" ht="72" customHeight="1" x14ac:dyDescent="0.4">
      <c r="B11" s="42" t="s">
        <v>198</v>
      </c>
      <c r="C11" s="4"/>
      <c r="D11" s="37" t="s">
        <v>163</v>
      </c>
      <c r="E11" s="35" t="s">
        <v>196</v>
      </c>
      <c r="F11" s="35" t="s">
        <v>197</v>
      </c>
    </row>
    <row r="12" spans="2:6" ht="72" customHeight="1" x14ac:dyDescent="0.4">
      <c r="B12" s="42" t="s">
        <v>199</v>
      </c>
      <c r="C12" s="4"/>
      <c r="D12" s="37" t="s">
        <v>193</v>
      </c>
      <c r="E12" s="35" t="s">
        <v>202</v>
      </c>
      <c r="F12" s="35" t="s">
        <v>200</v>
      </c>
    </row>
    <row r="13" spans="2:6" ht="72" customHeight="1" x14ac:dyDescent="0.4">
      <c r="B13" s="42" t="s">
        <v>201</v>
      </c>
      <c r="C13" s="4"/>
      <c r="D13" s="37" t="s">
        <v>193</v>
      </c>
      <c r="E13" s="35" t="s">
        <v>212</v>
      </c>
      <c r="F13" s="35" t="s">
        <v>203</v>
      </c>
    </row>
    <row r="14" spans="2:6" ht="72" customHeight="1" x14ac:dyDescent="0.4">
      <c r="B14" s="34" t="s">
        <v>204</v>
      </c>
      <c r="C14" s="43"/>
      <c r="D14" s="38" t="s">
        <v>163</v>
      </c>
      <c r="E14" s="35" t="s">
        <v>205</v>
      </c>
      <c r="F14" s="35" t="s">
        <v>206</v>
      </c>
    </row>
    <row r="15" spans="2:6" ht="72" customHeight="1" x14ac:dyDescent="0.4">
      <c r="B15" s="34" t="s">
        <v>207</v>
      </c>
      <c r="C15" s="4"/>
      <c r="D15" s="38" t="s">
        <v>209</v>
      </c>
      <c r="E15" s="35" t="s">
        <v>210</v>
      </c>
      <c r="F15" s="35" t="s">
        <v>211</v>
      </c>
    </row>
    <row r="16" spans="2:6" ht="72" customHeight="1" x14ac:dyDescent="0.4">
      <c r="B16" s="34" t="s">
        <v>208</v>
      </c>
      <c r="C16" s="4"/>
      <c r="D16" s="38" t="s">
        <v>193</v>
      </c>
      <c r="E16" s="35" t="s">
        <v>213</v>
      </c>
      <c r="F16" s="35" t="s">
        <v>214</v>
      </c>
    </row>
    <row r="17" spans="2:6" ht="72" customHeight="1" x14ac:dyDescent="0.4">
      <c r="B17" s="34"/>
      <c r="C17" s="4"/>
      <c r="D17" s="12"/>
      <c r="E17" s="35"/>
      <c r="F17" s="35"/>
    </row>
    <row r="18" spans="2:6" ht="72" customHeight="1" x14ac:dyDescent="0.4">
      <c r="B18" s="34"/>
      <c r="C18" s="4"/>
      <c r="D18" s="12"/>
      <c r="E18" s="35"/>
      <c r="F18" s="35"/>
    </row>
    <row r="19" spans="2:6" ht="72" customHeight="1" x14ac:dyDescent="0.4">
      <c r="B19" s="34"/>
      <c r="C19" s="4"/>
      <c r="D19" s="12"/>
      <c r="E19" s="35"/>
      <c r="F19" s="35"/>
    </row>
    <row r="20" spans="2:6" ht="72" customHeight="1" x14ac:dyDescent="0.4">
      <c r="B20" s="34"/>
      <c r="C20" s="4"/>
      <c r="D20" s="12"/>
      <c r="E20" s="35"/>
      <c r="F20" s="35"/>
    </row>
    <row r="21" spans="2:6" ht="72" customHeight="1" x14ac:dyDescent="0.4">
      <c r="B21" s="34"/>
      <c r="C21" s="4"/>
      <c r="D21" s="12"/>
      <c r="E21" s="35"/>
      <c r="F21" s="35"/>
    </row>
    <row r="22" spans="2:6" ht="72" customHeight="1" x14ac:dyDescent="0.4">
      <c r="B22" s="34"/>
      <c r="C22" s="4"/>
      <c r="D22" s="12"/>
      <c r="E22" s="35"/>
      <c r="F22" s="35"/>
    </row>
    <row r="23" spans="2:6" ht="72" customHeight="1" x14ac:dyDescent="0.4">
      <c r="B23" s="34"/>
      <c r="C23" s="4"/>
      <c r="D23" s="12"/>
      <c r="E23" s="35"/>
      <c r="F23" s="35"/>
    </row>
    <row r="24" spans="2:6" ht="72" customHeight="1" x14ac:dyDescent="0.4">
      <c r="B24" s="34"/>
      <c r="C24" s="4"/>
      <c r="D24" s="12"/>
      <c r="E24" s="35"/>
      <c r="F24" s="35"/>
    </row>
    <row r="25" spans="2:6" ht="72" customHeight="1" x14ac:dyDescent="0.4">
      <c r="B25" s="34"/>
      <c r="C25" s="4"/>
      <c r="D25" s="12"/>
      <c r="E25" s="35"/>
      <c r="F25" s="35"/>
    </row>
    <row r="26" spans="2:6" ht="72" customHeight="1" x14ac:dyDescent="0.4">
      <c r="B26" s="34"/>
      <c r="C26" s="4"/>
      <c r="D26" s="12"/>
      <c r="E26" s="35"/>
      <c r="F26" s="35"/>
    </row>
    <row r="27" spans="2:6" ht="72" customHeight="1" x14ac:dyDescent="0.4">
      <c r="B27" s="34"/>
      <c r="C27" s="4"/>
      <c r="D27" s="12"/>
      <c r="E27" s="35"/>
      <c r="F27" s="35"/>
    </row>
    <row r="28" spans="2:6" ht="72" customHeight="1" x14ac:dyDescent="0.4">
      <c r="B28" s="34"/>
      <c r="C28" s="4"/>
      <c r="D28" s="12"/>
      <c r="E28" s="35"/>
      <c r="F28" s="35"/>
    </row>
    <row r="29" spans="2:6" ht="72" customHeight="1" x14ac:dyDescent="0.4">
      <c r="B29" s="34"/>
      <c r="C29" s="4"/>
      <c r="D29" s="12"/>
      <c r="E29" s="35"/>
      <c r="F29" s="35"/>
    </row>
    <row r="30" spans="2:6" ht="72" customHeight="1" x14ac:dyDescent="0.4">
      <c r="B30" s="34"/>
      <c r="C30" s="4"/>
      <c r="D30" s="12"/>
      <c r="E30" s="35"/>
      <c r="F30" s="35"/>
    </row>
    <row r="31" spans="2:6" ht="72" customHeight="1" x14ac:dyDescent="0.4">
      <c r="B31" s="34"/>
      <c r="C31" s="4"/>
      <c r="D31" s="12"/>
      <c r="E31" s="35"/>
      <c r="F31" s="35"/>
    </row>
    <row r="32" spans="2:6" ht="72" customHeight="1" x14ac:dyDescent="0.4">
      <c r="B32" s="34"/>
      <c r="C32" s="4"/>
      <c r="D32" s="12"/>
      <c r="E32" s="35"/>
      <c r="F32" s="35"/>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F101"/>
  <sheetViews>
    <sheetView zoomScaleNormal="100" workbookViewId="0">
      <pane xSplit="1" ySplit="2" topLeftCell="B22" activePane="bottomRight" state="frozen"/>
      <selection pane="topRight" activeCell="B1" sqref="B1"/>
      <selection pane="bottomLeft" activeCell="A3" sqref="A3"/>
      <selection pane="bottomRight" activeCell="E42" sqref="E42"/>
    </sheetView>
  </sheetViews>
  <sheetFormatPr defaultColWidth="9" defaultRowHeight="13.2" x14ac:dyDescent="0.4"/>
  <cols>
    <col min="1" max="1" width="2.59765625" style="18" customWidth="1"/>
    <col min="2" max="2" width="8.3984375" style="19" bestFit="1" customWidth="1"/>
    <col min="3" max="3" width="26" style="19" customWidth="1"/>
    <col min="4" max="4" width="9" style="19" customWidth="1"/>
    <col min="5" max="5" width="103" style="24" customWidth="1"/>
    <col min="6" max="6" width="81.69921875" style="24" customWidth="1"/>
    <col min="7" max="16384" width="9" style="18"/>
  </cols>
  <sheetData>
    <row r="2" spans="2:6" s="16" customFormat="1" x14ac:dyDescent="0.4">
      <c r="B2" s="15" t="s">
        <v>10</v>
      </c>
      <c r="C2" s="15" t="s">
        <v>11</v>
      </c>
      <c r="D2" s="15" t="s">
        <v>251</v>
      </c>
      <c r="E2" s="15" t="s">
        <v>12</v>
      </c>
      <c r="F2" s="15" t="s">
        <v>2</v>
      </c>
    </row>
    <row r="3" spans="2:6" ht="92.4" hidden="1" x14ac:dyDescent="0.4">
      <c r="B3" s="17" t="s">
        <v>94</v>
      </c>
      <c r="C3" s="17" t="s">
        <v>95</v>
      </c>
      <c r="D3" s="47" t="s">
        <v>252</v>
      </c>
      <c r="E3" s="25" t="s">
        <v>96</v>
      </c>
      <c r="F3" s="23"/>
    </row>
    <row r="4" spans="2:6" ht="79.2" hidden="1" x14ac:dyDescent="0.4">
      <c r="B4" s="17" t="s">
        <v>94</v>
      </c>
      <c r="C4" s="17" t="s">
        <v>97</v>
      </c>
      <c r="D4" s="47" t="s">
        <v>252</v>
      </c>
      <c r="E4" s="25" t="s">
        <v>98</v>
      </c>
      <c r="F4" s="23"/>
    </row>
    <row r="5" spans="2:6" ht="409.6" hidden="1" x14ac:dyDescent="0.4">
      <c r="B5" s="17" t="s">
        <v>94</v>
      </c>
      <c r="C5" s="17" t="s">
        <v>123</v>
      </c>
      <c r="D5" s="47" t="s">
        <v>252</v>
      </c>
      <c r="E5" s="25" t="s">
        <v>141</v>
      </c>
      <c r="F5" s="25"/>
    </row>
    <row r="6" spans="2:6" ht="157.5" customHeight="1" x14ac:dyDescent="0.4">
      <c r="B6" s="17"/>
      <c r="C6" s="17" t="s">
        <v>150</v>
      </c>
      <c r="D6" s="47" t="s">
        <v>253</v>
      </c>
      <c r="E6" s="25" t="s">
        <v>254</v>
      </c>
      <c r="F6" s="25"/>
    </row>
    <row r="7" spans="2:6" ht="303.60000000000002" x14ac:dyDescent="0.4">
      <c r="B7" s="17"/>
      <c r="C7" s="17" t="s">
        <v>255</v>
      </c>
      <c r="D7" s="47" t="s">
        <v>253</v>
      </c>
      <c r="E7" s="25" t="s">
        <v>256</v>
      </c>
      <c r="F7" s="25"/>
    </row>
    <row r="8" spans="2:6" ht="171.6" x14ac:dyDescent="0.4">
      <c r="B8" s="17"/>
      <c r="C8" s="17" t="s">
        <v>301</v>
      </c>
      <c r="D8" s="47" t="s">
        <v>253</v>
      </c>
      <c r="E8" s="25" t="s">
        <v>313</v>
      </c>
      <c r="F8" s="23"/>
    </row>
    <row r="9" spans="2:6" x14ac:dyDescent="0.4">
      <c r="B9" s="17"/>
      <c r="C9" s="17"/>
      <c r="D9" s="17"/>
      <c r="E9" s="23"/>
      <c r="F9" s="23"/>
    </row>
    <row r="10" spans="2:6" x14ac:dyDescent="0.4">
      <c r="B10" s="17"/>
      <c r="C10" s="17"/>
      <c r="D10" s="17"/>
      <c r="E10" s="23"/>
      <c r="F10" s="23"/>
    </row>
    <row r="11" spans="2:6" x14ac:dyDescent="0.4">
      <c r="B11" s="17"/>
      <c r="C11" s="17"/>
      <c r="D11" s="17"/>
      <c r="E11" s="23"/>
      <c r="F11" s="23"/>
    </row>
    <row r="12" spans="2:6" x14ac:dyDescent="0.4">
      <c r="B12" s="17"/>
      <c r="C12" s="17"/>
      <c r="D12" s="17"/>
      <c r="E12" s="23"/>
      <c r="F12" s="23"/>
    </row>
    <row r="13" spans="2:6" x14ac:dyDescent="0.4">
      <c r="B13" s="17"/>
      <c r="C13" s="17"/>
      <c r="D13" s="17"/>
      <c r="E13" s="23"/>
      <c r="F13" s="23"/>
    </row>
    <row r="14" spans="2:6" x14ac:dyDescent="0.4">
      <c r="B14" s="17"/>
      <c r="C14" s="17"/>
      <c r="D14" s="17"/>
      <c r="E14" s="23"/>
      <c r="F14" s="23"/>
    </row>
    <row r="15" spans="2:6" x14ac:dyDescent="0.4">
      <c r="B15" s="17"/>
      <c r="C15" s="17"/>
      <c r="D15" s="17"/>
      <c r="E15" s="23"/>
      <c r="F15" s="23"/>
    </row>
    <row r="16" spans="2:6" x14ac:dyDescent="0.4">
      <c r="B16" s="17"/>
      <c r="C16" s="17"/>
      <c r="D16" s="17"/>
      <c r="E16" s="23"/>
      <c r="F16" s="23"/>
    </row>
    <row r="17" spans="2:6" x14ac:dyDescent="0.4">
      <c r="B17" s="17"/>
      <c r="C17" s="17"/>
      <c r="D17" s="17"/>
      <c r="E17" s="23"/>
      <c r="F17" s="23"/>
    </row>
    <row r="18" spans="2:6" x14ac:dyDescent="0.4">
      <c r="B18" s="17"/>
      <c r="C18" s="17"/>
      <c r="D18" s="17"/>
      <c r="E18" s="23"/>
      <c r="F18" s="23"/>
    </row>
    <row r="19" spans="2:6" x14ac:dyDescent="0.4">
      <c r="B19" s="17"/>
      <c r="C19" s="17"/>
      <c r="D19" s="17"/>
      <c r="E19" s="23"/>
      <c r="F19" s="23"/>
    </row>
    <row r="20" spans="2:6" x14ac:dyDescent="0.4">
      <c r="B20" s="17"/>
      <c r="C20" s="17"/>
      <c r="D20" s="17"/>
      <c r="E20" s="23"/>
      <c r="F20" s="23"/>
    </row>
    <row r="21" spans="2:6" x14ac:dyDescent="0.4">
      <c r="B21" s="17"/>
      <c r="C21" s="17"/>
      <c r="D21" s="17"/>
      <c r="E21" s="23"/>
      <c r="F21" s="23"/>
    </row>
    <row r="22" spans="2:6" x14ac:dyDescent="0.4">
      <c r="B22" s="17"/>
      <c r="C22" s="17"/>
      <c r="D22" s="17"/>
      <c r="E22" s="23"/>
      <c r="F22" s="23"/>
    </row>
    <row r="23" spans="2:6" x14ac:dyDescent="0.4">
      <c r="B23" s="17"/>
      <c r="C23" s="17"/>
      <c r="D23" s="17"/>
      <c r="E23" s="23"/>
      <c r="F23" s="23"/>
    </row>
    <row r="24" spans="2:6" x14ac:dyDescent="0.4">
      <c r="B24" s="17"/>
      <c r="C24" s="17"/>
      <c r="D24" s="17"/>
      <c r="E24" s="23"/>
      <c r="F24" s="23"/>
    </row>
    <row r="25" spans="2:6" x14ac:dyDescent="0.4">
      <c r="B25" s="17"/>
      <c r="C25" s="17"/>
      <c r="D25" s="17"/>
      <c r="E25" s="23"/>
      <c r="F25" s="23"/>
    </row>
    <row r="26" spans="2:6" x14ac:dyDescent="0.4">
      <c r="B26" s="17"/>
      <c r="C26" s="17"/>
      <c r="D26" s="17"/>
      <c r="E26" s="23"/>
      <c r="F26" s="23"/>
    </row>
    <row r="27" spans="2:6" x14ac:dyDescent="0.4">
      <c r="B27" s="17"/>
      <c r="C27" s="17"/>
      <c r="D27" s="17"/>
      <c r="E27" s="23"/>
      <c r="F27" s="23"/>
    </row>
    <row r="28" spans="2:6" x14ac:dyDescent="0.4">
      <c r="B28" s="17"/>
      <c r="C28" s="17"/>
      <c r="D28" s="17"/>
      <c r="E28" s="23"/>
      <c r="F28" s="23"/>
    </row>
    <row r="29" spans="2:6" x14ac:dyDescent="0.4">
      <c r="B29" s="17"/>
      <c r="C29" s="17"/>
      <c r="D29" s="17"/>
      <c r="E29" s="23"/>
      <c r="F29" s="23"/>
    </row>
    <row r="30" spans="2:6" x14ac:dyDescent="0.4">
      <c r="B30" s="17"/>
      <c r="C30" s="17"/>
      <c r="D30" s="17"/>
      <c r="E30" s="23"/>
      <c r="F30" s="23"/>
    </row>
    <row r="31" spans="2:6" x14ac:dyDescent="0.4">
      <c r="B31" s="17"/>
      <c r="C31" s="17"/>
      <c r="D31" s="17"/>
      <c r="E31" s="23"/>
      <c r="F31" s="23"/>
    </row>
    <row r="32" spans="2:6" x14ac:dyDescent="0.4">
      <c r="B32" s="17"/>
      <c r="C32" s="17"/>
      <c r="D32" s="17"/>
      <c r="E32" s="23"/>
      <c r="F32" s="23"/>
    </row>
    <row r="33" spans="2:6" x14ac:dyDescent="0.4">
      <c r="B33" s="17"/>
      <c r="C33" s="17"/>
      <c r="D33" s="17"/>
      <c r="E33" s="23"/>
      <c r="F33" s="23"/>
    </row>
    <row r="34" spans="2:6" x14ac:dyDescent="0.4">
      <c r="B34" s="17"/>
      <c r="C34" s="17"/>
      <c r="D34" s="17"/>
      <c r="E34" s="23"/>
      <c r="F34" s="23"/>
    </row>
    <row r="35" spans="2:6" x14ac:dyDescent="0.4">
      <c r="B35" s="17"/>
      <c r="C35" s="17"/>
      <c r="D35" s="17"/>
      <c r="E35" s="23"/>
      <c r="F35" s="23"/>
    </row>
    <row r="36" spans="2:6" x14ac:dyDescent="0.4">
      <c r="B36" s="17"/>
      <c r="C36" s="17"/>
      <c r="D36" s="17"/>
      <c r="E36" s="23"/>
      <c r="F36" s="23"/>
    </row>
    <row r="37" spans="2:6" x14ac:dyDescent="0.4">
      <c r="B37" s="17"/>
      <c r="C37" s="17"/>
      <c r="D37" s="17"/>
      <c r="E37" s="23"/>
      <c r="F37" s="23"/>
    </row>
    <row r="38" spans="2:6" x14ac:dyDescent="0.4">
      <c r="B38" s="17"/>
      <c r="C38" s="17"/>
      <c r="D38" s="17"/>
      <c r="E38" s="23"/>
      <c r="F38" s="23"/>
    </row>
    <row r="39" spans="2:6" x14ac:dyDescent="0.4">
      <c r="B39" s="17"/>
      <c r="C39" s="17"/>
      <c r="D39" s="17"/>
      <c r="E39" s="23"/>
      <c r="F39" s="23"/>
    </row>
    <row r="40" spans="2:6" x14ac:dyDescent="0.4">
      <c r="B40" s="17"/>
      <c r="C40" s="17"/>
      <c r="D40" s="17"/>
      <c r="E40" s="23"/>
      <c r="F40" s="23"/>
    </row>
    <row r="41" spans="2:6" x14ac:dyDescent="0.4">
      <c r="B41" s="17"/>
      <c r="C41" s="17"/>
      <c r="D41" s="17"/>
      <c r="E41" s="23"/>
      <c r="F41" s="23"/>
    </row>
    <row r="42" spans="2:6" x14ac:dyDescent="0.4">
      <c r="B42" s="17"/>
      <c r="C42" s="17"/>
      <c r="D42" s="17"/>
      <c r="E42" s="23"/>
      <c r="F42" s="23"/>
    </row>
    <row r="43" spans="2:6" x14ac:dyDescent="0.4">
      <c r="B43" s="17"/>
      <c r="C43" s="17"/>
      <c r="D43" s="17"/>
      <c r="E43" s="23"/>
      <c r="F43" s="23"/>
    </row>
    <row r="44" spans="2:6" x14ac:dyDescent="0.4">
      <c r="B44" s="17"/>
      <c r="C44" s="17"/>
      <c r="D44" s="17"/>
      <c r="E44" s="23"/>
      <c r="F44" s="23"/>
    </row>
    <row r="45" spans="2:6" x14ac:dyDescent="0.4">
      <c r="B45" s="17"/>
      <c r="C45" s="17"/>
      <c r="D45" s="17"/>
      <c r="E45" s="23"/>
      <c r="F45" s="23"/>
    </row>
    <row r="46" spans="2:6" x14ac:dyDescent="0.4">
      <c r="B46" s="17"/>
      <c r="C46" s="17"/>
      <c r="D46" s="17"/>
      <c r="E46" s="23"/>
      <c r="F46" s="23"/>
    </row>
    <row r="47" spans="2:6" x14ac:dyDescent="0.4">
      <c r="B47" s="17"/>
      <c r="C47" s="17"/>
      <c r="D47" s="17"/>
      <c r="E47" s="23"/>
      <c r="F47" s="23"/>
    </row>
    <row r="48" spans="2:6" x14ac:dyDescent="0.4">
      <c r="B48" s="17"/>
      <c r="C48" s="17"/>
      <c r="D48" s="17"/>
      <c r="E48" s="23"/>
      <c r="F48" s="23"/>
    </row>
    <row r="49" spans="2:6" x14ac:dyDescent="0.4">
      <c r="B49" s="17"/>
      <c r="C49" s="17"/>
      <c r="D49" s="17"/>
      <c r="E49" s="23"/>
      <c r="F49" s="23"/>
    </row>
    <row r="50" spans="2:6" x14ac:dyDescent="0.4">
      <c r="B50" s="17"/>
      <c r="C50" s="17"/>
      <c r="D50" s="17"/>
      <c r="E50" s="23"/>
      <c r="F50" s="23"/>
    </row>
    <row r="51" spans="2:6" x14ac:dyDescent="0.4">
      <c r="B51" s="17"/>
      <c r="C51" s="17"/>
      <c r="D51" s="17"/>
      <c r="E51" s="23"/>
      <c r="F51" s="23"/>
    </row>
    <row r="52" spans="2:6" x14ac:dyDescent="0.4">
      <c r="B52" s="17"/>
      <c r="C52" s="17"/>
      <c r="D52" s="17"/>
      <c r="E52" s="23"/>
      <c r="F52" s="23"/>
    </row>
    <row r="53" spans="2:6" x14ac:dyDescent="0.4">
      <c r="B53" s="17"/>
      <c r="C53" s="17"/>
      <c r="D53" s="17"/>
      <c r="E53" s="23"/>
      <c r="F53" s="23"/>
    </row>
    <row r="54" spans="2:6" x14ac:dyDescent="0.4">
      <c r="B54" s="17"/>
      <c r="C54" s="17"/>
      <c r="D54" s="17"/>
      <c r="E54" s="23"/>
      <c r="F54" s="23"/>
    </row>
    <row r="55" spans="2:6" x14ac:dyDescent="0.4">
      <c r="B55" s="17"/>
      <c r="C55" s="17"/>
      <c r="D55" s="17"/>
      <c r="E55" s="23"/>
      <c r="F55" s="23"/>
    </row>
    <row r="56" spans="2:6" x14ac:dyDescent="0.4">
      <c r="B56" s="17"/>
      <c r="C56" s="17"/>
      <c r="D56" s="17"/>
      <c r="E56" s="23"/>
      <c r="F56" s="23"/>
    </row>
    <row r="57" spans="2:6" x14ac:dyDescent="0.4">
      <c r="B57" s="17"/>
      <c r="C57" s="17"/>
      <c r="D57" s="17"/>
      <c r="E57" s="23"/>
      <c r="F57" s="23"/>
    </row>
    <row r="58" spans="2:6" x14ac:dyDescent="0.4">
      <c r="B58" s="17"/>
      <c r="C58" s="17"/>
      <c r="D58" s="17"/>
      <c r="E58" s="23"/>
      <c r="F58" s="23"/>
    </row>
    <row r="59" spans="2:6" x14ac:dyDescent="0.4">
      <c r="B59" s="17"/>
      <c r="C59" s="17"/>
      <c r="D59" s="17"/>
      <c r="E59" s="23"/>
      <c r="F59" s="23"/>
    </row>
    <row r="60" spans="2:6" x14ac:dyDescent="0.4">
      <c r="B60" s="17"/>
      <c r="C60" s="17"/>
      <c r="D60" s="17"/>
      <c r="E60" s="23"/>
      <c r="F60" s="23"/>
    </row>
    <row r="61" spans="2:6" x14ac:dyDescent="0.4">
      <c r="B61" s="17"/>
      <c r="C61" s="17"/>
      <c r="D61" s="17"/>
      <c r="E61" s="23"/>
      <c r="F61" s="23"/>
    </row>
    <row r="62" spans="2:6" x14ac:dyDescent="0.4">
      <c r="B62" s="17"/>
      <c r="C62" s="17"/>
      <c r="D62" s="17"/>
      <c r="E62" s="23"/>
      <c r="F62" s="23"/>
    </row>
    <row r="63" spans="2:6" x14ac:dyDescent="0.4">
      <c r="B63" s="17"/>
      <c r="C63" s="17"/>
      <c r="D63" s="17"/>
      <c r="E63" s="23"/>
      <c r="F63" s="23"/>
    </row>
    <row r="64" spans="2:6" x14ac:dyDescent="0.4">
      <c r="B64" s="17"/>
      <c r="C64" s="17"/>
      <c r="D64" s="17"/>
      <c r="E64" s="23"/>
      <c r="F64" s="23"/>
    </row>
    <row r="65" spans="2:6" x14ac:dyDescent="0.4">
      <c r="B65" s="17"/>
      <c r="C65" s="17"/>
      <c r="D65" s="17"/>
      <c r="E65" s="23"/>
      <c r="F65" s="23"/>
    </row>
    <row r="66" spans="2:6" x14ac:dyDescent="0.4">
      <c r="B66" s="17"/>
      <c r="C66" s="17"/>
      <c r="D66" s="17"/>
      <c r="E66" s="23"/>
      <c r="F66" s="23"/>
    </row>
    <row r="67" spans="2:6" x14ac:dyDescent="0.4">
      <c r="B67" s="17"/>
      <c r="C67" s="17"/>
      <c r="D67" s="17"/>
      <c r="E67" s="23"/>
      <c r="F67" s="23"/>
    </row>
    <row r="68" spans="2:6" x14ac:dyDescent="0.4">
      <c r="B68" s="17"/>
      <c r="C68" s="17"/>
      <c r="D68" s="17"/>
      <c r="E68" s="23"/>
      <c r="F68" s="23"/>
    </row>
    <row r="69" spans="2:6" x14ac:dyDescent="0.4">
      <c r="B69" s="17"/>
      <c r="C69" s="17"/>
      <c r="D69" s="17"/>
      <c r="E69" s="23"/>
      <c r="F69" s="23"/>
    </row>
    <row r="70" spans="2:6" x14ac:dyDescent="0.4">
      <c r="B70" s="17"/>
      <c r="C70" s="17"/>
      <c r="D70" s="17"/>
      <c r="E70" s="23"/>
      <c r="F70" s="23"/>
    </row>
    <row r="71" spans="2:6" x14ac:dyDescent="0.4">
      <c r="B71" s="17"/>
      <c r="C71" s="17"/>
      <c r="D71" s="17"/>
      <c r="E71" s="23"/>
      <c r="F71" s="23"/>
    </row>
    <row r="72" spans="2:6" x14ac:dyDescent="0.4">
      <c r="B72" s="17"/>
      <c r="C72" s="17"/>
      <c r="D72" s="17"/>
      <c r="E72" s="23"/>
      <c r="F72" s="23"/>
    </row>
    <row r="73" spans="2:6" x14ac:dyDescent="0.4">
      <c r="B73" s="17"/>
      <c r="C73" s="17"/>
      <c r="D73" s="17"/>
      <c r="E73" s="23"/>
      <c r="F73" s="23"/>
    </row>
    <row r="74" spans="2:6" x14ac:dyDescent="0.4">
      <c r="B74" s="17"/>
      <c r="C74" s="17"/>
      <c r="D74" s="17"/>
      <c r="E74" s="23"/>
      <c r="F74" s="23"/>
    </row>
    <row r="75" spans="2:6" x14ac:dyDescent="0.4">
      <c r="B75" s="17"/>
      <c r="C75" s="17"/>
      <c r="D75" s="17"/>
      <c r="E75" s="23"/>
      <c r="F75" s="23"/>
    </row>
    <row r="76" spans="2:6" x14ac:dyDescent="0.4">
      <c r="B76" s="17"/>
      <c r="C76" s="17"/>
      <c r="D76" s="17"/>
      <c r="E76" s="23"/>
      <c r="F76" s="23"/>
    </row>
    <row r="77" spans="2:6" x14ac:dyDescent="0.4">
      <c r="B77" s="17"/>
      <c r="C77" s="17"/>
      <c r="D77" s="17"/>
      <c r="E77" s="23"/>
      <c r="F77" s="23"/>
    </row>
    <row r="78" spans="2:6" x14ac:dyDescent="0.4">
      <c r="B78" s="17"/>
      <c r="C78" s="17"/>
      <c r="D78" s="17"/>
      <c r="E78" s="23"/>
      <c r="F78" s="23"/>
    </row>
    <row r="79" spans="2:6" x14ac:dyDescent="0.4">
      <c r="B79" s="17"/>
      <c r="C79" s="17"/>
      <c r="D79" s="17"/>
      <c r="E79" s="23"/>
      <c r="F79" s="23"/>
    </row>
    <row r="80" spans="2:6" x14ac:dyDescent="0.4">
      <c r="B80" s="17"/>
      <c r="C80" s="17"/>
      <c r="D80" s="17"/>
      <c r="E80" s="23"/>
      <c r="F80" s="23"/>
    </row>
    <row r="81" spans="2:6" x14ac:dyDescent="0.4">
      <c r="B81" s="17"/>
      <c r="C81" s="17"/>
      <c r="D81" s="17"/>
      <c r="E81" s="23"/>
      <c r="F81" s="23"/>
    </row>
    <row r="82" spans="2:6" x14ac:dyDescent="0.4">
      <c r="B82" s="17"/>
      <c r="C82" s="17"/>
      <c r="D82" s="17"/>
      <c r="E82" s="23"/>
      <c r="F82" s="23"/>
    </row>
    <row r="83" spans="2:6" x14ac:dyDescent="0.4">
      <c r="B83" s="17"/>
      <c r="C83" s="17"/>
      <c r="D83" s="17"/>
      <c r="E83" s="23"/>
      <c r="F83" s="23"/>
    </row>
    <row r="84" spans="2:6" x14ac:dyDescent="0.4">
      <c r="B84" s="17"/>
      <c r="C84" s="17"/>
      <c r="D84" s="17"/>
      <c r="E84" s="23"/>
      <c r="F84" s="23"/>
    </row>
    <row r="85" spans="2:6" x14ac:dyDescent="0.4">
      <c r="B85" s="17"/>
      <c r="C85" s="17"/>
      <c r="D85" s="17"/>
      <c r="E85" s="23"/>
      <c r="F85" s="23"/>
    </row>
    <row r="86" spans="2:6" x14ac:dyDescent="0.4">
      <c r="B86" s="17"/>
      <c r="C86" s="17"/>
      <c r="D86" s="17"/>
      <c r="E86" s="23"/>
      <c r="F86" s="23"/>
    </row>
    <row r="87" spans="2:6" x14ac:dyDescent="0.4">
      <c r="B87" s="17"/>
      <c r="C87" s="17"/>
      <c r="D87" s="17"/>
      <c r="E87" s="23"/>
      <c r="F87" s="23"/>
    </row>
    <row r="88" spans="2:6" x14ac:dyDescent="0.4">
      <c r="B88" s="17"/>
      <c r="C88" s="17"/>
      <c r="D88" s="17"/>
      <c r="E88" s="23"/>
      <c r="F88" s="23"/>
    </row>
    <row r="89" spans="2:6" x14ac:dyDescent="0.4">
      <c r="B89" s="17"/>
      <c r="C89" s="17"/>
      <c r="D89" s="17"/>
      <c r="E89" s="23"/>
      <c r="F89" s="23"/>
    </row>
    <row r="90" spans="2:6" x14ac:dyDescent="0.4">
      <c r="B90" s="17"/>
      <c r="C90" s="17"/>
      <c r="D90" s="17"/>
      <c r="E90" s="23"/>
      <c r="F90" s="23"/>
    </row>
    <row r="91" spans="2:6" x14ac:dyDescent="0.4">
      <c r="B91" s="17"/>
      <c r="C91" s="17"/>
      <c r="D91" s="17"/>
      <c r="E91" s="23"/>
      <c r="F91" s="23"/>
    </row>
    <row r="92" spans="2:6" x14ac:dyDescent="0.4">
      <c r="B92" s="17"/>
      <c r="C92" s="17"/>
      <c r="D92" s="17"/>
      <c r="E92" s="23"/>
      <c r="F92" s="23"/>
    </row>
    <row r="93" spans="2:6" x14ac:dyDescent="0.4">
      <c r="B93" s="17"/>
      <c r="C93" s="17"/>
      <c r="D93" s="17"/>
      <c r="E93" s="23"/>
      <c r="F93" s="23"/>
    </row>
    <row r="94" spans="2:6" x14ac:dyDescent="0.4">
      <c r="B94" s="17"/>
      <c r="C94" s="17"/>
      <c r="D94" s="17"/>
      <c r="E94" s="23"/>
      <c r="F94" s="23"/>
    </row>
    <row r="95" spans="2:6" x14ac:dyDescent="0.4">
      <c r="B95" s="17"/>
      <c r="C95" s="17"/>
      <c r="D95" s="17"/>
      <c r="E95" s="23"/>
      <c r="F95" s="23"/>
    </row>
    <row r="96" spans="2:6" x14ac:dyDescent="0.4">
      <c r="B96" s="17"/>
      <c r="C96" s="17"/>
      <c r="D96" s="17"/>
      <c r="E96" s="23"/>
      <c r="F96" s="23"/>
    </row>
    <row r="97" spans="2:6" x14ac:dyDescent="0.4">
      <c r="B97" s="17"/>
      <c r="C97" s="17"/>
      <c r="D97" s="17"/>
      <c r="E97" s="23"/>
      <c r="F97" s="23"/>
    </row>
    <row r="98" spans="2:6" x14ac:dyDescent="0.4">
      <c r="B98" s="17"/>
      <c r="C98" s="17"/>
      <c r="D98" s="17"/>
      <c r="E98" s="23"/>
      <c r="F98" s="23"/>
    </row>
    <row r="99" spans="2:6" x14ac:dyDescent="0.4">
      <c r="B99" s="17"/>
      <c r="C99" s="17"/>
      <c r="D99" s="17"/>
      <c r="E99" s="23"/>
      <c r="F99" s="23"/>
    </row>
    <row r="100" spans="2:6" x14ac:dyDescent="0.4">
      <c r="B100" s="17"/>
      <c r="C100" s="17"/>
      <c r="D100" s="17"/>
      <c r="E100" s="23"/>
      <c r="F100" s="23"/>
    </row>
    <row r="101" spans="2:6" x14ac:dyDescent="0.4">
      <c r="B101" s="17"/>
      <c r="C101" s="17"/>
      <c r="D101" s="17"/>
      <c r="E101" s="23"/>
      <c r="F101" s="23"/>
    </row>
  </sheetData>
  <autoFilter ref="B2:F7">
    <filterColumn colId="2">
      <filters>
        <filter val="Y"/>
      </filters>
    </filterColumn>
  </autoFilter>
  <phoneticPr fontId="1" type="noConversion"/>
  <dataValidations count="1">
    <dataValidation type="list" allowBlank="1" showInputMessage="1" showErrorMessage="1" sqref="D3:D101">
      <formula1>"Y,N"</formula1>
    </dataValidation>
  </dataValidation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75"/>
  <sheetViews>
    <sheetView workbookViewId="0">
      <pane xSplit="1" ySplit="2" topLeftCell="B21" activePane="bottomRight" state="frozen"/>
      <selection pane="topRight" activeCell="B1" sqref="B1"/>
      <selection pane="bottomLeft" activeCell="A3" sqref="A3"/>
      <selection pane="bottomRight" activeCell="B59" sqref="B59"/>
    </sheetView>
  </sheetViews>
  <sheetFormatPr defaultColWidth="9" defaultRowHeight="13.2" x14ac:dyDescent="0.4"/>
  <cols>
    <col min="1" max="1" width="4.5" style="1" customWidth="1"/>
    <col min="2" max="2" width="24.69921875" style="8" customWidth="1"/>
    <col min="3" max="3" width="11.59765625" style="8" customWidth="1"/>
    <col min="4" max="4" width="16.09765625" style="2" customWidth="1"/>
    <col min="5" max="5" width="10.69921875" style="8" customWidth="1"/>
    <col min="6" max="6" width="11" style="9" customWidth="1"/>
    <col min="7" max="7" width="11.3984375" style="8" customWidth="1"/>
    <col min="8" max="8" width="10" style="9" customWidth="1"/>
    <col min="9" max="9" width="10.09765625" style="10" customWidth="1"/>
    <col min="10" max="10" width="60.09765625" style="2" customWidth="1"/>
    <col min="11" max="11" width="9" style="1"/>
    <col min="12" max="15" width="9" style="45"/>
    <col min="16" max="16384" width="9" style="1"/>
  </cols>
  <sheetData>
    <row r="2" spans="2:15" s="7" customFormat="1" x14ac:dyDescent="0.4">
      <c r="B2" s="3" t="s">
        <v>14</v>
      </c>
      <c r="C2" s="3" t="s">
        <v>3</v>
      </c>
      <c r="D2" s="3" t="s">
        <v>4</v>
      </c>
      <c r="E2" s="3" t="s">
        <v>5</v>
      </c>
      <c r="F2" s="11" t="s">
        <v>8</v>
      </c>
      <c r="G2" s="3" t="s">
        <v>6</v>
      </c>
      <c r="H2" s="11" t="s">
        <v>9</v>
      </c>
      <c r="I2" s="11" t="s">
        <v>24</v>
      </c>
      <c r="J2" s="3" t="s">
        <v>7</v>
      </c>
      <c r="L2" s="44"/>
      <c r="M2" s="44"/>
      <c r="N2" s="44"/>
      <c r="O2" s="44"/>
    </row>
    <row r="3" spans="2:15" x14ac:dyDescent="0.4">
      <c r="B3" s="4" t="s">
        <v>26</v>
      </c>
      <c r="C3" s="12" t="s">
        <v>18</v>
      </c>
      <c r="D3" s="5" t="s">
        <v>15</v>
      </c>
      <c r="E3" s="12" t="s">
        <v>13</v>
      </c>
      <c r="F3" s="13">
        <v>24550</v>
      </c>
      <c r="G3" s="12" t="s">
        <v>23</v>
      </c>
      <c r="H3" s="13">
        <v>27200</v>
      </c>
      <c r="I3" s="14">
        <f t="shared" ref="I3:I46" si="0">IF(H3="", "", IFERROR( ((H3-F3)/F3), ""))</f>
        <v>0.1079429735234216</v>
      </c>
      <c r="J3" s="5" t="s">
        <v>228</v>
      </c>
    </row>
    <row r="4" spans="2:15" x14ac:dyDescent="0.4">
      <c r="B4" s="4" t="s">
        <v>26</v>
      </c>
      <c r="C4" s="12" t="s">
        <v>19</v>
      </c>
      <c r="D4" s="5" t="s">
        <v>16</v>
      </c>
      <c r="E4" s="12" t="s">
        <v>13</v>
      </c>
      <c r="F4" s="13">
        <v>4210</v>
      </c>
      <c r="G4" s="12" t="s">
        <v>23</v>
      </c>
      <c r="H4" s="13">
        <v>4705</v>
      </c>
      <c r="I4" s="14">
        <f t="shared" si="0"/>
        <v>0.11757719714964371</v>
      </c>
      <c r="J4" s="5" t="s">
        <v>229</v>
      </c>
    </row>
    <row r="5" spans="2:15" x14ac:dyDescent="0.4">
      <c r="B5" s="4" t="s">
        <v>26</v>
      </c>
      <c r="C5" s="12" t="s">
        <v>20</v>
      </c>
      <c r="D5" s="5" t="s">
        <v>17</v>
      </c>
      <c r="E5" s="12" t="s">
        <v>13</v>
      </c>
      <c r="F5" s="13">
        <v>1515</v>
      </c>
      <c r="G5" s="12" t="s">
        <v>23</v>
      </c>
      <c r="H5" s="13">
        <v>1450</v>
      </c>
      <c r="I5" s="14">
        <f t="shared" si="0"/>
        <v>-4.2904290429042903E-2</v>
      </c>
      <c r="J5" s="5" t="s">
        <v>230</v>
      </c>
    </row>
    <row r="6" spans="2:15" x14ac:dyDescent="0.4">
      <c r="B6" s="4" t="s">
        <v>26</v>
      </c>
      <c r="C6" s="12" t="s">
        <v>21</v>
      </c>
      <c r="D6" s="5" t="s">
        <v>25</v>
      </c>
      <c r="E6" s="12" t="s">
        <v>13</v>
      </c>
      <c r="F6" s="13">
        <v>13000</v>
      </c>
      <c r="G6" s="12" t="s">
        <v>23</v>
      </c>
      <c r="H6" s="13">
        <v>16900</v>
      </c>
      <c r="I6" s="14">
        <f t="shared" si="0"/>
        <v>0.3</v>
      </c>
      <c r="J6" s="5" t="s">
        <v>232</v>
      </c>
    </row>
    <row r="7" spans="2:15" x14ac:dyDescent="0.4">
      <c r="B7" s="4" t="s">
        <v>27</v>
      </c>
      <c r="C7" s="12" t="s">
        <v>28</v>
      </c>
      <c r="D7" s="5" t="s">
        <v>29</v>
      </c>
      <c r="E7" s="12" t="s">
        <v>22</v>
      </c>
      <c r="F7" s="13">
        <v>32150</v>
      </c>
      <c r="G7" s="12" t="s">
        <v>46</v>
      </c>
      <c r="H7" s="13">
        <v>30450</v>
      </c>
      <c r="I7" s="14">
        <f t="shared" si="0"/>
        <v>-5.2877138413685847E-2</v>
      </c>
      <c r="J7" s="5" t="s">
        <v>231</v>
      </c>
    </row>
    <row r="8" spans="2:15" x14ac:dyDescent="0.4">
      <c r="B8" s="4" t="s">
        <v>27</v>
      </c>
      <c r="C8" s="12" t="s">
        <v>30</v>
      </c>
      <c r="D8" s="5" t="s">
        <v>31</v>
      </c>
      <c r="E8" s="12" t="s">
        <v>22</v>
      </c>
      <c r="F8" s="13">
        <v>6970</v>
      </c>
      <c r="G8" s="12" t="s">
        <v>46</v>
      </c>
      <c r="H8" s="13">
        <v>6760</v>
      </c>
      <c r="I8" s="14">
        <f t="shared" si="0"/>
        <v>-3.0129124820659971E-2</v>
      </c>
      <c r="J8" s="5" t="s">
        <v>229</v>
      </c>
    </row>
    <row r="9" spans="2:15" x14ac:dyDescent="0.4">
      <c r="B9" s="4" t="s">
        <v>27</v>
      </c>
      <c r="C9" s="12" t="s">
        <v>32</v>
      </c>
      <c r="D9" s="5" t="s">
        <v>33</v>
      </c>
      <c r="E9" s="12" t="s">
        <v>22</v>
      </c>
      <c r="F9" s="13">
        <v>7170</v>
      </c>
      <c r="G9" s="12" t="s">
        <v>46</v>
      </c>
      <c r="H9" s="13">
        <v>6810</v>
      </c>
      <c r="I9" s="14">
        <f t="shared" si="0"/>
        <v>-5.0209205020920501E-2</v>
      </c>
      <c r="J9" s="5" t="s">
        <v>231</v>
      </c>
    </row>
    <row r="10" spans="2:15" x14ac:dyDescent="0.4">
      <c r="B10" s="4" t="s">
        <v>27</v>
      </c>
      <c r="C10" s="12" t="s">
        <v>36</v>
      </c>
      <c r="D10" s="5" t="s">
        <v>37</v>
      </c>
      <c r="E10" s="12" t="s">
        <v>47</v>
      </c>
      <c r="F10" s="13">
        <v>13650</v>
      </c>
      <c r="G10" s="12" t="s">
        <v>74</v>
      </c>
      <c r="H10" s="13">
        <v>13550</v>
      </c>
      <c r="I10" s="14">
        <f t="shared" si="0"/>
        <v>-7.326007326007326E-3</v>
      </c>
      <c r="J10" s="5" t="s">
        <v>229</v>
      </c>
    </row>
    <row r="11" spans="2:15" x14ac:dyDescent="0.4">
      <c r="B11" s="4" t="s">
        <v>27</v>
      </c>
      <c r="C11" s="12" t="s">
        <v>38</v>
      </c>
      <c r="D11" s="5" t="s">
        <v>39</v>
      </c>
      <c r="E11" s="12" t="s">
        <v>47</v>
      </c>
      <c r="F11" s="13">
        <v>20000</v>
      </c>
      <c r="G11" s="12" t="s">
        <v>74</v>
      </c>
      <c r="H11" s="13">
        <v>20100</v>
      </c>
      <c r="I11" s="14">
        <f t="shared" si="0"/>
        <v>5.0000000000000001E-3</v>
      </c>
      <c r="J11" s="5" t="s">
        <v>229</v>
      </c>
    </row>
    <row r="12" spans="2:15" x14ac:dyDescent="0.4">
      <c r="B12" s="4" t="s">
        <v>27</v>
      </c>
      <c r="C12" s="12" t="s">
        <v>72</v>
      </c>
      <c r="D12" s="5" t="s">
        <v>40</v>
      </c>
      <c r="E12" s="12" t="s">
        <v>46</v>
      </c>
      <c r="F12" s="13">
        <v>1350</v>
      </c>
      <c r="G12" s="12" t="s">
        <v>74</v>
      </c>
      <c r="H12" s="13">
        <v>1335</v>
      </c>
      <c r="I12" s="14">
        <f t="shared" si="0"/>
        <v>-1.1111111111111112E-2</v>
      </c>
      <c r="J12" s="5" t="s">
        <v>229</v>
      </c>
    </row>
    <row r="13" spans="2:15" x14ac:dyDescent="0.4">
      <c r="B13" s="4" t="s">
        <v>27</v>
      </c>
      <c r="C13" s="12" t="s">
        <v>73</v>
      </c>
      <c r="D13" s="5" t="s">
        <v>41</v>
      </c>
      <c r="E13" s="12" t="s">
        <v>46</v>
      </c>
      <c r="F13" s="13">
        <v>6440</v>
      </c>
      <c r="G13" s="12" t="s">
        <v>74</v>
      </c>
      <c r="H13" s="13">
        <v>6220</v>
      </c>
      <c r="I13" s="14">
        <f t="shared" si="0"/>
        <v>-3.4161490683229816E-2</v>
      </c>
      <c r="J13" s="5" t="s">
        <v>229</v>
      </c>
    </row>
    <row r="14" spans="2:15" x14ac:dyDescent="0.4">
      <c r="B14" s="4" t="s">
        <v>27</v>
      </c>
      <c r="C14" s="12" t="s">
        <v>42</v>
      </c>
      <c r="D14" s="5" t="s">
        <v>43</v>
      </c>
      <c r="E14" s="12" t="s">
        <v>46</v>
      </c>
      <c r="F14" s="13">
        <v>4950</v>
      </c>
      <c r="G14" s="12" t="s">
        <v>74</v>
      </c>
      <c r="H14" s="13">
        <v>4990</v>
      </c>
      <c r="I14" s="14">
        <f t="shared" si="0"/>
        <v>8.0808080808080808E-3</v>
      </c>
      <c r="J14" s="5" t="s">
        <v>229</v>
      </c>
    </row>
    <row r="15" spans="2:15" x14ac:dyDescent="0.4">
      <c r="B15" s="4" t="s">
        <v>27</v>
      </c>
      <c r="C15" s="12" t="s">
        <v>44</v>
      </c>
      <c r="D15" s="5" t="s">
        <v>45</v>
      </c>
      <c r="E15" s="12" t="s">
        <v>46</v>
      </c>
      <c r="F15" s="13">
        <v>3835</v>
      </c>
      <c r="G15" s="12" t="s">
        <v>74</v>
      </c>
      <c r="H15" s="13">
        <v>3930</v>
      </c>
      <c r="I15" s="14">
        <f t="shared" si="0"/>
        <v>2.4771838331160364E-2</v>
      </c>
      <c r="J15" s="5" t="s">
        <v>229</v>
      </c>
    </row>
    <row r="16" spans="2:15" x14ac:dyDescent="0.4">
      <c r="B16" s="4" t="s">
        <v>52</v>
      </c>
      <c r="C16" s="12" t="s">
        <v>48</v>
      </c>
      <c r="D16" s="5" t="s">
        <v>49</v>
      </c>
      <c r="E16" s="12" t="s">
        <v>46</v>
      </c>
      <c r="F16" s="13">
        <v>1025</v>
      </c>
      <c r="G16" s="12" t="s">
        <v>86</v>
      </c>
      <c r="H16" s="13">
        <v>1030</v>
      </c>
      <c r="I16" s="14">
        <f t="shared" si="0"/>
        <v>4.8780487804878049E-3</v>
      </c>
      <c r="J16" s="5" t="s">
        <v>233</v>
      </c>
    </row>
    <row r="17" spans="2:10" x14ac:dyDescent="0.4">
      <c r="B17" s="4" t="s">
        <v>52</v>
      </c>
      <c r="C17" s="12" t="s">
        <v>50</v>
      </c>
      <c r="D17" s="5" t="s">
        <v>51</v>
      </c>
      <c r="E17" s="12" t="s">
        <v>46</v>
      </c>
      <c r="F17" s="13">
        <v>1910</v>
      </c>
      <c r="G17" s="12" t="s">
        <v>86</v>
      </c>
      <c r="H17" s="13">
        <v>1590</v>
      </c>
      <c r="I17" s="14">
        <f t="shared" si="0"/>
        <v>-0.16753926701570682</v>
      </c>
      <c r="J17" s="5" t="s">
        <v>229</v>
      </c>
    </row>
    <row r="18" spans="2:10" x14ac:dyDescent="0.4">
      <c r="B18" s="4" t="s">
        <v>27</v>
      </c>
      <c r="C18" s="12" t="s">
        <v>78</v>
      </c>
      <c r="D18" s="5" t="s">
        <v>79</v>
      </c>
      <c r="E18" s="12" t="s">
        <v>76</v>
      </c>
      <c r="F18" s="13">
        <v>6850</v>
      </c>
      <c r="G18" s="12" t="s">
        <v>86</v>
      </c>
      <c r="H18" s="13">
        <v>6440</v>
      </c>
      <c r="I18" s="14">
        <f t="shared" si="0"/>
        <v>-5.9854014598540145E-2</v>
      </c>
      <c r="J18" s="5" t="s">
        <v>229</v>
      </c>
    </row>
    <row r="19" spans="2:10" x14ac:dyDescent="0.4">
      <c r="B19" s="4" t="s">
        <v>77</v>
      </c>
      <c r="C19" s="12" t="s">
        <v>80</v>
      </c>
      <c r="D19" s="5" t="s">
        <v>75</v>
      </c>
      <c r="E19" s="12" t="s">
        <v>76</v>
      </c>
      <c r="F19" s="13">
        <v>1155</v>
      </c>
      <c r="G19" s="12" t="s">
        <v>86</v>
      </c>
      <c r="H19" s="13">
        <v>1410</v>
      </c>
      <c r="I19" s="14">
        <f t="shared" si="0"/>
        <v>0.22077922077922077</v>
      </c>
      <c r="J19" s="5" t="s">
        <v>229</v>
      </c>
    </row>
    <row r="20" spans="2:10" x14ac:dyDescent="0.4">
      <c r="B20" s="4" t="s">
        <v>81</v>
      </c>
      <c r="C20" s="12" t="s">
        <v>82</v>
      </c>
      <c r="D20" s="5" t="s">
        <v>83</v>
      </c>
      <c r="E20" s="12" t="s">
        <v>76</v>
      </c>
      <c r="F20" s="13">
        <v>29200</v>
      </c>
      <c r="G20" s="12" t="s">
        <v>86</v>
      </c>
      <c r="H20" s="13">
        <v>30050</v>
      </c>
      <c r="I20" s="14">
        <f t="shared" si="0"/>
        <v>2.9109589041095889E-2</v>
      </c>
      <c r="J20" s="5" t="s">
        <v>229</v>
      </c>
    </row>
    <row r="21" spans="2:10" x14ac:dyDescent="0.4">
      <c r="B21" s="4" t="s">
        <v>81</v>
      </c>
      <c r="C21" s="12" t="s">
        <v>84</v>
      </c>
      <c r="D21" s="5" t="s">
        <v>85</v>
      </c>
      <c r="E21" s="12" t="s">
        <v>76</v>
      </c>
      <c r="F21" s="13">
        <v>6290</v>
      </c>
      <c r="G21" s="12" t="s">
        <v>86</v>
      </c>
      <c r="H21" s="13">
        <v>5810</v>
      </c>
      <c r="I21" s="14">
        <f t="shared" si="0"/>
        <v>-7.6311605723370424E-2</v>
      </c>
      <c r="J21" s="5" t="s">
        <v>229</v>
      </c>
    </row>
    <row r="22" spans="2:10" x14ac:dyDescent="0.4">
      <c r="B22" s="4"/>
      <c r="C22" s="12"/>
      <c r="D22" s="5"/>
      <c r="E22" s="12"/>
      <c r="F22" s="13"/>
      <c r="G22" s="12"/>
      <c r="H22" s="13"/>
      <c r="I22" s="14"/>
      <c r="J22" s="5"/>
    </row>
    <row r="23" spans="2:10" x14ac:dyDescent="0.4">
      <c r="B23" s="4" t="s">
        <v>88</v>
      </c>
      <c r="C23" s="12" t="s">
        <v>92</v>
      </c>
      <c r="D23" s="5" t="s">
        <v>93</v>
      </c>
      <c r="E23" s="12" t="s">
        <v>91</v>
      </c>
      <c r="F23" s="13">
        <v>3680</v>
      </c>
      <c r="G23" s="12" t="s">
        <v>103</v>
      </c>
      <c r="H23" s="13">
        <v>3680</v>
      </c>
      <c r="I23" s="14">
        <f t="shared" si="0"/>
        <v>0</v>
      </c>
      <c r="J23" s="5" t="s">
        <v>234</v>
      </c>
    </row>
    <row r="24" spans="2:10" x14ac:dyDescent="0.4">
      <c r="B24" s="4" t="s">
        <v>116</v>
      </c>
      <c r="C24" s="12" t="s">
        <v>89</v>
      </c>
      <c r="D24" s="5" t="s">
        <v>90</v>
      </c>
      <c r="E24" s="12" t="s">
        <v>91</v>
      </c>
      <c r="F24" s="13">
        <v>23450</v>
      </c>
      <c r="G24" s="12" t="s">
        <v>103</v>
      </c>
      <c r="H24" s="13">
        <v>23350</v>
      </c>
      <c r="I24" s="14">
        <f t="shared" si="0"/>
        <v>-4.2643923240938165E-3</v>
      </c>
      <c r="J24" s="5" t="s">
        <v>234</v>
      </c>
    </row>
    <row r="25" spans="2:10" x14ac:dyDescent="0.4">
      <c r="B25" s="4"/>
      <c r="C25" s="12"/>
      <c r="D25" s="5"/>
      <c r="E25" s="12"/>
      <c r="F25" s="13"/>
      <c r="G25" s="12"/>
      <c r="H25" s="13"/>
      <c r="I25" s="14"/>
      <c r="J25" s="5"/>
    </row>
    <row r="26" spans="2:10" x14ac:dyDescent="0.4">
      <c r="B26" s="4" t="s">
        <v>116</v>
      </c>
      <c r="C26" s="12" t="s">
        <v>101</v>
      </c>
      <c r="D26" s="5" t="s">
        <v>102</v>
      </c>
      <c r="E26" s="12" t="s">
        <v>103</v>
      </c>
      <c r="F26" s="13">
        <v>9160</v>
      </c>
      <c r="G26" s="12" t="s">
        <v>100</v>
      </c>
      <c r="H26" s="13">
        <v>9573</v>
      </c>
      <c r="I26" s="14">
        <f t="shared" si="0"/>
        <v>4.5087336244541483E-2</v>
      </c>
      <c r="J26" s="5" t="s">
        <v>234</v>
      </c>
    </row>
    <row r="27" spans="2:10" x14ac:dyDescent="0.4">
      <c r="B27" s="4"/>
      <c r="C27" s="12"/>
      <c r="D27" s="5"/>
      <c r="E27" s="12"/>
      <c r="F27" s="13"/>
      <c r="G27" s="12"/>
      <c r="H27" s="13"/>
      <c r="I27" s="14"/>
      <c r="J27" s="5"/>
    </row>
    <row r="28" spans="2:10" x14ac:dyDescent="0.4">
      <c r="B28" s="4" t="s">
        <v>115</v>
      </c>
      <c r="C28" s="12" t="s">
        <v>105</v>
      </c>
      <c r="D28" s="5" t="s">
        <v>104</v>
      </c>
      <c r="E28" s="12" t="s">
        <v>99</v>
      </c>
      <c r="F28" s="13">
        <v>14221</v>
      </c>
      <c r="G28" s="12" t="s">
        <v>112</v>
      </c>
      <c r="H28" s="13">
        <v>14321</v>
      </c>
      <c r="I28" s="14">
        <f t="shared" si="0"/>
        <v>7.0318542999789043E-3</v>
      </c>
      <c r="J28" s="5" t="s">
        <v>234</v>
      </c>
    </row>
    <row r="29" spans="2:10" x14ac:dyDescent="0.4">
      <c r="B29" s="4" t="s">
        <v>115</v>
      </c>
      <c r="C29" s="12" t="s">
        <v>107</v>
      </c>
      <c r="D29" s="5" t="s">
        <v>106</v>
      </c>
      <c r="E29" s="12" t="s">
        <v>99</v>
      </c>
      <c r="F29" s="13">
        <v>12682</v>
      </c>
      <c r="G29" s="12" t="s">
        <v>112</v>
      </c>
      <c r="H29" s="13">
        <v>12500</v>
      </c>
      <c r="I29" s="14">
        <f t="shared" si="0"/>
        <v>-1.4351048730484151E-2</v>
      </c>
      <c r="J29" s="5" t="s">
        <v>234</v>
      </c>
    </row>
    <row r="30" spans="2:10" x14ac:dyDescent="0.4">
      <c r="B30" s="4" t="s">
        <v>115</v>
      </c>
      <c r="C30" s="12" t="s">
        <v>109</v>
      </c>
      <c r="D30" s="5" t="s">
        <v>108</v>
      </c>
      <c r="E30" s="12" t="s">
        <v>99</v>
      </c>
      <c r="F30" s="13">
        <v>10000</v>
      </c>
      <c r="G30" s="12" t="s">
        <v>112</v>
      </c>
      <c r="H30" s="13">
        <v>9918</v>
      </c>
      <c r="I30" s="14">
        <f t="shared" si="0"/>
        <v>-8.2000000000000007E-3</v>
      </c>
      <c r="J30" s="5" t="s">
        <v>234</v>
      </c>
    </row>
    <row r="31" spans="2:10" x14ac:dyDescent="0.4">
      <c r="B31" s="4" t="s">
        <v>115</v>
      </c>
      <c r="C31" s="12" t="s">
        <v>110</v>
      </c>
      <c r="D31" s="5" t="s">
        <v>111</v>
      </c>
      <c r="E31" s="12" t="s">
        <v>99</v>
      </c>
      <c r="F31" s="13">
        <v>6981</v>
      </c>
      <c r="G31" s="12" t="s">
        <v>112</v>
      </c>
      <c r="H31" s="13">
        <v>6930</v>
      </c>
      <c r="I31" s="14">
        <f t="shared" si="0"/>
        <v>-7.30554361839278E-3</v>
      </c>
      <c r="J31" s="5" t="s">
        <v>234</v>
      </c>
    </row>
    <row r="32" spans="2:10" x14ac:dyDescent="0.4">
      <c r="B32" s="4"/>
      <c r="C32" s="12"/>
      <c r="D32" s="5"/>
      <c r="E32" s="12"/>
      <c r="F32" s="13"/>
      <c r="G32" s="12"/>
      <c r="H32" s="13"/>
      <c r="I32" s="14"/>
      <c r="J32" s="5"/>
    </row>
    <row r="33" spans="2:10" x14ac:dyDescent="0.4">
      <c r="B33" s="4" t="s">
        <v>115</v>
      </c>
      <c r="C33" s="12" t="s">
        <v>119</v>
      </c>
      <c r="D33" s="5" t="s">
        <v>117</v>
      </c>
      <c r="E33" s="12" t="s">
        <v>112</v>
      </c>
      <c r="F33" s="13">
        <v>8765</v>
      </c>
      <c r="G33" s="12" t="s">
        <v>134</v>
      </c>
      <c r="H33" s="13">
        <v>8860</v>
      </c>
      <c r="I33" s="14">
        <f t="shared" si="0"/>
        <v>1.0838562464346835E-2</v>
      </c>
      <c r="J33" s="5" t="s">
        <v>234</v>
      </c>
    </row>
    <row r="34" spans="2:10" x14ac:dyDescent="0.4">
      <c r="B34" s="4" t="s">
        <v>115</v>
      </c>
      <c r="C34" s="12" t="s">
        <v>118</v>
      </c>
      <c r="D34" s="27" t="s">
        <v>120</v>
      </c>
      <c r="E34" s="12" t="s">
        <v>112</v>
      </c>
      <c r="F34" s="13">
        <v>2945</v>
      </c>
      <c r="G34" s="12" t="s">
        <v>134</v>
      </c>
      <c r="H34" s="13">
        <v>2905</v>
      </c>
      <c r="I34" s="14">
        <f t="shared" si="0"/>
        <v>-1.3582342954159592E-2</v>
      </c>
      <c r="J34" s="5" t="s">
        <v>234</v>
      </c>
    </row>
    <row r="35" spans="2:10" x14ac:dyDescent="0.4">
      <c r="B35" s="4" t="s">
        <v>115</v>
      </c>
      <c r="C35" s="12" t="s">
        <v>122</v>
      </c>
      <c r="D35" s="27" t="s">
        <v>121</v>
      </c>
      <c r="E35" s="12" t="s">
        <v>112</v>
      </c>
      <c r="F35" s="13">
        <v>2475</v>
      </c>
      <c r="G35" s="12" t="s">
        <v>134</v>
      </c>
      <c r="H35" s="13">
        <v>2470</v>
      </c>
      <c r="I35" s="14">
        <f t="shared" si="0"/>
        <v>-2.0202020202020202E-3</v>
      </c>
      <c r="J35" s="5" t="s">
        <v>234</v>
      </c>
    </row>
    <row r="36" spans="2:10" x14ac:dyDescent="0.4">
      <c r="B36" s="4"/>
      <c r="C36" s="12"/>
      <c r="D36" s="27"/>
      <c r="E36" s="12"/>
      <c r="F36" s="13"/>
      <c r="G36" s="12"/>
      <c r="H36" s="13"/>
      <c r="I36" s="14"/>
      <c r="J36" s="5"/>
    </row>
    <row r="37" spans="2:10" x14ac:dyDescent="0.4">
      <c r="B37" s="4" t="s">
        <v>150</v>
      </c>
      <c r="C37" s="12" t="s">
        <v>226</v>
      </c>
      <c r="D37" s="5" t="s">
        <v>151</v>
      </c>
      <c r="E37" s="12" t="s">
        <v>155</v>
      </c>
      <c r="F37" s="13">
        <v>4275</v>
      </c>
      <c r="G37" s="12" t="s">
        <v>216</v>
      </c>
      <c r="H37" s="13">
        <v>4190</v>
      </c>
      <c r="I37" s="14">
        <f t="shared" si="0"/>
        <v>-1.9883040935672516E-2</v>
      </c>
      <c r="J37" s="5" t="s">
        <v>234</v>
      </c>
    </row>
    <row r="38" spans="2:10" x14ac:dyDescent="0.4">
      <c r="B38" s="4" t="s">
        <v>150</v>
      </c>
      <c r="C38" s="12" t="s">
        <v>156</v>
      </c>
      <c r="D38" s="5" t="s">
        <v>152</v>
      </c>
      <c r="E38" s="12" t="s">
        <v>155</v>
      </c>
      <c r="F38" s="13">
        <v>27750</v>
      </c>
      <c r="G38" s="12" t="s">
        <v>216</v>
      </c>
      <c r="H38" s="13">
        <v>28368</v>
      </c>
      <c r="I38" s="14">
        <f t="shared" si="0"/>
        <v>2.227027027027027E-2</v>
      </c>
      <c r="J38" s="5" t="s">
        <v>234</v>
      </c>
    </row>
    <row r="39" spans="2:10" x14ac:dyDescent="0.4">
      <c r="B39" s="4" t="s">
        <v>150</v>
      </c>
      <c r="C39" s="12" t="s">
        <v>157</v>
      </c>
      <c r="D39" s="5" t="s">
        <v>153</v>
      </c>
      <c r="E39" s="12" t="s">
        <v>155</v>
      </c>
      <c r="F39" s="13">
        <v>9690</v>
      </c>
      <c r="G39" s="12" t="s">
        <v>216</v>
      </c>
      <c r="H39" s="13">
        <v>9891</v>
      </c>
      <c r="I39" s="14">
        <f t="shared" si="0"/>
        <v>2.0743034055727555E-2</v>
      </c>
      <c r="J39" s="5" t="s">
        <v>234</v>
      </c>
    </row>
    <row r="40" spans="2:10" x14ac:dyDescent="0.4">
      <c r="B40" s="4" t="s">
        <v>217</v>
      </c>
      <c r="C40" s="12" t="s">
        <v>158</v>
      </c>
      <c r="D40" s="5" t="s">
        <v>154</v>
      </c>
      <c r="E40" s="12" t="s">
        <v>155</v>
      </c>
      <c r="F40" s="13">
        <v>10088</v>
      </c>
      <c r="G40" s="12" t="s">
        <v>216</v>
      </c>
      <c r="H40" s="13">
        <v>10400</v>
      </c>
      <c r="I40" s="14">
        <f t="shared" si="0"/>
        <v>3.0927835051546393E-2</v>
      </c>
      <c r="J40" s="5" t="s">
        <v>234</v>
      </c>
    </row>
    <row r="41" spans="2:10" x14ac:dyDescent="0.4">
      <c r="B41" s="4"/>
      <c r="C41" s="12"/>
      <c r="D41" s="5"/>
      <c r="E41" s="12"/>
      <c r="F41" s="13"/>
      <c r="G41" s="12"/>
      <c r="H41" s="13"/>
      <c r="I41" s="14"/>
      <c r="J41" s="5"/>
    </row>
    <row r="42" spans="2:10" x14ac:dyDescent="0.4">
      <c r="B42" s="4" t="s">
        <v>217</v>
      </c>
      <c r="C42" s="12" t="s">
        <v>221</v>
      </c>
      <c r="D42" s="5" t="s">
        <v>220</v>
      </c>
      <c r="E42" s="12" t="s">
        <v>215</v>
      </c>
      <c r="F42" s="13">
        <v>11000</v>
      </c>
      <c r="G42" s="12" t="s">
        <v>222</v>
      </c>
      <c r="H42" s="13">
        <v>11150</v>
      </c>
      <c r="I42" s="14">
        <f>IF(H42="", "", IFERROR( ((H42-F42)/F42), ""))</f>
        <v>1.3636363636363636E-2</v>
      </c>
      <c r="J42" s="5" t="s">
        <v>234</v>
      </c>
    </row>
    <row r="43" spans="2:10" x14ac:dyDescent="0.4">
      <c r="B43" s="4" t="s">
        <v>217</v>
      </c>
      <c r="C43" s="12" t="s">
        <v>219</v>
      </c>
      <c r="D43" s="5" t="s">
        <v>218</v>
      </c>
      <c r="E43" s="12" t="s">
        <v>215</v>
      </c>
      <c r="F43" s="13">
        <v>34205</v>
      </c>
      <c r="G43" s="12" t="s">
        <v>222</v>
      </c>
      <c r="H43" s="13">
        <v>37176</v>
      </c>
      <c r="I43" s="14">
        <f t="shared" si="0"/>
        <v>8.6858646396725622E-2</v>
      </c>
      <c r="J43" s="5" t="s">
        <v>234</v>
      </c>
    </row>
    <row r="44" spans="2:10" x14ac:dyDescent="0.4">
      <c r="B44" s="4"/>
      <c r="C44" s="12"/>
      <c r="D44" s="5"/>
      <c r="E44" s="12"/>
      <c r="F44" s="13"/>
      <c r="G44" s="12"/>
      <c r="H44" s="13"/>
      <c r="I44" s="14"/>
      <c r="J44" s="5"/>
    </row>
    <row r="45" spans="2:10" x14ac:dyDescent="0.4">
      <c r="B45" s="4" t="s">
        <v>217</v>
      </c>
      <c r="C45" s="12" t="s">
        <v>221</v>
      </c>
      <c r="D45" s="5" t="s">
        <v>220</v>
      </c>
      <c r="E45" s="12" t="s">
        <v>222</v>
      </c>
      <c r="F45" s="13">
        <v>11458</v>
      </c>
      <c r="G45" s="12" t="s">
        <v>227</v>
      </c>
      <c r="H45" s="13">
        <v>11299</v>
      </c>
      <c r="I45" s="14">
        <f t="shared" si="0"/>
        <v>-1.3876767324140339E-2</v>
      </c>
      <c r="J45" s="5" t="s">
        <v>234</v>
      </c>
    </row>
    <row r="46" spans="2:10" x14ac:dyDescent="0.4">
      <c r="B46" s="4" t="s">
        <v>225</v>
      </c>
      <c r="C46" s="12" t="s">
        <v>224</v>
      </c>
      <c r="D46" s="5" t="s">
        <v>223</v>
      </c>
      <c r="E46" s="12" t="s">
        <v>222</v>
      </c>
      <c r="F46" s="13">
        <v>25750</v>
      </c>
      <c r="G46" s="12" t="s">
        <v>227</v>
      </c>
      <c r="H46" s="13">
        <v>24800</v>
      </c>
      <c r="I46" s="14">
        <f t="shared" si="0"/>
        <v>-3.6893203883495145E-2</v>
      </c>
      <c r="J46" s="5" t="s">
        <v>234</v>
      </c>
    </row>
    <row r="47" spans="2:10" x14ac:dyDescent="0.4">
      <c r="B47" s="4"/>
      <c r="C47" s="12"/>
      <c r="D47" s="5"/>
      <c r="E47" s="12"/>
      <c r="F47" s="13"/>
      <c r="G47" s="12"/>
      <c r="H47" s="13"/>
      <c r="I47" s="14" t="str">
        <f t="shared" ref="I47:I75" si="1">IF(H47="", "", IFERROR( ((H47-F47)/F47), ""))</f>
        <v/>
      </c>
      <c r="J47" s="5"/>
    </row>
    <row r="48" spans="2:10" x14ac:dyDescent="0.4">
      <c r="B48" s="4" t="s">
        <v>150</v>
      </c>
      <c r="C48" s="12" t="s">
        <v>236</v>
      </c>
      <c r="D48" s="5" t="s">
        <v>235</v>
      </c>
      <c r="E48" s="12" t="s">
        <v>227</v>
      </c>
      <c r="F48" s="13">
        <v>2842</v>
      </c>
      <c r="G48" s="12" t="s">
        <v>244</v>
      </c>
      <c r="H48" s="13">
        <v>2796</v>
      </c>
      <c r="I48" s="14">
        <f t="shared" si="1"/>
        <v>-1.6185784658691062E-2</v>
      </c>
      <c r="J48" s="5" t="s">
        <v>234</v>
      </c>
    </row>
    <row r="49" spans="2:10" x14ac:dyDescent="0.4">
      <c r="B49" s="4" t="s">
        <v>150</v>
      </c>
      <c r="C49" s="12" t="s">
        <v>238</v>
      </c>
      <c r="D49" s="5" t="s">
        <v>239</v>
      </c>
      <c r="E49" s="12" t="s">
        <v>227</v>
      </c>
      <c r="F49" s="13">
        <v>44350</v>
      </c>
      <c r="G49" s="12" t="s">
        <v>244</v>
      </c>
      <c r="H49" s="13">
        <v>45250</v>
      </c>
      <c r="I49" s="14">
        <f t="shared" si="1"/>
        <v>2.0293122886133032E-2</v>
      </c>
      <c r="J49" s="5" t="s">
        <v>234</v>
      </c>
    </row>
    <row r="50" spans="2:10" x14ac:dyDescent="0.4">
      <c r="B50" s="4" t="s">
        <v>150</v>
      </c>
      <c r="C50" s="12" t="s">
        <v>240</v>
      </c>
      <c r="D50" s="5" t="s">
        <v>241</v>
      </c>
      <c r="E50" s="12" t="s">
        <v>227</v>
      </c>
      <c r="F50" s="13">
        <v>4665</v>
      </c>
      <c r="G50" s="12" t="s">
        <v>244</v>
      </c>
      <c r="H50" s="13">
        <v>4529</v>
      </c>
      <c r="I50" s="14">
        <f t="shared" si="1"/>
        <v>-2.9153269024651662E-2</v>
      </c>
      <c r="J50" s="5" t="s">
        <v>234</v>
      </c>
    </row>
    <row r="51" spans="2:10" x14ac:dyDescent="0.4">
      <c r="B51" s="4" t="s">
        <v>237</v>
      </c>
      <c r="C51" s="12" t="s">
        <v>242</v>
      </c>
      <c r="D51" s="5" t="s">
        <v>243</v>
      </c>
      <c r="E51" s="12" t="s">
        <v>227</v>
      </c>
      <c r="F51" s="13">
        <v>9180</v>
      </c>
      <c r="G51" s="12" t="s">
        <v>244</v>
      </c>
      <c r="H51" s="13">
        <v>9268</v>
      </c>
      <c r="I51" s="14">
        <f t="shared" si="1"/>
        <v>9.5860566448801744E-3</v>
      </c>
      <c r="J51" s="5" t="s">
        <v>234</v>
      </c>
    </row>
    <row r="52" spans="2:10" x14ac:dyDescent="0.4">
      <c r="B52" s="4"/>
      <c r="C52" s="12"/>
      <c r="D52" s="5"/>
      <c r="E52" s="12"/>
      <c r="F52" s="13"/>
      <c r="G52" s="12"/>
      <c r="H52" s="13"/>
      <c r="I52" s="14" t="str">
        <f t="shared" si="1"/>
        <v/>
      </c>
      <c r="J52" s="5"/>
    </row>
    <row r="53" spans="2:10" x14ac:dyDescent="0.4">
      <c r="B53" s="4" t="s">
        <v>255</v>
      </c>
      <c r="C53" s="12" t="s">
        <v>262</v>
      </c>
      <c r="D53" s="5" t="s">
        <v>259</v>
      </c>
      <c r="E53" s="12" t="s">
        <v>257</v>
      </c>
      <c r="F53" s="13">
        <v>34641</v>
      </c>
      <c r="G53" s="12" t="s">
        <v>258</v>
      </c>
      <c r="H53" s="13">
        <v>34144</v>
      </c>
      <c r="I53" s="14">
        <f t="shared" ref="I53" si="2">IF(H53="", "", IFERROR( ((H53-F53)/F53), ""))</f>
        <v>-1.4347160878727519E-2</v>
      </c>
      <c r="J53" s="5" t="s">
        <v>234</v>
      </c>
    </row>
    <row r="54" spans="2:10" x14ac:dyDescent="0.4">
      <c r="B54" s="4" t="s">
        <v>255</v>
      </c>
      <c r="C54" s="12" t="s">
        <v>261</v>
      </c>
      <c r="D54" s="5" t="s">
        <v>260</v>
      </c>
      <c r="E54" s="12" t="s">
        <v>257</v>
      </c>
      <c r="F54" s="13">
        <v>11550</v>
      </c>
      <c r="G54" s="12" t="s">
        <v>258</v>
      </c>
      <c r="H54" s="13">
        <v>11350</v>
      </c>
      <c r="I54" s="14">
        <f t="shared" ref="I54:I55" si="3">IF(H54="", "", IFERROR( ((H54-F54)/F54), ""))</f>
        <v>-1.7316017316017316E-2</v>
      </c>
      <c r="J54" s="5" t="s">
        <v>234</v>
      </c>
    </row>
    <row r="55" spans="2:10" x14ac:dyDescent="0.4">
      <c r="B55" s="4" t="s">
        <v>255</v>
      </c>
      <c r="C55" s="12" t="s">
        <v>263</v>
      </c>
      <c r="D55" s="5" t="s">
        <v>264</v>
      </c>
      <c r="E55" s="12" t="s">
        <v>257</v>
      </c>
      <c r="F55" s="13">
        <v>2998</v>
      </c>
      <c r="G55" s="12" t="s">
        <v>258</v>
      </c>
      <c r="H55" s="13">
        <v>2946</v>
      </c>
      <c r="I55" s="14">
        <f t="shared" si="3"/>
        <v>-1.7344896597731821E-2</v>
      </c>
      <c r="J55" s="5" t="s">
        <v>234</v>
      </c>
    </row>
    <row r="56" spans="2:10" x14ac:dyDescent="0.4">
      <c r="B56" s="4" t="s">
        <v>255</v>
      </c>
      <c r="C56" s="12" t="s">
        <v>266</v>
      </c>
      <c r="D56" s="5" t="s">
        <v>265</v>
      </c>
      <c r="E56" s="12" t="s">
        <v>257</v>
      </c>
      <c r="F56" s="13">
        <v>26900</v>
      </c>
      <c r="G56" s="12" t="s">
        <v>258</v>
      </c>
      <c r="H56" s="13">
        <v>26400</v>
      </c>
      <c r="I56" s="14">
        <f t="shared" ref="I56" si="4">IF(H56="", "", IFERROR( ((H56-F56)/F56), ""))</f>
        <v>-1.858736059479554E-2</v>
      </c>
      <c r="J56" s="5" t="s">
        <v>234</v>
      </c>
    </row>
    <row r="57" spans="2:10" x14ac:dyDescent="0.4">
      <c r="B57" s="4"/>
      <c r="C57" s="12"/>
      <c r="D57" s="5"/>
      <c r="E57" s="12"/>
      <c r="F57" s="13"/>
      <c r="G57" s="12"/>
      <c r="H57" s="13"/>
      <c r="I57" s="14" t="str">
        <f t="shared" si="1"/>
        <v/>
      </c>
      <c r="J57" s="5"/>
    </row>
    <row r="58" spans="2:10" x14ac:dyDescent="0.4">
      <c r="B58" s="4" t="s">
        <v>302</v>
      </c>
      <c r="C58" s="12" t="s">
        <v>303</v>
      </c>
      <c r="D58" s="5" t="s">
        <v>304</v>
      </c>
      <c r="E58" s="12" t="s">
        <v>258</v>
      </c>
      <c r="F58" s="13">
        <v>8400</v>
      </c>
      <c r="G58" s="12" t="s">
        <v>307</v>
      </c>
      <c r="H58" s="13"/>
      <c r="I58" s="14" t="str">
        <f t="shared" si="1"/>
        <v/>
      </c>
      <c r="J58" s="5"/>
    </row>
    <row r="59" spans="2:10" x14ac:dyDescent="0.4">
      <c r="B59" s="4" t="s">
        <v>302</v>
      </c>
      <c r="C59" s="12" t="s">
        <v>305</v>
      </c>
      <c r="D59" s="5" t="s">
        <v>306</v>
      </c>
      <c r="E59" s="12" t="s">
        <v>258</v>
      </c>
      <c r="F59" s="13">
        <v>43936</v>
      </c>
      <c r="G59" s="12" t="s">
        <v>307</v>
      </c>
      <c r="H59" s="13"/>
      <c r="I59" s="14" t="str">
        <f t="shared" si="1"/>
        <v/>
      </c>
      <c r="J59" s="5"/>
    </row>
    <row r="60" spans="2:10" x14ac:dyDescent="0.4">
      <c r="B60" s="4"/>
      <c r="C60" s="12"/>
      <c r="D60" s="5"/>
      <c r="E60" s="12"/>
      <c r="F60" s="13"/>
      <c r="G60" s="12"/>
      <c r="H60" s="13"/>
      <c r="I60" s="14" t="str">
        <f t="shared" si="1"/>
        <v/>
      </c>
      <c r="J60" s="5"/>
    </row>
    <row r="61" spans="2:10" x14ac:dyDescent="0.4">
      <c r="B61" s="4"/>
      <c r="C61" s="12"/>
      <c r="D61" s="5"/>
      <c r="E61" s="12"/>
      <c r="F61" s="13"/>
      <c r="G61" s="12"/>
      <c r="H61" s="13"/>
      <c r="I61" s="14" t="str">
        <f t="shared" si="1"/>
        <v/>
      </c>
      <c r="J61" s="5"/>
    </row>
    <row r="62" spans="2:10" x14ac:dyDescent="0.4">
      <c r="B62" s="4"/>
      <c r="C62" s="12"/>
      <c r="D62" s="5"/>
      <c r="E62" s="12"/>
      <c r="F62" s="13"/>
      <c r="G62" s="12"/>
      <c r="H62" s="13"/>
      <c r="I62" s="14" t="str">
        <f t="shared" si="1"/>
        <v/>
      </c>
      <c r="J62" s="5"/>
    </row>
    <row r="63" spans="2:10" x14ac:dyDescent="0.4">
      <c r="B63" s="4"/>
      <c r="C63" s="12"/>
      <c r="D63" s="5"/>
      <c r="E63" s="12"/>
      <c r="F63" s="13"/>
      <c r="G63" s="12"/>
      <c r="H63" s="13"/>
      <c r="I63" s="14" t="str">
        <f t="shared" si="1"/>
        <v/>
      </c>
      <c r="J63" s="5"/>
    </row>
    <row r="64" spans="2:10" x14ac:dyDescent="0.4">
      <c r="B64" s="4"/>
      <c r="C64" s="12"/>
      <c r="D64" s="5"/>
      <c r="E64" s="12"/>
      <c r="F64" s="13"/>
      <c r="G64" s="12"/>
      <c r="H64" s="13"/>
      <c r="I64" s="14" t="str">
        <f t="shared" si="1"/>
        <v/>
      </c>
      <c r="J64" s="5"/>
    </row>
    <row r="65" spans="2:10" x14ac:dyDescent="0.4">
      <c r="B65" s="4"/>
      <c r="C65" s="12"/>
      <c r="D65" s="5"/>
      <c r="E65" s="12"/>
      <c r="F65" s="13"/>
      <c r="G65" s="12"/>
      <c r="H65" s="13"/>
      <c r="I65" s="14" t="str">
        <f t="shared" si="1"/>
        <v/>
      </c>
      <c r="J65" s="5"/>
    </row>
    <row r="66" spans="2:10" x14ac:dyDescent="0.4">
      <c r="B66" s="4"/>
      <c r="C66" s="12"/>
      <c r="D66" s="5"/>
      <c r="E66" s="12"/>
      <c r="F66" s="13"/>
      <c r="G66" s="12"/>
      <c r="H66" s="13"/>
      <c r="I66" s="14" t="str">
        <f t="shared" si="1"/>
        <v/>
      </c>
      <c r="J66" s="5"/>
    </row>
    <row r="67" spans="2:10" x14ac:dyDescent="0.4">
      <c r="B67" s="4"/>
      <c r="C67" s="12"/>
      <c r="D67" s="5"/>
      <c r="E67" s="12"/>
      <c r="F67" s="13"/>
      <c r="G67" s="12"/>
      <c r="H67" s="13"/>
      <c r="I67" s="14" t="str">
        <f t="shared" si="1"/>
        <v/>
      </c>
      <c r="J67" s="5"/>
    </row>
    <row r="68" spans="2:10" x14ac:dyDescent="0.4">
      <c r="B68" s="4"/>
      <c r="C68" s="12"/>
      <c r="D68" s="5"/>
      <c r="E68" s="12"/>
      <c r="F68" s="13"/>
      <c r="G68" s="12"/>
      <c r="H68" s="13"/>
      <c r="I68" s="14" t="str">
        <f t="shared" si="1"/>
        <v/>
      </c>
      <c r="J68" s="5"/>
    </row>
    <row r="69" spans="2:10" x14ac:dyDescent="0.4">
      <c r="B69" s="4"/>
      <c r="C69" s="12"/>
      <c r="D69" s="5"/>
      <c r="E69" s="12"/>
      <c r="F69" s="13"/>
      <c r="G69" s="12"/>
      <c r="H69" s="13"/>
      <c r="I69" s="14" t="str">
        <f t="shared" si="1"/>
        <v/>
      </c>
      <c r="J69" s="5"/>
    </row>
    <row r="70" spans="2:10" x14ac:dyDescent="0.4">
      <c r="B70" s="4"/>
      <c r="C70" s="12"/>
      <c r="D70" s="5"/>
      <c r="E70" s="12"/>
      <c r="F70" s="13"/>
      <c r="G70" s="12"/>
      <c r="H70" s="13"/>
      <c r="I70" s="14" t="str">
        <f t="shared" si="1"/>
        <v/>
      </c>
      <c r="J70" s="5"/>
    </row>
    <row r="71" spans="2:10" x14ac:dyDescent="0.4">
      <c r="B71" s="4"/>
      <c r="C71" s="12"/>
      <c r="D71" s="5"/>
      <c r="E71" s="12"/>
      <c r="F71" s="13"/>
      <c r="G71" s="12"/>
      <c r="H71" s="13"/>
      <c r="I71" s="14" t="str">
        <f t="shared" si="1"/>
        <v/>
      </c>
      <c r="J71" s="5"/>
    </row>
    <row r="72" spans="2:10" x14ac:dyDescent="0.4">
      <c r="B72" s="4"/>
      <c r="C72" s="12"/>
      <c r="D72" s="5"/>
      <c r="E72" s="12"/>
      <c r="F72" s="13"/>
      <c r="G72" s="12"/>
      <c r="H72" s="13"/>
      <c r="I72" s="14" t="str">
        <f t="shared" si="1"/>
        <v/>
      </c>
      <c r="J72" s="5"/>
    </row>
    <row r="73" spans="2:10" x14ac:dyDescent="0.4">
      <c r="B73" s="4"/>
      <c r="C73" s="12"/>
      <c r="D73" s="5"/>
      <c r="E73" s="12"/>
      <c r="F73" s="13"/>
      <c r="G73" s="12"/>
      <c r="H73" s="13"/>
      <c r="I73" s="14" t="str">
        <f t="shared" si="1"/>
        <v/>
      </c>
      <c r="J73" s="5"/>
    </row>
    <row r="74" spans="2:10" x14ac:dyDescent="0.4">
      <c r="B74" s="4"/>
      <c r="C74" s="12"/>
      <c r="D74" s="5"/>
      <c r="E74" s="12"/>
      <c r="F74" s="13"/>
      <c r="G74" s="12"/>
      <c r="H74" s="13"/>
      <c r="I74" s="14" t="str">
        <f t="shared" si="1"/>
        <v/>
      </c>
      <c r="J74" s="5"/>
    </row>
    <row r="75" spans="2:10" x14ac:dyDescent="0.4">
      <c r="B75" s="4"/>
      <c r="C75" s="12"/>
      <c r="D75" s="5"/>
      <c r="E75" s="12"/>
      <c r="F75" s="13"/>
      <c r="G75" s="12"/>
      <c r="H75" s="13"/>
      <c r="I75" s="14" t="str">
        <f t="shared" si="1"/>
        <v/>
      </c>
      <c r="J75" s="5"/>
    </row>
  </sheetData>
  <autoFilter ref="B2:J75"/>
  <phoneticPr fontId="1" type="noConversion"/>
  <conditionalFormatting sqref="I1 I3:I52 I57:I1048576">
    <cfRule type="cellIs" dxfId="24" priority="12" operator="greaterThan">
      <formula>0</formula>
    </cfRule>
  </conditionalFormatting>
  <conditionalFormatting sqref="I1:I52 I57:I1048576">
    <cfRule type="cellIs" dxfId="23" priority="11" operator="lessThan">
      <formula>0</formula>
    </cfRule>
  </conditionalFormatting>
  <conditionalFormatting sqref="I53">
    <cfRule type="cellIs" dxfId="22" priority="8" operator="greaterThan">
      <formula>0</formula>
    </cfRule>
  </conditionalFormatting>
  <conditionalFormatting sqref="I53">
    <cfRule type="cellIs" dxfId="21" priority="7" operator="lessThan">
      <formula>0</formula>
    </cfRule>
  </conditionalFormatting>
  <conditionalFormatting sqref="I54">
    <cfRule type="cellIs" dxfId="20" priority="6" operator="greaterThan">
      <formula>0</formula>
    </cfRule>
  </conditionalFormatting>
  <conditionalFormatting sqref="I54">
    <cfRule type="cellIs" dxfId="19" priority="5" operator="lessThan">
      <formula>0</formula>
    </cfRule>
  </conditionalFormatting>
  <conditionalFormatting sqref="I55">
    <cfRule type="cellIs" dxfId="18" priority="4" operator="greaterThan">
      <formula>0</formula>
    </cfRule>
  </conditionalFormatting>
  <conditionalFormatting sqref="I55">
    <cfRule type="cellIs" dxfId="17" priority="3" operator="lessThan">
      <formula>0</formula>
    </cfRule>
  </conditionalFormatting>
  <conditionalFormatting sqref="I56">
    <cfRule type="cellIs" dxfId="16" priority="2" operator="greaterThan">
      <formula>0</formula>
    </cfRule>
  </conditionalFormatting>
  <conditionalFormatting sqref="I56">
    <cfRule type="cellIs" dxfId="15" priority="1" operator="lessThan">
      <formula>0</formula>
    </cfRule>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8"/>
  <sheetViews>
    <sheetView zoomScale="85" zoomScaleNormal="85" workbookViewId="0">
      <selection activeCell="F16" sqref="F16"/>
    </sheetView>
  </sheetViews>
  <sheetFormatPr defaultRowHeight="17.399999999999999" x14ac:dyDescent="0.4"/>
  <cols>
    <col min="3" max="3" width="10.5" customWidth="1"/>
    <col min="4" max="4" width="9.69921875" customWidth="1"/>
  </cols>
  <sheetData>
    <row r="2" spans="2:5" x14ac:dyDescent="0.4">
      <c r="B2" s="26" t="s">
        <v>113</v>
      </c>
    </row>
    <row r="3" spans="2:5" x14ac:dyDescent="0.4">
      <c r="C3" t="s">
        <v>247</v>
      </c>
      <c r="D3" t="s">
        <v>246</v>
      </c>
    </row>
    <row r="4" spans="2:5" x14ac:dyDescent="0.4">
      <c r="C4" t="s">
        <v>245</v>
      </c>
      <c r="D4" t="s">
        <v>248</v>
      </c>
      <c r="E4" s="46">
        <v>0.03</v>
      </c>
    </row>
    <row r="5" spans="2:5" x14ac:dyDescent="0.4">
      <c r="C5" t="s">
        <v>249</v>
      </c>
      <c r="D5" t="s">
        <v>248</v>
      </c>
      <c r="E5" s="46">
        <v>0.02</v>
      </c>
    </row>
    <row r="6" spans="2:5" x14ac:dyDescent="0.4">
      <c r="C6" t="s">
        <v>250</v>
      </c>
      <c r="D6" t="s">
        <v>248</v>
      </c>
      <c r="E6" s="46">
        <v>0.02</v>
      </c>
    </row>
    <row r="8" spans="2:5" x14ac:dyDescent="0.4">
      <c r="B8" s="26" t="s">
        <v>114</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7"/>
  <sheetViews>
    <sheetView tabSelected="1" zoomScale="90" zoomScaleNormal="90" workbookViewId="0">
      <pane xSplit="1" ySplit="4" topLeftCell="B5" activePane="bottomRight" state="frozen"/>
      <selection pane="topRight" activeCell="B1" sqref="B1"/>
      <selection pane="bottomLeft" activeCell="A2" sqref="A2"/>
      <selection pane="bottomRight" activeCell="I16" sqref="I16"/>
    </sheetView>
  </sheetViews>
  <sheetFormatPr defaultRowHeight="17.399999999999999" x14ac:dyDescent="0.4"/>
  <cols>
    <col min="2" max="2" width="12.19921875" customWidth="1"/>
    <col min="3" max="3" width="11.69921875" customWidth="1"/>
    <col min="4" max="4" width="18" customWidth="1"/>
    <col min="5" max="5" width="11.69921875" style="48" customWidth="1"/>
    <col min="6" max="6" width="15.19921875" style="48" customWidth="1"/>
    <col min="7" max="7" width="17.19921875" style="49" customWidth="1"/>
    <col min="8" max="8" width="9.8984375" customWidth="1"/>
    <col min="9" max="9" width="13.09765625" customWidth="1"/>
    <col min="12" max="12" width="37.8984375" customWidth="1"/>
    <col min="13" max="13" width="60" customWidth="1"/>
  </cols>
  <sheetData>
    <row r="1" spans="2:11" x14ac:dyDescent="0.4">
      <c r="B1" s="51" t="s">
        <v>290</v>
      </c>
      <c r="C1" s="52">
        <v>4</v>
      </c>
      <c r="D1" s="51" t="s">
        <v>283</v>
      </c>
      <c r="E1" s="52">
        <v>1.5</v>
      </c>
      <c r="F1" s="51" t="s">
        <v>284</v>
      </c>
      <c r="G1" s="53">
        <f>COUNTIF($G$5:G371, "Y")</f>
        <v>19</v>
      </c>
      <c r="H1" s="51" t="s">
        <v>348</v>
      </c>
      <c r="I1" s="53">
        <f>COUNTIF($G$5:G371, "N")</f>
        <v>4</v>
      </c>
      <c r="J1" s="51" t="s">
        <v>285</v>
      </c>
      <c r="K1" s="54">
        <f>(G1/(G1+I1))*100</f>
        <v>82.608695652173907</v>
      </c>
    </row>
    <row r="2" spans="2:11" x14ac:dyDescent="0.4">
      <c r="B2" s="51"/>
      <c r="C2" s="55"/>
      <c r="D2" s="51" t="s">
        <v>289</v>
      </c>
      <c r="E2" s="52">
        <v>-2</v>
      </c>
      <c r="F2" s="51"/>
      <c r="G2" s="53"/>
      <c r="H2" s="51"/>
      <c r="I2" s="53"/>
      <c r="J2" s="51"/>
      <c r="K2" s="55"/>
    </row>
    <row r="4" spans="2:11" s="26" customFormat="1" x14ac:dyDescent="0.4">
      <c r="B4" s="50" t="s">
        <v>272</v>
      </c>
      <c r="C4" s="50" t="s">
        <v>277</v>
      </c>
      <c r="D4" s="50" t="s">
        <v>273</v>
      </c>
      <c r="E4" s="50" t="s">
        <v>274</v>
      </c>
      <c r="F4" s="50" t="s">
        <v>276</v>
      </c>
      <c r="G4" s="50" t="s">
        <v>275</v>
      </c>
    </row>
    <row r="5" spans="2:11" s="26" customFormat="1" x14ac:dyDescent="0.4">
      <c r="B5" t="s">
        <v>309</v>
      </c>
      <c r="C5">
        <v>18</v>
      </c>
      <c r="D5" t="s">
        <v>310</v>
      </c>
      <c r="E5" s="48">
        <v>25.07</v>
      </c>
      <c r="F5" s="48">
        <v>3.7</v>
      </c>
      <c r="G5" s="49" t="str">
        <f>IF(E5&gt;$E$1, "Y", "N")</f>
        <v>Y</v>
      </c>
    </row>
    <row r="6" spans="2:11" s="26" customFormat="1" x14ac:dyDescent="0.4">
      <c r="B6" t="s">
        <v>308</v>
      </c>
      <c r="C6">
        <v>18</v>
      </c>
      <c r="D6" t="s">
        <v>311</v>
      </c>
      <c r="E6" s="48">
        <v>1.08</v>
      </c>
      <c r="F6" s="48">
        <v>-7.53</v>
      </c>
      <c r="G6" s="49" t="str">
        <f t="shared" ref="G6:G7" si="0">IF(E6&gt;$E$1, "Y", "N")</f>
        <v>N</v>
      </c>
    </row>
    <row r="7" spans="2:11" s="26" customFormat="1" x14ac:dyDescent="0.4">
      <c r="B7" t="s">
        <v>308</v>
      </c>
      <c r="C7">
        <v>18</v>
      </c>
      <c r="D7" t="s">
        <v>312</v>
      </c>
      <c r="E7" s="48">
        <v>0.59</v>
      </c>
      <c r="F7" s="48">
        <v>-8.75</v>
      </c>
      <c r="G7" s="49" t="str">
        <f t="shared" si="0"/>
        <v>N</v>
      </c>
    </row>
    <row r="8" spans="2:11" x14ac:dyDescent="0.4">
      <c r="B8" t="s">
        <v>267</v>
      </c>
      <c r="C8">
        <v>17</v>
      </c>
      <c r="D8" t="s">
        <v>298</v>
      </c>
      <c r="E8" s="48">
        <v>0.73</v>
      </c>
      <c r="F8" s="48">
        <v>-2.2000000000000002</v>
      </c>
      <c r="G8" s="49" t="str">
        <f>IF(E8&gt;$E$1, "Y", "N")</f>
        <v>N</v>
      </c>
    </row>
    <row r="9" spans="2:11" x14ac:dyDescent="0.4">
      <c r="B9" t="s">
        <v>267</v>
      </c>
      <c r="C9">
        <v>17</v>
      </c>
      <c r="D9" t="s">
        <v>299</v>
      </c>
      <c r="E9" s="48">
        <v>2.38</v>
      </c>
      <c r="F9" s="48">
        <v>-1.93</v>
      </c>
      <c r="G9" s="49" t="str">
        <f t="shared" ref="G9:G27" si="1">IF(E9&gt;$E$1, "Y", "N")</f>
        <v>Y</v>
      </c>
    </row>
    <row r="10" spans="2:11" x14ac:dyDescent="0.4">
      <c r="B10" t="s">
        <v>267</v>
      </c>
      <c r="C10">
        <v>17</v>
      </c>
      <c r="D10" t="s">
        <v>271</v>
      </c>
      <c r="E10" s="48">
        <v>0.4</v>
      </c>
      <c r="F10" s="48">
        <v>-5.0999999999999996</v>
      </c>
      <c r="G10" s="49" t="str">
        <f t="shared" si="1"/>
        <v>N</v>
      </c>
    </row>
    <row r="11" spans="2:11" x14ac:dyDescent="0.4">
      <c r="B11" t="s">
        <v>267</v>
      </c>
      <c r="C11">
        <v>17</v>
      </c>
      <c r="D11" t="s">
        <v>300</v>
      </c>
      <c r="E11" s="48">
        <v>10.27</v>
      </c>
      <c r="F11" s="48">
        <v>2.1</v>
      </c>
      <c r="G11" s="49" t="str">
        <f t="shared" si="1"/>
        <v>Y</v>
      </c>
    </row>
    <row r="12" spans="2:11" x14ac:dyDescent="0.4">
      <c r="B12" t="s">
        <v>268</v>
      </c>
      <c r="C12">
        <v>14</v>
      </c>
      <c r="D12" t="s">
        <v>278</v>
      </c>
      <c r="E12" s="48">
        <v>21.41</v>
      </c>
      <c r="F12" s="48">
        <v>-13.01</v>
      </c>
      <c r="G12" s="49" t="str">
        <f t="shared" si="1"/>
        <v>Y</v>
      </c>
    </row>
    <row r="13" spans="2:11" x14ac:dyDescent="0.4">
      <c r="B13" t="s">
        <v>269</v>
      </c>
      <c r="C13">
        <v>13</v>
      </c>
      <c r="D13" t="s">
        <v>279</v>
      </c>
      <c r="E13" s="48">
        <v>4.84</v>
      </c>
      <c r="F13" s="48">
        <v>-0.8</v>
      </c>
      <c r="G13" s="49" t="str">
        <f t="shared" si="1"/>
        <v>Y</v>
      </c>
    </row>
    <row r="14" spans="2:11" x14ac:dyDescent="0.4">
      <c r="B14" t="s">
        <v>269</v>
      </c>
      <c r="C14">
        <v>13</v>
      </c>
      <c r="D14" t="s">
        <v>280</v>
      </c>
      <c r="E14" s="48">
        <v>4.3600000000000003</v>
      </c>
      <c r="F14" s="48">
        <v>-2.44</v>
      </c>
      <c r="G14" s="49" t="str">
        <f t="shared" si="1"/>
        <v>Y</v>
      </c>
    </row>
    <row r="15" spans="2:11" x14ac:dyDescent="0.4">
      <c r="B15" t="s">
        <v>269</v>
      </c>
      <c r="C15">
        <v>13</v>
      </c>
      <c r="D15" t="s">
        <v>239</v>
      </c>
      <c r="E15" s="48">
        <v>8.64</v>
      </c>
      <c r="F15" s="48">
        <v>-2.57</v>
      </c>
      <c r="G15" s="49" t="str">
        <f t="shared" si="1"/>
        <v>Y</v>
      </c>
    </row>
    <row r="16" spans="2:11" x14ac:dyDescent="0.4">
      <c r="B16" t="s">
        <v>269</v>
      </c>
      <c r="C16">
        <v>13</v>
      </c>
      <c r="D16" t="s">
        <v>294</v>
      </c>
      <c r="E16" s="48">
        <v>3.23</v>
      </c>
      <c r="F16" s="48">
        <v>-2.76</v>
      </c>
      <c r="G16" s="49" t="str">
        <f t="shared" si="1"/>
        <v>Y</v>
      </c>
    </row>
    <row r="17" spans="2:7" x14ac:dyDescent="0.4">
      <c r="B17" t="s">
        <v>270</v>
      </c>
      <c r="C17">
        <v>12</v>
      </c>
      <c r="D17" t="s">
        <v>281</v>
      </c>
      <c r="E17" s="48">
        <v>1.78</v>
      </c>
      <c r="F17" s="48">
        <v>-0.89</v>
      </c>
      <c r="G17" s="49" t="str">
        <f t="shared" si="1"/>
        <v>Y</v>
      </c>
    </row>
    <row r="18" spans="2:7" x14ac:dyDescent="0.4">
      <c r="B18" t="s">
        <v>270</v>
      </c>
      <c r="C18">
        <v>12</v>
      </c>
      <c r="D18" t="s">
        <v>282</v>
      </c>
      <c r="E18" s="48">
        <v>16.61</v>
      </c>
      <c r="F18" s="48">
        <v>4.28</v>
      </c>
      <c r="G18" s="49" t="str">
        <f t="shared" si="1"/>
        <v>Y</v>
      </c>
    </row>
    <row r="19" spans="2:7" x14ac:dyDescent="0.4">
      <c r="B19" t="s">
        <v>270</v>
      </c>
      <c r="C19">
        <v>12</v>
      </c>
      <c r="D19" t="s">
        <v>297</v>
      </c>
      <c r="E19" s="48">
        <v>2.11</v>
      </c>
      <c r="F19" s="48">
        <v>-2.71</v>
      </c>
      <c r="G19" s="49" t="str">
        <f t="shared" si="1"/>
        <v>Y</v>
      </c>
    </row>
    <row r="20" spans="2:7" x14ac:dyDescent="0.4">
      <c r="B20" t="s">
        <v>286</v>
      </c>
      <c r="C20">
        <v>11</v>
      </c>
      <c r="D20" t="s">
        <v>287</v>
      </c>
      <c r="E20" s="48">
        <v>9.36</v>
      </c>
      <c r="F20" s="48">
        <v>-2.2200000000000002</v>
      </c>
      <c r="G20" s="49" t="str">
        <f t="shared" si="1"/>
        <v>Y</v>
      </c>
    </row>
    <row r="21" spans="2:7" x14ac:dyDescent="0.4">
      <c r="B21" t="s">
        <v>286</v>
      </c>
      <c r="C21">
        <v>11</v>
      </c>
      <c r="D21" t="s">
        <v>288</v>
      </c>
      <c r="E21" s="48">
        <v>2.2599999999999998</v>
      </c>
      <c r="F21" s="48">
        <v>-2.13</v>
      </c>
      <c r="G21" s="49" t="str">
        <f t="shared" si="1"/>
        <v>Y</v>
      </c>
    </row>
    <row r="22" spans="2:7" x14ac:dyDescent="0.4">
      <c r="B22" t="s">
        <v>286</v>
      </c>
      <c r="C22">
        <v>11</v>
      </c>
      <c r="D22" t="s">
        <v>295</v>
      </c>
      <c r="E22" s="48">
        <v>7.53</v>
      </c>
      <c r="F22" s="48">
        <v>-9.2100000000000009</v>
      </c>
      <c r="G22" s="49" t="str">
        <f t="shared" si="1"/>
        <v>Y</v>
      </c>
    </row>
    <row r="23" spans="2:7" x14ac:dyDescent="0.4">
      <c r="B23" t="s">
        <v>286</v>
      </c>
      <c r="C23">
        <v>11</v>
      </c>
      <c r="D23" t="s">
        <v>296</v>
      </c>
      <c r="E23" s="48">
        <v>8.7799999999999994</v>
      </c>
      <c r="F23" s="48">
        <v>-0.71</v>
      </c>
      <c r="G23" s="49" t="str">
        <f t="shared" si="1"/>
        <v>Y</v>
      </c>
    </row>
    <row r="24" spans="2:7" x14ac:dyDescent="0.4">
      <c r="B24" t="s">
        <v>291</v>
      </c>
      <c r="C24">
        <v>10</v>
      </c>
      <c r="D24" t="s">
        <v>281</v>
      </c>
      <c r="E24" s="48">
        <v>4.05</v>
      </c>
      <c r="F24" s="48">
        <v>-1.1000000000000001</v>
      </c>
      <c r="G24" s="49" t="str">
        <f t="shared" si="1"/>
        <v>Y</v>
      </c>
    </row>
    <row r="25" spans="2:7" x14ac:dyDescent="0.4">
      <c r="B25" t="s">
        <v>291</v>
      </c>
      <c r="C25">
        <v>10</v>
      </c>
      <c r="D25" t="s">
        <v>292</v>
      </c>
      <c r="E25" s="48">
        <v>5.54</v>
      </c>
      <c r="F25" s="48">
        <v>-1.6</v>
      </c>
      <c r="G25" s="49" t="str">
        <f t="shared" si="1"/>
        <v>Y</v>
      </c>
    </row>
    <row r="26" spans="2:7" x14ac:dyDescent="0.4">
      <c r="B26" t="s">
        <v>291</v>
      </c>
      <c r="C26">
        <v>10</v>
      </c>
      <c r="D26" t="s">
        <v>293</v>
      </c>
      <c r="E26" s="48">
        <v>8.94</v>
      </c>
      <c r="F26" s="48">
        <v>-0.81</v>
      </c>
      <c r="G26" s="49" t="str">
        <f t="shared" si="1"/>
        <v>Y</v>
      </c>
    </row>
    <row r="27" spans="2:7" x14ac:dyDescent="0.4">
      <c r="B27" t="s">
        <v>291</v>
      </c>
      <c r="C27">
        <v>10</v>
      </c>
      <c r="D27" t="s">
        <v>294</v>
      </c>
      <c r="E27" s="48">
        <v>6.67</v>
      </c>
      <c r="F27" s="48">
        <v>-1.9</v>
      </c>
      <c r="G27" s="49" t="str">
        <f t="shared" si="1"/>
        <v>Y</v>
      </c>
    </row>
  </sheetData>
  <autoFilter ref="B4:G27"/>
  <phoneticPr fontId="1" type="noConversion"/>
  <conditionalFormatting sqref="E8:F9 E11:F1048576">
    <cfRule type="cellIs" dxfId="14" priority="17" operator="greaterThan">
      <formula>0</formula>
    </cfRule>
  </conditionalFormatting>
  <conditionalFormatting sqref="E3:F4 E1:E2 E11:F1048576 E8:F9">
    <cfRule type="cellIs" dxfId="13" priority="16" operator="lessThan">
      <formula>0</formula>
    </cfRule>
  </conditionalFormatting>
  <conditionalFormatting sqref="G1 I1 G3:G4 G8:G1048576">
    <cfRule type="cellIs" dxfId="12" priority="14" operator="equal">
      <formula>"N"</formula>
    </cfRule>
    <cfRule type="cellIs" dxfId="11" priority="15" operator="equal">
      <formula>"Y"</formula>
    </cfRule>
  </conditionalFormatting>
  <conditionalFormatting sqref="C1">
    <cfRule type="cellIs" dxfId="10" priority="11" operator="lessThan">
      <formula>0</formula>
    </cfRule>
  </conditionalFormatting>
  <conditionalFormatting sqref="E10:F10">
    <cfRule type="cellIs" dxfId="9" priority="10" operator="greaterThan">
      <formula>0</formula>
    </cfRule>
  </conditionalFormatting>
  <conditionalFormatting sqref="E10:F10">
    <cfRule type="cellIs" dxfId="8" priority="9" operator="lessThan">
      <formula>0</formula>
    </cfRule>
  </conditionalFormatting>
  <conditionalFormatting sqref="E6:F6">
    <cfRule type="cellIs" dxfId="7" priority="8" operator="greaterThan">
      <formula>0</formula>
    </cfRule>
  </conditionalFormatting>
  <conditionalFormatting sqref="E6:F6">
    <cfRule type="cellIs" dxfId="6" priority="7" operator="lessThan">
      <formula>0</formula>
    </cfRule>
  </conditionalFormatting>
  <conditionalFormatting sqref="G6">
    <cfRule type="cellIs" dxfId="5" priority="5" operator="equal">
      <formula>"N"</formula>
    </cfRule>
    <cfRule type="cellIs" dxfId="4" priority="6" operator="equal">
      <formula>"Y"</formula>
    </cfRule>
  </conditionalFormatting>
  <conditionalFormatting sqref="E5:F5 E7:F7">
    <cfRule type="cellIs" dxfId="3" priority="4" operator="greaterThan">
      <formula>0</formula>
    </cfRule>
  </conditionalFormatting>
  <conditionalFormatting sqref="E5:F5 E7:F7">
    <cfRule type="cellIs" dxfId="2" priority="3" operator="lessThan">
      <formula>0</formula>
    </cfRule>
  </conditionalFormatting>
  <conditionalFormatting sqref="G5 G7">
    <cfRule type="cellIs" dxfId="1" priority="1" operator="equal">
      <formula>"N"</formula>
    </cfRule>
    <cfRule type="cellIs" dxfId="0" priority="2" operator="equal">
      <formula>"Y"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00.참고</vt:lpstr>
      <vt:lpstr>01-1.지수</vt:lpstr>
      <vt:lpstr>01-2.차트</vt:lpstr>
      <vt:lpstr>02.원칙</vt:lpstr>
      <vt:lpstr>03.모의투자</vt:lpstr>
      <vt:lpstr>04.스탑로스</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B-059</dc:creator>
  <cp:lastModifiedBy>jysn007</cp:lastModifiedBy>
  <dcterms:created xsi:type="dcterms:W3CDTF">2020-01-02T05:34:36Z</dcterms:created>
  <dcterms:modified xsi:type="dcterms:W3CDTF">2020-02-18T11:53:27Z</dcterms:modified>
</cp:coreProperties>
</file>