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급 엑셀 A형(21버전)\"/>
    </mc:Choice>
  </mc:AlternateContent>
  <xr:revisionPtr revIDLastSave="0" documentId="13_ncr:1_{033B1012-4FF5-453C-896A-2B67375EEA95}" xr6:coauthVersionLast="47" xr6:coauthVersionMax="47" xr10:uidLastSave="{00000000-0000-0000-0000-000000000000}"/>
  <bookViews>
    <workbookView xWindow="28680" yWindow="-120" windowWidth="21840" windowHeight="13740" tabRatio="899" xr2:uid="{925A5ADD-9389-43EC-B0B6-4A00A02F06B1}"/>
  </bookViews>
  <sheets>
    <sheet name="기본작업-1" sheetId="1" r:id="rId1"/>
    <sheet name="기본작업-2" sheetId="2" r:id="rId2"/>
    <sheet name="기본작업-3" sheetId="3" r:id="rId3"/>
    <sheet name="계산작업" sheetId="4" r:id="rId4"/>
    <sheet name="분석작업-1" sheetId="5" r:id="rId5"/>
    <sheet name="분석작업-2" sheetId="8" r:id="rId6"/>
    <sheet name="매크로작업" sheetId="6" r:id="rId7"/>
    <sheet name="차트작업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18" i="3"/>
  <c r="D18" i="3"/>
  <c r="H18" i="3" s="1"/>
  <c r="F17" i="3"/>
  <c r="D17" i="3"/>
  <c r="H17" i="3" s="1"/>
  <c r="H16" i="3"/>
  <c r="F16" i="3"/>
  <c r="D16" i="3"/>
  <c r="F15" i="3"/>
  <c r="H15" i="3" s="1"/>
  <c r="D15" i="3"/>
  <c r="F14" i="3"/>
  <c r="D14" i="3"/>
  <c r="H14" i="3" s="1"/>
  <c r="F13" i="3"/>
  <c r="D13" i="3"/>
  <c r="H13" i="3" s="1"/>
  <c r="H12" i="3"/>
  <c r="F12" i="3"/>
  <c r="D12" i="3"/>
  <c r="F11" i="3"/>
  <c r="H11" i="3" s="1"/>
  <c r="D11" i="3"/>
  <c r="F10" i="3"/>
  <c r="D10" i="3"/>
  <c r="H10" i="3" s="1"/>
  <c r="F9" i="3"/>
  <c r="D9" i="3"/>
  <c r="H9" i="3" s="1"/>
  <c r="H8" i="3"/>
  <c r="F8" i="3"/>
  <c r="D8" i="3"/>
  <c r="F7" i="3"/>
  <c r="H7" i="3" s="1"/>
  <c r="D7" i="3"/>
  <c r="F6" i="3"/>
  <c r="D6" i="3"/>
  <c r="H6" i="3" s="1"/>
  <c r="F5" i="3"/>
  <c r="D5" i="3"/>
  <c r="H5" i="3" s="1"/>
  <c r="H4" i="3"/>
  <c r="F4" i="3"/>
  <c r="D4" i="3"/>
</calcChain>
</file>

<file path=xl/sharedStrings.xml><?xml version="1.0" encoding="utf-8"?>
<sst xmlns="http://schemas.openxmlformats.org/spreadsheetml/2006/main" count="219" uniqueCount="155">
  <si>
    <t>교원확보율</t>
    <phoneticPr fontId="3" type="noConversion"/>
  </si>
  <si>
    <t>인성인증 항목 및 배점표</t>
    <phoneticPr fontId="3" type="noConversion"/>
  </si>
  <si>
    <t>인증영역</t>
    <phoneticPr fontId="3" type="noConversion"/>
  </si>
  <si>
    <t>인증항목</t>
    <phoneticPr fontId="3" type="noConversion"/>
  </si>
  <si>
    <t>내용</t>
    <phoneticPr fontId="3" type="noConversion"/>
  </si>
  <si>
    <t>배점</t>
    <phoneticPr fontId="3" type="noConversion"/>
  </si>
  <si>
    <t>회수</t>
    <phoneticPr fontId="3" type="noConversion"/>
  </si>
  <si>
    <t>최대배점</t>
    <phoneticPr fontId="3" type="noConversion"/>
  </si>
  <si>
    <t>기본영역</t>
    <phoneticPr fontId="3" type="noConversion"/>
  </si>
  <si>
    <t>출석률</t>
    <phoneticPr fontId="3" type="noConversion"/>
  </si>
  <si>
    <t>95~100</t>
    <phoneticPr fontId="3" type="noConversion"/>
  </si>
  <si>
    <t>90~95</t>
    <phoneticPr fontId="3" type="noConversion"/>
  </si>
  <si>
    <t>80~89</t>
    <phoneticPr fontId="3" type="noConversion"/>
  </si>
  <si>
    <t>인성점수</t>
    <phoneticPr fontId="3" type="noConversion"/>
  </si>
  <si>
    <t>문화관람</t>
    <phoneticPr fontId="3" type="noConversion"/>
  </si>
  <si>
    <t>영화/연극/전시회</t>
    <phoneticPr fontId="3" type="noConversion"/>
  </si>
  <si>
    <t>헌혈</t>
    <phoneticPr fontId="3" type="noConversion"/>
  </si>
  <si>
    <t>헌혈참여</t>
    <phoneticPr fontId="3" type="noConversion"/>
  </si>
  <si>
    <t>교외봉사</t>
    <phoneticPr fontId="3" type="noConversion"/>
  </si>
  <si>
    <t>봉사시간</t>
    <phoneticPr fontId="3" type="noConversion"/>
  </si>
  <si>
    <t>컴퓨터활용 성적</t>
    <phoneticPr fontId="3" type="noConversion"/>
  </si>
  <si>
    <t>학번</t>
    <phoneticPr fontId="3" type="noConversion"/>
  </si>
  <si>
    <t>이름</t>
    <phoneticPr fontId="3" type="noConversion"/>
  </si>
  <si>
    <t>중간</t>
    <phoneticPr fontId="3" type="noConversion"/>
  </si>
  <si>
    <t>중간(40)</t>
    <phoneticPr fontId="3" type="noConversion"/>
  </si>
  <si>
    <t>기말</t>
    <phoneticPr fontId="3" type="noConversion"/>
  </si>
  <si>
    <t>기말(40)</t>
    <phoneticPr fontId="3" type="noConversion"/>
  </si>
  <si>
    <t>출석(20)</t>
    <phoneticPr fontId="3" type="noConversion"/>
  </si>
  <si>
    <t>합계</t>
    <phoneticPr fontId="3" type="noConversion"/>
  </si>
  <si>
    <t>김대훈</t>
  </si>
  <si>
    <t>김세인</t>
  </si>
  <si>
    <t>김송희</t>
  </si>
  <si>
    <t>김은지</t>
  </si>
  <si>
    <t>김지수</t>
  </si>
  <si>
    <t>박병재</t>
  </si>
  <si>
    <t>박준희</t>
  </si>
  <si>
    <t>박하늘</t>
  </si>
  <si>
    <t>윤경문</t>
  </si>
  <si>
    <t>이다정</t>
  </si>
  <si>
    <t>이종희</t>
  </si>
  <si>
    <t>임천규</t>
  </si>
  <si>
    <t>임태헌</t>
  </si>
  <si>
    <t>최서현</t>
  </si>
  <si>
    <t>홍주희</t>
  </si>
  <si>
    <t>[표1] 자격증 응시일</t>
    <phoneticPr fontId="3" type="noConversion"/>
  </si>
  <si>
    <t>[표2]</t>
    <phoneticPr fontId="3" type="noConversion"/>
  </si>
  <si>
    <t>응시지역</t>
    <phoneticPr fontId="3" type="noConversion"/>
  </si>
  <si>
    <t>성명</t>
    <phoneticPr fontId="3" type="noConversion"/>
  </si>
  <si>
    <t>응시일</t>
    <phoneticPr fontId="3" type="noConversion"/>
  </si>
  <si>
    <t>요일</t>
    <phoneticPr fontId="3" type="noConversion"/>
  </si>
  <si>
    <t>중간고사</t>
    <phoneticPr fontId="3" type="noConversion"/>
  </si>
  <si>
    <t>기말고사</t>
    <phoneticPr fontId="3" type="noConversion"/>
  </si>
  <si>
    <t>학점</t>
    <phoneticPr fontId="3" type="noConversion"/>
  </si>
  <si>
    <t>광주</t>
    <phoneticPr fontId="3" type="noConversion"/>
  </si>
  <si>
    <t>김종민</t>
    <phoneticPr fontId="3" type="noConversion"/>
  </si>
  <si>
    <t>김미정</t>
    <phoneticPr fontId="3" type="noConversion"/>
  </si>
  <si>
    <t>서울</t>
    <phoneticPr fontId="3" type="noConversion"/>
  </si>
  <si>
    <t>강원철</t>
    <phoneticPr fontId="3" type="noConversion"/>
  </si>
  <si>
    <t>서진수</t>
    <phoneticPr fontId="3" type="noConversion"/>
  </si>
  <si>
    <t>안양</t>
    <phoneticPr fontId="3" type="noConversion"/>
  </si>
  <si>
    <t>이진수</t>
    <phoneticPr fontId="3" type="noConversion"/>
  </si>
  <si>
    <t>박주영</t>
    <phoneticPr fontId="3" type="noConversion"/>
  </si>
  <si>
    <t>부산</t>
    <phoneticPr fontId="3" type="noConversion"/>
  </si>
  <si>
    <t>박정민</t>
    <phoneticPr fontId="3" type="noConversion"/>
  </si>
  <si>
    <t>원영현</t>
    <phoneticPr fontId="3" type="noConversion"/>
  </si>
  <si>
    <t>인천</t>
    <phoneticPr fontId="3" type="noConversion"/>
  </si>
  <si>
    <t>한수경</t>
    <phoneticPr fontId="3" type="noConversion"/>
  </si>
  <si>
    <t>오선영</t>
    <phoneticPr fontId="3" type="noConversion"/>
  </si>
  <si>
    <t>제주</t>
    <phoneticPr fontId="3" type="noConversion"/>
  </si>
  <si>
    <t>유미진</t>
    <phoneticPr fontId="3" type="noConversion"/>
  </si>
  <si>
    <t>최은미</t>
    <phoneticPr fontId="3" type="noConversion"/>
  </si>
  <si>
    <t>대전</t>
    <phoneticPr fontId="3" type="noConversion"/>
  </si>
  <si>
    <t>정미영</t>
    <phoneticPr fontId="3" type="noConversion"/>
  </si>
  <si>
    <t>박진희</t>
    <phoneticPr fontId="3" type="noConversion"/>
  </si>
  <si>
    <t>학점기준표</t>
    <phoneticPr fontId="3" type="noConversion"/>
  </si>
  <si>
    <t>[표3]</t>
    <phoneticPr fontId="3" type="noConversion"/>
  </si>
  <si>
    <t>평균</t>
    <phoneticPr fontId="3" type="noConversion"/>
  </si>
  <si>
    <t>학과</t>
    <phoneticPr fontId="3" type="noConversion"/>
  </si>
  <si>
    <t>생년월일</t>
    <phoneticPr fontId="3" type="noConversion"/>
  </si>
  <si>
    <t>평점</t>
    <phoneticPr fontId="3" type="noConversion"/>
  </si>
  <si>
    <t>컴퓨터학과</t>
    <phoneticPr fontId="3" type="noConversion"/>
  </si>
  <si>
    <t>유창상</t>
    <phoneticPr fontId="3" type="noConversion"/>
  </si>
  <si>
    <t>F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</si>
  <si>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</si>
  <si>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</si>
  <si>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</si>
  <si>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</si>
  <si>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경영학과</t>
    <phoneticPr fontId="3" type="noConversion"/>
  </si>
  <si>
    <t>김현수</t>
    <phoneticPr fontId="3" type="noConversion"/>
  </si>
  <si>
    <t>한경수</t>
    <phoneticPr fontId="3" type="noConversion"/>
  </si>
  <si>
    <t>정수연</t>
    <phoneticPr fontId="3" type="noConversion"/>
  </si>
  <si>
    <t>정보통신과</t>
    <phoneticPr fontId="3" type="noConversion"/>
  </si>
  <si>
    <t>최경철</t>
    <phoneticPr fontId="3" type="noConversion"/>
  </si>
  <si>
    <t>오태환</t>
    <phoneticPr fontId="3" type="noConversion"/>
  </si>
  <si>
    <t>임장미</t>
    <phoneticPr fontId="3" type="noConversion"/>
  </si>
  <si>
    <t>이민호</t>
    <phoneticPr fontId="3" type="noConversion"/>
  </si>
  <si>
    <t>조건</t>
    <phoneticPr fontId="3" type="noConversion"/>
  </si>
  <si>
    <t>경영학과 평균 평점</t>
    <phoneticPr fontId="3" type="noConversion"/>
  </si>
  <si>
    <t>[표4]</t>
    <phoneticPr fontId="3" type="noConversion"/>
  </si>
  <si>
    <t>[표5]</t>
    <phoneticPr fontId="3" type="noConversion"/>
  </si>
  <si>
    <t>학생명</t>
    <phoneticPr fontId="3" type="noConversion"/>
  </si>
  <si>
    <t>커뮤니케이션</t>
    <phoneticPr fontId="3" type="noConversion"/>
  </si>
  <si>
    <t>회계</t>
    <phoneticPr fontId="3" type="noConversion"/>
  </si>
  <si>
    <t>경영전략</t>
    <phoneticPr fontId="3" type="noConversion"/>
  </si>
  <si>
    <t>입학일자</t>
    <phoneticPr fontId="3" type="noConversion"/>
  </si>
  <si>
    <t>입학코드</t>
    <phoneticPr fontId="3" type="noConversion"/>
  </si>
  <si>
    <t>HEALTHCARE</t>
  </si>
  <si>
    <t>COMPUTER</t>
  </si>
  <si>
    <t>DESIGN</t>
  </si>
  <si>
    <t>ARTS-THERAPY</t>
  </si>
  <si>
    <t>모든 과목이 70 이상인 학생 수</t>
    <phoneticPr fontId="3" type="noConversion"/>
  </si>
  <si>
    <t>소양인증포인트 현황</t>
    <phoneticPr fontId="3" type="noConversion"/>
  </si>
  <si>
    <t>인성봉사</t>
    <phoneticPr fontId="3" type="noConversion"/>
  </si>
  <si>
    <t>교육훈련</t>
    <phoneticPr fontId="3" type="noConversion"/>
  </si>
  <si>
    <t>유아교육</t>
    <phoneticPr fontId="3" type="noConversion"/>
  </si>
  <si>
    <t>강소미</t>
    <phoneticPr fontId="3" type="noConversion"/>
  </si>
  <si>
    <t>정보통신</t>
    <phoneticPr fontId="3" type="noConversion"/>
  </si>
  <si>
    <t>김경호</t>
    <phoneticPr fontId="3" type="noConversion"/>
  </si>
  <si>
    <t>이주현</t>
    <phoneticPr fontId="3" type="noConversion"/>
  </si>
  <si>
    <t>임정민</t>
    <phoneticPr fontId="3" type="noConversion"/>
  </si>
  <si>
    <t>경영정보</t>
    <phoneticPr fontId="3" type="noConversion"/>
  </si>
  <si>
    <t>정소영</t>
    <phoneticPr fontId="3" type="noConversion"/>
  </si>
  <si>
    <t>주경철</t>
    <phoneticPr fontId="3" type="noConversion"/>
  </si>
  <si>
    <t>한기철</t>
    <phoneticPr fontId="3" type="noConversion"/>
  </si>
  <si>
    <t>한보미</t>
    <phoneticPr fontId="3" type="noConversion"/>
  </si>
  <si>
    <t>학과별 인증 점수 취득 총점</t>
    <phoneticPr fontId="3" type="noConversion"/>
  </si>
  <si>
    <t xml:space="preserve">[표4] </t>
    <phoneticPr fontId="3" type="noConversion"/>
  </si>
  <si>
    <t>정보인증</t>
    <phoneticPr fontId="3" type="noConversion"/>
  </si>
  <si>
    <t>국제인증</t>
    <phoneticPr fontId="3" type="noConversion"/>
  </si>
  <si>
    <t>전공인증</t>
    <phoneticPr fontId="3" type="noConversion"/>
  </si>
  <si>
    <t>컴퓨터정보과</t>
    <phoneticPr fontId="3" type="noConversion"/>
  </si>
  <si>
    <t>유아교육과</t>
    <phoneticPr fontId="3" type="noConversion"/>
  </si>
  <si>
    <t>컴퓨터게임과</t>
    <phoneticPr fontId="3" type="noConversion"/>
  </si>
  <si>
    <t>특수교육과</t>
    <phoneticPr fontId="3" type="noConversion"/>
  </si>
  <si>
    <t>소양직무인증점수</t>
    <phoneticPr fontId="3" type="noConversion"/>
  </si>
  <si>
    <t>소양인증</t>
    <phoneticPr fontId="3" type="noConversion"/>
  </si>
  <si>
    <t>직무인증</t>
    <phoneticPr fontId="3" type="noConversion"/>
  </si>
  <si>
    <t>총점</t>
    <phoneticPr fontId="3" type="noConversion"/>
  </si>
  <si>
    <t>김영우</t>
    <phoneticPr fontId="3" type="noConversion"/>
  </si>
  <si>
    <t>강주찬</t>
    <phoneticPr fontId="3" type="noConversion"/>
  </si>
  <si>
    <t>이홍주</t>
    <phoneticPr fontId="3" type="noConversion"/>
  </si>
  <si>
    <t>박상아</t>
    <phoneticPr fontId="3" type="noConversion"/>
  </si>
  <si>
    <t>정성준</t>
    <phoneticPr fontId="3" type="noConversion"/>
  </si>
  <si>
    <t>연도별 장학금 현황</t>
    <phoneticPr fontId="3" type="noConversion"/>
  </si>
  <si>
    <t>구분</t>
    <phoneticPr fontId="3" type="noConversion"/>
  </si>
  <si>
    <t>성적장학</t>
    <phoneticPr fontId="3" type="noConversion"/>
  </si>
  <si>
    <t>가계장학</t>
    <phoneticPr fontId="3" type="noConversion"/>
  </si>
  <si>
    <t>근로장학</t>
    <phoneticPr fontId="3" type="noConversion"/>
  </si>
  <si>
    <t>[표1] 2021년</t>
    <phoneticPr fontId="3" type="noConversion"/>
  </si>
  <si>
    <t>[표2] 2022년</t>
    <phoneticPr fontId="3" type="noConversion"/>
  </si>
  <si>
    <t>[표3] 2023년</t>
    <phoneticPr fontId="3" type="noConversion"/>
  </si>
  <si>
    <t>2020년</t>
    <phoneticPr fontId="3" type="noConversion"/>
  </si>
  <si>
    <t>2021년</t>
    <phoneticPr fontId="3" type="noConversion"/>
  </si>
  <si>
    <t>2022년</t>
    <phoneticPr fontId="3" type="noConversion"/>
  </si>
  <si>
    <t>2023년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</si>
</sst>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\ &quot;이상&quot;"/>
    <numFmt numFmtId="177" formatCode="0\ &quot;미만&quot;"/>
    <numFmt numFmtId="178" formatCode="0\ &quot;이하&quot;"/>
    <numFmt numFmtId="179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바탕"/>
      <family val="1"/>
      <charset val="129"/>
    </font>
    <font>
      <sz val="8"/>
      <name val="맑은 고딕"/>
      <family val="2"/>
      <charset val="129"/>
      <scheme val="minor"/>
    </font>
    <font>
      <sz val="14"/>
      <color theme="1"/>
      <name val="바탕"/>
      <family val="1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2" applyFont="1" applyAlignment="1"/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right" vertical="center"/>
    </xf>
    <xf numFmtId="0" fontId="10" fillId="0" borderId="1" xfId="2" applyFont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4" fontId="9" fillId="0" borderId="1" xfId="2" applyNumberFormat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1" fontId="9" fillId="0" borderId="0" xfId="3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176" fontId="9" fillId="0" borderId="4" xfId="2" applyNumberFormat="1" applyFont="1" applyBorder="1" applyAlignment="1">
      <alignment horizontal="center" vertical="center"/>
    </xf>
    <xf numFmtId="176" fontId="9" fillId="0" borderId="5" xfId="2" applyNumberFormat="1" applyFont="1" applyBorder="1" applyAlignment="1">
      <alignment horizontal="center" vertical="center"/>
    </xf>
    <xf numFmtId="176" fontId="9" fillId="0" borderId="6" xfId="2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41" fontId="9" fillId="0" borderId="11" xfId="1" applyFont="1" applyBorder="1" applyAlignment="1">
      <alignment horizontal="center" vertical="center"/>
    </xf>
    <xf numFmtId="41" fontId="9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1" fontId="9" fillId="0" borderId="0" xfId="1" applyFont="1" applyBorder="1" applyAlignment="1">
      <alignment horizontal="center" vertical="center"/>
    </xf>
    <xf numFmtId="41" fontId="7" fillId="0" borderId="0" xfId="0" applyNumberFormat="1" applyFont="1">
      <alignment vertical="center"/>
    </xf>
    <xf numFmtId="0" fontId="10" fillId="3" borderId="1" xfId="2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2" applyFont="1">
      <alignment vertical="center"/>
    </xf>
    <xf numFmtId="0" fontId="0" fillId="0" borderId="1" xfId="0" applyBorder="1" applyAlignment="1">
      <alignment horizontal="center" vertical="top"/>
    </xf>
    <xf numFmtId="41" fontId="6" fillId="0" borderId="0" xfId="1" applyFont="1" applyBorder="1" applyAlignment="1"/>
    <xf numFmtId="41" fontId="9" fillId="0" borderId="0" xfId="1" applyFont="1">
      <alignment vertical="center"/>
    </xf>
    <xf numFmtId="41" fontId="0" fillId="0" borderId="0" xfId="1" applyFont="1">
      <alignment vertical="center"/>
    </xf>
    <xf numFmtId="41" fontId="8" fillId="0" borderId="1" xfId="1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0" borderId="0" xfId="2" applyFont="1">
      <alignment vertical="center"/>
    </xf>
    <xf numFmtId="0" fontId="12" fillId="0" borderId="0" xfId="2" applyFont="1">
      <alignment vertical="center"/>
    </xf>
    <xf numFmtId="0" fontId="12" fillId="0" borderId="0" xfId="2" applyFont="1" applyAlignment="1">
      <alignment horizontal="right" vertical="center"/>
    </xf>
    <xf numFmtId="0" fontId="13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3" fontId="12" fillId="0" borderId="1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9" fontId="12" fillId="0" borderId="0" xfId="1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1" fontId="0" fillId="0" borderId="1" xfId="1" applyNumberFormat="1" applyFont="1" applyBorder="1">
      <alignment vertical="center"/>
    </xf>
    <xf numFmtId="0" fontId="10" fillId="0" borderId="3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</cellXfs>
  <cellStyles count="4">
    <cellStyle name="쉼표 [0]" xfId="1" builtinId="6"/>
    <cellStyle name="쉼표 [0] 2" xfId="3" xr:uid="{127569F6-457C-47BD-A111-53F271C82479}"/>
    <cellStyle name="표준" xfId="0" builtinId="0"/>
    <cellStyle name="표준 2" xfId="2" xr:uid="{6313909A-C6CC-43CD-8CDC-9A61526FE4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차트작업!$A$4</c:f>
              <c:strCache>
                <c:ptCount val="1"/>
                <c:pt idx="0">
                  <c:v>성적장학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차트작업!$B$3:$E$3</c:f>
              <c:strCache>
                <c:ptCount val="4"/>
                <c:pt idx="0">
                  <c:v>2020년</c:v>
                </c:pt>
                <c:pt idx="1">
                  <c:v>2021년</c:v>
                </c:pt>
                <c:pt idx="2">
                  <c:v>2022년</c:v>
                </c:pt>
                <c:pt idx="3">
                  <c:v>2023년</c:v>
                </c:pt>
              </c:strCache>
            </c:strRef>
          </c:cat>
          <c:val>
            <c:numRef>
              <c:f>차트작업!$B$4:$E$4</c:f>
              <c:numCache>
                <c:formatCode>#,##0</c:formatCode>
                <c:ptCount val="4"/>
                <c:pt idx="0">
                  <c:v>42437</c:v>
                </c:pt>
                <c:pt idx="1">
                  <c:v>43632</c:v>
                </c:pt>
                <c:pt idx="2">
                  <c:v>47664</c:v>
                </c:pt>
                <c:pt idx="3">
                  <c:v>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6-43FA-B680-69777FAA62FF}"/>
            </c:ext>
          </c:extLst>
        </c:ser>
        <c:ser>
          <c:idx val="1"/>
          <c:order val="1"/>
          <c:tx>
            <c:strRef>
              <c:f>차트작업!$A$5</c:f>
              <c:strCache>
                <c:ptCount val="1"/>
                <c:pt idx="0">
                  <c:v>가계장학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차트작업!$B$3:$E$3</c:f>
              <c:strCache>
                <c:ptCount val="4"/>
                <c:pt idx="0">
                  <c:v>2020년</c:v>
                </c:pt>
                <c:pt idx="1">
                  <c:v>2021년</c:v>
                </c:pt>
                <c:pt idx="2">
                  <c:v>2022년</c:v>
                </c:pt>
                <c:pt idx="3">
                  <c:v>2023년</c:v>
                </c:pt>
              </c:strCache>
            </c:strRef>
          </c:cat>
          <c:val>
            <c:numRef>
              <c:f>차트작업!$B$5:$E$5</c:f>
              <c:numCache>
                <c:formatCode>#,##0</c:formatCode>
                <c:ptCount val="4"/>
                <c:pt idx="0">
                  <c:v>11666</c:v>
                </c:pt>
                <c:pt idx="1">
                  <c:v>12769</c:v>
                </c:pt>
                <c:pt idx="2">
                  <c:v>13182</c:v>
                </c:pt>
                <c:pt idx="3">
                  <c:v>14568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6-43FA-B680-69777FAA62FF}"/>
            </c:ext>
          </c:extLst>
        </c:ser>
        <c:ser>
          <c:idx val="2"/>
          <c:order val="2"/>
          <c:tx>
            <c:strRef>
              <c:f>차트작업!$A$6</c:f>
              <c:strCache>
                <c:ptCount val="1"/>
                <c:pt idx="0">
                  <c:v>근로장학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차트작업!$B$3:$E$3</c:f>
              <c:strCache>
                <c:ptCount val="4"/>
                <c:pt idx="0">
                  <c:v>2020년</c:v>
                </c:pt>
                <c:pt idx="1">
                  <c:v>2021년</c:v>
                </c:pt>
                <c:pt idx="2">
                  <c:v>2022년</c:v>
                </c:pt>
                <c:pt idx="3">
                  <c:v>2023년</c:v>
                </c:pt>
              </c:strCache>
            </c:strRef>
          </c:cat>
          <c:val>
            <c:numRef>
              <c:f>차트작업!$B$6:$E$6</c:f>
              <c:numCache>
                <c:formatCode>#,##0</c:formatCode>
                <c:ptCount val="4"/>
                <c:pt idx="0">
                  <c:v>27345</c:v>
                </c:pt>
                <c:pt idx="1">
                  <c:v>27973</c:v>
                </c:pt>
                <c:pt idx="2">
                  <c:v>31570</c:v>
                </c:pt>
                <c:pt idx="3">
                  <c:v>33280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6-43FA-B680-69777FAA62FF}"/>
            </c:ext>
          </c:extLst>
        </c:ser>
        <c:ser>
          <c:idx val="3"/>
          <c:order val="3"/>
          <c:tx>
            <c:strRef>
              <c:f>차트작업!$A$7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차트작업!$B$3:$E$3</c:f>
              <c:strCache>
                <c:ptCount val="4"/>
                <c:pt idx="0">
                  <c:v>2020년</c:v>
                </c:pt>
                <c:pt idx="1">
                  <c:v>2021년</c:v>
                </c:pt>
                <c:pt idx="2">
                  <c:v>2022년</c:v>
                </c:pt>
                <c:pt idx="3">
                  <c:v>2023년</c:v>
                </c:pt>
              </c:strCache>
            </c:strRef>
          </c:cat>
          <c:val>
            <c:numRef>
              <c:f>차트작업!$B$7:$E$7</c:f>
              <c:numCache>
                <c:formatCode>#,##0</c:formatCode>
                <c:ptCount val="4"/>
                <c:pt idx="0">
                  <c:v>81448</c:v>
                </c:pt>
                <c:pt idx="1">
                  <c:v>84374</c:v>
                </c:pt>
                <c:pt idx="2">
                  <c:v>92353</c:v>
                </c:pt>
                <c:pt idx="3">
                  <c:v>95102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6-43FA-B680-69777FAA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297088"/>
        <c:axId val="664282528"/>
      </c:barChart>
      <c:catAx>
        <c:axId val="6642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282528"/>
        <c:crosses val="autoZero"/>
        <c:auto val="1"/>
        <c:lblAlgn val="ctr"/>
        <c:lblOffset val="100"/>
        <c:noMultiLvlLbl val="0"/>
      </c:catAx>
      <c:valAx>
        <c:axId val="6642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42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9</xdr:row>
      <xdr:rowOff>19050</xdr:rowOff>
    </xdr:from>
    <xdr:to>
      <xdr:col>4</xdr:col>
      <xdr:colOff>1095374</xdr:colOff>
      <xdr:row>23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34158A-DEB8-4183-AD92-A90195E0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17A-4BB1-4C96-9E94-D378FDDBD0EC}">
  <dimension ref="A1"/>
  <sheetViews>
    <sheetView tabSelected="1" workbookViewId="0"/>
  </sheetViews>
  <sheetFormatPr defaultRowHeight="17.399999999999999" x14ac:dyDescent="0.4"/>
  <cols>
    <col min="1" max="1" width="11" bestFit="1" customWidth="1"/>
  </cols>
  <sheetData>
    <row r="1" spans="1:1" x14ac:dyDescent="0.4">
      <c r="A1" s="1" t="s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B3BC-017A-4CF3-A6F0-7A33C39FCF20}">
  <dimension ref="A1:F9"/>
  <sheetViews>
    <sheetView workbookViewId="0"/>
  </sheetViews>
  <sheetFormatPr defaultRowHeight="17.399999999999999" x14ac:dyDescent="0.4"/>
  <cols>
    <col min="1" max="1" width="9.59765625" customWidth="1"/>
    <col min="3" max="3" width="16.69921875" bestFit="1" customWidth="1"/>
    <col min="4" max="5" width="5.19921875" bestFit="1" customWidth="1"/>
  </cols>
  <sheetData>
    <row r="1" spans="1:6" x14ac:dyDescent="0.4">
      <c r="A1" s="2" t="s">
        <v>1</v>
      </c>
      <c r="B1" s="2"/>
      <c r="C1" s="2"/>
      <c r="D1" s="2"/>
      <c r="E1" s="2"/>
      <c r="F1" s="2"/>
    </row>
    <row r="3" spans="1:6" x14ac:dyDescent="0.4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4">
      <c r="A4" t="s">
        <v>8</v>
      </c>
      <c r="B4" s="52" t="s">
        <v>9</v>
      </c>
      <c r="C4" s="3" t="s">
        <v>10</v>
      </c>
      <c r="D4" s="3">
        <v>45</v>
      </c>
      <c r="E4">
        <v>2</v>
      </c>
      <c r="F4">
        <v>90</v>
      </c>
    </row>
    <row r="5" spans="1:6" x14ac:dyDescent="0.4">
      <c r="B5" s="52"/>
      <c r="C5" s="3" t="s">
        <v>11</v>
      </c>
      <c r="D5">
        <v>40</v>
      </c>
      <c r="E5">
        <v>2</v>
      </c>
    </row>
    <row r="6" spans="1:6" x14ac:dyDescent="0.4">
      <c r="B6" s="52"/>
      <c r="C6" s="3" t="s">
        <v>12</v>
      </c>
      <c r="D6">
        <v>40</v>
      </c>
      <c r="E6">
        <v>2</v>
      </c>
    </row>
    <row r="7" spans="1:6" x14ac:dyDescent="0.4">
      <c r="A7" t="s">
        <v>13</v>
      </c>
      <c r="B7" t="s">
        <v>14</v>
      </c>
      <c r="C7" s="3" t="s">
        <v>15</v>
      </c>
      <c r="D7">
        <v>3</v>
      </c>
      <c r="E7">
        <v>10</v>
      </c>
      <c r="F7">
        <v>30</v>
      </c>
    </row>
    <row r="8" spans="1:6" x14ac:dyDescent="0.4">
      <c r="B8" t="s">
        <v>16</v>
      </c>
      <c r="C8" s="3" t="s">
        <v>17</v>
      </c>
      <c r="D8">
        <v>10</v>
      </c>
      <c r="E8">
        <v>5</v>
      </c>
    </row>
    <row r="9" spans="1:6" x14ac:dyDescent="0.4">
      <c r="B9" t="s">
        <v>18</v>
      </c>
      <c r="C9" s="3" t="s">
        <v>19</v>
      </c>
      <c r="D9">
        <v>2</v>
      </c>
      <c r="E9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2E5-7E38-47A3-820F-4D8CDB18B812}">
  <dimension ref="A1:H18"/>
  <sheetViews>
    <sheetView workbookViewId="0"/>
  </sheetViews>
  <sheetFormatPr defaultRowHeight="17.399999999999999" x14ac:dyDescent="0.4"/>
  <cols>
    <col min="1" max="1" width="14.59765625" customWidth="1"/>
  </cols>
  <sheetData>
    <row r="1" spans="1:8" ht="25.2" x14ac:dyDescent="0.55000000000000004">
      <c r="A1" s="4" t="s">
        <v>20</v>
      </c>
      <c r="B1" s="4"/>
      <c r="C1" s="4"/>
      <c r="D1" s="4"/>
      <c r="E1" s="4"/>
      <c r="F1" s="4"/>
      <c r="G1" s="4"/>
      <c r="H1" s="4"/>
    </row>
    <row r="2" spans="1:8" x14ac:dyDescent="0.4">
      <c r="A2" s="5"/>
      <c r="B2" s="5"/>
      <c r="C2" s="5"/>
      <c r="D2" s="6"/>
      <c r="E2" s="3"/>
    </row>
    <row r="3" spans="1:8" x14ac:dyDescent="0.4">
      <c r="A3" s="7" t="s">
        <v>21</v>
      </c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</row>
    <row r="4" spans="1:8" x14ac:dyDescent="0.4">
      <c r="A4" s="8">
        <v>201713056</v>
      </c>
      <c r="B4" s="8" t="s">
        <v>29</v>
      </c>
      <c r="C4" s="9">
        <v>25</v>
      </c>
      <c r="D4" s="9">
        <f t="shared" ref="D4:D18" si="0">50+C4/2</f>
        <v>62.5</v>
      </c>
      <c r="E4" s="9">
        <v>15</v>
      </c>
      <c r="F4" s="9">
        <f t="shared" ref="F4:F18" si="1">50+E4/2</f>
        <v>57.5</v>
      </c>
      <c r="G4" s="9">
        <v>18</v>
      </c>
      <c r="H4" s="9">
        <f t="shared" ref="H4:H18" si="2">(D4+F4)*0.4+G4</f>
        <v>66</v>
      </c>
    </row>
    <row r="5" spans="1:8" x14ac:dyDescent="0.4">
      <c r="A5" s="8">
        <v>201809060</v>
      </c>
      <c r="B5" s="8" t="s">
        <v>30</v>
      </c>
      <c r="C5" s="9">
        <v>67.5</v>
      </c>
      <c r="D5" s="9">
        <f t="shared" si="0"/>
        <v>83.75</v>
      </c>
      <c r="E5" s="9">
        <v>10</v>
      </c>
      <c r="F5" s="9">
        <f t="shared" si="1"/>
        <v>55</v>
      </c>
      <c r="G5" s="9">
        <v>16</v>
      </c>
      <c r="H5" s="9">
        <f t="shared" si="2"/>
        <v>71.5</v>
      </c>
    </row>
    <row r="6" spans="1:8" x14ac:dyDescent="0.4">
      <c r="A6" s="8">
        <v>201621010</v>
      </c>
      <c r="B6" s="8" t="s">
        <v>31</v>
      </c>
      <c r="C6" s="9">
        <v>37.5</v>
      </c>
      <c r="D6" s="9">
        <f t="shared" si="0"/>
        <v>68.75</v>
      </c>
      <c r="E6" s="9">
        <v>8</v>
      </c>
      <c r="F6" s="9">
        <f t="shared" si="1"/>
        <v>54</v>
      </c>
      <c r="G6" s="9">
        <v>18</v>
      </c>
      <c r="H6" s="9">
        <f t="shared" si="2"/>
        <v>67.099999999999994</v>
      </c>
    </row>
    <row r="7" spans="1:8" x14ac:dyDescent="0.4">
      <c r="A7" s="8">
        <v>201618036</v>
      </c>
      <c r="B7" s="8" t="s">
        <v>32</v>
      </c>
      <c r="C7" s="9">
        <v>30</v>
      </c>
      <c r="D7" s="9">
        <f t="shared" si="0"/>
        <v>65</v>
      </c>
      <c r="E7" s="9">
        <v>30</v>
      </c>
      <c r="F7" s="9">
        <f t="shared" si="1"/>
        <v>65</v>
      </c>
      <c r="G7" s="9">
        <v>20</v>
      </c>
      <c r="H7" s="9">
        <f t="shared" si="2"/>
        <v>72</v>
      </c>
    </row>
    <row r="8" spans="1:8" x14ac:dyDescent="0.4">
      <c r="A8" s="8">
        <v>201915093</v>
      </c>
      <c r="B8" s="8" t="s">
        <v>33</v>
      </c>
      <c r="C8" s="9">
        <v>87.5</v>
      </c>
      <c r="D8" s="9">
        <f t="shared" si="0"/>
        <v>93.75</v>
      </c>
      <c r="E8" s="9">
        <v>90</v>
      </c>
      <c r="F8" s="9">
        <f t="shared" si="1"/>
        <v>95</v>
      </c>
      <c r="G8" s="9">
        <v>20</v>
      </c>
      <c r="H8" s="9">
        <f t="shared" si="2"/>
        <v>95.5</v>
      </c>
    </row>
    <row r="9" spans="1:8" x14ac:dyDescent="0.4">
      <c r="A9" s="8">
        <v>201714036</v>
      </c>
      <c r="B9" s="8" t="s">
        <v>34</v>
      </c>
      <c r="C9" s="9">
        <v>43.75</v>
      </c>
      <c r="D9" s="9">
        <f t="shared" si="0"/>
        <v>71.875</v>
      </c>
      <c r="E9" s="9">
        <v>5</v>
      </c>
      <c r="F9" s="9">
        <f t="shared" si="1"/>
        <v>52.5</v>
      </c>
      <c r="G9" s="9">
        <v>18</v>
      </c>
      <c r="H9" s="9">
        <f t="shared" si="2"/>
        <v>67.75</v>
      </c>
    </row>
    <row r="10" spans="1:8" x14ac:dyDescent="0.4">
      <c r="A10" s="8">
        <v>201830056</v>
      </c>
      <c r="B10" s="8" t="s">
        <v>35</v>
      </c>
      <c r="C10" s="9">
        <v>42.5</v>
      </c>
      <c r="D10" s="9">
        <f t="shared" si="0"/>
        <v>71.25</v>
      </c>
      <c r="E10" s="9">
        <v>20</v>
      </c>
      <c r="F10" s="9">
        <f t="shared" si="1"/>
        <v>60</v>
      </c>
      <c r="G10" s="9">
        <v>16</v>
      </c>
      <c r="H10" s="9">
        <f t="shared" si="2"/>
        <v>68.5</v>
      </c>
    </row>
    <row r="11" spans="1:8" x14ac:dyDescent="0.4">
      <c r="A11" s="8">
        <v>201809025</v>
      </c>
      <c r="B11" s="8" t="s">
        <v>36</v>
      </c>
      <c r="C11" s="9">
        <v>25</v>
      </c>
      <c r="D11" s="9">
        <f t="shared" si="0"/>
        <v>62.5</v>
      </c>
      <c r="E11" s="9">
        <v>20</v>
      </c>
      <c r="F11" s="9">
        <f t="shared" si="1"/>
        <v>60</v>
      </c>
      <c r="G11" s="9">
        <v>16</v>
      </c>
      <c r="H11" s="9">
        <f t="shared" si="2"/>
        <v>65</v>
      </c>
    </row>
    <row r="12" spans="1:8" x14ac:dyDescent="0.4">
      <c r="A12" s="8">
        <v>201906050</v>
      </c>
      <c r="B12" s="8" t="s">
        <v>37</v>
      </c>
      <c r="C12" s="9">
        <v>87.5</v>
      </c>
      <c r="D12" s="9">
        <f t="shared" si="0"/>
        <v>93.75</v>
      </c>
      <c r="E12" s="9">
        <v>50</v>
      </c>
      <c r="F12" s="9">
        <f t="shared" si="1"/>
        <v>75</v>
      </c>
      <c r="G12" s="9">
        <v>16</v>
      </c>
      <c r="H12" s="9">
        <f t="shared" si="2"/>
        <v>83.5</v>
      </c>
    </row>
    <row r="13" spans="1:8" x14ac:dyDescent="0.4">
      <c r="A13" s="8">
        <v>201618046</v>
      </c>
      <c r="B13" s="8" t="s">
        <v>38</v>
      </c>
      <c r="C13" s="9">
        <v>88</v>
      </c>
      <c r="D13" s="9">
        <f t="shared" si="0"/>
        <v>94</v>
      </c>
      <c r="E13" s="9">
        <v>80</v>
      </c>
      <c r="F13" s="9">
        <f t="shared" si="1"/>
        <v>90</v>
      </c>
      <c r="G13" s="9">
        <v>20</v>
      </c>
      <c r="H13" s="9">
        <f t="shared" si="2"/>
        <v>93.600000000000009</v>
      </c>
    </row>
    <row r="14" spans="1:8" x14ac:dyDescent="0.4">
      <c r="A14" s="8">
        <v>201915058</v>
      </c>
      <c r="B14" s="8" t="s">
        <v>39</v>
      </c>
      <c r="C14" s="9">
        <v>0</v>
      </c>
      <c r="D14" s="9">
        <f t="shared" si="0"/>
        <v>50</v>
      </c>
      <c r="E14" s="9">
        <v>10</v>
      </c>
      <c r="F14" s="9">
        <f t="shared" si="1"/>
        <v>55</v>
      </c>
      <c r="G14" s="9">
        <v>18</v>
      </c>
      <c r="H14" s="9">
        <f t="shared" si="2"/>
        <v>60</v>
      </c>
    </row>
    <row r="15" spans="1:8" x14ac:dyDescent="0.4">
      <c r="A15" s="8">
        <v>201915087</v>
      </c>
      <c r="B15" s="8" t="s">
        <v>40</v>
      </c>
      <c r="C15" s="9">
        <v>50</v>
      </c>
      <c r="D15" s="9">
        <f t="shared" si="0"/>
        <v>75</v>
      </c>
      <c r="E15" s="9">
        <v>40</v>
      </c>
      <c r="F15" s="9">
        <f t="shared" si="1"/>
        <v>70</v>
      </c>
      <c r="G15" s="9">
        <v>20</v>
      </c>
      <c r="H15" s="9">
        <f t="shared" si="2"/>
        <v>78</v>
      </c>
    </row>
    <row r="16" spans="1:8" x14ac:dyDescent="0.4">
      <c r="A16" s="8">
        <v>201702075</v>
      </c>
      <c r="B16" s="8" t="s">
        <v>41</v>
      </c>
      <c r="C16" s="9">
        <v>20</v>
      </c>
      <c r="D16" s="9">
        <f t="shared" si="0"/>
        <v>60</v>
      </c>
      <c r="E16" s="9">
        <v>15</v>
      </c>
      <c r="F16" s="9">
        <f t="shared" si="1"/>
        <v>57.5</v>
      </c>
      <c r="G16" s="9">
        <v>20</v>
      </c>
      <c r="H16" s="9">
        <f t="shared" si="2"/>
        <v>67</v>
      </c>
    </row>
    <row r="17" spans="1:8" x14ac:dyDescent="0.4">
      <c r="A17" s="8">
        <v>201915065</v>
      </c>
      <c r="B17" s="8" t="s">
        <v>42</v>
      </c>
      <c r="C17" s="9">
        <v>50</v>
      </c>
      <c r="D17" s="9">
        <f t="shared" si="0"/>
        <v>75</v>
      </c>
      <c r="E17" s="9">
        <v>40</v>
      </c>
      <c r="F17" s="9">
        <f t="shared" si="1"/>
        <v>70</v>
      </c>
      <c r="G17" s="9">
        <v>20</v>
      </c>
      <c r="H17" s="9">
        <f t="shared" si="2"/>
        <v>78</v>
      </c>
    </row>
    <row r="18" spans="1:8" x14ac:dyDescent="0.4">
      <c r="A18" s="8">
        <v>201820030</v>
      </c>
      <c r="B18" s="8" t="s">
        <v>43</v>
      </c>
      <c r="C18" s="9">
        <v>34.375</v>
      </c>
      <c r="D18" s="9">
        <f t="shared" si="0"/>
        <v>67.1875</v>
      </c>
      <c r="E18" s="9">
        <v>10</v>
      </c>
      <c r="F18" s="9">
        <f t="shared" si="1"/>
        <v>55</v>
      </c>
      <c r="G18" s="9">
        <v>16</v>
      </c>
      <c r="H18" s="9">
        <f t="shared" si="2"/>
        <v>64.875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BE00-F401-481F-A9F7-08DE04F45F03}">
  <dimension ref="A1:L45"/>
  <sheetViews>
    <sheetView workbookViewId="0"/>
  </sheetViews>
  <sheetFormatPr defaultRowHeight="17.399999999999999" x14ac:dyDescent="0.4"/>
  <cols>
    <col min="1" max="1" width="11" customWidth="1"/>
    <col min="2" max="3" width="12.69921875" customWidth="1"/>
    <col min="4" max="4" width="14.59765625" customWidth="1"/>
    <col min="6" max="6" width="14.59765625" customWidth="1"/>
    <col min="7" max="11" width="11.3984375" customWidth="1"/>
  </cols>
  <sheetData>
    <row r="1" spans="1:11" x14ac:dyDescent="0.4">
      <c r="A1" s="10" t="s">
        <v>44</v>
      </c>
      <c r="B1" s="10"/>
      <c r="C1" s="10"/>
      <c r="D1" s="10"/>
      <c r="E1" s="10"/>
      <c r="F1" s="10" t="s">
        <v>45</v>
      </c>
      <c r="G1" s="10"/>
      <c r="H1" s="10"/>
      <c r="I1" s="11"/>
      <c r="J1" s="10"/>
    </row>
    <row r="2" spans="1:11" x14ac:dyDescent="0.4">
      <c r="A2" s="12" t="s">
        <v>46</v>
      </c>
      <c r="B2" s="12" t="s">
        <v>47</v>
      </c>
      <c r="C2" s="12" t="s">
        <v>48</v>
      </c>
      <c r="D2" s="13" t="s">
        <v>49</v>
      </c>
      <c r="E2" s="10"/>
      <c r="F2" s="12" t="s">
        <v>47</v>
      </c>
      <c r="G2" s="12" t="s">
        <v>50</v>
      </c>
      <c r="H2" s="12" t="s">
        <v>51</v>
      </c>
      <c r="I2" s="13" t="s">
        <v>52</v>
      </c>
    </row>
    <row r="3" spans="1:11" x14ac:dyDescent="0.4">
      <c r="A3" s="14" t="s">
        <v>53</v>
      </c>
      <c r="B3" s="14" t="s">
        <v>54</v>
      </c>
      <c r="C3" s="15">
        <v>44901</v>
      </c>
      <c r="D3" s="14"/>
      <c r="E3" s="10"/>
      <c r="F3" s="14" t="s">
        <v>55</v>
      </c>
      <c r="G3" s="16">
        <v>85</v>
      </c>
      <c r="H3" s="16">
        <v>90</v>
      </c>
      <c r="I3" s="14"/>
    </row>
    <row r="4" spans="1:11" x14ac:dyDescent="0.4">
      <c r="A4" s="14" t="s">
        <v>56</v>
      </c>
      <c r="B4" s="14" t="s">
        <v>57</v>
      </c>
      <c r="C4" s="15">
        <v>45060</v>
      </c>
      <c r="D4" s="14"/>
      <c r="E4" s="10"/>
      <c r="F4" s="14" t="s">
        <v>58</v>
      </c>
      <c r="G4" s="16">
        <v>65</v>
      </c>
      <c r="H4" s="16">
        <v>70</v>
      </c>
      <c r="I4" s="14"/>
    </row>
    <row r="5" spans="1:11" x14ac:dyDescent="0.4">
      <c r="A5" s="14" t="s">
        <v>59</v>
      </c>
      <c r="B5" s="14" t="s">
        <v>60</v>
      </c>
      <c r="C5" s="15">
        <v>44830</v>
      </c>
      <c r="D5" s="14"/>
      <c r="E5" s="10"/>
      <c r="F5" s="14" t="s">
        <v>61</v>
      </c>
      <c r="G5" s="16">
        <v>70</v>
      </c>
      <c r="H5" s="16">
        <v>95</v>
      </c>
      <c r="I5" s="14"/>
    </row>
    <row r="6" spans="1:11" x14ac:dyDescent="0.4">
      <c r="A6" s="14" t="s">
        <v>62</v>
      </c>
      <c r="B6" s="14" t="s">
        <v>63</v>
      </c>
      <c r="C6" s="15">
        <v>44994</v>
      </c>
      <c r="D6" s="14"/>
      <c r="E6" s="10"/>
      <c r="F6" s="14" t="s">
        <v>64</v>
      </c>
      <c r="G6" s="16">
        <v>90</v>
      </c>
      <c r="H6" s="16">
        <v>75</v>
      </c>
      <c r="I6" s="14"/>
    </row>
    <row r="7" spans="1:11" x14ac:dyDescent="0.4">
      <c r="A7" s="14" t="s">
        <v>65</v>
      </c>
      <c r="B7" s="14" t="s">
        <v>66</v>
      </c>
      <c r="C7" s="15">
        <v>45080</v>
      </c>
      <c r="D7" s="14"/>
      <c r="E7" s="10"/>
      <c r="F7" s="14" t="s">
        <v>67</v>
      </c>
      <c r="G7" s="16">
        <v>60</v>
      </c>
      <c r="H7" s="16">
        <v>75</v>
      </c>
      <c r="I7" s="14"/>
    </row>
    <row r="8" spans="1:11" x14ac:dyDescent="0.4">
      <c r="A8" s="14" t="s">
        <v>68</v>
      </c>
      <c r="B8" s="14" t="s">
        <v>69</v>
      </c>
      <c r="C8" s="15">
        <v>45058</v>
      </c>
      <c r="D8" s="14"/>
      <c r="E8" s="10"/>
      <c r="F8" s="14" t="s">
        <v>70</v>
      </c>
      <c r="G8" s="16">
        <v>95</v>
      </c>
      <c r="H8" s="16">
        <v>85</v>
      </c>
      <c r="I8" s="14"/>
    </row>
    <row r="9" spans="1:11" x14ac:dyDescent="0.4">
      <c r="A9" s="14" t="s">
        <v>71</v>
      </c>
      <c r="B9" s="14" t="s">
        <v>72</v>
      </c>
      <c r="C9" s="15">
        <v>44821</v>
      </c>
      <c r="D9" s="14"/>
      <c r="E9" s="10"/>
      <c r="F9" s="14" t="s">
        <v>73</v>
      </c>
      <c r="G9" s="16">
        <v>70</v>
      </c>
      <c r="H9" s="16">
        <v>85</v>
      </c>
      <c r="I9" s="14"/>
    </row>
    <row r="10" spans="1:11" x14ac:dyDescent="0.4">
      <c r="A10" s="5"/>
      <c r="B10" s="5"/>
      <c r="C10" s="5"/>
      <c r="D10" s="5"/>
      <c r="E10" s="5"/>
      <c r="F10" s="17"/>
      <c r="G10" s="17"/>
      <c r="H10" s="18"/>
      <c r="I10" s="17"/>
      <c r="J10" s="5"/>
    </row>
    <row r="11" spans="1:11" ht="18" thickBot="1" x14ac:dyDescent="0.45">
      <c r="A11" s="5"/>
      <c r="B11" s="5"/>
      <c r="C11" s="5"/>
      <c r="D11" s="5"/>
      <c r="E11" s="5"/>
      <c r="F11" s="19" t="s">
        <v>74</v>
      </c>
      <c r="G11" s="20"/>
      <c r="H11" s="20"/>
      <c r="I11" s="20"/>
      <c r="J11" s="20"/>
      <c r="K11" s="20"/>
    </row>
    <row r="12" spans="1:11" x14ac:dyDescent="0.4">
      <c r="A12" s="10" t="s">
        <v>75</v>
      </c>
      <c r="B12" s="10"/>
      <c r="C12" s="10"/>
      <c r="D12" s="10"/>
      <c r="E12" s="10"/>
      <c r="F12" s="54" t="s">
        <v>76</v>
      </c>
      <c r="G12" s="21">
        <v>0</v>
      </c>
      <c r="H12" s="22">
        <v>60</v>
      </c>
      <c r="I12" s="22">
        <v>70</v>
      </c>
      <c r="J12" s="22">
        <v>80</v>
      </c>
      <c r="K12" s="23">
        <v>90</v>
      </c>
    </row>
    <row r="13" spans="1:11" x14ac:dyDescent="0.4">
      <c r="A13" s="12" t="s">
        <v>77</v>
      </c>
      <c r="B13" s="12" t="s">
        <v>47</v>
      </c>
      <c r="C13" s="12" t="s">
        <v>78</v>
      </c>
      <c r="D13" s="12" t="s">
        <v>79</v>
      </c>
      <c r="E13" s="10"/>
      <c r="F13" s="55"/>
      <c r="G13" s="24">
        <v>60</v>
      </c>
      <c r="H13" s="25">
        <v>70</v>
      </c>
      <c r="I13" s="25">
        <v>80</v>
      </c>
      <c r="J13" s="25">
        <v>90</v>
      </c>
      <c r="K13" s="26">
        <v>100</v>
      </c>
    </row>
    <row r="14" spans="1:11" ht="18" thickBot="1" x14ac:dyDescent="0.45">
      <c r="A14" s="14" t="s">
        <v>80</v>
      </c>
      <c r="B14" s="14" t="s">
        <v>81</v>
      </c>
      <c r="C14" s="15">
        <v>38645</v>
      </c>
      <c r="D14" s="14">
        <v>3.45</v>
      </c>
      <c r="E14" s="10"/>
      <c r="F14" s="27" t="s">
        <v>52</v>
      </c>
      <c r="G14" s="28" t="s">
        <v>82</v>
      </c>
      <c r="H14" s="29" t="s">
        <v>83</v>
      </c>
      <c r="I14" s="29" t="s">
        <v>84</v>
      </c>
      <c r="J14" s="30" t="s">
        <v>85</v>
      </c>
      <c r="K14" s="31" t="s">
        <v>86</v>
      </c>
    </row>
    <row r="15" spans="1:11" x14ac:dyDescent="0.4">
      <c r="A15" s="14" t="s">
        <v>87</v>
      </c>
      <c r="B15" s="14" t="s">
        <v>88</v>
      </c>
      <c r="C15" s="15">
        <v>38048</v>
      </c>
      <c r="D15" s="14">
        <v>4.0199999999999996</v>
      </c>
      <c r="E15" s="10"/>
    </row>
    <row r="16" spans="1:11" x14ac:dyDescent="0.4">
      <c r="A16" s="14" t="s">
        <v>87</v>
      </c>
      <c r="B16" s="14" t="s">
        <v>89</v>
      </c>
      <c r="C16" s="15">
        <v>38221</v>
      </c>
      <c r="D16" s="14">
        <v>3.67</v>
      </c>
      <c r="E16" s="10"/>
    </row>
    <row r="17" spans="1:9" x14ac:dyDescent="0.4">
      <c r="A17" s="14" t="s">
        <v>80</v>
      </c>
      <c r="B17" s="14" t="s">
        <v>90</v>
      </c>
      <c r="C17" s="15">
        <v>37279</v>
      </c>
      <c r="D17" s="14">
        <v>3.89</v>
      </c>
      <c r="E17" s="10"/>
    </row>
    <row r="18" spans="1:9" x14ac:dyDescent="0.4">
      <c r="A18" s="14" t="s">
        <v>91</v>
      </c>
      <c r="B18" s="14" t="s">
        <v>92</v>
      </c>
      <c r="C18" s="15">
        <v>38484</v>
      </c>
      <c r="D18" s="14">
        <v>3.12</v>
      </c>
      <c r="E18" s="10"/>
    </row>
    <row r="19" spans="1:9" x14ac:dyDescent="0.4">
      <c r="A19" s="14" t="s">
        <v>91</v>
      </c>
      <c r="B19" s="14" t="s">
        <v>93</v>
      </c>
      <c r="C19" s="15">
        <v>38903</v>
      </c>
      <c r="D19" s="14">
        <v>3.91</v>
      </c>
      <c r="E19" s="10"/>
    </row>
    <row r="20" spans="1:9" x14ac:dyDescent="0.4">
      <c r="A20" s="14" t="s">
        <v>80</v>
      </c>
      <c r="B20" s="14" t="s">
        <v>94</v>
      </c>
      <c r="C20" s="15">
        <v>38651</v>
      </c>
      <c r="D20" s="14">
        <v>4.1500000000000004</v>
      </c>
      <c r="E20" s="10"/>
    </row>
    <row r="21" spans="1:9" x14ac:dyDescent="0.4">
      <c r="A21" s="14" t="s">
        <v>87</v>
      </c>
      <c r="B21" s="14" t="s">
        <v>95</v>
      </c>
      <c r="C21" s="15">
        <v>37799</v>
      </c>
      <c r="D21" s="14">
        <v>3.52</v>
      </c>
      <c r="E21" s="10"/>
    </row>
    <row r="22" spans="1:9" x14ac:dyDescent="0.4">
      <c r="E22" s="10"/>
    </row>
    <row r="23" spans="1:9" x14ac:dyDescent="0.4">
      <c r="A23" s="17" t="s">
        <v>96</v>
      </c>
      <c r="E23" s="17"/>
    </row>
    <row r="24" spans="1:9" x14ac:dyDescent="0.4">
      <c r="A24" s="14"/>
      <c r="B24" s="56" t="s">
        <v>97</v>
      </c>
      <c r="C24" s="57"/>
      <c r="D24" s="14"/>
      <c r="E24" s="32"/>
    </row>
    <row r="25" spans="1:9" x14ac:dyDescent="0.4">
      <c r="A25" s="14"/>
      <c r="B25" s="5"/>
      <c r="C25" s="5"/>
      <c r="D25" s="5"/>
      <c r="E25" s="5"/>
      <c r="F25" s="33"/>
    </row>
    <row r="26" spans="1:9" x14ac:dyDescent="0.4">
      <c r="A26" s="5"/>
      <c r="B26" s="5"/>
      <c r="C26" s="5"/>
      <c r="D26" s="5"/>
      <c r="E26" s="5"/>
      <c r="F26" s="5"/>
    </row>
    <row r="27" spans="1:9" x14ac:dyDescent="0.4">
      <c r="A27" s="10" t="s">
        <v>98</v>
      </c>
      <c r="B27" s="10"/>
      <c r="C27" s="10"/>
      <c r="D27" s="11"/>
      <c r="E27" s="10"/>
      <c r="F27" s="10" t="s">
        <v>99</v>
      </c>
    </row>
    <row r="28" spans="1:9" x14ac:dyDescent="0.4">
      <c r="A28" s="12" t="s">
        <v>100</v>
      </c>
      <c r="B28" s="12" t="s">
        <v>101</v>
      </c>
      <c r="C28" s="12" t="s">
        <v>102</v>
      </c>
      <c r="D28" s="12" t="s">
        <v>103</v>
      </c>
      <c r="E28" s="10"/>
      <c r="F28" s="12" t="s">
        <v>77</v>
      </c>
      <c r="G28" s="12" t="s">
        <v>104</v>
      </c>
      <c r="H28" s="34" t="s">
        <v>105</v>
      </c>
    </row>
    <row r="29" spans="1:9" x14ac:dyDescent="0.4">
      <c r="A29" s="14" t="s">
        <v>81</v>
      </c>
      <c r="B29" s="16">
        <v>77</v>
      </c>
      <c r="C29" s="16">
        <v>75</v>
      </c>
      <c r="D29" s="9">
        <v>88</v>
      </c>
      <c r="E29" s="10"/>
      <c r="F29" s="14" t="s">
        <v>106</v>
      </c>
      <c r="G29" s="15">
        <v>44256</v>
      </c>
      <c r="H29" s="14"/>
    </row>
    <row r="30" spans="1:9" x14ac:dyDescent="0.4">
      <c r="A30" s="14" t="s">
        <v>88</v>
      </c>
      <c r="B30" s="16">
        <v>58</v>
      </c>
      <c r="C30" s="16">
        <v>76</v>
      </c>
      <c r="D30" s="9">
        <v>78</v>
      </c>
      <c r="E30" s="10"/>
      <c r="F30" s="14" t="s">
        <v>106</v>
      </c>
      <c r="G30" s="15">
        <v>44987</v>
      </c>
      <c r="H30" s="14"/>
    </row>
    <row r="31" spans="1:9" x14ac:dyDescent="0.4">
      <c r="A31" s="14" t="s">
        <v>89</v>
      </c>
      <c r="B31" s="16">
        <v>68</v>
      </c>
      <c r="C31" s="16">
        <v>70</v>
      </c>
      <c r="D31" s="9">
        <v>80</v>
      </c>
      <c r="E31" s="10"/>
      <c r="F31" s="14" t="s">
        <v>107</v>
      </c>
      <c r="G31" s="15">
        <v>44256</v>
      </c>
      <c r="H31" s="14"/>
    </row>
    <row r="32" spans="1:9" x14ac:dyDescent="0.4">
      <c r="A32" s="14" t="s">
        <v>90</v>
      </c>
      <c r="B32" s="16">
        <v>53</v>
      </c>
      <c r="C32" s="16">
        <v>69</v>
      </c>
      <c r="D32" s="9">
        <v>94</v>
      </c>
      <c r="E32" s="10"/>
      <c r="F32" s="14" t="s">
        <v>107</v>
      </c>
      <c r="G32" s="15">
        <v>44986</v>
      </c>
      <c r="H32" s="14"/>
      <c r="I32" s="5"/>
    </row>
    <row r="33" spans="1:12" x14ac:dyDescent="0.4">
      <c r="A33" s="14" t="s">
        <v>92</v>
      </c>
      <c r="B33" s="16">
        <v>73</v>
      </c>
      <c r="C33" s="16">
        <v>75</v>
      </c>
      <c r="D33" s="9">
        <v>91</v>
      </c>
      <c r="E33" s="10"/>
      <c r="F33" s="14" t="s">
        <v>108</v>
      </c>
      <c r="G33" s="15">
        <v>43891</v>
      </c>
      <c r="H33" s="14"/>
    </row>
    <row r="34" spans="1:12" x14ac:dyDescent="0.4">
      <c r="A34" s="14" t="s">
        <v>93</v>
      </c>
      <c r="B34" s="16">
        <v>55</v>
      </c>
      <c r="C34" s="16">
        <v>67</v>
      </c>
      <c r="D34" s="9">
        <v>88</v>
      </c>
      <c r="E34" s="10"/>
      <c r="F34" s="14" t="s">
        <v>108</v>
      </c>
      <c r="G34" s="15">
        <v>44622</v>
      </c>
      <c r="H34" s="14"/>
    </row>
    <row r="35" spans="1:12" x14ac:dyDescent="0.4">
      <c r="A35" s="14" t="s">
        <v>94</v>
      </c>
      <c r="B35" s="16">
        <v>95</v>
      </c>
      <c r="C35" s="16">
        <v>89</v>
      </c>
      <c r="D35" s="9">
        <v>79</v>
      </c>
      <c r="E35" s="10"/>
      <c r="F35" s="14" t="s">
        <v>109</v>
      </c>
      <c r="G35" s="15">
        <v>43891</v>
      </c>
      <c r="H35" s="14"/>
    </row>
    <row r="36" spans="1:12" x14ac:dyDescent="0.4">
      <c r="E36" s="10"/>
      <c r="F36" s="14" t="s">
        <v>109</v>
      </c>
      <c r="G36" s="15">
        <v>44622</v>
      </c>
      <c r="H36" s="14"/>
    </row>
    <row r="37" spans="1:12" x14ac:dyDescent="0.4">
      <c r="A37" s="56" t="s">
        <v>110</v>
      </c>
      <c r="B37" s="58"/>
      <c r="C37" s="57"/>
      <c r="D37" s="35"/>
    </row>
    <row r="39" spans="1:12" x14ac:dyDescent="0.4">
      <c r="G39" s="17"/>
    </row>
    <row r="44" spans="1:12" x14ac:dyDescent="0.4">
      <c r="H44" s="10"/>
    </row>
    <row r="45" spans="1:12" x14ac:dyDescent="0.4">
      <c r="I45" s="10"/>
      <c r="J45" s="10"/>
      <c r="K45" s="10"/>
      <c r="L45" s="5"/>
    </row>
  </sheetData>
  <mergeCells count="3">
    <mergeCell ref="F12:F13"/>
    <mergeCell ref="B24:C24"/>
    <mergeCell ref="A37:C3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A892-2766-4EB1-B841-6F5C5750B8C1}">
  <dimension ref="A1:F13"/>
  <sheetViews>
    <sheetView workbookViewId="0"/>
  </sheetViews>
  <sheetFormatPr defaultRowHeight="17.399999999999999" x14ac:dyDescent="0.4"/>
  <cols>
    <col min="1" max="1" width="14.19921875" customWidth="1"/>
    <col min="2" max="2" width="12.19921875" customWidth="1"/>
    <col min="3" max="3" width="13.3984375" bestFit="1" customWidth="1"/>
    <col min="4" max="4" width="12.19921875" customWidth="1"/>
    <col min="5" max="5" width="13.09765625" customWidth="1"/>
    <col min="6" max="6" width="13.8984375" customWidth="1"/>
  </cols>
  <sheetData>
    <row r="1" spans="1:6" ht="25.2" x14ac:dyDescent="0.4">
      <c r="A1" s="36" t="s">
        <v>111</v>
      </c>
      <c r="B1" s="36"/>
      <c r="C1" s="36"/>
      <c r="D1" s="36"/>
      <c r="E1" s="36"/>
      <c r="F1" s="36"/>
    </row>
    <row r="2" spans="1:6" x14ac:dyDescent="0.4">
      <c r="A2" s="5"/>
      <c r="B2" s="5"/>
      <c r="C2" s="5"/>
      <c r="D2" s="5"/>
      <c r="E2" s="5"/>
    </row>
    <row r="3" spans="1:6" x14ac:dyDescent="0.4">
      <c r="A3" s="7" t="s">
        <v>77</v>
      </c>
      <c r="B3" s="7" t="s">
        <v>47</v>
      </c>
      <c r="C3" s="7" t="s">
        <v>8</v>
      </c>
      <c r="D3" s="7" t="s">
        <v>112</v>
      </c>
      <c r="E3" s="7" t="s">
        <v>113</v>
      </c>
      <c r="F3" s="7" t="s">
        <v>28</v>
      </c>
    </row>
    <row r="4" spans="1:6" x14ac:dyDescent="0.4">
      <c r="A4" s="37" t="s">
        <v>114</v>
      </c>
      <c r="B4" s="8" t="s">
        <v>115</v>
      </c>
      <c r="C4" s="9">
        <v>95</v>
      </c>
      <c r="D4" s="9">
        <v>65</v>
      </c>
      <c r="E4" s="9">
        <v>65</v>
      </c>
      <c r="F4" s="9">
        <f t="shared" ref="F4:F12" si="0">SUM(C4:E4)</f>
        <v>225</v>
      </c>
    </row>
    <row r="5" spans="1:6" x14ac:dyDescent="0.4">
      <c r="A5" s="37" t="s">
        <v>116</v>
      </c>
      <c r="B5" s="8" t="s">
        <v>117</v>
      </c>
      <c r="C5" s="9">
        <v>95</v>
      </c>
      <c r="D5" s="9">
        <v>75</v>
      </c>
      <c r="E5" s="9">
        <v>95</v>
      </c>
      <c r="F5" s="9">
        <f t="shared" si="0"/>
        <v>265</v>
      </c>
    </row>
    <row r="6" spans="1:6" x14ac:dyDescent="0.4">
      <c r="A6" s="37" t="s">
        <v>116</v>
      </c>
      <c r="B6" s="8" t="s">
        <v>61</v>
      </c>
      <c r="C6" s="9">
        <v>85</v>
      </c>
      <c r="D6" s="9">
        <v>50</v>
      </c>
      <c r="E6" s="9">
        <v>80</v>
      </c>
      <c r="F6" s="9">
        <f t="shared" si="0"/>
        <v>215</v>
      </c>
    </row>
    <row r="7" spans="1:6" x14ac:dyDescent="0.4">
      <c r="A7" s="37" t="s">
        <v>114</v>
      </c>
      <c r="B7" s="8" t="s">
        <v>118</v>
      </c>
      <c r="C7" s="9">
        <v>100</v>
      </c>
      <c r="D7" s="9">
        <v>90</v>
      </c>
      <c r="E7" s="9">
        <v>80</v>
      </c>
      <c r="F7" s="9">
        <f t="shared" si="0"/>
        <v>270</v>
      </c>
    </row>
    <row r="8" spans="1:6" x14ac:dyDescent="0.4">
      <c r="A8" s="37" t="s">
        <v>116</v>
      </c>
      <c r="B8" s="8" t="s">
        <v>119</v>
      </c>
      <c r="C8" s="9">
        <v>90</v>
      </c>
      <c r="D8" s="9">
        <v>80</v>
      </c>
      <c r="E8" s="9">
        <v>60</v>
      </c>
      <c r="F8" s="9">
        <f t="shared" si="0"/>
        <v>230</v>
      </c>
    </row>
    <row r="9" spans="1:6" x14ac:dyDescent="0.4">
      <c r="A9" s="37" t="s">
        <v>120</v>
      </c>
      <c r="B9" s="8" t="s">
        <v>121</v>
      </c>
      <c r="C9" s="9">
        <v>85</v>
      </c>
      <c r="D9" s="9">
        <v>75</v>
      </c>
      <c r="E9" s="9">
        <v>75</v>
      </c>
      <c r="F9" s="9">
        <f t="shared" si="0"/>
        <v>235</v>
      </c>
    </row>
    <row r="10" spans="1:6" x14ac:dyDescent="0.4">
      <c r="A10" s="37" t="s">
        <v>120</v>
      </c>
      <c r="B10" s="8" t="s">
        <v>122</v>
      </c>
      <c r="C10" s="9">
        <v>85</v>
      </c>
      <c r="D10" s="9">
        <v>85</v>
      </c>
      <c r="E10" s="9">
        <v>75</v>
      </c>
      <c r="F10" s="9">
        <f t="shared" si="0"/>
        <v>245</v>
      </c>
    </row>
    <row r="11" spans="1:6" x14ac:dyDescent="0.4">
      <c r="A11" s="37" t="s">
        <v>120</v>
      </c>
      <c r="B11" s="8" t="s">
        <v>123</v>
      </c>
      <c r="C11" s="9">
        <v>90</v>
      </c>
      <c r="D11" s="9">
        <v>70</v>
      </c>
      <c r="E11" s="9">
        <v>85</v>
      </c>
      <c r="F11" s="9">
        <f t="shared" si="0"/>
        <v>245</v>
      </c>
    </row>
    <row r="12" spans="1:6" x14ac:dyDescent="0.4">
      <c r="A12" s="37" t="s">
        <v>114</v>
      </c>
      <c r="B12" s="8" t="s">
        <v>124</v>
      </c>
      <c r="C12" s="9">
        <v>80</v>
      </c>
      <c r="D12" s="9">
        <v>70</v>
      </c>
      <c r="E12" s="9">
        <v>90</v>
      </c>
      <c r="F12" s="9">
        <f t="shared" si="0"/>
        <v>240</v>
      </c>
    </row>
    <row r="13" spans="1:6" x14ac:dyDescent="0.4">
      <c r="A13" s="5"/>
      <c r="B13" s="5"/>
      <c r="C13" s="5"/>
      <c r="D13" s="5"/>
      <c r="E13" s="5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260D-7B25-4098-8FA5-EBA89E7CF69E}">
  <dimension ref="A1:I22"/>
  <sheetViews>
    <sheetView workbookViewId="0"/>
  </sheetViews>
  <sheetFormatPr defaultRowHeight="17.399999999999999" x14ac:dyDescent="0.4"/>
  <cols>
    <col min="1" max="1" width="16.09765625" customWidth="1"/>
    <col min="2" max="4" width="12.59765625" style="40" customWidth="1"/>
    <col min="5" max="5" width="5.19921875" customWidth="1"/>
    <col min="6" max="6" width="16.19921875" customWidth="1"/>
    <col min="7" max="9" width="12.59765625" style="40" customWidth="1"/>
  </cols>
  <sheetData>
    <row r="1" spans="1:9" ht="25.2" x14ac:dyDescent="0.55000000000000004">
      <c r="A1" s="4" t="s">
        <v>125</v>
      </c>
      <c r="B1" s="38"/>
      <c r="C1" s="38"/>
      <c r="D1" s="38"/>
      <c r="E1" s="4"/>
      <c r="F1" s="4"/>
      <c r="G1" s="38"/>
      <c r="H1" s="38"/>
      <c r="I1" s="38"/>
    </row>
    <row r="2" spans="1:9" x14ac:dyDescent="0.4">
      <c r="A2" s="10"/>
      <c r="B2" s="39"/>
      <c r="C2" s="39"/>
      <c r="D2" s="39"/>
      <c r="E2" s="10"/>
      <c r="F2" s="11"/>
    </row>
    <row r="3" spans="1:9" x14ac:dyDescent="0.4">
      <c r="A3" t="s">
        <v>148</v>
      </c>
      <c r="F3" t="s">
        <v>126</v>
      </c>
    </row>
    <row r="4" spans="1:9" x14ac:dyDescent="0.4">
      <c r="A4" s="7" t="s">
        <v>77</v>
      </c>
      <c r="B4" s="41" t="s">
        <v>127</v>
      </c>
      <c r="C4" s="41" t="s">
        <v>128</v>
      </c>
      <c r="D4" s="41" t="s">
        <v>129</v>
      </c>
      <c r="F4" s="7" t="s">
        <v>77</v>
      </c>
      <c r="G4" s="41" t="s">
        <v>127</v>
      </c>
      <c r="H4" s="41" t="s">
        <v>128</v>
      </c>
      <c r="I4" s="41" t="s">
        <v>129</v>
      </c>
    </row>
    <row r="5" spans="1:9" x14ac:dyDescent="0.4">
      <c r="A5" s="35" t="s">
        <v>130</v>
      </c>
      <c r="B5" s="42">
        <v>10800</v>
      </c>
      <c r="C5" s="42">
        <v>9000</v>
      </c>
      <c r="D5" s="42">
        <v>9140</v>
      </c>
      <c r="F5" s="35" t="s">
        <v>130</v>
      </c>
      <c r="G5" s="53"/>
      <c r="H5" s="53"/>
      <c r="I5" s="53"/>
    </row>
    <row r="6" spans="1:9" x14ac:dyDescent="0.4">
      <c r="A6" s="35" t="s">
        <v>131</v>
      </c>
      <c r="B6" s="42">
        <v>9200</v>
      </c>
      <c r="C6" s="42">
        <v>13780</v>
      </c>
      <c r="D6" s="42">
        <v>13080</v>
      </c>
      <c r="F6" s="35" t="s">
        <v>132</v>
      </c>
      <c r="G6" s="53"/>
      <c r="H6" s="53"/>
      <c r="I6" s="53"/>
    </row>
    <row r="7" spans="1:9" x14ac:dyDescent="0.4">
      <c r="A7" s="35" t="s">
        <v>132</v>
      </c>
      <c r="B7" s="42">
        <v>9060</v>
      </c>
      <c r="C7" s="42">
        <v>9160</v>
      </c>
      <c r="D7" s="42">
        <v>9140</v>
      </c>
      <c r="F7" s="35" t="s">
        <v>131</v>
      </c>
      <c r="G7" s="53"/>
      <c r="H7" s="53"/>
      <c r="I7" s="53"/>
    </row>
    <row r="8" spans="1:9" x14ac:dyDescent="0.4">
      <c r="A8" s="35" t="s">
        <v>133</v>
      </c>
      <c r="B8" s="42">
        <v>3780</v>
      </c>
      <c r="C8" s="42">
        <v>3680</v>
      </c>
      <c r="D8" s="42">
        <v>2840</v>
      </c>
      <c r="F8" s="35" t="s">
        <v>133</v>
      </c>
      <c r="G8" s="53"/>
      <c r="H8" s="53"/>
      <c r="I8" s="53"/>
    </row>
    <row r="10" spans="1:9" x14ac:dyDescent="0.4">
      <c r="A10" t="s">
        <v>149</v>
      </c>
    </row>
    <row r="11" spans="1:9" x14ac:dyDescent="0.4">
      <c r="A11" s="7" t="s">
        <v>77</v>
      </c>
      <c r="B11" s="41" t="s">
        <v>127</v>
      </c>
      <c r="C11" s="41" t="s">
        <v>128</v>
      </c>
      <c r="D11" s="41" t="s">
        <v>129</v>
      </c>
    </row>
    <row r="12" spans="1:9" x14ac:dyDescent="0.4">
      <c r="A12" s="35" t="s">
        <v>130</v>
      </c>
      <c r="B12" s="42">
        <v>11360</v>
      </c>
      <c r="C12" s="42">
        <v>5780</v>
      </c>
      <c r="D12" s="42">
        <v>17940</v>
      </c>
    </row>
    <row r="13" spans="1:9" x14ac:dyDescent="0.4">
      <c r="A13" s="35" t="s">
        <v>132</v>
      </c>
      <c r="B13" s="42">
        <v>9560</v>
      </c>
      <c r="C13" s="42">
        <v>13960</v>
      </c>
      <c r="D13" s="42">
        <v>11560</v>
      </c>
    </row>
    <row r="14" spans="1:9" x14ac:dyDescent="0.4">
      <c r="A14" s="35" t="s">
        <v>133</v>
      </c>
      <c r="B14" s="42">
        <v>3960</v>
      </c>
      <c r="C14" s="42">
        <v>9140</v>
      </c>
      <c r="D14" s="42">
        <v>19700</v>
      </c>
    </row>
    <row r="15" spans="1:9" x14ac:dyDescent="0.4">
      <c r="A15" s="35" t="s">
        <v>131</v>
      </c>
      <c r="B15" s="42">
        <v>3740</v>
      </c>
      <c r="C15" s="42">
        <v>3300</v>
      </c>
      <c r="D15" s="42">
        <v>2840</v>
      </c>
    </row>
    <row r="17" spans="1:4" x14ac:dyDescent="0.4">
      <c r="A17" t="s">
        <v>150</v>
      </c>
    </row>
    <row r="18" spans="1:4" x14ac:dyDescent="0.4">
      <c r="A18" s="7" t="s">
        <v>77</v>
      </c>
      <c r="B18" s="41" t="s">
        <v>127</v>
      </c>
      <c r="C18" s="41" t="s">
        <v>128</v>
      </c>
      <c r="D18" s="41" t="s">
        <v>129</v>
      </c>
    </row>
    <row r="19" spans="1:4" x14ac:dyDescent="0.4">
      <c r="A19" s="35" t="s">
        <v>130</v>
      </c>
      <c r="B19" s="42">
        <v>9360</v>
      </c>
      <c r="C19" s="42">
        <v>7080</v>
      </c>
      <c r="D19" s="42">
        <v>9120</v>
      </c>
    </row>
    <row r="20" spans="1:4" x14ac:dyDescent="0.4">
      <c r="A20" s="35" t="s">
        <v>133</v>
      </c>
      <c r="B20" s="42">
        <v>5700</v>
      </c>
      <c r="C20" s="42">
        <v>13700</v>
      </c>
      <c r="D20" s="42">
        <v>11560</v>
      </c>
    </row>
    <row r="21" spans="1:4" x14ac:dyDescent="0.4">
      <c r="A21" s="35" t="s">
        <v>132</v>
      </c>
      <c r="B21" s="42">
        <v>6700</v>
      </c>
      <c r="C21" s="42">
        <v>3080</v>
      </c>
      <c r="D21" s="42">
        <v>3300</v>
      </c>
    </row>
    <row r="22" spans="1:4" x14ac:dyDescent="0.4">
      <c r="A22" s="35" t="s">
        <v>131</v>
      </c>
      <c r="B22" s="42">
        <v>9560</v>
      </c>
      <c r="C22" s="42">
        <v>14960</v>
      </c>
      <c r="D22" s="42">
        <v>9680</v>
      </c>
    </row>
  </sheetData>
  <dataConsolidate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17A9-72A7-4162-A0F4-10D92AE87FDB}">
  <dimension ref="A1:E11"/>
  <sheetViews>
    <sheetView workbookViewId="0"/>
  </sheetViews>
  <sheetFormatPr defaultRowHeight="17.399999999999999" x14ac:dyDescent="0.4"/>
  <cols>
    <col min="1" max="5" width="12.59765625" customWidth="1"/>
  </cols>
  <sheetData>
    <row r="1" spans="1:5" ht="25.2" x14ac:dyDescent="0.55000000000000004">
      <c r="A1" s="4" t="s">
        <v>134</v>
      </c>
      <c r="B1" s="4"/>
      <c r="C1" s="4"/>
      <c r="D1" s="4"/>
      <c r="E1" s="4"/>
    </row>
    <row r="2" spans="1:5" x14ac:dyDescent="0.4">
      <c r="A2" s="5"/>
      <c r="B2" s="5"/>
      <c r="C2" s="5"/>
      <c r="D2" s="6"/>
    </row>
    <row r="3" spans="1:5" ht="22.95" customHeight="1" x14ac:dyDescent="0.4">
      <c r="A3" s="7" t="s">
        <v>77</v>
      </c>
      <c r="B3" s="7" t="s">
        <v>47</v>
      </c>
      <c r="C3" s="7" t="s">
        <v>135</v>
      </c>
      <c r="D3" s="7" t="s">
        <v>136</v>
      </c>
      <c r="E3" s="7" t="s">
        <v>137</v>
      </c>
    </row>
    <row r="4" spans="1:5" ht="22.95" customHeight="1" x14ac:dyDescent="0.4">
      <c r="A4" s="8" t="s">
        <v>130</v>
      </c>
      <c r="B4" s="8" t="s">
        <v>138</v>
      </c>
      <c r="C4" s="42">
        <v>5780</v>
      </c>
      <c r="D4" s="42">
        <v>17940</v>
      </c>
      <c r="E4" s="42"/>
    </row>
    <row r="5" spans="1:5" ht="22.95" customHeight="1" x14ac:dyDescent="0.4">
      <c r="A5" s="8" t="s">
        <v>132</v>
      </c>
      <c r="B5" s="8" t="s">
        <v>139</v>
      </c>
      <c r="C5" s="42">
        <v>13960</v>
      </c>
      <c r="D5" s="42">
        <v>11560</v>
      </c>
      <c r="E5" s="42"/>
    </row>
    <row r="6" spans="1:5" ht="22.95" customHeight="1" x14ac:dyDescent="0.4">
      <c r="A6" s="8" t="s">
        <v>133</v>
      </c>
      <c r="B6" s="8" t="s">
        <v>140</v>
      </c>
      <c r="C6" s="42">
        <v>9140</v>
      </c>
      <c r="D6" s="42">
        <v>19700</v>
      </c>
      <c r="E6" s="42"/>
    </row>
    <row r="7" spans="1:5" ht="22.95" customHeight="1" x14ac:dyDescent="0.4">
      <c r="A7" s="8" t="s">
        <v>131</v>
      </c>
      <c r="B7" s="8" t="s">
        <v>141</v>
      </c>
      <c r="C7" s="42">
        <v>3300</v>
      </c>
      <c r="D7" s="42">
        <v>2840</v>
      </c>
      <c r="E7" s="42"/>
    </row>
    <row r="8" spans="1:5" ht="22.95" customHeight="1" x14ac:dyDescent="0.4">
      <c r="A8" s="8" t="s">
        <v>91</v>
      </c>
      <c r="B8" s="8" t="s">
        <v>142</v>
      </c>
      <c r="C8" s="42">
        <v>4580</v>
      </c>
      <c r="D8" s="42">
        <v>4650</v>
      </c>
      <c r="E8" s="42"/>
    </row>
    <row r="9" spans="1:5" ht="22.95" customHeight="1" x14ac:dyDescent="0.4"/>
    <row r="10" spans="1:5" ht="22.95" customHeight="1" x14ac:dyDescent="0.4"/>
    <row r="11" spans="1:5" ht="22.95" customHeight="1" x14ac:dyDescent="0.4"/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30CB-9334-4152-BD7A-C24DCA4A194E}">
  <dimension ref="A1:K13"/>
  <sheetViews>
    <sheetView workbookViewId="0"/>
  </sheetViews>
  <sheetFormatPr defaultRowHeight="17.399999999999999" x14ac:dyDescent="0.4"/>
  <cols>
    <col min="1" max="5" width="14.59765625" customWidth="1"/>
    <col min="8" max="11" width="10.5" bestFit="1" customWidth="1"/>
  </cols>
  <sheetData>
    <row r="1" spans="1:11" ht="25.2" x14ac:dyDescent="0.4">
      <c r="A1" s="43" t="s">
        <v>143</v>
      </c>
      <c r="B1" s="43"/>
      <c r="C1" s="43"/>
      <c r="D1" s="43"/>
      <c r="E1" s="43"/>
    </row>
    <row r="2" spans="1:11" x14ac:dyDescent="0.4">
      <c r="A2" s="44"/>
      <c r="B2" s="44"/>
      <c r="C2" s="44"/>
      <c r="D2" s="45"/>
    </row>
    <row r="3" spans="1:11" x14ac:dyDescent="0.4">
      <c r="A3" s="46" t="s">
        <v>144</v>
      </c>
      <c r="B3" s="46" t="s">
        <v>151</v>
      </c>
      <c r="C3" s="46" t="s">
        <v>152</v>
      </c>
      <c r="D3" s="46" t="s">
        <v>153</v>
      </c>
      <c r="E3" s="46" t="s">
        <v>154</v>
      </c>
    </row>
    <row r="4" spans="1:11" x14ac:dyDescent="0.4">
      <c r="A4" s="47" t="s">
        <v>145</v>
      </c>
      <c r="B4" s="48">
        <v>42437</v>
      </c>
      <c r="C4" s="48">
        <v>43632</v>
      </c>
      <c r="D4" s="49">
        <v>47664</v>
      </c>
      <c r="E4" s="49">
        <v>47254</v>
      </c>
    </row>
    <row r="5" spans="1:11" x14ac:dyDescent="0.4">
      <c r="A5" s="47" t="s">
        <v>146</v>
      </c>
      <c r="B5" s="48">
        <v>11666</v>
      </c>
      <c r="C5" s="48">
        <v>12769</v>
      </c>
      <c r="D5" s="49">
        <v>13182</v>
      </c>
      <c r="E5" s="49">
        <v>14568</v>
      </c>
    </row>
    <row r="6" spans="1:11" x14ac:dyDescent="0.4">
      <c r="A6" s="47" t="s">
        <v>147</v>
      </c>
      <c r="B6" s="49">
        <v>27345</v>
      </c>
      <c r="C6" s="48">
        <v>27973</v>
      </c>
      <c r="D6" s="49">
        <v>31570</v>
      </c>
      <c r="E6" s="49">
        <v>33280</v>
      </c>
    </row>
    <row r="7" spans="1:11" x14ac:dyDescent="0.4">
      <c r="A7" s="47" t="s">
        <v>28</v>
      </c>
      <c r="B7" s="49">
        <v>81448</v>
      </c>
      <c r="C7" s="49">
        <v>84374</v>
      </c>
      <c r="D7" s="49">
        <v>92353</v>
      </c>
      <c r="E7" s="49">
        <v>95102</v>
      </c>
    </row>
    <row r="12" spans="1:11" x14ac:dyDescent="0.4">
      <c r="I12" s="50"/>
      <c r="J12" s="51"/>
      <c r="K12" s="51"/>
    </row>
    <row r="13" spans="1:11" x14ac:dyDescent="0.4">
      <c r="I13" s="50"/>
      <c r="J13" s="51"/>
      <c r="K13" s="5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기본작업-1</vt:lpstr>
      <vt:lpstr>기본작업-2</vt:lpstr>
      <vt:lpstr>기본작업-3</vt:lpstr>
      <vt:lpstr>계산작업</vt:lpstr>
      <vt:lpstr>분석작업-1</vt:lpstr>
      <vt:lpstr>분석작업-2</vt:lpstr>
      <vt:lpstr>매크로작업</vt:lpstr>
      <vt:lpstr>차트작업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서미경</dc:creator>
  <cp:lastModifiedBy>Windows 사용자</cp:lastModifiedBy>
  <dcterms:created xsi:type="dcterms:W3CDTF">2023-03-19T01:30:18Z</dcterms:created>
  <dcterms:modified xsi:type="dcterms:W3CDTF">2023-06-23T00:38:07Z</dcterms:modified>
</cp:coreProperties>
</file>