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8100" windowHeight="5505" firstSheet="2" activeTab="3"/>
  </bookViews>
  <sheets>
    <sheet name="tpce-robustness" sheetId="6" r:id="rId1"/>
    <sheet name="tpce-scalability" sheetId="8" r:id="rId2"/>
    <sheet name="tpcc-scalability" sheetId="7" r:id="rId3"/>
    <sheet name="ermia-ssi" sheetId="3" r:id="rId4"/>
    <sheet name="ermia-si" sheetId="2" r:id="rId5"/>
    <sheet name="silo-native" sheetId="5" r:id="rId6"/>
    <sheet name="silo-event-counter" sheetId="4" r:id="rId7"/>
  </sheets>
  <calcPr calcId="152511"/>
</workbook>
</file>

<file path=xl/calcChain.xml><?xml version="1.0" encoding="utf-8"?>
<calcChain xmlns="http://schemas.openxmlformats.org/spreadsheetml/2006/main">
  <c r="B2" i="6" l="1"/>
  <c r="C2" i="6"/>
  <c r="D2" i="6"/>
  <c r="E2" i="6"/>
  <c r="F2" i="6"/>
  <c r="G2" i="6"/>
  <c r="B9" i="6"/>
  <c r="C9" i="6"/>
  <c r="D9" i="6"/>
  <c r="E9" i="6"/>
  <c r="F9" i="6"/>
  <c r="G9" i="6"/>
  <c r="I8" i="6"/>
  <c r="J8" i="6"/>
  <c r="K8" i="6"/>
  <c r="L8" i="6"/>
  <c r="M8" i="6"/>
  <c r="N8" i="6" l="1"/>
  <c r="K7" i="6"/>
  <c r="N7" i="6" s="1"/>
  <c r="K6" i="6"/>
  <c r="K5" i="6"/>
  <c r="M5" i="6" s="1"/>
  <c r="K4" i="6"/>
  <c r="N4" i="6" s="1"/>
  <c r="K3" i="6"/>
  <c r="N3" i="6" s="1"/>
  <c r="K2" i="6"/>
  <c r="N2" i="6" s="1"/>
  <c r="J7" i="6"/>
  <c r="J6" i="6"/>
  <c r="J5" i="6"/>
  <c r="J4" i="6"/>
  <c r="J3" i="6"/>
  <c r="M3" i="6" s="1"/>
  <c r="J2" i="6"/>
  <c r="I7" i="6"/>
  <c r="L7" i="6" s="1"/>
  <c r="I6" i="6"/>
  <c r="I5" i="6"/>
  <c r="I4" i="6"/>
  <c r="I3" i="6"/>
  <c r="L3" i="6" s="1"/>
  <c r="I2" i="6"/>
  <c r="N6" i="6"/>
  <c r="B3" i="6"/>
  <c r="C3" i="6"/>
  <c r="D3" i="6"/>
  <c r="G3" i="6" s="1"/>
  <c r="D7" i="6"/>
  <c r="F7" i="6" s="1"/>
  <c r="C7" i="6"/>
  <c r="B7" i="6"/>
  <c r="B8" i="6"/>
  <c r="B6" i="6"/>
  <c r="B5" i="6"/>
  <c r="B4" i="6"/>
  <c r="D8" i="6"/>
  <c r="G8" i="6" s="1"/>
  <c r="D6" i="6"/>
  <c r="G6" i="6" s="1"/>
  <c r="D5" i="6"/>
  <c r="F5" i="6" s="1"/>
  <c r="D4" i="6"/>
  <c r="C4" i="6"/>
  <c r="C8" i="6"/>
  <c r="C6" i="6"/>
  <c r="C5" i="6"/>
  <c r="B3" i="8"/>
  <c r="B4" i="8"/>
  <c r="B5" i="8"/>
  <c r="B6" i="8"/>
  <c r="B2" i="8"/>
  <c r="D3" i="8"/>
  <c r="D4" i="8"/>
  <c r="D5" i="8"/>
  <c r="D6" i="8"/>
  <c r="D2" i="8"/>
  <c r="C3" i="8"/>
  <c r="C4" i="8"/>
  <c r="C5" i="8"/>
  <c r="C6" i="8"/>
  <c r="C2" i="8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F4" i="6" l="1"/>
  <c r="E3" i="6"/>
  <c r="F8" i="6"/>
  <c r="E6" i="6"/>
  <c r="E8" i="6"/>
  <c r="G7" i="6"/>
  <c r="E4" i="6"/>
  <c r="E7" i="6"/>
  <c r="F3" i="6"/>
  <c r="F6" i="6"/>
  <c r="E5" i="6"/>
  <c r="G5" i="6"/>
  <c r="L5" i="6"/>
  <c r="G4" i="6"/>
  <c r="N5" i="6"/>
  <c r="M7" i="6"/>
  <c r="L2" i="6"/>
  <c r="L4" i="6"/>
  <c r="M2" i="6"/>
  <c r="M4" i="6"/>
  <c r="M6" i="6"/>
  <c r="L6" i="6"/>
  <c r="G41" i="5"/>
  <c r="F41" i="5"/>
  <c r="E41" i="5"/>
  <c r="G40" i="5"/>
  <c r="F40" i="5"/>
  <c r="E40" i="5"/>
  <c r="G39" i="5"/>
  <c r="F39" i="5"/>
  <c r="E39" i="5"/>
  <c r="G38" i="5"/>
  <c r="F38" i="5"/>
  <c r="E38" i="5"/>
  <c r="G37" i="5"/>
  <c r="F37" i="5"/>
  <c r="E37" i="5"/>
  <c r="E37" i="3"/>
  <c r="F37" i="3"/>
  <c r="G37" i="3"/>
  <c r="E38" i="3"/>
  <c r="F38" i="3"/>
  <c r="G38" i="3"/>
  <c r="E39" i="3"/>
  <c r="F39" i="3"/>
  <c r="G39" i="3"/>
  <c r="E40" i="3"/>
  <c r="F40" i="3"/>
  <c r="G40" i="3"/>
  <c r="E41" i="3"/>
  <c r="F41" i="3"/>
  <c r="G41" i="3"/>
  <c r="E37" i="2"/>
  <c r="F37" i="2"/>
  <c r="G37" i="2"/>
  <c r="E38" i="2"/>
  <c r="F38" i="2"/>
  <c r="G38" i="2"/>
  <c r="E39" i="2"/>
  <c r="F39" i="2"/>
  <c r="G39" i="2"/>
  <c r="E40" i="2"/>
  <c r="F40" i="2"/>
  <c r="G40" i="2"/>
  <c r="E41" i="2"/>
  <c r="F41" i="2"/>
  <c r="G41" i="2"/>
  <c r="E36" i="2"/>
  <c r="F36" i="2"/>
  <c r="G36" i="2"/>
  <c r="G3" i="2" l="1"/>
  <c r="E2" i="2"/>
  <c r="F2" i="2"/>
  <c r="G2" i="2"/>
  <c r="E3" i="2"/>
  <c r="F3" i="2"/>
  <c r="E4" i="2"/>
  <c r="F4" i="2"/>
  <c r="G4" i="2"/>
  <c r="E5" i="2"/>
  <c r="F5" i="2"/>
  <c r="G5" i="2"/>
  <c r="E6" i="2"/>
  <c r="F6" i="2"/>
  <c r="G6" i="2"/>
  <c r="E7" i="2"/>
  <c r="F7" i="2"/>
  <c r="G7" i="2"/>
  <c r="E8" i="2"/>
  <c r="F8" i="2"/>
  <c r="G8" i="2"/>
  <c r="E9" i="2"/>
  <c r="F9" i="2"/>
  <c r="G9" i="2"/>
  <c r="E10" i="2"/>
  <c r="F10" i="2"/>
  <c r="G10" i="2"/>
  <c r="E11" i="2"/>
  <c r="F11" i="2"/>
  <c r="G11" i="2"/>
  <c r="E12" i="2"/>
  <c r="F12" i="2"/>
  <c r="G12" i="2"/>
  <c r="E13" i="2"/>
  <c r="F13" i="2"/>
  <c r="G13" i="2"/>
  <c r="E14" i="2"/>
  <c r="F14" i="2"/>
  <c r="G14" i="2"/>
  <c r="E15" i="2"/>
  <c r="F15" i="2"/>
  <c r="G15" i="2"/>
  <c r="E16" i="2"/>
  <c r="F16" i="2"/>
  <c r="G16" i="2"/>
  <c r="E17" i="2"/>
  <c r="F17" i="2"/>
  <c r="G17" i="2"/>
  <c r="E18" i="2"/>
  <c r="F18" i="2"/>
  <c r="G18" i="2"/>
  <c r="E19" i="2"/>
  <c r="F19" i="2"/>
  <c r="G19" i="2"/>
  <c r="E20" i="2"/>
  <c r="F20" i="2"/>
  <c r="G20" i="2"/>
  <c r="E21" i="2"/>
  <c r="F21" i="2"/>
  <c r="G21" i="2"/>
  <c r="E22" i="2"/>
  <c r="F22" i="2"/>
  <c r="G22" i="2"/>
  <c r="E23" i="2"/>
  <c r="F23" i="2"/>
  <c r="G23" i="2"/>
  <c r="E24" i="2"/>
  <c r="F24" i="2"/>
  <c r="G24" i="2"/>
  <c r="E25" i="2"/>
  <c r="F25" i="2"/>
  <c r="G25" i="2"/>
  <c r="E26" i="2"/>
  <c r="F26" i="2"/>
  <c r="G26" i="2"/>
  <c r="E27" i="2"/>
  <c r="F27" i="2"/>
  <c r="G27" i="2"/>
  <c r="E28" i="2"/>
  <c r="F28" i="2"/>
  <c r="G28" i="2"/>
  <c r="E29" i="2"/>
  <c r="F29" i="2"/>
  <c r="G29" i="2"/>
  <c r="E30" i="2"/>
  <c r="F30" i="2"/>
  <c r="G30" i="2"/>
  <c r="E31" i="2"/>
  <c r="F31" i="2"/>
  <c r="G31" i="2"/>
  <c r="E32" i="2"/>
  <c r="F32" i="2"/>
  <c r="G32" i="2"/>
  <c r="E33" i="2"/>
  <c r="F33" i="2"/>
  <c r="G33" i="2"/>
  <c r="E34" i="2"/>
  <c r="F34" i="2"/>
  <c r="G34" i="2"/>
  <c r="E35" i="2"/>
  <c r="F35" i="2"/>
  <c r="G35" i="2"/>
  <c r="K2" i="8" l="1"/>
  <c r="K3" i="8"/>
  <c r="K4" i="8"/>
  <c r="K5" i="8"/>
  <c r="K6" i="8"/>
  <c r="L6" i="8" l="1"/>
  <c r="D2" i="7"/>
  <c r="D3" i="7"/>
  <c r="D4" i="7"/>
  <c r="D5" i="7"/>
  <c r="D6" i="7"/>
  <c r="K2" i="7"/>
  <c r="K3" i="7"/>
  <c r="K4" i="7"/>
  <c r="K5" i="7"/>
  <c r="K6" i="7"/>
  <c r="G36" i="3"/>
  <c r="F36" i="3"/>
  <c r="E36" i="3"/>
  <c r="G35" i="3"/>
  <c r="F35" i="3"/>
  <c r="E35" i="3"/>
  <c r="G34" i="3"/>
  <c r="F34" i="3"/>
  <c r="E34" i="3"/>
  <c r="G33" i="3"/>
  <c r="F33" i="3"/>
  <c r="E33" i="3"/>
  <c r="G32" i="3"/>
  <c r="F32" i="3"/>
  <c r="E32" i="3"/>
  <c r="G31" i="3"/>
  <c r="F31" i="3"/>
  <c r="E31" i="3"/>
  <c r="G30" i="3"/>
  <c r="F30" i="3"/>
  <c r="E30" i="3"/>
  <c r="G29" i="3"/>
  <c r="F29" i="3"/>
  <c r="E29" i="3"/>
  <c r="G28" i="3"/>
  <c r="F28" i="3"/>
  <c r="E28" i="3"/>
  <c r="G27" i="3"/>
  <c r="F27" i="3"/>
  <c r="E27" i="3"/>
  <c r="G26" i="3"/>
  <c r="F26" i="3"/>
  <c r="E26" i="3"/>
  <c r="G25" i="3"/>
  <c r="F25" i="3"/>
  <c r="E25" i="3"/>
  <c r="G24" i="3"/>
  <c r="F24" i="3"/>
  <c r="E24" i="3"/>
  <c r="G23" i="3"/>
  <c r="F23" i="3"/>
  <c r="E23" i="3"/>
  <c r="G22" i="3"/>
  <c r="F22" i="3"/>
  <c r="E22" i="3"/>
  <c r="G21" i="3"/>
  <c r="F21" i="3"/>
  <c r="E21" i="3"/>
  <c r="J6" i="8" s="1"/>
  <c r="G20" i="3"/>
  <c r="F20" i="3"/>
  <c r="E20" i="3"/>
  <c r="J5" i="8" s="1"/>
  <c r="L5" i="8" s="1"/>
  <c r="G19" i="3"/>
  <c r="F19" i="3"/>
  <c r="E19" i="3"/>
  <c r="J4" i="8" s="1"/>
  <c r="L4" i="8" s="1"/>
  <c r="G18" i="3"/>
  <c r="F18" i="3"/>
  <c r="E18" i="3"/>
  <c r="J3" i="8" s="1"/>
  <c r="L3" i="8" s="1"/>
  <c r="G17" i="3"/>
  <c r="F17" i="3"/>
  <c r="E17" i="3"/>
  <c r="J2" i="8" s="1"/>
  <c r="L2" i="8" s="1"/>
  <c r="G16" i="3"/>
  <c r="F16" i="3"/>
  <c r="E16" i="3"/>
  <c r="G15" i="3"/>
  <c r="F15" i="3"/>
  <c r="E15" i="3"/>
  <c r="G14" i="3"/>
  <c r="F14" i="3"/>
  <c r="E14" i="3"/>
  <c r="G13" i="3"/>
  <c r="F13" i="3"/>
  <c r="E13" i="3"/>
  <c r="G12" i="3"/>
  <c r="F12" i="3"/>
  <c r="E12" i="3"/>
  <c r="G11" i="3"/>
  <c r="F11" i="3"/>
  <c r="E11" i="3"/>
  <c r="G10" i="3"/>
  <c r="F10" i="3"/>
  <c r="E10" i="3"/>
  <c r="G9" i="3"/>
  <c r="F9" i="3"/>
  <c r="E9" i="3"/>
  <c r="G8" i="3"/>
  <c r="F8" i="3"/>
  <c r="E8" i="3"/>
  <c r="G7" i="3"/>
  <c r="F7" i="3"/>
  <c r="E7" i="3"/>
  <c r="G6" i="3"/>
  <c r="F6" i="3"/>
  <c r="E6" i="3"/>
  <c r="G5" i="3"/>
  <c r="F5" i="3"/>
  <c r="E5" i="3"/>
  <c r="G4" i="3"/>
  <c r="F4" i="3"/>
  <c r="E4" i="3"/>
  <c r="G3" i="3"/>
  <c r="F3" i="3"/>
  <c r="E3" i="3"/>
  <c r="G2" i="3"/>
  <c r="F2" i="3"/>
  <c r="E2" i="3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E3" i="5"/>
  <c r="B3" i="7" s="1"/>
  <c r="E4" i="5"/>
  <c r="B4" i="7" s="1"/>
  <c r="E5" i="5"/>
  <c r="B5" i="7" s="1"/>
  <c r="E6" i="5"/>
  <c r="B6" i="7" s="1"/>
  <c r="E7" i="5"/>
  <c r="I2" i="7" s="1"/>
  <c r="E8" i="5"/>
  <c r="I3" i="7" s="1"/>
  <c r="E9" i="5"/>
  <c r="I4" i="7" s="1"/>
  <c r="E10" i="5"/>
  <c r="I5" i="7" s="1"/>
  <c r="E11" i="5"/>
  <c r="I6" i="7" s="1"/>
  <c r="E12" i="5"/>
  <c r="E13" i="5"/>
  <c r="E14" i="5"/>
  <c r="E15" i="5"/>
  <c r="E16" i="5"/>
  <c r="E17" i="5"/>
  <c r="I2" i="8" s="1"/>
  <c r="E18" i="5"/>
  <c r="I3" i="8" s="1"/>
  <c r="E19" i="5"/>
  <c r="I4" i="8" s="1"/>
  <c r="E20" i="5"/>
  <c r="I5" i="8" s="1"/>
  <c r="E21" i="5"/>
  <c r="I6" i="8" s="1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F2" i="5"/>
  <c r="E2" i="5"/>
  <c r="B2" i="7" s="1"/>
  <c r="C3" i="7" l="1"/>
  <c r="C4" i="7"/>
  <c r="C5" i="7"/>
  <c r="C6" i="7"/>
  <c r="J2" i="7"/>
  <c r="J3" i="7"/>
  <c r="J4" i="7"/>
  <c r="J5" i="7"/>
  <c r="J6" i="7"/>
  <c r="C2" i="7"/>
</calcChain>
</file>

<file path=xl/sharedStrings.xml><?xml version="1.0" encoding="utf-8"?>
<sst xmlns="http://schemas.openxmlformats.org/spreadsheetml/2006/main" count="504" uniqueCount="44">
  <si>
    <t>tpce_org</t>
  </si>
  <si>
    <t>tpce5</t>
  </si>
  <si>
    <t>tpce40</t>
  </si>
  <si>
    <t>tpce20</t>
  </si>
  <si>
    <t>tpce10</t>
  </si>
  <si>
    <t>tpcc_org</t>
  </si>
  <si>
    <t>tpcc_contention</t>
  </si>
  <si>
    <t>tpcc++</t>
  </si>
  <si>
    <t>total_commits</t>
  </si>
  <si>
    <t>runtime</t>
  </si>
  <si>
    <t>threads</t>
  </si>
  <si>
    <t>bench</t>
  </si>
  <si>
    <t>system</t>
  </si>
  <si>
    <t>ermia-si</t>
  </si>
  <si>
    <t>ermia-ssi</t>
  </si>
  <si>
    <t>commits/s</t>
  </si>
  <si>
    <t>aborts/s</t>
  </si>
  <si>
    <t>silo-event</t>
  </si>
  <si>
    <t>SILO</t>
  </si>
  <si>
    <t>ERMIA-SSI</t>
  </si>
  <si>
    <t>ERMIA-SI</t>
  </si>
  <si>
    <t>random-wh</t>
  </si>
  <si>
    <t>queries/s</t>
  </si>
  <si>
    <t>total_query_commits</t>
  </si>
  <si>
    <t>total_aborts</t>
  </si>
  <si>
    <t>total_sys_aborts</t>
  </si>
  <si>
    <t>user_aborts</t>
  </si>
  <si>
    <t>internal_aborts</t>
  </si>
  <si>
    <t>si_aborts</t>
  </si>
  <si>
    <t>serial_aborts</t>
  </si>
  <si>
    <t>rw_aborts</t>
  </si>
  <si>
    <t>phantom_aborts</t>
  </si>
  <si>
    <t>longquery_tried</t>
  </si>
  <si>
    <t>read_aborts</t>
  </si>
  <si>
    <t>write_aborts</t>
  </si>
  <si>
    <t>absent_aborts</t>
  </si>
  <si>
    <t>home-wh</t>
  </si>
  <si>
    <t>silo</t>
  </si>
  <si>
    <t>tpce1</t>
  </si>
  <si>
    <t>tpce60</t>
  </si>
  <si>
    <t>tpce80</t>
  </si>
  <si>
    <t>Norm-SI</t>
  </si>
  <si>
    <t>Norm-SSI</t>
  </si>
  <si>
    <t>Norm-SILO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</si>
</sst>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9" fontId="0" fillId="0" borderId="0" xfId="0" applyNumberFormat="1"/>
    <xf numFmtId="0" fontId="1" fillId="0" borderId="0" xfId="0" applyFont="1"/>
  </cellXfs>
  <cellStyles count="1">
    <cellStyle name="표준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baseline="0"/>
              <a:t>Normalized tps under varying contention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'tpce-robustness'!$B$1</c:f>
              <c:strCache>
                <c:ptCount val="1"/>
                <c:pt idx="0">
                  <c:v>SILO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'tpce-robustness'!$A$2:$A$9</c:f>
              <c:numCache>
                <c:formatCode>0%</c:formatCode>
                <c:ptCount val="8"/>
                <c:pt idx="0">
                  <c:v>0</c:v>
                </c:pt>
                <c:pt idx="1">
                  <c:v>0.01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  <c:pt idx="5">
                  <c:v>0.4</c:v>
                </c:pt>
                <c:pt idx="6">
                  <c:v>0.6</c:v>
                </c:pt>
                <c:pt idx="7">
                  <c:v>0.8</c:v>
                </c:pt>
              </c:numCache>
            </c:numRef>
          </c:cat>
          <c:val>
            <c:numRef>
              <c:f>'tpce-robustness'!$E$2:$E$9</c:f>
              <c:numCache>
                <c:formatCode>General</c:formatCode>
                <c:ptCount val="8"/>
                <c:pt idx="0">
                  <c:v>1.0075847377762011</c:v>
                </c:pt>
                <c:pt idx="1">
                  <c:v>0.95190075590804035</c:v>
                </c:pt>
                <c:pt idx="2">
                  <c:v>0.85755411183049723</c:v>
                </c:pt>
                <c:pt idx="3">
                  <c:v>0.79068839514469313</c:v>
                </c:pt>
                <c:pt idx="4">
                  <c:v>0.68848692455510074</c:v>
                </c:pt>
                <c:pt idx="5">
                  <c:v>0.7392324350336863</c:v>
                </c:pt>
                <c:pt idx="6">
                  <c:v>0.59691413237924873</c:v>
                </c:pt>
                <c:pt idx="7">
                  <c:v>0.6569472182596291</c:v>
                </c:pt>
              </c:numCache>
            </c:numRef>
          </c:val>
        </c:ser>
        <c:ser>
          <c:idx val="1"/>
          <c:order val="1"/>
          <c:tx>
            <c:strRef>
              <c:f>'tpce-robustness'!$C$1</c:f>
              <c:strCache>
                <c:ptCount val="1"/>
                <c:pt idx="0">
                  <c:v>ERMIA-SSI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'tpce-robustness'!$A$2:$A$9</c:f>
              <c:numCache>
                <c:formatCode>0%</c:formatCode>
                <c:ptCount val="8"/>
                <c:pt idx="0">
                  <c:v>0</c:v>
                </c:pt>
                <c:pt idx="1">
                  <c:v>0.01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  <c:pt idx="5">
                  <c:v>0.4</c:v>
                </c:pt>
                <c:pt idx="6">
                  <c:v>0.6</c:v>
                </c:pt>
                <c:pt idx="7">
                  <c:v>0.8</c:v>
                </c:pt>
              </c:numCache>
            </c:numRef>
          </c:cat>
          <c:val>
            <c:numRef>
              <c:f>'tpce-robustness'!$F$2:$F$9</c:f>
              <c:numCache>
                <c:formatCode>General</c:formatCode>
                <c:ptCount val="8"/>
                <c:pt idx="0">
                  <c:v>0.83169386691806813</c:v>
                </c:pt>
                <c:pt idx="1">
                  <c:v>0.75407003029547592</c:v>
                </c:pt>
                <c:pt idx="2">
                  <c:v>0.63098833257184894</c:v>
                </c:pt>
                <c:pt idx="3">
                  <c:v>0.6686267097876154</c:v>
                </c:pt>
                <c:pt idx="4">
                  <c:v>0.69937616620714627</c:v>
                </c:pt>
                <c:pt idx="5">
                  <c:v>0.69977141482194416</c:v>
                </c:pt>
                <c:pt idx="6">
                  <c:v>0.65916815742397139</c:v>
                </c:pt>
                <c:pt idx="7">
                  <c:v>0.642681883024251</c:v>
                </c:pt>
              </c:numCache>
            </c:numRef>
          </c:val>
        </c:ser>
        <c:ser>
          <c:idx val="2"/>
          <c:order val="2"/>
          <c:tx>
            <c:strRef>
              <c:f>'tpce-robustness'!$D$1</c:f>
              <c:strCache>
                <c:ptCount val="1"/>
                <c:pt idx="0">
                  <c:v>ERMIA-SI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'tpce-robustness'!$A$2:$A$9</c:f>
              <c:numCache>
                <c:formatCode>0%</c:formatCode>
                <c:ptCount val="8"/>
                <c:pt idx="0">
                  <c:v>0</c:v>
                </c:pt>
                <c:pt idx="1">
                  <c:v>0.01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  <c:pt idx="5">
                  <c:v>0.4</c:v>
                </c:pt>
                <c:pt idx="6">
                  <c:v>0.6</c:v>
                </c:pt>
                <c:pt idx="7">
                  <c:v>0.8</c:v>
                </c:pt>
              </c:numCache>
            </c:numRef>
          </c:cat>
          <c:val>
            <c:numRef>
              <c:f>'tpce-robustness'!$G$2:$G$9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9387232"/>
        <c:axId val="298677728"/>
      </c:barChart>
      <c:catAx>
        <c:axId val="299387232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677728"/>
        <c:crosses val="autoZero"/>
        <c:auto val="1"/>
        <c:lblAlgn val="ctr"/>
        <c:lblOffset val="100"/>
        <c:noMultiLvlLbl val="0"/>
      </c:catAx>
      <c:valAx>
        <c:axId val="29867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387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Normalized Queries/s</a:t>
            </a:r>
            <a:r>
              <a:rPr lang="en-US" altLang="ko-KR" baseline="0"/>
              <a:t> under varying contention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'tpce-robustness'!$I$1</c:f>
              <c:strCache>
                <c:ptCount val="1"/>
                <c:pt idx="0">
                  <c:v>SILO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'tpce-robustness'!$H$2:$H$8</c:f>
              <c:numCache>
                <c:formatCode>0%</c:formatCode>
                <c:ptCount val="7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0.4</c:v>
                </c:pt>
                <c:pt idx="5">
                  <c:v>0.6</c:v>
                </c:pt>
                <c:pt idx="6">
                  <c:v>0.8</c:v>
                </c:pt>
              </c:numCache>
            </c:numRef>
          </c:cat>
          <c:val>
            <c:numRef>
              <c:f>'tpce-robustness'!$L$2:$L$8</c:f>
              <c:numCache>
                <c:formatCode>General</c:formatCode>
                <c:ptCount val="7"/>
                <c:pt idx="0">
                  <c:v>0.65096218513332182</c:v>
                </c:pt>
                <c:pt idx="1">
                  <c:v>0.41915533285612028</c:v>
                </c:pt>
                <c:pt idx="2">
                  <c:v>0.31466925964940712</c:v>
                </c:pt>
                <c:pt idx="3">
                  <c:v>0.17899748568983043</c:v>
                </c:pt>
                <c:pt idx="4">
                  <c:v>9.3981957291309801E-2</c:v>
                </c:pt>
                <c:pt idx="5">
                  <c:v>6.0642709053213555E-2</c:v>
                </c:pt>
                <c:pt idx="6">
                  <c:v>2.7626713073743744E-2</c:v>
                </c:pt>
              </c:numCache>
            </c:numRef>
          </c:val>
        </c:ser>
        <c:ser>
          <c:idx val="1"/>
          <c:order val="1"/>
          <c:tx>
            <c:strRef>
              <c:f>'tpce-robustness'!$J$1</c:f>
              <c:strCache>
                <c:ptCount val="1"/>
                <c:pt idx="0">
                  <c:v>ERMIA-SSI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'tpce-robustness'!$H$2:$H$8</c:f>
              <c:numCache>
                <c:formatCode>0%</c:formatCode>
                <c:ptCount val="7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0.4</c:v>
                </c:pt>
                <c:pt idx="5">
                  <c:v>0.6</c:v>
                </c:pt>
                <c:pt idx="6">
                  <c:v>0.8</c:v>
                </c:pt>
              </c:numCache>
            </c:numRef>
          </c:cat>
          <c:val>
            <c:numRef>
              <c:f>'tpce-robustness'!$M$2:$M$8</c:f>
              <c:numCache>
                <c:formatCode>General</c:formatCode>
                <c:ptCount val="7"/>
                <c:pt idx="0">
                  <c:v>0.82622835773858061</c:v>
                </c:pt>
                <c:pt idx="1">
                  <c:v>0.68926270579813886</c:v>
                </c:pt>
                <c:pt idx="2">
                  <c:v>0.73022175404478296</c:v>
                </c:pt>
                <c:pt idx="3">
                  <c:v>0.76402931578665811</c:v>
                </c:pt>
                <c:pt idx="4">
                  <c:v>0.75962087472878836</c:v>
                </c:pt>
                <c:pt idx="5">
                  <c:v>0.72650310988251565</c:v>
                </c:pt>
                <c:pt idx="6">
                  <c:v>0.68174896671742435</c:v>
                </c:pt>
              </c:numCache>
            </c:numRef>
          </c:val>
        </c:ser>
        <c:ser>
          <c:idx val="2"/>
          <c:order val="2"/>
          <c:tx>
            <c:strRef>
              <c:f>'tpce-robustness'!$K$1</c:f>
              <c:strCache>
                <c:ptCount val="1"/>
                <c:pt idx="0">
                  <c:v>ERMIA-SI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'tpce-robustness'!$H$2:$H$8</c:f>
              <c:numCache>
                <c:formatCode>0%</c:formatCode>
                <c:ptCount val="7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0.4</c:v>
                </c:pt>
                <c:pt idx="5">
                  <c:v>0.6</c:v>
                </c:pt>
                <c:pt idx="6">
                  <c:v>0.8</c:v>
                </c:pt>
              </c:numCache>
            </c:numRef>
          </c:cat>
          <c:val>
            <c:numRef>
              <c:f>'tpce-robustness'!$N$2:$N$8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8944776"/>
        <c:axId val="300037104"/>
      </c:barChart>
      <c:catAx>
        <c:axId val="298944776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037104"/>
        <c:crosses val="autoZero"/>
        <c:auto val="1"/>
        <c:lblAlgn val="ctr"/>
        <c:lblOffset val="100"/>
        <c:noMultiLvlLbl val="0"/>
      </c:catAx>
      <c:valAx>
        <c:axId val="3000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944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scalability</a:t>
            </a:r>
            <a:r>
              <a:rPr lang="en-US" altLang="ko-KR" baseline="0"/>
              <a:t> /w query @ 20%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'tpce-scalability'!$B$1</c:f>
              <c:strCache>
                <c:ptCount val="1"/>
                <c:pt idx="0">
                  <c:v>SILO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'tpce-scalability'!$A$2:$A$6</c:f>
              <c:numCache>
                <c:formatCode>General</c:formatCode>
                <c:ptCount val="5"/>
                <c:pt idx="0">
                  <c:v>1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24</c:v>
                </c:pt>
              </c:numCache>
            </c:numRef>
          </c:cat>
          <c:val>
            <c:numRef>
              <c:f>'tpce-scalability'!$B$2:$B$6</c:f>
              <c:numCache>
                <c:formatCode>General</c:formatCode>
                <c:ptCount val="5"/>
                <c:pt idx="0">
                  <c:v>90.974999999999994</c:v>
                </c:pt>
                <c:pt idx="1">
                  <c:v>479.97500000000002</c:v>
                </c:pt>
                <c:pt idx="2">
                  <c:v>792.625</c:v>
                </c:pt>
                <c:pt idx="3">
                  <c:v>1098.2750000000001</c:v>
                </c:pt>
                <c:pt idx="4">
                  <c:v>1236.075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'tpce-scalability'!$C$1</c:f>
              <c:strCache>
                <c:ptCount val="1"/>
                <c:pt idx="0">
                  <c:v>ERMIA-SSI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'tpce-scalability'!$A$2:$A$6</c:f>
              <c:numCache>
                <c:formatCode>General</c:formatCode>
                <c:ptCount val="5"/>
                <c:pt idx="0">
                  <c:v>1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24</c:v>
                </c:pt>
              </c:numCache>
            </c:numRef>
          </c:cat>
          <c:val>
            <c:numRef>
              <c:f>'tpce-scalability'!$C$2:$C$6</c:f>
              <c:numCache>
                <c:formatCode>General</c:formatCode>
                <c:ptCount val="5"/>
                <c:pt idx="0">
                  <c:v>71.150000000000006</c:v>
                </c:pt>
                <c:pt idx="1">
                  <c:v>392.97500000000002</c:v>
                </c:pt>
                <c:pt idx="2">
                  <c:v>738.35</c:v>
                </c:pt>
                <c:pt idx="3">
                  <c:v>1032.25</c:v>
                </c:pt>
                <c:pt idx="4">
                  <c:v>1255.625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'tpce-scalability'!$D$1</c:f>
              <c:strCache>
                <c:ptCount val="1"/>
                <c:pt idx="0">
                  <c:v>ERMIA-SI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'tpce-scalability'!$A$2:$A$6</c:f>
              <c:numCache>
                <c:formatCode>General</c:formatCode>
                <c:ptCount val="5"/>
                <c:pt idx="0">
                  <c:v>1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24</c:v>
                </c:pt>
              </c:numCache>
            </c:numRef>
          </c:cat>
          <c:val>
            <c:numRef>
              <c:f>'tpce-scalability'!$D$2:$D$6</c:f>
              <c:numCache>
                <c:formatCode>General</c:formatCode>
                <c:ptCount val="5"/>
                <c:pt idx="0">
                  <c:v>83.775000000000006</c:v>
                </c:pt>
                <c:pt idx="1">
                  <c:v>508.47500000000002</c:v>
                </c:pt>
                <c:pt idx="2">
                  <c:v>964.7</c:v>
                </c:pt>
                <c:pt idx="3">
                  <c:v>1433.35</c:v>
                </c:pt>
                <c:pt idx="4">
                  <c:v>1795.35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9377128"/>
        <c:axId val="300249728"/>
      </c:lineChart>
      <c:catAx>
        <c:axId val="299377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249728"/>
        <c:crosses val="autoZero"/>
        <c:auto val="1"/>
        <c:lblAlgn val="ctr"/>
        <c:lblOffset val="100"/>
        <c:noMultiLvlLbl val="0"/>
      </c:catAx>
      <c:valAx>
        <c:axId val="30024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377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scalability</a:t>
            </a:r>
            <a:r>
              <a:rPr lang="en-US" altLang="ko-KR" baseline="0"/>
              <a:t> w/o query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'tpce-scalability'!$I$1</c:f>
              <c:strCache>
                <c:ptCount val="1"/>
                <c:pt idx="0">
                  <c:v>SILO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'tpce-scalability'!$H$2:$H$6</c:f>
              <c:numCache>
                <c:formatCode>General</c:formatCode>
                <c:ptCount val="5"/>
                <c:pt idx="0">
                  <c:v>1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24</c:v>
                </c:pt>
              </c:numCache>
            </c:numRef>
          </c:cat>
          <c:val>
            <c:numRef>
              <c:f>'tpce-scalability'!$I$2:$I$6</c:f>
              <c:numCache>
                <c:formatCode>General</c:formatCode>
                <c:ptCount val="5"/>
                <c:pt idx="0">
                  <c:v>3053.2750000000001</c:v>
                </c:pt>
                <c:pt idx="1">
                  <c:v>18623.400000000001</c:v>
                </c:pt>
                <c:pt idx="2">
                  <c:v>38484.875</c:v>
                </c:pt>
                <c:pt idx="3">
                  <c:v>53341.8</c:v>
                </c:pt>
                <c:pt idx="4">
                  <c:v>72569.2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'tpce-scalability'!$J$1</c:f>
              <c:strCache>
                <c:ptCount val="1"/>
                <c:pt idx="0">
                  <c:v>ERMIA-SSI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'tpce-scalability'!$H$2:$H$6</c:f>
              <c:numCache>
                <c:formatCode>General</c:formatCode>
                <c:ptCount val="5"/>
                <c:pt idx="0">
                  <c:v>1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24</c:v>
                </c:pt>
              </c:numCache>
            </c:numRef>
          </c:cat>
          <c:val>
            <c:numRef>
              <c:f>'tpce-scalability'!$J$2:$J$6</c:f>
              <c:numCache>
                <c:formatCode>General</c:formatCode>
                <c:ptCount val="5"/>
                <c:pt idx="0">
                  <c:v>2897.4749999999999</c:v>
                </c:pt>
                <c:pt idx="1">
                  <c:v>16399.099999999999</c:v>
                </c:pt>
                <c:pt idx="2">
                  <c:v>31928.6</c:v>
                </c:pt>
                <c:pt idx="3">
                  <c:v>45274.675000000003</c:v>
                </c:pt>
                <c:pt idx="4">
                  <c:v>59901.025000000001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'tpce-scalability'!$K$1</c:f>
              <c:strCache>
                <c:ptCount val="1"/>
                <c:pt idx="0">
                  <c:v>ERMIA-SI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'tpce-scalability'!$H$2:$H$6</c:f>
              <c:numCache>
                <c:formatCode>General</c:formatCode>
                <c:ptCount val="5"/>
                <c:pt idx="0">
                  <c:v>1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24</c:v>
                </c:pt>
              </c:numCache>
            </c:numRef>
          </c:cat>
          <c:val>
            <c:numRef>
              <c:f>'tpce-scalability'!$K$2:$K$6</c:f>
              <c:numCache>
                <c:formatCode>General</c:formatCode>
                <c:ptCount val="5"/>
                <c:pt idx="0">
                  <c:v>3166.2</c:v>
                </c:pt>
                <c:pt idx="1">
                  <c:v>19751.125</c:v>
                </c:pt>
                <c:pt idx="2">
                  <c:v>38432.9</c:v>
                </c:pt>
                <c:pt idx="3">
                  <c:v>56999.95</c:v>
                </c:pt>
                <c:pt idx="4">
                  <c:v>72022.925000000003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016680"/>
        <c:axId val="299372240"/>
      </c:lineChart>
      <c:catAx>
        <c:axId val="209016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372240"/>
        <c:crosses val="autoZero"/>
        <c:auto val="1"/>
        <c:lblAlgn val="ctr"/>
        <c:lblOffset val="100"/>
        <c:noMultiLvlLbl val="0"/>
      </c:catAx>
      <c:valAx>
        <c:axId val="29937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016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scalability</a:t>
            </a:r>
            <a:r>
              <a:rPr lang="en-US" altLang="ko-KR" baseline="0"/>
              <a:t> /w random WH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'tpcc-scalability'!$B$1</c:f>
              <c:strCache>
                <c:ptCount val="1"/>
                <c:pt idx="0">
                  <c:v>SILO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'tpcc-scalability'!$A$2:$A$6</c:f>
              <c:numCache>
                <c:formatCode>General</c:formatCode>
                <c:ptCount val="5"/>
                <c:pt idx="0">
                  <c:v>1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24</c:v>
                </c:pt>
              </c:numCache>
            </c:numRef>
          </c:cat>
          <c:val>
            <c:numRef>
              <c:f>'tpcc-scalability'!$B$2:$B$6</c:f>
              <c:numCache>
                <c:formatCode>General</c:formatCode>
                <c:ptCount val="5"/>
                <c:pt idx="0">
                  <c:v>30914.075000000001</c:v>
                </c:pt>
                <c:pt idx="1">
                  <c:v>130812.9</c:v>
                </c:pt>
                <c:pt idx="2">
                  <c:v>235969.52499999999</c:v>
                </c:pt>
                <c:pt idx="3">
                  <c:v>328975.52500000002</c:v>
                </c:pt>
                <c:pt idx="4">
                  <c:v>404727.82500000001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'tpcc-scalability'!$C$1</c:f>
              <c:strCache>
                <c:ptCount val="1"/>
                <c:pt idx="0">
                  <c:v>ERMIA-SSI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'tpcc-scalability'!$A$2:$A$6</c:f>
              <c:numCache>
                <c:formatCode>General</c:formatCode>
                <c:ptCount val="5"/>
                <c:pt idx="0">
                  <c:v>1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24</c:v>
                </c:pt>
              </c:numCache>
            </c:numRef>
          </c:cat>
          <c:val>
            <c:numRef>
              <c:f>'tpcc-scalability'!$C$2:$C$6</c:f>
              <c:numCache>
                <c:formatCode>General</c:formatCode>
                <c:ptCount val="5"/>
                <c:pt idx="0">
                  <c:v>24258.35</c:v>
                </c:pt>
                <c:pt idx="1">
                  <c:v>97461.875</c:v>
                </c:pt>
                <c:pt idx="2">
                  <c:v>182414.42499999999</c:v>
                </c:pt>
                <c:pt idx="3">
                  <c:v>254282.57500000001</c:v>
                </c:pt>
                <c:pt idx="4">
                  <c:v>312744.55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'tpcc-scalability'!$D$1</c:f>
              <c:strCache>
                <c:ptCount val="1"/>
                <c:pt idx="0">
                  <c:v>ERMIA-SI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'tpcc-scalability'!$A$2:$A$6</c:f>
              <c:numCache>
                <c:formatCode>General</c:formatCode>
                <c:ptCount val="5"/>
                <c:pt idx="0">
                  <c:v>1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24</c:v>
                </c:pt>
              </c:numCache>
            </c:numRef>
          </c:cat>
          <c:val>
            <c:numRef>
              <c:f>'tpcc-scalability'!$D$2:$D$6</c:f>
              <c:numCache>
                <c:formatCode>General</c:formatCode>
                <c:ptCount val="5"/>
                <c:pt idx="0">
                  <c:v>27769.775000000001</c:v>
                </c:pt>
                <c:pt idx="1">
                  <c:v>129574.925</c:v>
                </c:pt>
                <c:pt idx="2">
                  <c:v>239443.55</c:v>
                </c:pt>
                <c:pt idx="3">
                  <c:v>337651.1</c:v>
                </c:pt>
                <c:pt idx="4">
                  <c:v>404409.1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0409912"/>
        <c:axId val="300445008"/>
      </c:lineChart>
      <c:catAx>
        <c:axId val="300409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445008"/>
        <c:crosses val="autoZero"/>
        <c:auto val="1"/>
        <c:lblAlgn val="ctr"/>
        <c:lblOffset val="100"/>
        <c:noMultiLvlLbl val="0"/>
      </c:catAx>
      <c:valAx>
        <c:axId val="30044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409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scalability</a:t>
            </a:r>
            <a:r>
              <a:rPr lang="en-US" altLang="ko-KR" baseline="0"/>
              <a:t> /w home WH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'tpcc-scalability'!$I$1</c:f>
              <c:strCache>
                <c:ptCount val="1"/>
                <c:pt idx="0">
                  <c:v>SILO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'tpcc-scalability'!$H$2:$H$6</c:f>
              <c:numCache>
                <c:formatCode>General</c:formatCode>
                <c:ptCount val="5"/>
                <c:pt idx="0">
                  <c:v>1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24</c:v>
                </c:pt>
              </c:numCache>
            </c:numRef>
          </c:cat>
          <c:val>
            <c:numRef>
              <c:f>'tpcc-scalability'!$I$2:$I$6</c:f>
              <c:numCache>
                <c:formatCode>General</c:formatCode>
                <c:ptCount val="5"/>
                <c:pt idx="0">
                  <c:v>29321.45</c:v>
                </c:pt>
                <c:pt idx="1">
                  <c:v>176330.2</c:v>
                </c:pt>
                <c:pt idx="2">
                  <c:v>335978.52500000002</c:v>
                </c:pt>
                <c:pt idx="3">
                  <c:v>484524.22499999998</c:v>
                </c:pt>
                <c:pt idx="4">
                  <c:v>528445.625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'tpcc-scalability'!$J$1</c:f>
              <c:strCache>
                <c:ptCount val="1"/>
                <c:pt idx="0">
                  <c:v>ERMIA-SSI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'tpcc-scalability'!$H$2:$H$6</c:f>
              <c:numCache>
                <c:formatCode>General</c:formatCode>
                <c:ptCount val="5"/>
                <c:pt idx="0">
                  <c:v>1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24</c:v>
                </c:pt>
              </c:numCache>
            </c:numRef>
          </c:cat>
          <c:val>
            <c:numRef>
              <c:f>'tpcc-scalability'!$J$2:$J$6</c:f>
              <c:numCache>
                <c:formatCode>General</c:formatCode>
                <c:ptCount val="5"/>
                <c:pt idx="0">
                  <c:v>24284.1</c:v>
                </c:pt>
                <c:pt idx="1">
                  <c:v>129767.3</c:v>
                </c:pt>
                <c:pt idx="2">
                  <c:v>244485.77499999999</c:v>
                </c:pt>
                <c:pt idx="3">
                  <c:v>350029.05</c:v>
                </c:pt>
                <c:pt idx="4">
                  <c:v>421841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'tpcc-scalability'!$K$1</c:f>
              <c:strCache>
                <c:ptCount val="1"/>
                <c:pt idx="0">
                  <c:v>ERMIA-SI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'tpcc-scalability'!$H$2:$H$6</c:f>
              <c:numCache>
                <c:formatCode>General</c:formatCode>
                <c:ptCount val="5"/>
                <c:pt idx="0">
                  <c:v>1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24</c:v>
                </c:pt>
              </c:numCache>
            </c:numRef>
          </c:cat>
          <c:val>
            <c:numRef>
              <c:f>'tpcc-scalability'!$K$2:$K$6</c:f>
              <c:numCache>
                <c:formatCode>General</c:formatCode>
                <c:ptCount val="5"/>
                <c:pt idx="0">
                  <c:v>27470.799999999999</c:v>
                </c:pt>
                <c:pt idx="1">
                  <c:v>147512.72500000001</c:v>
                </c:pt>
                <c:pt idx="2">
                  <c:v>277775.17499999999</c:v>
                </c:pt>
                <c:pt idx="3">
                  <c:v>385720.82500000001</c:v>
                </c:pt>
                <c:pt idx="4">
                  <c:v>472901.8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221256"/>
        <c:axId val="209222824"/>
      </c:lineChart>
      <c:catAx>
        <c:axId val="209221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222824"/>
        <c:crosses val="autoZero"/>
        <c:auto val="1"/>
        <c:lblAlgn val="ctr"/>
        <c:lblOffset val="100"/>
        <c:noMultiLvlLbl val="0"/>
      </c:catAx>
      <c:valAx>
        <c:axId val="209222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221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103798</xdr:colOff>
      <xdr:row>10</xdr:row>
      <xdr:rowOff>10501</xdr:rowOff>
    </xdr:from>
    <xdr:to>
      <xdr:col>5</xdr:col>
      <xdr:colOff>305289</xdr:colOff>
      <xdr:row>22</xdr:row>
      <xdr:rowOff>18315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393089</xdr:colOff>
      <xdr:row>10</xdr:row>
      <xdr:rowOff>0</xdr:rowOff>
    </xdr:from>
    <xdr:to>
      <xdr:col>13</xdr:col>
      <xdr:colOff>547382</xdr:colOff>
      <xdr:row>22</xdr:row>
      <xdr:rowOff>49823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69054</xdr:rowOff>
    </xdr:from>
    <xdr:to>
      <xdr:col>6</xdr:col>
      <xdr:colOff>319088</xdr:colOff>
      <xdr:row>17</xdr:row>
      <xdr:rowOff>104774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547687</xdr:colOff>
      <xdr:row>6</xdr:row>
      <xdr:rowOff>80963</xdr:rowOff>
    </xdr:from>
    <xdr:to>
      <xdr:col>13</xdr:col>
      <xdr:colOff>219075</xdr:colOff>
      <xdr:row>17</xdr:row>
      <xdr:rowOff>116683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69054</xdr:rowOff>
    </xdr:from>
    <xdr:to>
      <xdr:col>6</xdr:col>
      <xdr:colOff>319088</xdr:colOff>
      <xdr:row>17</xdr:row>
      <xdr:rowOff>104774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547687</xdr:colOff>
      <xdr:row>6</xdr:row>
      <xdr:rowOff>80963</xdr:rowOff>
    </xdr:from>
    <xdr:to>
      <xdr:col>13</xdr:col>
      <xdr:colOff>219075</xdr:colOff>
      <xdr:row>17</xdr:row>
      <xdr:rowOff>116683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zoomScale="78" zoomScaleNormal="78" workbookViewId="0">
      <selection activeCell="G17" sqref="G17"/>
    </sheetView>
  </sheetViews>
  <sheetFormatPr defaultRowHeight="14.25" x14ac:dyDescent="0.45"/>
  <sheetData>
    <row r="1" spans="1:14" x14ac:dyDescent="0.45">
      <c r="B1" t="s">
        <v>18</v>
      </c>
      <c r="C1" t="s">
        <v>19</v>
      </c>
      <c r="D1" t="s">
        <v>20</v>
      </c>
      <c r="E1" t="s">
        <v>43</v>
      </c>
      <c r="F1" t="s">
        <v>42</v>
      </c>
      <c r="G1" t="s">
        <v>41</v>
      </c>
      <c r="I1" t="s">
        <v>18</v>
      </c>
      <c r="J1" t="s">
        <v>19</v>
      </c>
      <c r="K1" t="s">
        <v>20</v>
      </c>
      <c r="L1" t="s">
        <v>43</v>
      </c>
      <c r="M1" t="s">
        <v>42</v>
      </c>
      <c r="N1" t="s">
        <v>41</v>
      </c>
    </row>
    <row r="2" spans="1:14" x14ac:dyDescent="0.45">
      <c r="A2" s="1">
        <v>0</v>
      </c>
      <c r="B2">
        <f>'silo-native'!$E$21</f>
        <v>72569.2</v>
      </c>
      <c r="C2">
        <f>'ermia-ssi'!$E$21</f>
        <v>59901.025000000001</v>
      </c>
      <c r="D2">
        <f>'ermia-si'!$E$21</f>
        <v>72022.925000000003</v>
      </c>
      <c r="E2">
        <f t="shared" ref="E2:E8" si="0">B2/D2</f>
        <v>1.0075847377762011</v>
      </c>
      <c r="F2">
        <f t="shared" ref="F2:F8" si="1">C2/D2</f>
        <v>0.83169386691806813</v>
      </c>
      <c r="G2">
        <f t="shared" ref="G2:G9" si="2">D2/D2</f>
        <v>1</v>
      </c>
      <c r="H2" s="1">
        <v>0.01</v>
      </c>
      <c r="I2">
        <f>'silo-native'!$G$26</f>
        <v>5008.9750000000004</v>
      </c>
      <c r="J2">
        <f>'ermia-ssi'!$G$26</f>
        <v>6357.6</v>
      </c>
      <c r="K2">
        <f>'ermia-si'!$G$26</f>
        <v>7694.7250000000004</v>
      </c>
      <c r="L2">
        <f t="shared" ref="L2:L8" si="3">I2/K2</f>
        <v>0.65096218513332182</v>
      </c>
      <c r="M2">
        <f t="shared" ref="M2:M8" si="4">J2/K2</f>
        <v>0.82622835773858061</v>
      </c>
      <c r="N2">
        <f t="shared" ref="N2:N8" si="5">K2/K2</f>
        <v>1</v>
      </c>
    </row>
    <row r="3" spans="1:14" x14ac:dyDescent="0.45">
      <c r="A3" s="1">
        <v>0.01</v>
      </c>
      <c r="B3">
        <f>'silo-native'!$E$26</f>
        <v>28160.674999999999</v>
      </c>
      <c r="C3">
        <f>'ermia-ssi'!$E$26</f>
        <v>22308.125</v>
      </c>
      <c r="D3">
        <f>'ermia-si'!$E$26</f>
        <v>29583.625</v>
      </c>
      <c r="E3">
        <f t="shared" si="0"/>
        <v>0.95190075590804035</v>
      </c>
      <c r="F3">
        <f t="shared" si="1"/>
        <v>0.75407003029547592</v>
      </c>
      <c r="G3">
        <f t="shared" ref="G3:G8" si="6">D3/D3</f>
        <v>1</v>
      </c>
      <c r="H3" s="1">
        <v>0.05</v>
      </c>
      <c r="I3">
        <f>'silo-native'!$G$46</f>
        <v>731.95</v>
      </c>
      <c r="J3">
        <f>'ermia-ssi'!$G$46</f>
        <v>1203.625</v>
      </c>
      <c r="K3">
        <f>'ermia-si'!$G$46</f>
        <v>1746.25</v>
      </c>
      <c r="L3">
        <f t="shared" si="3"/>
        <v>0.41915533285612028</v>
      </c>
      <c r="M3">
        <f t="shared" si="4"/>
        <v>0.68926270579813886</v>
      </c>
      <c r="N3">
        <f t="shared" si="5"/>
        <v>1</v>
      </c>
    </row>
    <row r="4" spans="1:14" x14ac:dyDescent="0.45">
      <c r="A4" s="1">
        <v>0.05</v>
      </c>
      <c r="B4">
        <f>'silo-native'!$E$46</f>
        <v>5771.5749999999998</v>
      </c>
      <c r="C4">
        <f>'ermia-ssi'!$E$46</f>
        <v>4246.7250000000004</v>
      </c>
      <c r="D4">
        <f>'ermia-si'!$E$46</f>
        <v>6730.2749999999996</v>
      </c>
      <c r="E4">
        <f t="shared" si="0"/>
        <v>0.85755411183049723</v>
      </c>
      <c r="F4">
        <f t="shared" si="1"/>
        <v>0.63098833257184894</v>
      </c>
      <c r="G4">
        <f t="shared" si="6"/>
        <v>1</v>
      </c>
      <c r="H4" s="1">
        <v>0.1</v>
      </c>
      <c r="I4">
        <f>'silo-native'!$G$31</f>
        <v>291.25</v>
      </c>
      <c r="J4">
        <f>'ermia-ssi'!$G$31</f>
        <v>675.875</v>
      </c>
      <c r="K4">
        <f>'ermia-si'!$G$31</f>
        <v>925.57500000000005</v>
      </c>
      <c r="L4">
        <f t="shared" si="3"/>
        <v>0.31466925964940712</v>
      </c>
      <c r="M4">
        <f t="shared" si="4"/>
        <v>0.73022175404478296</v>
      </c>
      <c r="N4">
        <f t="shared" si="5"/>
        <v>1</v>
      </c>
    </row>
    <row r="5" spans="1:14" x14ac:dyDescent="0.45">
      <c r="A5" s="1">
        <v>0.1</v>
      </c>
      <c r="B5">
        <f>'silo-native'!$E$31</f>
        <v>2823.8249999999998</v>
      </c>
      <c r="C5">
        <f>'ermia-ssi'!$E$31</f>
        <v>2387.9</v>
      </c>
      <c r="D5">
        <f>'ermia-si'!$E$31</f>
        <v>3571.35</v>
      </c>
      <c r="E5">
        <f t="shared" si="0"/>
        <v>0.79068839514469313</v>
      </c>
      <c r="F5">
        <f t="shared" si="1"/>
        <v>0.6686267097876154</v>
      </c>
      <c r="G5">
        <f t="shared" si="6"/>
        <v>1</v>
      </c>
      <c r="H5" s="1">
        <v>0.2</v>
      </c>
      <c r="I5">
        <f>'silo-native'!$G$36</f>
        <v>83.65</v>
      </c>
      <c r="J5">
        <f>'ermia-ssi'!$G$36</f>
        <v>357.05</v>
      </c>
      <c r="K5">
        <f>'ermia-si'!$G$36</f>
        <v>467.32499999999999</v>
      </c>
      <c r="L5">
        <f t="shared" si="3"/>
        <v>0.17899748568983043</v>
      </c>
      <c r="M5">
        <f t="shared" si="4"/>
        <v>0.76402931578665811</v>
      </c>
      <c r="N5">
        <f t="shared" si="5"/>
        <v>1</v>
      </c>
    </row>
    <row r="6" spans="1:14" x14ac:dyDescent="0.45">
      <c r="A6" s="1">
        <v>0.2</v>
      </c>
      <c r="B6">
        <f>'silo-native'!$E$36</f>
        <v>1236.075</v>
      </c>
      <c r="C6">
        <f>'ermia-ssi'!$E$36</f>
        <v>1255.625</v>
      </c>
      <c r="D6">
        <f>'ermia-si'!$E$36</f>
        <v>1795.35</v>
      </c>
      <c r="E6">
        <f t="shared" si="0"/>
        <v>0.68848692455510074</v>
      </c>
      <c r="F6">
        <f t="shared" si="1"/>
        <v>0.69937616620714627</v>
      </c>
      <c r="G6">
        <f t="shared" si="6"/>
        <v>1</v>
      </c>
      <c r="H6" s="1">
        <v>0.4</v>
      </c>
      <c r="I6">
        <f>'silo-native'!$G$41</f>
        <v>20.574999999999999</v>
      </c>
      <c r="J6">
        <f>'ermia-ssi'!$G$41</f>
        <v>166.3</v>
      </c>
      <c r="K6">
        <f>'ermia-si'!$G$41</f>
        <v>218.92500000000001</v>
      </c>
      <c r="L6">
        <f t="shared" si="3"/>
        <v>9.3981957291309801E-2</v>
      </c>
      <c r="M6">
        <f t="shared" si="4"/>
        <v>0.75962087472878836</v>
      </c>
      <c r="N6">
        <f t="shared" si="5"/>
        <v>1</v>
      </c>
    </row>
    <row r="7" spans="1:14" x14ac:dyDescent="0.45">
      <c r="A7" s="1">
        <v>0.4</v>
      </c>
      <c r="B7">
        <f>'silo-native'!$E$41</f>
        <v>614.45000000000005</v>
      </c>
      <c r="C7">
        <f>'ermia-ssi'!$E$41</f>
        <v>581.65</v>
      </c>
      <c r="D7">
        <f>'ermia-si'!$E$41</f>
        <v>831.2</v>
      </c>
      <c r="E7">
        <f t="shared" si="0"/>
        <v>0.7392324350336863</v>
      </c>
      <c r="F7">
        <f t="shared" si="1"/>
        <v>0.69977141482194416</v>
      </c>
      <c r="G7">
        <f t="shared" si="6"/>
        <v>1</v>
      </c>
      <c r="H7" s="1">
        <v>0.6</v>
      </c>
      <c r="I7">
        <f>'silo-native'!$G$51</f>
        <v>8.7750000000000004</v>
      </c>
      <c r="J7">
        <f>'ermia-ssi'!$G$51</f>
        <v>105.125</v>
      </c>
      <c r="K7">
        <f>'ermia-si'!$G$51</f>
        <v>144.69999999999999</v>
      </c>
      <c r="L7">
        <f t="shared" si="3"/>
        <v>6.0642709053213555E-2</v>
      </c>
      <c r="M7">
        <f t="shared" si="4"/>
        <v>0.72650310988251565</v>
      </c>
      <c r="N7">
        <f t="shared" si="5"/>
        <v>1</v>
      </c>
    </row>
    <row r="8" spans="1:14" x14ac:dyDescent="0.45">
      <c r="A8" s="1">
        <v>0.6</v>
      </c>
      <c r="B8">
        <f>'silo-native'!$E$51</f>
        <v>333.67500000000001</v>
      </c>
      <c r="C8">
        <f>'ermia-ssi'!$E$51</f>
        <v>368.47500000000002</v>
      </c>
      <c r="D8">
        <f>'ermia-si'!$E$51</f>
        <v>559</v>
      </c>
      <c r="E8">
        <f t="shared" si="0"/>
        <v>0.59691413237924873</v>
      </c>
      <c r="F8">
        <f t="shared" si="1"/>
        <v>0.65916815742397139</v>
      </c>
      <c r="G8">
        <f t="shared" si="6"/>
        <v>1</v>
      </c>
      <c r="H8" s="1">
        <v>0.8</v>
      </c>
      <c r="I8">
        <f>'silo-native'!$G$56</f>
        <v>3.1749999999999998</v>
      </c>
      <c r="J8">
        <f>'ermia-ssi'!$G$56</f>
        <v>78.349999999999994</v>
      </c>
      <c r="K8">
        <f>'ermia-si'!$G$56</f>
        <v>114.925</v>
      </c>
      <c r="L8">
        <f t="shared" si="3"/>
        <v>2.7626713073743744E-2</v>
      </c>
      <c r="M8">
        <f t="shared" si="4"/>
        <v>0.68174896671742435</v>
      </c>
      <c r="N8">
        <f t="shared" si="5"/>
        <v>1</v>
      </c>
    </row>
    <row r="9" spans="1:14" x14ac:dyDescent="0.45">
      <c r="A9" s="1">
        <v>0.8</v>
      </c>
      <c r="B9">
        <f>'silo-native'!$E$56</f>
        <v>287.82499999999999</v>
      </c>
      <c r="C9">
        <f>'ermia-ssi'!$E$56</f>
        <v>281.57499999999999</v>
      </c>
      <c r="D9">
        <f>'ermia-si'!$E$56</f>
        <v>438.125</v>
      </c>
      <c r="E9">
        <f t="shared" ref="E9" si="7">B9/D9</f>
        <v>0.6569472182596291</v>
      </c>
      <c r="F9">
        <f t="shared" ref="F9" si="8">C9/D9</f>
        <v>0.642681883024251</v>
      </c>
      <c r="G9">
        <f t="shared" si="2"/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"/>
  <sheetViews>
    <sheetView workbookViewId="0"/>
  </sheetViews>
  <sheetFormatPr defaultRowHeight="14.25" x14ac:dyDescent="0.45"/>
  <sheetData>
    <row r="1" spans="1:12" x14ac:dyDescent="0.45">
      <c r="B1" t="s">
        <v>18</v>
      </c>
      <c r="C1" t="s">
        <v>19</v>
      </c>
      <c r="D1" t="s">
        <v>20</v>
      </c>
      <c r="I1" t="s">
        <v>18</v>
      </c>
      <c r="J1" t="s">
        <v>19</v>
      </c>
      <c r="K1" t="s">
        <v>20</v>
      </c>
    </row>
    <row r="2" spans="1:12" x14ac:dyDescent="0.45">
      <c r="A2">
        <v>1</v>
      </c>
      <c r="B2">
        <f>'silo-native'!E32</f>
        <v>90.974999999999994</v>
      </c>
      <c r="C2">
        <f>'ermia-ssi'!E32</f>
        <v>71.150000000000006</v>
      </c>
      <c r="D2">
        <f>'ermia-si'!E32</f>
        <v>83.775000000000006</v>
      </c>
      <c r="H2">
        <v>1</v>
      </c>
      <c r="I2">
        <f>'silo-native'!E17</f>
        <v>3053.2750000000001</v>
      </c>
      <c r="J2">
        <f>'ermia-ssi'!E17</f>
        <v>2897.4749999999999</v>
      </c>
      <c r="K2">
        <f>'ermia-si'!E17</f>
        <v>3166.2</v>
      </c>
      <c r="L2">
        <f>J2/K2</f>
        <v>0.91512696607921173</v>
      </c>
    </row>
    <row r="3" spans="1:12" x14ac:dyDescent="0.45">
      <c r="A3">
        <v>6</v>
      </c>
      <c r="B3">
        <f>'silo-native'!E33</f>
        <v>479.97500000000002</v>
      </c>
      <c r="C3">
        <f>'ermia-ssi'!E33</f>
        <v>392.97500000000002</v>
      </c>
      <c r="D3">
        <f>'ermia-si'!E33</f>
        <v>508.47500000000002</v>
      </c>
      <c r="H3">
        <v>6</v>
      </c>
      <c r="I3">
        <f>'silo-native'!E18</f>
        <v>18623.400000000001</v>
      </c>
      <c r="J3">
        <f>'ermia-ssi'!E18</f>
        <v>16399.099999999999</v>
      </c>
      <c r="K3">
        <f>'ermia-si'!E18</f>
        <v>19751.125</v>
      </c>
      <c r="L3">
        <f>J3/K3</f>
        <v>0.83028688239277504</v>
      </c>
    </row>
    <row r="4" spans="1:12" x14ac:dyDescent="0.45">
      <c r="A4">
        <v>12</v>
      </c>
      <c r="B4">
        <f>'silo-native'!E34</f>
        <v>792.625</v>
      </c>
      <c r="C4">
        <f>'ermia-ssi'!E34</f>
        <v>738.35</v>
      </c>
      <c r="D4">
        <f>'ermia-si'!E34</f>
        <v>964.7</v>
      </c>
      <c r="H4">
        <v>12</v>
      </c>
      <c r="I4">
        <f>'silo-native'!E19</f>
        <v>38484.875</v>
      </c>
      <c r="J4">
        <f>'ermia-ssi'!E19</f>
        <v>31928.6</v>
      </c>
      <c r="K4">
        <f>'ermia-si'!E19</f>
        <v>38432.9</v>
      </c>
      <c r="L4">
        <f>J4/K4</f>
        <v>0.83076218552334058</v>
      </c>
    </row>
    <row r="5" spans="1:12" x14ac:dyDescent="0.45">
      <c r="A5">
        <v>18</v>
      </c>
      <c r="B5">
        <f>'silo-native'!E35</f>
        <v>1098.2750000000001</v>
      </c>
      <c r="C5">
        <f>'ermia-ssi'!E35</f>
        <v>1032.25</v>
      </c>
      <c r="D5">
        <f>'ermia-si'!E35</f>
        <v>1433.35</v>
      </c>
      <c r="H5">
        <v>18</v>
      </c>
      <c r="I5">
        <f>'silo-native'!E20</f>
        <v>53341.8</v>
      </c>
      <c r="J5">
        <f>'ermia-ssi'!E20</f>
        <v>45274.675000000003</v>
      </c>
      <c r="K5">
        <f>'ermia-si'!E20</f>
        <v>56999.95</v>
      </c>
      <c r="L5">
        <f>J5/K5</f>
        <v>0.79429324060810591</v>
      </c>
    </row>
    <row r="6" spans="1:12" x14ac:dyDescent="0.45">
      <c r="A6">
        <v>24</v>
      </c>
      <c r="B6">
        <f>'silo-native'!E36</f>
        <v>1236.075</v>
      </c>
      <c r="C6">
        <f>'ermia-ssi'!E36</f>
        <v>1255.625</v>
      </c>
      <c r="D6">
        <f>'ermia-si'!E36</f>
        <v>1795.35</v>
      </c>
      <c r="H6">
        <v>24</v>
      </c>
      <c r="I6">
        <f>'silo-native'!E21</f>
        <v>72569.2</v>
      </c>
      <c r="J6">
        <f>'ermia-ssi'!E21</f>
        <v>59901.025000000001</v>
      </c>
      <c r="K6">
        <f>'ermia-si'!E21</f>
        <v>72022.925000000003</v>
      </c>
      <c r="L6">
        <f>J6/K6</f>
        <v>0.83169386691806813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/>
  </sheetViews>
  <sheetFormatPr defaultRowHeight="14.25" x14ac:dyDescent="0.45"/>
  <sheetData>
    <row r="1" spans="1:11" x14ac:dyDescent="0.45">
      <c r="A1" t="s">
        <v>21</v>
      </c>
      <c r="B1" t="s">
        <v>18</v>
      </c>
      <c r="C1" t="s">
        <v>19</v>
      </c>
      <c r="D1" t="s">
        <v>20</v>
      </c>
      <c r="H1" t="s">
        <v>36</v>
      </c>
      <c r="I1" t="s">
        <v>18</v>
      </c>
      <c r="J1" t="s">
        <v>19</v>
      </c>
      <c r="K1" t="s">
        <v>20</v>
      </c>
    </row>
    <row r="2" spans="1:11" x14ac:dyDescent="0.45">
      <c r="A2">
        <v>1</v>
      </c>
      <c r="B2">
        <f>'silo-native'!E2</f>
        <v>30914.075000000001</v>
      </c>
      <c r="C2">
        <f>'ermia-ssi'!E2</f>
        <v>24258.35</v>
      </c>
      <c r="D2">
        <f>'ermia-si'!E2</f>
        <v>27769.775000000001</v>
      </c>
      <c r="H2">
        <v>1</v>
      </c>
      <c r="I2">
        <f>'silo-native'!E7</f>
        <v>29321.45</v>
      </c>
      <c r="J2">
        <f>'ermia-ssi'!E7</f>
        <v>24284.1</v>
      </c>
      <c r="K2">
        <f>'ermia-si'!E7</f>
        <v>27470.799999999999</v>
      </c>
    </row>
    <row r="3" spans="1:11" x14ac:dyDescent="0.45">
      <c r="A3">
        <v>6</v>
      </c>
      <c r="B3">
        <f>'silo-native'!E3</f>
        <v>130812.9</v>
      </c>
      <c r="C3">
        <f>'ermia-ssi'!E3</f>
        <v>97461.875</v>
      </c>
      <c r="D3">
        <f>'ermia-si'!E3</f>
        <v>129574.925</v>
      </c>
      <c r="H3">
        <v>6</v>
      </c>
      <c r="I3">
        <f>'silo-native'!E8</f>
        <v>176330.2</v>
      </c>
      <c r="J3">
        <f>'ermia-ssi'!E8</f>
        <v>129767.3</v>
      </c>
      <c r="K3">
        <f>'ermia-si'!E8</f>
        <v>147512.72500000001</v>
      </c>
    </row>
    <row r="4" spans="1:11" x14ac:dyDescent="0.45">
      <c r="A4">
        <v>12</v>
      </c>
      <c r="B4">
        <f>'silo-native'!E4</f>
        <v>235969.52499999999</v>
      </c>
      <c r="C4">
        <f>'ermia-ssi'!E4</f>
        <v>182414.42499999999</v>
      </c>
      <c r="D4">
        <f>'ermia-si'!E4</f>
        <v>239443.55</v>
      </c>
      <c r="H4">
        <v>12</v>
      </c>
      <c r="I4">
        <f>'silo-native'!E9</f>
        <v>335978.52500000002</v>
      </c>
      <c r="J4">
        <f>'ermia-ssi'!E9</f>
        <v>244485.77499999999</v>
      </c>
      <c r="K4">
        <f>'ermia-si'!E9</f>
        <v>277775.17499999999</v>
      </c>
    </row>
    <row r="5" spans="1:11" x14ac:dyDescent="0.45">
      <c r="A5">
        <v>18</v>
      </c>
      <c r="B5">
        <f>'silo-native'!E5</f>
        <v>328975.52500000002</v>
      </c>
      <c r="C5">
        <f>'ermia-ssi'!E5</f>
        <v>254282.57500000001</v>
      </c>
      <c r="D5">
        <f>'ermia-si'!E5</f>
        <v>337651.1</v>
      </c>
      <c r="H5">
        <v>18</v>
      </c>
      <c r="I5">
        <f>'silo-native'!E10</f>
        <v>484524.22499999998</v>
      </c>
      <c r="J5">
        <f>'ermia-ssi'!E10</f>
        <v>350029.05</v>
      </c>
      <c r="K5">
        <f>'ermia-si'!E10</f>
        <v>385720.82500000001</v>
      </c>
    </row>
    <row r="6" spans="1:11" x14ac:dyDescent="0.45">
      <c r="A6">
        <v>24</v>
      </c>
      <c r="B6">
        <f>'silo-native'!E6</f>
        <v>404727.82500000001</v>
      </c>
      <c r="C6">
        <f>'ermia-ssi'!E6</f>
        <v>312744.55</v>
      </c>
      <c r="D6">
        <f>'ermia-si'!E6</f>
        <v>404409.1</v>
      </c>
      <c r="H6">
        <v>24</v>
      </c>
      <c r="I6">
        <f>'silo-native'!E11</f>
        <v>528445.625</v>
      </c>
      <c r="J6">
        <f>'ermia-ssi'!E11</f>
        <v>421841</v>
      </c>
      <c r="K6">
        <f>'ermia-si'!E11</f>
        <v>472901.8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6"/>
  <sheetViews>
    <sheetView tabSelected="1" zoomScaleNormal="100" workbookViewId="0"/>
  </sheetViews>
  <sheetFormatPr defaultRowHeight="14.25" x14ac:dyDescent="0.45"/>
  <cols>
    <col min="2" max="2" width="13.53125" bestFit="1" customWidth="1"/>
    <col min="8" max="8" width="12.46484375" bestFit="1" customWidth="1"/>
  </cols>
  <sheetData>
    <row r="1" spans="1:18" x14ac:dyDescent="0.45">
      <c r="A1" s="2" t="s">
        <v>12</v>
      </c>
      <c r="B1" s="2" t="s">
        <v>11</v>
      </c>
      <c r="C1" s="2" t="s">
        <v>10</v>
      </c>
      <c r="D1" s="2" t="s">
        <v>9</v>
      </c>
      <c r="E1" s="2" t="s">
        <v>15</v>
      </c>
      <c r="F1" s="2" t="s">
        <v>16</v>
      </c>
      <c r="G1" s="2" t="s">
        <v>22</v>
      </c>
      <c r="H1" s="2" t="s">
        <v>8</v>
      </c>
      <c r="I1" s="2" t="s">
        <v>23</v>
      </c>
      <c r="J1" s="2" t="s">
        <v>24</v>
      </c>
      <c r="K1" s="2" t="s">
        <v>25</v>
      </c>
      <c r="L1" s="2" t="s">
        <v>26</v>
      </c>
      <c r="M1" s="2" t="s">
        <v>27</v>
      </c>
      <c r="N1" s="2" t="s">
        <v>28</v>
      </c>
      <c r="O1" s="2" t="s">
        <v>29</v>
      </c>
      <c r="P1" s="2" t="s">
        <v>30</v>
      </c>
      <c r="Q1" s="2" t="s">
        <v>31</v>
      </c>
      <c r="R1" s="2" t="s">
        <v>32</v>
      </c>
    </row>
    <row r="2" spans="1:18" x14ac:dyDescent="0.45">
      <c r="A2" t="s">
        <v>14</v>
      </c>
      <c r="B2" t="s">
        <v>6</v>
      </c>
      <c r="C2">
        <v>1</v>
      </c>
      <c r="D2">
        <v>40</v>
      </c>
      <c r="E2">
        <f>H2/D2</f>
        <v>24258.35</v>
      </c>
      <c r="F2">
        <f>K2/D2</f>
        <v>0</v>
      </c>
      <c r="G2">
        <f>I2/D2</f>
        <v>0</v>
      </c>
      <c r="H2">
        <v>970334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</row>
    <row r="3" spans="1:18" x14ac:dyDescent="0.45">
      <c r="A3" t="s">
        <v>14</v>
      </c>
      <c r="B3" t="s">
        <v>6</v>
      </c>
      <c r="C3">
        <v>6</v>
      </c>
      <c r="D3">
        <v>40</v>
      </c>
      <c r="E3">
        <f t="shared" ref="E3:E36" si="0">H3/D3</f>
        <v>97461.875</v>
      </c>
      <c r="F3">
        <f t="shared" ref="F3:F36" si="1">K3/D3</f>
        <v>29577.424999999999</v>
      </c>
      <c r="G3">
        <f t="shared" ref="G3:G36" si="2">I3/D3</f>
        <v>0</v>
      </c>
      <c r="H3">
        <v>3898475</v>
      </c>
      <c r="I3">
        <v>0</v>
      </c>
      <c r="J3">
        <v>1183097</v>
      </c>
      <c r="K3">
        <v>1183097</v>
      </c>
      <c r="L3">
        <v>0</v>
      </c>
      <c r="M3">
        <v>83986</v>
      </c>
      <c r="N3">
        <v>366664</v>
      </c>
      <c r="O3">
        <v>679743</v>
      </c>
      <c r="P3">
        <v>490</v>
      </c>
      <c r="Q3">
        <v>52214</v>
      </c>
    </row>
    <row r="4" spans="1:18" x14ac:dyDescent="0.45">
      <c r="A4" t="s">
        <v>14</v>
      </c>
      <c r="B4" t="s">
        <v>6</v>
      </c>
      <c r="C4">
        <v>12</v>
      </c>
      <c r="D4">
        <v>40</v>
      </c>
      <c r="E4">
        <f t="shared" si="0"/>
        <v>182414.42499999999</v>
      </c>
      <c r="F4">
        <f t="shared" si="1"/>
        <v>60927.675000000003</v>
      </c>
      <c r="G4">
        <f t="shared" si="2"/>
        <v>0</v>
      </c>
      <c r="H4">
        <v>7296577</v>
      </c>
      <c r="I4">
        <v>0</v>
      </c>
      <c r="J4">
        <v>2437107</v>
      </c>
      <c r="K4">
        <v>2437107</v>
      </c>
      <c r="L4">
        <v>0</v>
      </c>
      <c r="M4">
        <v>175023</v>
      </c>
      <c r="N4">
        <v>763081</v>
      </c>
      <c r="O4">
        <v>1360100</v>
      </c>
      <c r="P4">
        <v>26081</v>
      </c>
      <c r="Q4">
        <v>112822</v>
      </c>
    </row>
    <row r="5" spans="1:18" x14ac:dyDescent="0.45">
      <c r="A5" t="s">
        <v>14</v>
      </c>
      <c r="B5" t="s">
        <v>6</v>
      </c>
      <c r="C5">
        <v>18</v>
      </c>
      <c r="D5">
        <v>40</v>
      </c>
      <c r="E5">
        <f t="shared" si="0"/>
        <v>254282.57500000001</v>
      </c>
      <c r="F5">
        <f t="shared" si="1"/>
        <v>88532.15</v>
      </c>
      <c r="G5">
        <f t="shared" si="2"/>
        <v>0</v>
      </c>
      <c r="H5">
        <v>10171303</v>
      </c>
      <c r="I5">
        <v>0</v>
      </c>
      <c r="J5">
        <v>3541286</v>
      </c>
      <c r="K5">
        <v>3541286</v>
      </c>
      <c r="L5">
        <v>0</v>
      </c>
      <c r="M5">
        <v>252021</v>
      </c>
      <c r="N5">
        <v>1094843</v>
      </c>
      <c r="O5">
        <v>1936084</v>
      </c>
      <c r="P5">
        <v>97727</v>
      </c>
      <c r="Q5">
        <v>160611</v>
      </c>
    </row>
    <row r="6" spans="1:18" x14ac:dyDescent="0.45">
      <c r="A6" t="s">
        <v>14</v>
      </c>
      <c r="B6" t="s">
        <v>6</v>
      </c>
      <c r="C6">
        <v>24</v>
      </c>
      <c r="D6">
        <v>40</v>
      </c>
      <c r="E6">
        <f t="shared" si="0"/>
        <v>312744.55</v>
      </c>
      <c r="F6">
        <f t="shared" si="1"/>
        <v>112497.27499999999</v>
      </c>
      <c r="G6">
        <f t="shared" si="2"/>
        <v>0</v>
      </c>
      <c r="H6">
        <v>12509782</v>
      </c>
      <c r="I6">
        <v>0</v>
      </c>
      <c r="J6">
        <v>4499891</v>
      </c>
      <c r="K6">
        <v>4499891</v>
      </c>
      <c r="L6">
        <v>0</v>
      </c>
      <c r="M6">
        <v>313964</v>
      </c>
      <c r="N6">
        <v>1382380</v>
      </c>
      <c r="O6">
        <v>2385733</v>
      </c>
      <c r="P6">
        <v>220675</v>
      </c>
      <c r="Q6">
        <v>197139</v>
      </c>
    </row>
    <row r="7" spans="1:18" x14ac:dyDescent="0.45">
      <c r="A7" t="s">
        <v>14</v>
      </c>
      <c r="B7" t="s">
        <v>5</v>
      </c>
      <c r="C7">
        <v>1</v>
      </c>
      <c r="D7">
        <v>40</v>
      </c>
      <c r="E7">
        <f t="shared" si="0"/>
        <v>24284.1</v>
      </c>
      <c r="F7">
        <f t="shared" si="1"/>
        <v>0</v>
      </c>
      <c r="G7">
        <f t="shared" si="2"/>
        <v>0</v>
      </c>
      <c r="H7">
        <v>971364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</row>
    <row r="8" spans="1:18" x14ac:dyDescent="0.45">
      <c r="A8" t="s">
        <v>14</v>
      </c>
      <c r="B8" t="s">
        <v>5</v>
      </c>
      <c r="C8">
        <v>6</v>
      </c>
      <c r="D8">
        <v>40</v>
      </c>
      <c r="E8">
        <f t="shared" si="0"/>
        <v>129767.3</v>
      </c>
      <c r="F8">
        <f t="shared" si="1"/>
        <v>32.450000000000003</v>
      </c>
      <c r="G8">
        <f t="shared" si="2"/>
        <v>0</v>
      </c>
      <c r="H8">
        <v>5190692</v>
      </c>
      <c r="I8">
        <v>0</v>
      </c>
      <c r="J8">
        <v>1298</v>
      </c>
      <c r="K8">
        <v>1298</v>
      </c>
      <c r="L8">
        <v>0</v>
      </c>
      <c r="M8">
        <v>0</v>
      </c>
      <c r="N8">
        <v>250</v>
      </c>
      <c r="O8">
        <v>1016</v>
      </c>
      <c r="P8">
        <v>31</v>
      </c>
      <c r="Q8">
        <v>1</v>
      </c>
    </row>
    <row r="9" spans="1:18" x14ac:dyDescent="0.45">
      <c r="A9" t="s">
        <v>14</v>
      </c>
      <c r="B9" t="s">
        <v>5</v>
      </c>
      <c r="C9">
        <v>12</v>
      </c>
      <c r="D9">
        <v>40</v>
      </c>
      <c r="E9">
        <f t="shared" si="0"/>
        <v>244485.77499999999</v>
      </c>
      <c r="F9">
        <f t="shared" si="1"/>
        <v>77.2</v>
      </c>
      <c r="G9">
        <f t="shared" si="2"/>
        <v>0</v>
      </c>
      <c r="H9">
        <v>9779431</v>
      </c>
      <c r="I9">
        <v>0</v>
      </c>
      <c r="J9">
        <v>3088</v>
      </c>
      <c r="K9">
        <v>3088</v>
      </c>
      <c r="L9">
        <v>0</v>
      </c>
      <c r="M9">
        <v>0</v>
      </c>
      <c r="N9">
        <v>483</v>
      </c>
      <c r="O9">
        <v>2094</v>
      </c>
      <c r="P9">
        <v>511</v>
      </c>
      <c r="Q9">
        <v>0</v>
      </c>
    </row>
    <row r="10" spans="1:18" x14ac:dyDescent="0.45">
      <c r="A10" t="s">
        <v>14</v>
      </c>
      <c r="B10" t="s">
        <v>5</v>
      </c>
      <c r="C10">
        <v>18</v>
      </c>
      <c r="D10">
        <v>40</v>
      </c>
      <c r="E10">
        <f t="shared" si="0"/>
        <v>350029.05</v>
      </c>
      <c r="F10">
        <f t="shared" si="1"/>
        <v>144.52500000000001</v>
      </c>
      <c r="G10">
        <f t="shared" si="2"/>
        <v>0</v>
      </c>
      <c r="H10">
        <v>14001162</v>
      </c>
      <c r="I10">
        <v>0</v>
      </c>
      <c r="J10">
        <v>5781</v>
      </c>
      <c r="K10">
        <v>5781</v>
      </c>
      <c r="L10">
        <v>0</v>
      </c>
      <c r="M10">
        <v>0</v>
      </c>
      <c r="N10">
        <v>720</v>
      </c>
      <c r="O10">
        <v>3291</v>
      </c>
      <c r="P10">
        <v>1770</v>
      </c>
      <c r="Q10">
        <v>0</v>
      </c>
    </row>
    <row r="11" spans="1:18" x14ac:dyDescent="0.45">
      <c r="A11" t="s">
        <v>14</v>
      </c>
      <c r="B11" t="s">
        <v>5</v>
      </c>
      <c r="C11">
        <v>24</v>
      </c>
      <c r="D11">
        <v>40</v>
      </c>
      <c r="E11">
        <f t="shared" si="0"/>
        <v>421841</v>
      </c>
      <c r="F11">
        <f t="shared" si="1"/>
        <v>209.45</v>
      </c>
      <c r="G11">
        <f t="shared" si="2"/>
        <v>0</v>
      </c>
      <c r="H11">
        <v>16873640</v>
      </c>
      <c r="I11">
        <v>0</v>
      </c>
      <c r="J11">
        <v>8378</v>
      </c>
      <c r="K11">
        <v>8378</v>
      </c>
      <c r="L11">
        <v>0</v>
      </c>
      <c r="M11">
        <v>0</v>
      </c>
      <c r="N11">
        <v>808</v>
      </c>
      <c r="O11">
        <v>3944</v>
      </c>
      <c r="P11">
        <v>3625</v>
      </c>
      <c r="Q11">
        <v>1</v>
      </c>
    </row>
    <row r="12" spans="1:18" x14ac:dyDescent="0.45">
      <c r="A12" t="s">
        <v>14</v>
      </c>
      <c r="B12" t="s">
        <v>7</v>
      </c>
      <c r="C12">
        <v>1</v>
      </c>
      <c r="D12">
        <v>40</v>
      </c>
      <c r="E12">
        <f t="shared" si="0"/>
        <v>4261.8999999999996</v>
      </c>
      <c r="F12">
        <f t="shared" si="1"/>
        <v>0</v>
      </c>
      <c r="G12">
        <f t="shared" si="2"/>
        <v>0</v>
      </c>
      <c r="H12">
        <v>170476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</row>
    <row r="13" spans="1:18" x14ac:dyDescent="0.45">
      <c r="A13" t="s">
        <v>14</v>
      </c>
      <c r="B13" t="s">
        <v>7</v>
      </c>
      <c r="C13">
        <v>6</v>
      </c>
      <c r="D13">
        <v>40</v>
      </c>
      <c r="E13">
        <f t="shared" si="0"/>
        <v>12753.125</v>
      </c>
      <c r="F13">
        <f t="shared" si="1"/>
        <v>1047.2249999999999</v>
      </c>
      <c r="G13">
        <f t="shared" si="2"/>
        <v>0</v>
      </c>
      <c r="H13">
        <v>510125</v>
      </c>
      <c r="I13">
        <v>0</v>
      </c>
      <c r="J13">
        <v>41889</v>
      </c>
      <c r="K13">
        <v>41889</v>
      </c>
      <c r="L13">
        <v>0</v>
      </c>
      <c r="M13">
        <v>1317</v>
      </c>
      <c r="N13">
        <v>6531</v>
      </c>
      <c r="O13">
        <v>24884</v>
      </c>
      <c r="P13">
        <v>0</v>
      </c>
      <c r="Q13">
        <v>9157</v>
      </c>
    </row>
    <row r="14" spans="1:18" x14ac:dyDescent="0.45">
      <c r="A14" t="s">
        <v>14</v>
      </c>
      <c r="B14" t="s">
        <v>7</v>
      </c>
      <c r="C14">
        <v>12</v>
      </c>
      <c r="D14">
        <v>40</v>
      </c>
      <c r="E14">
        <f t="shared" si="0"/>
        <v>23610.974999999999</v>
      </c>
      <c r="F14">
        <f t="shared" si="1"/>
        <v>2114.1750000000002</v>
      </c>
      <c r="G14">
        <f t="shared" si="2"/>
        <v>0</v>
      </c>
      <c r="H14">
        <v>944439</v>
      </c>
      <c r="I14">
        <v>0</v>
      </c>
      <c r="J14">
        <v>84567</v>
      </c>
      <c r="K14">
        <v>84567</v>
      </c>
      <c r="L14">
        <v>0</v>
      </c>
      <c r="M14">
        <v>2689</v>
      </c>
      <c r="N14">
        <v>13232</v>
      </c>
      <c r="O14">
        <v>49671</v>
      </c>
      <c r="P14">
        <v>0</v>
      </c>
      <c r="Q14">
        <v>18975</v>
      </c>
    </row>
    <row r="15" spans="1:18" x14ac:dyDescent="0.45">
      <c r="A15" t="s">
        <v>14</v>
      </c>
      <c r="B15" t="s">
        <v>7</v>
      </c>
      <c r="C15">
        <v>18</v>
      </c>
      <c r="D15">
        <v>40</v>
      </c>
      <c r="E15">
        <f t="shared" si="0"/>
        <v>32669.174999999999</v>
      </c>
      <c r="F15">
        <f t="shared" si="1"/>
        <v>2993.625</v>
      </c>
      <c r="G15">
        <f t="shared" si="2"/>
        <v>0</v>
      </c>
      <c r="H15">
        <v>1306767</v>
      </c>
      <c r="I15">
        <v>0</v>
      </c>
      <c r="J15">
        <v>119745</v>
      </c>
      <c r="K15">
        <v>119745</v>
      </c>
      <c r="L15">
        <v>0</v>
      </c>
      <c r="M15">
        <v>3726</v>
      </c>
      <c r="N15">
        <v>18766</v>
      </c>
      <c r="O15">
        <v>70681</v>
      </c>
      <c r="P15">
        <v>0</v>
      </c>
      <c r="Q15">
        <v>26572</v>
      </c>
    </row>
    <row r="16" spans="1:18" x14ac:dyDescent="0.45">
      <c r="A16" t="s">
        <v>14</v>
      </c>
      <c r="B16" t="s">
        <v>7</v>
      </c>
      <c r="C16">
        <v>24</v>
      </c>
      <c r="D16">
        <v>40</v>
      </c>
      <c r="E16">
        <f t="shared" si="0"/>
        <v>31547.85</v>
      </c>
      <c r="F16">
        <f t="shared" si="1"/>
        <v>3065.05</v>
      </c>
      <c r="G16">
        <f t="shared" si="2"/>
        <v>0</v>
      </c>
      <c r="H16">
        <v>1261914</v>
      </c>
      <c r="I16">
        <v>0</v>
      </c>
      <c r="J16">
        <v>122602</v>
      </c>
      <c r="K16">
        <v>122602</v>
      </c>
      <c r="L16">
        <v>0</v>
      </c>
      <c r="M16">
        <v>4002</v>
      </c>
      <c r="N16">
        <v>19259</v>
      </c>
      <c r="O16">
        <v>72995</v>
      </c>
      <c r="P16">
        <v>283</v>
      </c>
      <c r="Q16">
        <v>26063</v>
      </c>
    </row>
    <row r="17" spans="1:18" x14ac:dyDescent="0.45">
      <c r="A17" t="s">
        <v>14</v>
      </c>
      <c r="B17" t="s">
        <v>0</v>
      </c>
      <c r="C17">
        <v>1</v>
      </c>
      <c r="D17">
        <v>40</v>
      </c>
      <c r="E17">
        <f t="shared" si="0"/>
        <v>2897.4749999999999</v>
      </c>
      <c r="F17">
        <f t="shared" si="1"/>
        <v>78.3</v>
      </c>
      <c r="G17">
        <f t="shared" si="2"/>
        <v>0</v>
      </c>
      <c r="H17">
        <v>115899</v>
      </c>
      <c r="I17">
        <v>0</v>
      </c>
      <c r="J17">
        <v>36003</v>
      </c>
      <c r="K17">
        <v>3132</v>
      </c>
      <c r="L17">
        <v>32871</v>
      </c>
      <c r="M17">
        <v>14</v>
      </c>
      <c r="N17">
        <v>0</v>
      </c>
      <c r="O17">
        <v>0</v>
      </c>
      <c r="P17">
        <v>0</v>
      </c>
      <c r="Q17">
        <v>11</v>
      </c>
    </row>
    <row r="18" spans="1:18" x14ac:dyDescent="0.45">
      <c r="A18" t="s">
        <v>14</v>
      </c>
      <c r="B18" t="s">
        <v>0</v>
      </c>
      <c r="C18">
        <v>6</v>
      </c>
      <c r="D18">
        <v>40</v>
      </c>
      <c r="E18">
        <f t="shared" si="0"/>
        <v>16399.099999999999</v>
      </c>
      <c r="F18">
        <f t="shared" si="1"/>
        <v>1171.075</v>
      </c>
      <c r="G18">
        <f t="shared" si="2"/>
        <v>0</v>
      </c>
      <c r="H18">
        <v>655964</v>
      </c>
      <c r="I18">
        <v>0</v>
      </c>
      <c r="J18">
        <v>265392</v>
      </c>
      <c r="K18">
        <v>46843</v>
      </c>
      <c r="L18">
        <v>218549</v>
      </c>
      <c r="M18">
        <v>26</v>
      </c>
      <c r="N18">
        <v>10</v>
      </c>
      <c r="O18">
        <v>1003</v>
      </c>
      <c r="P18">
        <v>28761</v>
      </c>
      <c r="Q18">
        <v>96</v>
      </c>
    </row>
    <row r="19" spans="1:18" x14ac:dyDescent="0.45">
      <c r="A19" t="s">
        <v>14</v>
      </c>
      <c r="B19" t="s">
        <v>0</v>
      </c>
      <c r="C19">
        <v>12</v>
      </c>
      <c r="D19">
        <v>40</v>
      </c>
      <c r="E19">
        <f t="shared" si="0"/>
        <v>31928.6</v>
      </c>
      <c r="F19">
        <f t="shared" si="1"/>
        <v>2525.4</v>
      </c>
      <c r="G19">
        <f t="shared" si="2"/>
        <v>0</v>
      </c>
      <c r="H19">
        <v>1277144</v>
      </c>
      <c r="I19">
        <v>0</v>
      </c>
      <c r="J19">
        <v>531226</v>
      </c>
      <c r="K19">
        <v>101016</v>
      </c>
      <c r="L19">
        <v>430210</v>
      </c>
      <c r="M19">
        <v>85</v>
      </c>
      <c r="N19">
        <v>76</v>
      </c>
      <c r="O19">
        <v>3198</v>
      </c>
      <c r="P19">
        <v>67363</v>
      </c>
      <c r="Q19">
        <v>248</v>
      </c>
    </row>
    <row r="20" spans="1:18" x14ac:dyDescent="0.45">
      <c r="A20" t="s">
        <v>14</v>
      </c>
      <c r="B20" t="s">
        <v>0</v>
      </c>
      <c r="C20">
        <v>18</v>
      </c>
      <c r="D20">
        <v>40</v>
      </c>
      <c r="E20">
        <f t="shared" si="0"/>
        <v>45274.675000000003</v>
      </c>
      <c r="F20">
        <f t="shared" si="1"/>
        <v>3697.125</v>
      </c>
      <c r="G20">
        <f t="shared" si="2"/>
        <v>0</v>
      </c>
      <c r="H20">
        <v>1810987</v>
      </c>
      <c r="I20">
        <v>0</v>
      </c>
      <c r="J20">
        <v>760310</v>
      </c>
      <c r="K20">
        <v>147885</v>
      </c>
      <c r="L20">
        <v>612425</v>
      </c>
      <c r="M20">
        <v>98</v>
      </c>
      <c r="N20">
        <v>103</v>
      </c>
      <c r="O20">
        <v>6169</v>
      </c>
      <c r="P20">
        <v>101776</v>
      </c>
      <c r="Q20">
        <v>346</v>
      </c>
    </row>
    <row r="21" spans="1:18" x14ac:dyDescent="0.45">
      <c r="A21" t="s">
        <v>14</v>
      </c>
      <c r="B21" t="s">
        <v>0</v>
      </c>
      <c r="C21">
        <v>24</v>
      </c>
      <c r="D21">
        <v>40</v>
      </c>
      <c r="E21">
        <f t="shared" si="0"/>
        <v>59901.025000000001</v>
      </c>
      <c r="F21">
        <f t="shared" si="1"/>
        <v>5032.25</v>
      </c>
      <c r="G21">
        <f t="shared" si="2"/>
        <v>0</v>
      </c>
      <c r="H21">
        <v>2396041</v>
      </c>
      <c r="I21">
        <v>0</v>
      </c>
      <c r="J21">
        <v>1013087</v>
      </c>
      <c r="K21">
        <v>201290</v>
      </c>
      <c r="L21">
        <v>811797</v>
      </c>
      <c r="M21">
        <v>138</v>
      </c>
      <c r="N21">
        <v>232</v>
      </c>
      <c r="O21">
        <v>8854</v>
      </c>
      <c r="P21">
        <v>142621</v>
      </c>
      <c r="Q21">
        <v>526</v>
      </c>
    </row>
    <row r="22" spans="1:18" x14ac:dyDescent="0.45">
      <c r="A22" t="s">
        <v>14</v>
      </c>
      <c r="B22" t="s">
        <v>38</v>
      </c>
      <c r="C22">
        <v>1</v>
      </c>
      <c r="D22">
        <v>40</v>
      </c>
      <c r="E22">
        <f t="shared" si="0"/>
        <v>1119.5250000000001</v>
      </c>
      <c r="F22">
        <f t="shared" si="1"/>
        <v>29.875</v>
      </c>
      <c r="G22">
        <f t="shared" si="2"/>
        <v>293.75</v>
      </c>
      <c r="H22">
        <v>44781</v>
      </c>
      <c r="I22">
        <v>11750</v>
      </c>
      <c r="J22">
        <v>13920</v>
      </c>
      <c r="K22">
        <v>1195</v>
      </c>
      <c r="L22">
        <v>12725</v>
      </c>
      <c r="M22">
        <v>2</v>
      </c>
      <c r="N22">
        <v>0</v>
      </c>
      <c r="O22">
        <v>0</v>
      </c>
      <c r="P22">
        <v>0</v>
      </c>
      <c r="Q22">
        <v>3</v>
      </c>
      <c r="R22">
        <v>1633</v>
      </c>
    </row>
    <row r="23" spans="1:18" x14ac:dyDescent="0.45">
      <c r="A23" t="s">
        <v>14</v>
      </c>
      <c r="B23" t="s">
        <v>38</v>
      </c>
      <c r="C23">
        <v>6</v>
      </c>
      <c r="D23">
        <v>40</v>
      </c>
      <c r="E23">
        <f t="shared" si="0"/>
        <v>5964.2250000000004</v>
      </c>
      <c r="F23">
        <f t="shared" si="1"/>
        <v>528.47500000000002</v>
      </c>
      <c r="G23">
        <f t="shared" si="2"/>
        <v>1701.675</v>
      </c>
      <c r="H23">
        <v>238569</v>
      </c>
      <c r="I23">
        <v>68067</v>
      </c>
      <c r="J23">
        <v>101537</v>
      </c>
      <c r="K23">
        <v>21139</v>
      </c>
      <c r="L23">
        <v>80398</v>
      </c>
      <c r="M23">
        <v>12</v>
      </c>
      <c r="N23">
        <v>3</v>
      </c>
      <c r="O23">
        <v>262</v>
      </c>
      <c r="P23">
        <v>14665</v>
      </c>
      <c r="Q23">
        <v>45</v>
      </c>
      <c r="R23">
        <v>9119</v>
      </c>
    </row>
    <row r="24" spans="1:18" x14ac:dyDescent="0.45">
      <c r="A24" t="s">
        <v>14</v>
      </c>
      <c r="B24" t="s">
        <v>38</v>
      </c>
      <c r="C24">
        <v>12</v>
      </c>
      <c r="D24">
        <v>40</v>
      </c>
      <c r="E24">
        <f t="shared" si="0"/>
        <v>11810.5</v>
      </c>
      <c r="F24">
        <f t="shared" si="1"/>
        <v>1039.5999999999999</v>
      </c>
      <c r="G24">
        <f t="shared" si="2"/>
        <v>3364.4250000000002</v>
      </c>
      <c r="H24">
        <v>472420</v>
      </c>
      <c r="I24">
        <v>134577</v>
      </c>
      <c r="J24">
        <v>201065</v>
      </c>
      <c r="K24">
        <v>41584</v>
      </c>
      <c r="L24">
        <v>159481</v>
      </c>
      <c r="M24">
        <v>29</v>
      </c>
      <c r="N24">
        <v>4</v>
      </c>
      <c r="O24">
        <v>1110</v>
      </c>
      <c r="P24">
        <v>29368</v>
      </c>
      <c r="Q24">
        <v>88</v>
      </c>
      <c r="R24">
        <v>16986</v>
      </c>
    </row>
    <row r="25" spans="1:18" x14ac:dyDescent="0.45">
      <c r="A25" t="s">
        <v>14</v>
      </c>
      <c r="B25" t="s">
        <v>38</v>
      </c>
      <c r="C25">
        <v>18</v>
      </c>
      <c r="D25">
        <v>40</v>
      </c>
      <c r="E25">
        <f t="shared" si="0"/>
        <v>17642.775000000001</v>
      </c>
      <c r="F25">
        <f t="shared" si="1"/>
        <v>1565.5250000000001</v>
      </c>
      <c r="G25">
        <f t="shared" si="2"/>
        <v>5026.5749999999998</v>
      </c>
      <c r="H25">
        <v>705711</v>
      </c>
      <c r="I25">
        <v>201063</v>
      </c>
      <c r="J25">
        <v>300713</v>
      </c>
      <c r="K25">
        <v>62621</v>
      </c>
      <c r="L25">
        <v>238092</v>
      </c>
      <c r="M25">
        <v>37</v>
      </c>
      <c r="N25">
        <v>14</v>
      </c>
      <c r="O25">
        <v>2479</v>
      </c>
      <c r="P25">
        <v>44589</v>
      </c>
      <c r="Q25">
        <v>186</v>
      </c>
      <c r="R25">
        <v>23524</v>
      </c>
    </row>
    <row r="26" spans="1:18" x14ac:dyDescent="0.45">
      <c r="A26" t="s">
        <v>14</v>
      </c>
      <c r="B26" t="s">
        <v>38</v>
      </c>
      <c r="C26">
        <v>24</v>
      </c>
      <c r="D26">
        <v>40</v>
      </c>
      <c r="E26">
        <f t="shared" si="0"/>
        <v>22308.125</v>
      </c>
      <c r="F26">
        <f t="shared" si="1"/>
        <v>1995.925</v>
      </c>
      <c r="G26">
        <f t="shared" si="2"/>
        <v>6357.6</v>
      </c>
      <c r="H26">
        <v>892325</v>
      </c>
      <c r="I26">
        <v>254304</v>
      </c>
      <c r="J26">
        <v>381490</v>
      </c>
      <c r="K26">
        <v>79837</v>
      </c>
      <c r="L26">
        <v>301653</v>
      </c>
      <c r="M26">
        <v>62</v>
      </c>
      <c r="N26">
        <v>36</v>
      </c>
      <c r="O26">
        <v>4151</v>
      </c>
      <c r="P26">
        <v>56748</v>
      </c>
      <c r="Q26">
        <v>255</v>
      </c>
      <c r="R26">
        <v>27341</v>
      </c>
    </row>
    <row r="27" spans="1:18" x14ac:dyDescent="0.45">
      <c r="A27" t="s">
        <v>14</v>
      </c>
      <c r="B27" t="s">
        <v>4</v>
      </c>
      <c r="C27">
        <v>1</v>
      </c>
      <c r="D27">
        <v>40</v>
      </c>
      <c r="E27">
        <f t="shared" si="0"/>
        <v>159.1</v>
      </c>
      <c r="F27">
        <f t="shared" si="1"/>
        <v>4.5750000000000002</v>
      </c>
      <c r="G27">
        <f t="shared" si="2"/>
        <v>40.825000000000003</v>
      </c>
      <c r="H27">
        <v>6364</v>
      </c>
      <c r="I27">
        <v>1633</v>
      </c>
      <c r="J27">
        <v>2091</v>
      </c>
      <c r="K27">
        <v>183</v>
      </c>
      <c r="L27">
        <v>1908</v>
      </c>
      <c r="M27">
        <v>0</v>
      </c>
      <c r="N27">
        <v>0</v>
      </c>
      <c r="O27">
        <v>0</v>
      </c>
      <c r="P27">
        <v>0</v>
      </c>
      <c r="Q27">
        <v>1</v>
      </c>
      <c r="R27">
        <v>723</v>
      </c>
    </row>
    <row r="28" spans="1:18" x14ac:dyDescent="0.45">
      <c r="A28" t="s">
        <v>14</v>
      </c>
      <c r="B28" t="s">
        <v>4</v>
      </c>
      <c r="C28">
        <v>6</v>
      </c>
      <c r="D28">
        <v>40</v>
      </c>
      <c r="E28">
        <f t="shared" si="0"/>
        <v>807.97500000000002</v>
      </c>
      <c r="F28">
        <f t="shared" si="1"/>
        <v>75.025000000000006</v>
      </c>
      <c r="G28">
        <f t="shared" si="2"/>
        <v>226.95</v>
      </c>
      <c r="H28">
        <v>32319</v>
      </c>
      <c r="I28">
        <v>9078</v>
      </c>
      <c r="J28">
        <v>13944</v>
      </c>
      <c r="K28">
        <v>3001</v>
      </c>
      <c r="L28">
        <v>10943</v>
      </c>
      <c r="M28">
        <v>1</v>
      </c>
      <c r="N28">
        <v>0</v>
      </c>
      <c r="O28">
        <v>429</v>
      </c>
      <c r="P28">
        <v>1599</v>
      </c>
      <c r="Q28">
        <v>21</v>
      </c>
      <c r="R28">
        <v>4437</v>
      </c>
    </row>
    <row r="29" spans="1:18" x14ac:dyDescent="0.45">
      <c r="A29" t="s">
        <v>14</v>
      </c>
      <c r="B29" t="s">
        <v>4</v>
      </c>
      <c r="C29">
        <v>12</v>
      </c>
      <c r="D29">
        <v>40</v>
      </c>
      <c r="E29">
        <f t="shared" si="0"/>
        <v>1492.95</v>
      </c>
      <c r="F29">
        <f t="shared" si="1"/>
        <v>139.44999999999999</v>
      </c>
      <c r="G29">
        <f t="shared" si="2"/>
        <v>421.25</v>
      </c>
      <c r="H29">
        <v>59718</v>
      </c>
      <c r="I29">
        <v>16850</v>
      </c>
      <c r="J29">
        <v>25850</v>
      </c>
      <c r="K29">
        <v>5578</v>
      </c>
      <c r="L29">
        <v>20272</v>
      </c>
      <c r="M29">
        <v>3</v>
      </c>
      <c r="N29">
        <v>1</v>
      </c>
      <c r="O29">
        <v>1456</v>
      </c>
      <c r="P29">
        <v>2383</v>
      </c>
      <c r="Q29">
        <v>46</v>
      </c>
      <c r="R29">
        <v>8452</v>
      </c>
    </row>
    <row r="30" spans="1:18" x14ac:dyDescent="0.45">
      <c r="A30" t="s">
        <v>14</v>
      </c>
      <c r="B30" t="s">
        <v>4</v>
      </c>
      <c r="C30">
        <v>18</v>
      </c>
      <c r="D30">
        <v>40</v>
      </c>
      <c r="E30">
        <f t="shared" si="0"/>
        <v>2062.3249999999998</v>
      </c>
      <c r="F30">
        <f t="shared" si="1"/>
        <v>195.3</v>
      </c>
      <c r="G30">
        <f t="shared" si="2"/>
        <v>581.45000000000005</v>
      </c>
      <c r="H30">
        <v>82493</v>
      </c>
      <c r="I30">
        <v>23258</v>
      </c>
      <c r="J30">
        <v>35819</v>
      </c>
      <c r="K30">
        <v>7812</v>
      </c>
      <c r="L30">
        <v>28007</v>
      </c>
      <c r="M30">
        <v>8</v>
      </c>
      <c r="N30">
        <v>0</v>
      </c>
      <c r="O30">
        <v>2586</v>
      </c>
      <c r="P30">
        <v>2808</v>
      </c>
      <c r="Q30">
        <v>125</v>
      </c>
      <c r="R30">
        <v>11909</v>
      </c>
    </row>
    <row r="31" spans="1:18" x14ac:dyDescent="0.45">
      <c r="A31" t="s">
        <v>14</v>
      </c>
      <c r="B31" t="s">
        <v>4</v>
      </c>
      <c r="C31">
        <v>24</v>
      </c>
      <c r="D31">
        <v>40</v>
      </c>
      <c r="E31">
        <f t="shared" si="0"/>
        <v>2387.9</v>
      </c>
      <c r="F31">
        <f t="shared" si="1"/>
        <v>229.02500000000001</v>
      </c>
      <c r="G31">
        <f t="shared" si="2"/>
        <v>675.875</v>
      </c>
      <c r="H31">
        <v>95516</v>
      </c>
      <c r="I31">
        <v>27035</v>
      </c>
      <c r="J31">
        <v>41549</v>
      </c>
      <c r="K31">
        <v>9161</v>
      </c>
      <c r="L31">
        <v>32388</v>
      </c>
      <c r="M31">
        <v>8</v>
      </c>
      <c r="N31">
        <v>0</v>
      </c>
      <c r="O31">
        <v>3654</v>
      </c>
      <c r="P31">
        <v>2692</v>
      </c>
      <c r="Q31">
        <v>169</v>
      </c>
      <c r="R31">
        <v>14484</v>
      </c>
    </row>
    <row r="32" spans="1:18" x14ac:dyDescent="0.45">
      <c r="A32" t="s">
        <v>14</v>
      </c>
      <c r="B32" t="s">
        <v>3</v>
      </c>
      <c r="C32">
        <v>1</v>
      </c>
      <c r="D32">
        <v>40</v>
      </c>
      <c r="E32">
        <f t="shared" si="0"/>
        <v>71.150000000000006</v>
      </c>
      <c r="F32">
        <f t="shared" si="1"/>
        <v>2.2250000000000001</v>
      </c>
      <c r="G32">
        <f t="shared" si="2"/>
        <v>18.074999999999999</v>
      </c>
      <c r="H32">
        <v>2846</v>
      </c>
      <c r="I32">
        <v>723</v>
      </c>
      <c r="J32">
        <v>1002</v>
      </c>
      <c r="K32">
        <v>89</v>
      </c>
      <c r="L32">
        <v>913</v>
      </c>
      <c r="M32">
        <v>0</v>
      </c>
      <c r="N32">
        <v>0</v>
      </c>
      <c r="O32">
        <v>0</v>
      </c>
      <c r="P32">
        <v>0</v>
      </c>
      <c r="Q32">
        <v>0</v>
      </c>
      <c r="R32">
        <v>3213</v>
      </c>
    </row>
    <row r="33" spans="1:18" x14ac:dyDescent="0.45">
      <c r="A33" t="s">
        <v>14</v>
      </c>
      <c r="B33" t="s">
        <v>3</v>
      </c>
      <c r="C33">
        <v>6</v>
      </c>
      <c r="D33">
        <v>40</v>
      </c>
      <c r="E33">
        <f t="shared" si="0"/>
        <v>392.97500000000002</v>
      </c>
      <c r="F33">
        <f t="shared" si="1"/>
        <v>38.1</v>
      </c>
      <c r="G33">
        <f t="shared" si="2"/>
        <v>110.3</v>
      </c>
      <c r="H33">
        <v>15719</v>
      </c>
      <c r="I33">
        <v>4412</v>
      </c>
      <c r="J33">
        <v>6840</v>
      </c>
      <c r="K33">
        <v>1524</v>
      </c>
      <c r="L33">
        <v>5316</v>
      </c>
      <c r="M33">
        <v>3</v>
      </c>
      <c r="N33">
        <v>0</v>
      </c>
      <c r="O33">
        <v>340</v>
      </c>
      <c r="P33">
        <v>664</v>
      </c>
      <c r="Q33">
        <v>17</v>
      </c>
      <c r="R33">
        <v>18491</v>
      </c>
    </row>
    <row r="34" spans="1:18" x14ac:dyDescent="0.45">
      <c r="A34" t="s">
        <v>14</v>
      </c>
      <c r="B34" t="s">
        <v>3</v>
      </c>
      <c r="C34">
        <v>12</v>
      </c>
      <c r="D34">
        <v>40</v>
      </c>
      <c r="E34">
        <f t="shared" si="0"/>
        <v>738.35</v>
      </c>
      <c r="F34">
        <f t="shared" si="1"/>
        <v>71.674999999999997</v>
      </c>
      <c r="G34">
        <f t="shared" si="2"/>
        <v>209.55</v>
      </c>
      <c r="H34">
        <v>29534</v>
      </c>
      <c r="I34">
        <v>8382</v>
      </c>
      <c r="J34">
        <v>12788</v>
      </c>
      <c r="K34">
        <v>2867</v>
      </c>
      <c r="L34">
        <v>9921</v>
      </c>
      <c r="M34">
        <v>2</v>
      </c>
      <c r="N34">
        <v>0</v>
      </c>
      <c r="O34">
        <v>1087</v>
      </c>
      <c r="P34">
        <v>850</v>
      </c>
      <c r="Q34">
        <v>33</v>
      </c>
      <c r="R34">
        <v>34345</v>
      </c>
    </row>
    <row r="35" spans="1:18" x14ac:dyDescent="0.45">
      <c r="A35" t="s">
        <v>14</v>
      </c>
      <c r="B35" t="s">
        <v>3</v>
      </c>
      <c r="C35">
        <v>18</v>
      </c>
      <c r="D35">
        <v>40</v>
      </c>
      <c r="E35">
        <f t="shared" si="0"/>
        <v>1032.25</v>
      </c>
      <c r="F35">
        <f t="shared" si="1"/>
        <v>100.825</v>
      </c>
      <c r="G35">
        <f t="shared" si="2"/>
        <v>293.75</v>
      </c>
      <c r="H35">
        <v>41290</v>
      </c>
      <c r="I35">
        <v>11750</v>
      </c>
      <c r="J35">
        <v>18015</v>
      </c>
      <c r="K35">
        <v>4033</v>
      </c>
      <c r="L35">
        <v>13982</v>
      </c>
      <c r="M35">
        <v>2</v>
      </c>
      <c r="N35">
        <v>0</v>
      </c>
      <c r="O35">
        <v>1794</v>
      </c>
      <c r="P35">
        <v>898</v>
      </c>
      <c r="Q35">
        <v>96</v>
      </c>
      <c r="R35">
        <v>43952</v>
      </c>
    </row>
    <row r="36" spans="1:18" x14ac:dyDescent="0.45">
      <c r="A36" t="s">
        <v>14</v>
      </c>
      <c r="B36" t="s">
        <v>3</v>
      </c>
      <c r="C36">
        <v>24</v>
      </c>
      <c r="D36">
        <v>40</v>
      </c>
      <c r="E36">
        <f t="shared" si="0"/>
        <v>1255.625</v>
      </c>
      <c r="F36">
        <f t="shared" si="1"/>
        <v>123.175</v>
      </c>
      <c r="G36">
        <f t="shared" si="2"/>
        <v>357.05</v>
      </c>
      <c r="H36">
        <v>50225</v>
      </c>
      <c r="I36">
        <v>14282</v>
      </c>
      <c r="J36">
        <v>21933</v>
      </c>
      <c r="K36">
        <v>4927</v>
      </c>
      <c r="L36">
        <v>17006</v>
      </c>
      <c r="M36">
        <v>1</v>
      </c>
      <c r="N36">
        <v>0</v>
      </c>
      <c r="O36">
        <v>2378</v>
      </c>
      <c r="P36">
        <v>899</v>
      </c>
      <c r="Q36">
        <v>163</v>
      </c>
      <c r="R36">
        <v>48489</v>
      </c>
    </row>
    <row r="37" spans="1:18" x14ac:dyDescent="0.45">
      <c r="A37" t="s">
        <v>14</v>
      </c>
      <c r="B37" t="s">
        <v>2</v>
      </c>
      <c r="C37">
        <v>1</v>
      </c>
      <c r="D37">
        <v>40</v>
      </c>
      <c r="E37">
        <f t="shared" ref="E37:E56" si="3">H37/D37</f>
        <v>34.35</v>
      </c>
      <c r="F37">
        <f t="shared" ref="F37:F56" si="4">K37/D37</f>
        <v>1.1499999999999999</v>
      </c>
      <c r="G37">
        <f t="shared" ref="G37:G56" si="5">I37/D37</f>
        <v>8.7249999999999996</v>
      </c>
      <c r="H37">
        <v>1374</v>
      </c>
      <c r="I37">
        <v>349</v>
      </c>
      <c r="J37">
        <v>482</v>
      </c>
      <c r="K37">
        <v>46</v>
      </c>
      <c r="L37">
        <v>436</v>
      </c>
      <c r="M37">
        <v>0</v>
      </c>
      <c r="N37">
        <v>0</v>
      </c>
      <c r="O37">
        <v>0</v>
      </c>
      <c r="P37">
        <v>0</v>
      </c>
      <c r="Q37">
        <v>0</v>
      </c>
    </row>
    <row r="38" spans="1:18" x14ac:dyDescent="0.45">
      <c r="A38" t="s">
        <v>14</v>
      </c>
      <c r="B38" t="s">
        <v>2</v>
      </c>
      <c r="C38">
        <v>6</v>
      </c>
      <c r="D38">
        <v>40</v>
      </c>
      <c r="E38">
        <f t="shared" si="3"/>
        <v>190.3</v>
      </c>
      <c r="F38">
        <f t="shared" si="4"/>
        <v>19.2</v>
      </c>
      <c r="G38">
        <f t="shared" si="5"/>
        <v>53.575000000000003</v>
      </c>
      <c r="H38">
        <v>7612</v>
      </c>
      <c r="I38">
        <v>2143</v>
      </c>
      <c r="J38">
        <v>3368</v>
      </c>
      <c r="K38">
        <v>768</v>
      </c>
      <c r="L38">
        <v>2600</v>
      </c>
      <c r="M38">
        <v>0</v>
      </c>
      <c r="N38">
        <v>0</v>
      </c>
      <c r="O38">
        <v>249</v>
      </c>
      <c r="P38">
        <v>239</v>
      </c>
      <c r="Q38">
        <v>26</v>
      </c>
    </row>
    <row r="39" spans="1:18" x14ac:dyDescent="0.45">
      <c r="A39" t="s">
        <v>14</v>
      </c>
      <c r="B39" t="s">
        <v>2</v>
      </c>
      <c r="C39">
        <v>12</v>
      </c>
      <c r="D39">
        <v>40</v>
      </c>
      <c r="E39">
        <f t="shared" si="3"/>
        <v>358.05</v>
      </c>
      <c r="F39">
        <f t="shared" si="4"/>
        <v>35.524999999999999</v>
      </c>
      <c r="G39">
        <f t="shared" si="5"/>
        <v>102.5</v>
      </c>
      <c r="H39">
        <v>14322</v>
      </c>
      <c r="I39">
        <v>4100</v>
      </c>
      <c r="J39">
        <v>6214</v>
      </c>
      <c r="K39">
        <v>1421</v>
      </c>
      <c r="L39">
        <v>4793</v>
      </c>
      <c r="M39">
        <v>0</v>
      </c>
      <c r="N39">
        <v>0</v>
      </c>
      <c r="O39">
        <v>635</v>
      </c>
      <c r="P39">
        <v>299</v>
      </c>
      <c r="Q39">
        <v>40</v>
      </c>
    </row>
    <row r="40" spans="1:18" x14ac:dyDescent="0.45">
      <c r="A40" t="s">
        <v>14</v>
      </c>
      <c r="B40" t="s">
        <v>2</v>
      </c>
      <c r="C40">
        <v>18</v>
      </c>
      <c r="D40">
        <v>40</v>
      </c>
      <c r="E40">
        <f t="shared" si="3"/>
        <v>495.57499999999999</v>
      </c>
      <c r="F40">
        <f t="shared" si="4"/>
        <v>49.85</v>
      </c>
      <c r="G40">
        <f t="shared" si="5"/>
        <v>142.375</v>
      </c>
      <c r="H40">
        <v>19823</v>
      </c>
      <c r="I40">
        <v>5695</v>
      </c>
      <c r="J40">
        <v>8691</v>
      </c>
      <c r="K40">
        <v>1994</v>
      </c>
      <c r="L40">
        <v>6697</v>
      </c>
      <c r="M40">
        <v>3</v>
      </c>
      <c r="N40">
        <v>0</v>
      </c>
      <c r="O40">
        <v>992</v>
      </c>
      <c r="P40">
        <v>310</v>
      </c>
      <c r="Q40">
        <v>93</v>
      </c>
    </row>
    <row r="41" spans="1:18" x14ac:dyDescent="0.45">
      <c r="A41" t="s">
        <v>14</v>
      </c>
      <c r="B41" t="s">
        <v>2</v>
      </c>
      <c r="C41">
        <v>24</v>
      </c>
      <c r="D41">
        <v>40</v>
      </c>
      <c r="E41">
        <f t="shared" si="3"/>
        <v>581.65</v>
      </c>
      <c r="F41">
        <f t="shared" si="4"/>
        <v>59.15</v>
      </c>
      <c r="G41">
        <f t="shared" si="5"/>
        <v>166.3</v>
      </c>
      <c r="H41">
        <v>23266</v>
      </c>
      <c r="I41">
        <v>6652</v>
      </c>
      <c r="J41">
        <v>10271</v>
      </c>
      <c r="K41">
        <v>2366</v>
      </c>
      <c r="L41">
        <v>7905</v>
      </c>
      <c r="M41">
        <v>1</v>
      </c>
      <c r="N41">
        <v>0</v>
      </c>
      <c r="O41">
        <v>1187</v>
      </c>
      <c r="P41">
        <v>349</v>
      </c>
      <c r="Q41">
        <v>133</v>
      </c>
    </row>
    <row r="42" spans="1:18" x14ac:dyDescent="0.45">
      <c r="A42" t="s">
        <v>14</v>
      </c>
      <c r="B42" t="s">
        <v>1</v>
      </c>
      <c r="C42">
        <v>1</v>
      </c>
      <c r="D42">
        <v>40</v>
      </c>
      <c r="E42">
        <f t="shared" si="3"/>
        <v>312.17500000000001</v>
      </c>
      <c r="F42">
        <f t="shared" si="4"/>
        <v>8.6750000000000007</v>
      </c>
      <c r="G42">
        <f t="shared" si="5"/>
        <v>80.325000000000003</v>
      </c>
      <c r="H42">
        <v>12487</v>
      </c>
      <c r="I42">
        <v>3213</v>
      </c>
      <c r="J42">
        <v>3932</v>
      </c>
      <c r="K42">
        <v>347</v>
      </c>
      <c r="L42">
        <v>3585</v>
      </c>
      <c r="M42">
        <v>0</v>
      </c>
      <c r="N42">
        <v>0</v>
      </c>
      <c r="O42">
        <v>0</v>
      </c>
      <c r="P42">
        <v>0</v>
      </c>
      <c r="Q42">
        <v>1</v>
      </c>
    </row>
    <row r="43" spans="1:18" x14ac:dyDescent="0.45">
      <c r="A43" t="s">
        <v>14</v>
      </c>
      <c r="B43" t="s">
        <v>1</v>
      </c>
      <c r="C43">
        <v>6</v>
      </c>
      <c r="D43">
        <v>40</v>
      </c>
      <c r="E43">
        <f t="shared" si="3"/>
        <v>1638.75</v>
      </c>
      <c r="F43">
        <f t="shared" si="4"/>
        <v>150.69999999999999</v>
      </c>
      <c r="G43">
        <f t="shared" si="5"/>
        <v>461.15</v>
      </c>
      <c r="H43">
        <v>65550</v>
      </c>
      <c r="I43">
        <v>18446</v>
      </c>
      <c r="J43">
        <v>27906</v>
      </c>
      <c r="K43">
        <v>6028</v>
      </c>
      <c r="L43">
        <v>21878</v>
      </c>
      <c r="M43">
        <v>4</v>
      </c>
      <c r="N43">
        <v>1</v>
      </c>
      <c r="O43">
        <v>448</v>
      </c>
      <c r="P43">
        <v>3684</v>
      </c>
      <c r="Q43">
        <v>18</v>
      </c>
    </row>
    <row r="44" spans="1:18" x14ac:dyDescent="0.45">
      <c r="A44" t="s">
        <v>14</v>
      </c>
      <c r="B44" t="s">
        <v>1</v>
      </c>
      <c r="C44">
        <v>12</v>
      </c>
      <c r="D44">
        <v>40</v>
      </c>
      <c r="E44">
        <f t="shared" si="3"/>
        <v>3035.95</v>
      </c>
      <c r="F44">
        <f t="shared" si="4"/>
        <v>278.10000000000002</v>
      </c>
      <c r="G44">
        <f t="shared" si="5"/>
        <v>854.97500000000002</v>
      </c>
      <c r="H44">
        <v>121438</v>
      </c>
      <c r="I44">
        <v>34199</v>
      </c>
      <c r="J44">
        <v>52064</v>
      </c>
      <c r="K44">
        <v>11124</v>
      </c>
      <c r="L44">
        <v>40940</v>
      </c>
      <c r="M44">
        <v>9</v>
      </c>
      <c r="N44">
        <v>1</v>
      </c>
      <c r="O44">
        <v>1516</v>
      </c>
      <c r="P44">
        <v>6233</v>
      </c>
      <c r="Q44">
        <v>71</v>
      </c>
    </row>
    <row r="45" spans="1:18" x14ac:dyDescent="0.45">
      <c r="A45" t="s">
        <v>14</v>
      </c>
      <c r="B45" t="s">
        <v>1</v>
      </c>
      <c r="C45">
        <v>18</v>
      </c>
      <c r="D45">
        <v>40</v>
      </c>
      <c r="E45">
        <f t="shared" si="3"/>
        <v>3867.0749999999998</v>
      </c>
      <c r="F45">
        <f t="shared" si="4"/>
        <v>360.375</v>
      </c>
      <c r="G45">
        <f t="shared" si="5"/>
        <v>1092.2</v>
      </c>
      <c r="H45">
        <v>154683</v>
      </c>
      <c r="I45">
        <v>43688</v>
      </c>
      <c r="J45">
        <v>66514</v>
      </c>
      <c r="K45">
        <v>14415</v>
      </c>
      <c r="L45">
        <v>52099</v>
      </c>
      <c r="M45">
        <v>7</v>
      </c>
      <c r="N45">
        <v>1</v>
      </c>
      <c r="O45">
        <v>2895</v>
      </c>
      <c r="P45">
        <v>7285</v>
      </c>
      <c r="Q45">
        <v>127</v>
      </c>
    </row>
    <row r="46" spans="1:18" x14ac:dyDescent="0.45">
      <c r="A46" t="s">
        <v>14</v>
      </c>
      <c r="B46" t="s">
        <v>1</v>
      </c>
      <c r="C46">
        <v>24</v>
      </c>
      <c r="D46">
        <v>40</v>
      </c>
      <c r="E46">
        <f t="shared" si="3"/>
        <v>4246.7250000000004</v>
      </c>
      <c r="F46">
        <f t="shared" si="4"/>
        <v>396.6</v>
      </c>
      <c r="G46">
        <f t="shared" si="5"/>
        <v>1203.625</v>
      </c>
      <c r="H46">
        <v>169869</v>
      </c>
      <c r="I46">
        <v>48145</v>
      </c>
      <c r="J46">
        <v>73517</v>
      </c>
      <c r="K46">
        <v>15864</v>
      </c>
      <c r="L46">
        <v>57653</v>
      </c>
      <c r="M46">
        <v>10</v>
      </c>
      <c r="N46">
        <v>1</v>
      </c>
      <c r="O46">
        <v>3853</v>
      </c>
      <c r="P46">
        <v>7331</v>
      </c>
      <c r="Q46">
        <v>162</v>
      </c>
    </row>
    <row r="47" spans="1:18" x14ac:dyDescent="0.45">
      <c r="A47" t="s">
        <v>14</v>
      </c>
      <c r="B47" t="s">
        <v>39</v>
      </c>
      <c r="C47">
        <v>1</v>
      </c>
      <c r="D47">
        <v>40</v>
      </c>
      <c r="E47">
        <f t="shared" si="3"/>
        <v>21.925000000000001</v>
      </c>
      <c r="F47">
        <f t="shared" si="4"/>
        <v>0.77500000000000002</v>
      </c>
      <c r="G47">
        <f t="shared" si="5"/>
        <v>5.6749999999999998</v>
      </c>
      <c r="H47">
        <v>877</v>
      </c>
      <c r="I47">
        <v>227</v>
      </c>
      <c r="J47">
        <v>312</v>
      </c>
      <c r="K47">
        <v>31</v>
      </c>
      <c r="L47">
        <v>281</v>
      </c>
      <c r="M47">
        <v>0</v>
      </c>
      <c r="N47">
        <v>0</v>
      </c>
      <c r="O47">
        <v>0</v>
      </c>
      <c r="P47">
        <v>0</v>
      </c>
      <c r="Q47">
        <v>0</v>
      </c>
    </row>
    <row r="48" spans="1:18" x14ac:dyDescent="0.45">
      <c r="A48" t="s">
        <v>14</v>
      </c>
      <c r="B48" t="s">
        <v>39</v>
      </c>
      <c r="C48">
        <v>6</v>
      </c>
      <c r="D48">
        <v>40</v>
      </c>
      <c r="E48">
        <f t="shared" si="3"/>
        <v>120.7</v>
      </c>
      <c r="F48">
        <f t="shared" si="4"/>
        <v>12.875</v>
      </c>
      <c r="G48">
        <f t="shared" si="5"/>
        <v>34.475000000000001</v>
      </c>
      <c r="H48">
        <v>4828</v>
      </c>
      <c r="I48">
        <v>1379</v>
      </c>
      <c r="J48">
        <v>2124</v>
      </c>
      <c r="K48">
        <v>515</v>
      </c>
      <c r="L48">
        <v>1609</v>
      </c>
      <c r="M48">
        <v>1</v>
      </c>
      <c r="N48">
        <v>0</v>
      </c>
      <c r="O48">
        <v>188</v>
      </c>
      <c r="P48">
        <v>153</v>
      </c>
      <c r="Q48">
        <v>12</v>
      </c>
    </row>
    <row r="49" spans="1:17" x14ac:dyDescent="0.45">
      <c r="A49" t="s">
        <v>14</v>
      </c>
      <c r="B49" t="s">
        <v>39</v>
      </c>
      <c r="C49">
        <v>12</v>
      </c>
      <c r="D49">
        <v>40</v>
      </c>
      <c r="E49">
        <f t="shared" si="3"/>
        <v>225.45</v>
      </c>
      <c r="F49">
        <f t="shared" si="4"/>
        <v>21.85</v>
      </c>
      <c r="G49">
        <f t="shared" si="5"/>
        <v>65.400000000000006</v>
      </c>
      <c r="H49">
        <v>9018</v>
      </c>
      <c r="I49">
        <v>2616</v>
      </c>
      <c r="J49">
        <v>3952</v>
      </c>
      <c r="K49">
        <v>874</v>
      </c>
      <c r="L49">
        <v>3078</v>
      </c>
      <c r="M49">
        <v>0</v>
      </c>
      <c r="N49">
        <v>0</v>
      </c>
      <c r="O49">
        <v>408</v>
      </c>
      <c r="P49">
        <v>148</v>
      </c>
      <c r="Q49">
        <v>28</v>
      </c>
    </row>
    <row r="50" spans="1:17" x14ac:dyDescent="0.45">
      <c r="A50" t="s">
        <v>14</v>
      </c>
      <c r="B50" t="s">
        <v>39</v>
      </c>
      <c r="C50">
        <v>18</v>
      </c>
      <c r="D50">
        <v>40</v>
      </c>
      <c r="E50">
        <f t="shared" si="3"/>
        <v>306.39999999999998</v>
      </c>
      <c r="F50">
        <f t="shared" si="4"/>
        <v>31.975000000000001</v>
      </c>
      <c r="G50">
        <f t="shared" si="5"/>
        <v>88.25</v>
      </c>
      <c r="H50">
        <v>12256</v>
      </c>
      <c r="I50">
        <v>3530</v>
      </c>
      <c r="J50">
        <v>5398</v>
      </c>
      <c r="K50">
        <v>1279</v>
      </c>
      <c r="L50">
        <v>4119</v>
      </c>
      <c r="M50">
        <v>0</v>
      </c>
      <c r="N50">
        <v>0</v>
      </c>
      <c r="O50">
        <v>626</v>
      </c>
      <c r="P50">
        <v>176</v>
      </c>
      <c r="Q50">
        <v>89</v>
      </c>
    </row>
    <row r="51" spans="1:17" x14ac:dyDescent="0.45">
      <c r="A51" t="s">
        <v>14</v>
      </c>
      <c r="B51" t="s">
        <v>39</v>
      </c>
      <c r="C51">
        <v>24</v>
      </c>
      <c r="D51">
        <v>40</v>
      </c>
      <c r="E51">
        <f t="shared" si="3"/>
        <v>368.47500000000002</v>
      </c>
      <c r="F51">
        <f t="shared" si="4"/>
        <v>37.274999999999999</v>
      </c>
      <c r="G51">
        <f t="shared" si="5"/>
        <v>105.125</v>
      </c>
      <c r="H51">
        <v>14739</v>
      </c>
      <c r="I51">
        <v>4205</v>
      </c>
      <c r="J51">
        <v>6630</v>
      </c>
      <c r="K51">
        <v>1491</v>
      </c>
      <c r="L51">
        <v>5139</v>
      </c>
      <c r="M51">
        <v>3</v>
      </c>
      <c r="N51">
        <v>0</v>
      </c>
      <c r="O51">
        <v>726</v>
      </c>
      <c r="P51">
        <v>199</v>
      </c>
      <c r="Q51">
        <v>110</v>
      </c>
    </row>
    <row r="52" spans="1:17" x14ac:dyDescent="0.45">
      <c r="A52" t="s">
        <v>14</v>
      </c>
      <c r="B52" t="s">
        <v>40</v>
      </c>
      <c r="C52">
        <v>1</v>
      </c>
      <c r="D52">
        <v>40</v>
      </c>
      <c r="E52">
        <f t="shared" si="3"/>
        <v>16.75</v>
      </c>
      <c r="F52">
        <f t="shared" si="4"/>
        <v>0.65</v>
      </c>
      <c r="G52">
        <f t="shared" si="5"/>
        <v>4.25</v>
      </c>
      <c r="H52">
        <v>670</v>
      </c>
      <c r="I52">
        <v>170</v>
      </c>
      <c r="J52">
        <v>245</v>
      </c>
      <c r="K52">
        <v>26</v>
      </c>
      <c r="L52">
        <v>219</v>
      </c>
      <c r="M52">
        <v>1</v>
      </c>
      <c r="N52">
        <v>0</v>
      </c>
      <c r="O52">
        <v>0</v>
      </c>
      <c r="P52">
        <v>0</v>
      </c>
      <c r="Q52">
        <v>0</v>
      </c>
    </row>
    <row r="53" spans="1:17" x14ac:dyDescent="0.45">
      <c r="A53" t="s">
        <v>14</v>
      </c>
      <c r="B53" t="s">
        <v>40</v>
      </c>
      <c r="C53">
        <v>6</v>
      </c>
      <c r="D53">
        <v>40</v>
      </c>
      <c r="E53">
        <f t="shared" si="3"/>
        <v>87</v>
      </c>
      <c r="F53">
        <f t="shared" si="4"/>
        <v>9.1</v>
      </c>
      <c r="G53">
        <f t="shared" si="5"/>
        <v>25.024999999999999</v>
      </c>
      <c r="H53">
        <v>3480</v>
      </c>
      <c r="I53">
        <v>1001</v>
      </c>
      <c r="J53">
        <v>1597</v>
      </c>
      <c r="K53">
        <v>364</v>
      </c>
      <c r="L53">
        <v>1233</v>
      </c>
      <c r="M53">
        <v>1</v>
      </c>
      <c r="N53">
        <v>0</v>
      </c>
      <c r="O53">
        <v>140</v>
      </c>
      <c r="P53">
        <v>96</v>
      </c>
      <c r="Q53">
        <v>7</v>
      </c>
    </row>
    <row r="54" spans="1:17" x14ac:dyDescent="0.45">
      <c r="A54" t="s">
        <v>14</v>
      </c>
      <c r="B54" t="s">
        <v>40</v>
      </c>
      <c r="C54">
        <v>12</v>
      </c>
      <c r="D54">
        <v>40</v>
      </c>
      <c r="E54">
        <f t="shared" si="3"/>
        <v>166.125</v>
      </c>
      <c r="F54">
        <f t="shared" si="4"/>
        <v>17.649999999999999</v>
      </c>
      <c r="G54">
        <f t="shared" si="5"/>
        <v>47.25</v>
      </c>
      <c r="H54">
        <v>6645</v>
      </c>
      <c r="I54">
        <v>1890</v>
      </c>
      <c r="J54">
        <v>3045</v>
      </c>
      <c r="K54">
        <v>706</v>
      </c>
      <c r="L54">
        <v>2339</v>
      </c>
      <c r="M54">
        <v>0</v>
      </c>
      <c r="N54">
        <v>0</v>
      </c>
      <c r="O54">
        <v>332</v>
      </c>
      <c r="P54">
        <v>109</v>
      </c>
      <c r="Q54">
        <v>46</v>
      </c>
    </row>
    <row r="55" spans="1:17" x14ac:dyDescent="0.45">
      <c r="A55" t="s">
        <v>14</v>
      </c>
      <c r="B55" t="s">
        <v>40</v>
      </c>
      <c r="C55">
        <v>18</v>
      </c>
      <c r="D55">
        <v>40</v>
      </c>
      <c r="E55">
        <f t="shared" si="3"/>
        <v>230.82499999999999</v>
      </c>
      <c r="F55">
        <f t="shared" si="4"/>
        <v>24.475000000000001</v>
      </c>
      <c r="G55">
        <f t="shared" si="5"/>
        <v>65.8</v>
      </c>
      <c r="H55">
        <v>9233</v>
      </c>
      <c r="I55">
        <v>2632</v>
      </c>
      <c r="J55">
        <v>4142</v>
      </c>
      <c r="K55">
        <v>979</v>
      </c>
      <c r="L55">
        <v>3163</v>
      </c>
      <c r="M55">
        <v>1</v>
      </c>
      <c r="N55">
        <v>0</v>
      </c>
      <c r="O55">
        <v>486</v>
      </c>
      <c r="P55">
        <v>134</v>
      </c>
      <c r="Q55">
        <v>81</v>
      </c>
    </row>
    <row r="56" spans="1:17" x14ac:dyDescent="0.45">
      <c r="A56" t="s">
        <v>14</v>
      </c>
      <c r="B56" t="s">
        <v>40</v>
      </c>
      <c r="C56">
        <v>24</v>
      </c>
      <c r="D56">
        <v>40</v>
      </c>
      <c r="E56">
        <f t="shared" si="3"/>
        <v>281.57499999999999</v>
      </c>
      <c r="F56">
        <f t="shared" si="4"/>
        <v>29.875</v>
      </c>
      <c r="G56">
        <f t="shared" si="5"/>
        <v>78.349999999999994</v>
      </c>
      <c r="H56">
        <v>11263</v>
      </c>
      <c r="I56">
        <v>3134</v>
      </c>
      <c r="J56">
        <v>5178</v>
      </c>
      <c r="K56">
        <v>1195</v>
      </c>
      <c r="L56">
        <v>3983</v>
      </c>
      <c r="M56">
        <v>2</v>
      </c>
      <c r="N56">
        <v>0</v>
      </c>
      <c r="O56">
        <v>561</v>
      </c>
      <c r="P56">
        <v>140</v>
      </c>
      <c r="Q56">
        <v>165</v>
      </c>
    </row>
  </sheetData>
  <sortState ref="A2:M41">
    <sortCondition ref="A2:A41"/>
    <sortCondition ref="B2:B41"/>
    <sortCondition ref="C2:C41"/>
  </sortState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6"/>
  <sheetViews>
    <sheetView workbookViewId="0"/>
  </sheetViews>
  <sheetFormatPr defaultRowHeight="14.25" x14ac:dyDescent="0.45"/>
  <cols>
    <col min="2" max="2" width="13.53125" bestFit="1" customWidth="1"/>
    <col min="8" max="8" width="12.46484375" bestFit="1" customWidth="1"/>
  </cols>
  <sheetData>
    <row r="1" spans="1:18" x14ac:dyDescent="0.45">
      <c r="A1" s="2" t="s">
        <v>12</v>
      </c>
      <c r="B1" s="2" t="s">
        <v>11</v>
      </c>
      <c r="C1" s="2" t="s">
        <v>10</v>
      </c>
      <c r="D1" s="2" t="s">
        <v>9</v>
      </c>
      <c r="E1" s="2" t="s">
        <v>15</v>
      </c>
      <c r="F1" s="2" t="s">
        <v>16</v>
      </c>
      <c r="G1" s="2" t="s">
        <v>22</v>
      </c>
      <c r="H1" s="2" t="s">
        <v>8</v>
      </c>
      <c r="I1" s="2" t="s">
        <v>23</v>
      </c>
      <c r="J1" s="2" t="s">
        <v>24</v>
      </c>
      <c r="K1" s="2" t="s">
        <v>25</v>
      </c>
      <c r="L1" s="2" t="s">
        <v>26</v>
      </c>
      <c r="M1" s="2" t="s">
        <v>27</v>
      </c>
      <c r="N1" s="2" t="s">
        <v>28</v>
      </c>
      <c r="O1" s="2" t="s">
        <v>29</v>
      </c>
      <c r="P1" s="2" t="s">
        <v>30</v>
      </c>
      <c r="Q1" s="2" t="s">
        <v>31</v>
      </c>
      <c r="R1" s="2" t="s">
        <v>32</v>
      </c>
    </row>
    <row r="2" spans="1:18" x14ac:dyDescent="0.45">
      <c r="A2" t="s">
        <v>13</v>
      </c>
      <c r="B2" t="s">
        <v>6</v>
      </c>
      <c r="C2">
        <v>1</v>
      </c>
      <c r="D2">
        <v>40</v>
      </c>
      <c r="E2">
        <f>H2/D2</f>
        <v>27769.775000000001</v>
      </c>
      <c r="F2">
        <f>K2/D2</f>
        <v>0</v>
      </c>
      <c r="G2">
        <f>I2/D2</f>
        <v>0</v>
      </c>
      <c r="H2">
        <v>1110791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</row>
    <row r="3" spans="1:18" x14ac:dyDescent="0.45">
      <c r="A3" t="s">
        <v>13</v>
      </c>
      <c r="B3" t="s">
        <v>6</v>
      </c>
      <c r="C3">
        <v>6</v>
      </c>
      <c r="D3">
        <v>40</v>
      </c>
      <c r="E3">
        <f t="shared" ref="E3:E36" si="0">H3/D3</f>
        <v>129574.925</v>
      </c>
      <c r="F3">
        <f t="shared" ref="F3:F36" si="1">K3/D3</f>
        <v>15614.3</v>
      </c>
      <c r="G3">
        <f t="shared" ref="G3:G36" si="2">I3/D3</f>
        <v>0</v>
      </c>
      <c r="H3">
        <v>5182997</v>
      </c>
      <c r="I3">
        <v>0</v>
      </c>
      <c r="J3">
        <v>624572</v>
      </c>
      <c r="K3">
        <v>624572</v>
      </c>
      <c r="L3">
        <v>0</v>
      </c>
      <c r="M3">
        <v>99093</v>
      </c>
      <c r="N3">
        <v>457771</v>
      </c>
      <c r="O3">
        <v>0</v>
      </c>
      <c r="P3">
        <v>0</v>
      </c>
      <c r="Q3">
        <v>67708</v>
      </c>
    </row>
    <row r="4" spans="1:18" x14ac:dyDescent="0.45">
      <c r="A4" t="s">
        <v>13</v>
      </c>
      <c r="B4" t="s">
        <v>6</v>
      </c>
      <c r="C4">
        <v>12</v>
      </c>
      <c r="D4">
        <v>40</v>
      </c>
      <c r="E4">
        <f t="shared" si="0"/>
        <v>239443.55</v>
      </c>
      <c r="F4">
        <f t="shared" si="1"/>
        <v>31511.8</v>
      </c>
      <c r="G4">
        <f t="shared" si="2"/>
        <v>0</v>
      </c>
      <c r="H4">
        <v>9577742</v>
      </c>
      <c r="I4">
        <v>0</v>
      </c>
      <c r="J4">
        <v>1260472</v>
      </c>
      <c r="K4">
        <v>1260472</v>
      </c>
      <c r="L4">
        <v>0</v>
      </c>
      <c r="M4">
        <v>202923</v>
      </c>
      <c r="N4">
        <v>916529</v>
      </c>
      <c r="O4">
        <v>0</v>
      </c>
      <c r="P4">
        <v>0</v>
      </c>
      <c r="Q4">
        <v>141020</v>
      </c>
    </row>
    <row r="5" spans="1:18" x14ac:dyDescent="0.45">
      <c r="A5" t="s">
        <v>13</v>
      </c>
      <c r="B5" t="s">
        <v>6</v>
      </c>
      <c r="C5">
        <v>18</v>
      </c>
      <c r="D5">
        <v>40</v>
      </c>
      <c r="E5">
        <f t="shared" si="0"/>
        <v>337651.1</v>
      </c>
      <c r="F5">
        <f t="shared" si="1"/>
        <v>45598.875</v>
      </c>
      <c r="G5">
        <f t="shared" si="2"/>
        <v>0</v>
      </c>
      <c r="H5">
        <v>13506044</v>
      </c>
      <c r="I5">
        <v>0</v>
      </c>
      <c r="J5">
        <v>1823955</v>
      </c>
      <c r="K5">
        <v>1823955</v>
      </c>
      <c r="L5">
        <v>0</v>
      </c>
      <c r="M5">
        <v>292411</v>
      </c>
      <c r="N5">
        <v>1326953</v>
      </c>
      <c r="O5">
        <v>0</v>
      </c>
      <c r="P5">
        <v>0</v>
      </c>
      <c r="Q5">
        <v>204591</v>
      </c>
    </row>
    <row r="6" spans="1:18" x14ac:dyDescent="0.45">
      <c r="A6" t="s">
        <v>13</v>
      </c>
      <c r="B6" t="s">
        <v>6</v>
      </c>
      <c r="C6">
        <v>24</v>
      </c>
      <c r="D6">
        <v>40</v>
      </c>
      <c r="E6">
        <f t="shared" si="0"/>
        <v>404409.1</v>
      </c>
      <c r="F6">
        <f t="shared" si="1"/>
        <v>55910.45</v>
      </c>
      <c r="G6">
        <f t="shared" si="2"/>
        <v>0</v>
      </c>
      <c r="H6">
        <v>16176364</v>
      </c>
      <c r="I6">
        <v>0</v>
      </c>
      <c r="J6">
        <v>2236418</v>
      </c>
      <c r="K6">
        <v>2236418</v>
      </c>
      <c r="L6">
        <v>0</v>
      </c>
      <c r="M6">
        <v>350119</v>
      </c>
      <c r="N6">
        <v>1634743</v>
      </c>
      <c r="O6">
        <v>0</v>
      </c>
      <c r="P6">
        <v>0</v>
      </c>
      <c r="Q6">
        <v>251556</v>
      </c>
    </row>
    <row r="7" spans="1:18" x14ac:dyDescent="0.45">
      <c r="A7" t="s">
        <v>13</v>
      </c>
      <c r="B7" t="s">
        <v>5</v>
      </c>
      <c r="C7">
        <v>1</v>
      </c>
      <c r="D7">
        <v>40</v>
      </c>
      <c r="E7">
        <f t="shared" si="0"/>
        <v>27470.799999999999</v>
      </c>
      <c r="F7">
        <f t="shared" si="1"/>
        <v>0</v>
      </c>
      <c r="G7">
        <f t="shared" si="2"/>
        <v>0</v>
      </c>
      <c r="H7">
        <v>1098832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</row>
    <row r="8" spans="1:18" x14ac:dyDescent="0.45">
      <c r="A8" t="s">
        <v>13</v>
      </c>
      <c r="B8" t="s">
        <v>5</v>
      </c>
      <c r="C8">
        <v>6</v>
      </c>
      <c r="D8">
        <v>40</v>
      </c>
      <c r="E8">
        <f t="shared" si="0"/>
        <v>147512.72500000001</v>
      </c>
      <c r="F8">
        <f t="shared" si="1"/>
        <v>13.9</v>
      </c>
      <c r="G8">
        <f t="shared" si="2"/>
        <v>0</v>
      </c>
      <c r="H8">
        <v>5900509</v>
      </c>
      <c r="I8">
        <v>0</v>
      </c>
      <c r="J8">
        <v>556</v>
      </c>
      <c r="K8">
        <v>556</v>
      </c>
      <c r="L8">
        <v>0</v>
      </c>
      <c r="M8">
        <v>0</v>
      </c>
      <c r="N8">
        <v>554</v>
      </c>
      <c r="O8">
        <v>0</v>
      </c>
      <c r="P8">
        <v>0</v>
      </c>
      <c r="Q8">
        <v>2</v>
      </c>
    </row>
    <row r="9" spans="1:18" x14ac:dyDescent="0.45">
      <c r="A9" t="s">
        <v>13</v>
      </c>
      <c r="B9" t="s">
        <v>5</v>
      </c>
      <c r="C9">
        <v>12</v>
      </c>
      <c r="D9">
        <v>40</v>
      </c>
      <c r="E9">
        <f t="shared" si="0"/>
        <v>277775.17499999999</v>
      </c>
      <c r="F9">
        <f t="shared" si="1"/>
        <v>25.675000000000001</v>
      </c>
      <c r="G9">
        <f t="shared" si="2"/>
        <v>0</v>
      </c>
      <c r="H9">
        <v>11111007</v>
      </c>
      <c r="I9">
        <v>0</v>
      </c>
      <c r="J9">
        <v>1027</v>
      </c>
      <c r="K9">
        <v>1027</v>
      </c>
      <c r="L9">
        <v>0</v>
      </c>
      <c r="M9">
        <v>0</v>
      </c>
      <c r="N9">
        <v>1026</v>
      </c>
      <c r="O9">
        <v>0</v>
      </c>
      <c r="P9">
        <v>0</v>
      </c>
      <c r="Q9">
        <v>1</v>
      </c>
    </row>
    <row r="10" spans="1:18" x14ac:dyDescent="0.45">
      <c r="A10" t="s">
        <v>13</v>
      </c>
      <c r="B10" t="s">
        <v>5</v>
      </c>
      <c r="C10">
        <v>18</v>
      </c>
      <c r="D10">
        <v>40</v>
      </c>
      <c r="E10">
        <f t="shared" si="0"/>
        <v>385720.82500000001</v>
      </c>
      <c r="F10">
        <f t="shared" si="1"/>
        <v>36.450000000000003</v>
      </c>
      <c r="G10">
        <f t="shared" si="2"/>
        <v>0</v>
      </c>
      <c r="H10">
        <v>15428833</v>
      </c>
      <c r="I10">
        <v>0</v>
      </c>
      <c r="J10">
        <v>1458</v>
      </c>
      <c r="K10">
        <v>1458</v>
      </c>
      <c r="L10">
        <v>0</v>
      </c>
      <c r="M10">
        <v>0</v>
      </c>
      <c r="N10">
        <v>1455</v>
      </c>
      <c r="O10">
        <v>0</v>
      </c>
      <c r="P10">
        <v>0</v>
      </c>
      <c r="Q10">
        <v>3</v>
      </c>
    </row>
    <row r="11" spans="1:18" x14ac:dyDescent="0.45">
      <c r="A11" t="s">
        <v>13</v>
      </c>
      <c r="B11" t="s">
        <v>5</v>
      </c>
      <c r="C11">
        <v>24</v>
      </c>
      <c r="D11">
        <v>40</v>
      </c>
      <c r="E11">
        <f t="shared" si="0"/>
        <v>472901.8</v>
      </c>
      <c r="F11">
        <f t="shared" si="1"/>
        <v>43.575000000000003</v>
      </c>
      <c r="G11">
        <f t="shared" si="2"/>
        <v>0</v>
      </c>
      <c r="H11">
        <v>18916072</v>
      </c>
      <c r="I11">
        <v>0</v>
      </c>
      <c r="J11">
        <v>1743</v>
      </c>
      <c r="K11">
        <v>1743</v>
      </c>
      <c r="L11">
        <v>0</v>
      </c>
      <c r="M11">
        <v>0</v>
      </c>
      <c r="N11">
        <v>1743</v>
      </c>
      <c r="O11">
        <v>0</v>
      </c>
      <c r="P11">
        <v>0</v>
      </c>
      <c r="Q11">
        <v>0</v>
      </c>
    </row>
    <row r="12" spans="1:18" x14ac:dyDescent="0.45">
      <c r="A12" t="s">
        <v>13</v>
      </c>
      <c r="B12" t="s">
        <v>7</v>
      </c>
      <c r="C12">
        <v>1</v>
      </c>
      <c r="D12">
        <v>40</v>
      </c>
      <c r="E12">
        <f t="shared" si="0"/>
        <v>5597.9</v>
      </c>
      <c r="F12">
        <f t="shared" si="1"/>
        <v>0</v>
      </c>
      <c r="G12">
        <f t="shared" si="2"/>
        <v>0</v>
      </c>
      <c r="H12">
        <v>223916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</row>
    <row r="13" spans="1:18" x14ac:dyDescent="0.45">
      <c r="A13" t="s">
        <v>13</v>
      </c>
      <c r="B13" t="s">
        <v>7</v>
      </c>
      <c r="C13">
        <v>6</v>
      </c>
      <c r="D13">
        <v>40</v>
      </c>
      <c r="E13">
        <f t="shared" si="0"/>
        <v>17193.05</v>
      </c>
      <c r="F13">
        <f t="shared" si="1"/>
        <v>639.77499999999998</v>
      </c>
      <c r="G13">
        <f t="shared" si="2"/>
        <v>0</v>
      </c>
      <c r="H13">
        <v>687722</v>
      </c>
      <c r="I13">
        <v>0</v>
      </c>
      <c r="J13">
        <v>25591</v>
      </c>
      <c r="K13">
        <v>25591</v>
      </c>
      <c r="L13">
        <v>0</v>
      </c>
      <c r="M13">
        <v>2029</v>
      </c>
      <c r="N13">
        <v>10578</v>
      </c>
      <c r="O13">
        <v>0</v>
      </c>
      <c r="P13">
        <v>0</v>
      </c>
      <c r="Q13">
        <v>12984</v>
      </c>
    </row>
    <row r="14" spans="1:18" x14ac:dyDescent="0.45">
      <c r="A14" t="s">
        <v>13</v>
      </c>
      <c r="B14" t="s">
        <v>7</v>
      </c>
      <c r="C14">
        <v>12</v>
      </c>
      <c r="D14">
        <v>40</v>
      </c>
      <c r="E14">
        <f t="shared" si="0"/>
        <v>31814.9</v>
      </c>
      <c r="F14">
        <f t="shared" si="1"/>
        <v>1280.075</v>
      </c>
      <c r="G14">
        <f t="shared" si="2"/>
        <v>0</v>
      </c>
      <c r="H14">
        <v>1272596</v>
      </c>
      <c r="I14">
        <v>0</v>
      </c>
      <c r="J14">
        <v>51203</v>
      </c>
      <c r="K14">
        <v>51203</v>
      </c>
      <c r="L14">
        <v>0</v>
      </c>
      <c r="M14">
        <v>3964</v>
      </c>
      <c r="N14">
        <v>20488</v>
      </c>
      <c r="O14">
        <v>0</v>
      </c>
      <c r="P14">
        <v>0</v>
      </c>
      <c r="Q14">
        <v>26751</v>
      </c>
    </row>
    <row r="15" spans="1:18" x14ac:dyDescent="0.45">
      <c r="A15" t="s">
        <v>13</v>
      </c>
      <c r="B15" t="s">
        <v>7</v>
      </c>
      <c r="C15">
        <v>18</v>
      </c>
      <c r="D15">
        <v>40</v>
      </c>
      <c r="E15">
        <f t="shared" si="0"/>
        <v>45033.074999999997</v>
      </c>
      <c r="F15">
        <f t="shared" si="1"/>
        <v>1877.7249999999999</v>
      </c>
      <c r="G15">
        <f t="shared" si="2"/>
        <v>0</v>
      </c>
      <c r="H15">
        <v>1801323</v>
      </c>
      <c r="I15">
        <v>0</v>
      </c>
      <c r="J15">
        <v>75109</v>
      </c>
      <c r="K15">
        <v>75109</v>
      </c>
      <c r="L15">
        <v>0</v>
      </c>
      <c r="M15">
        <v>6053</v>
      </c>
      <c r="N15">
        <v>30382</v>
      </c>
      <c r="O15">
        <v>0</v>
      </c>
      <c r="P15">
        <v>0</v>
      </c>
      <c r="Q15">
        <v>38674</v>
      </c>
    </row>
    <row r="16" spans="1:18" x14ac:dyDescent="0.45">
      <c r="A16" t="s">
        <v>13</v>
      </c>
      <c r="B16" t="s">
        <v>7</v>
      </c>
      <c r="C16">
        <v>24</v>
      </c>
      <c r="D16">
        <v>40</v>
      </c>
      <c r="E16">
        <f t="shared" si="0"/>
        <v>58686.724999999999</v>
      </c>
      <c r="F16">
        <f t="shared" si="1"/>
        <v>2482.25</v>
      </c>
      <c r="G16">
        <f t="shared" si="2"/>
        <v>0</v>
      </c>
      <c r="H16">
        <v>2347469</v>
      </c>
      <c r="I16">
        <v>0</v>
      </c>
      <c r="J16">
        <v>99290</v>
      </c>
      <c r="K16">
        <v>99290</v>
      </c>
      <c r="L16">
        <v>0</v>
      </c>
      <c r="M16">
        <v>8131</v>
      </c>
      <c r="N16">
        <v>40038</v>
      </c>
      <c r="O16">
        <v>0</v>
      </c>
      <c r="P16">
        <v>0</v>
      </c>
      <c r="Q16">
        <v>51121</v>
      </c>
    </row>
    <row r="17" spans="1:18" x14ac:dyDescent="0.45">
      <c r="A17" t="s">
        <v>13</v>
      </c>
      <c r="B17" t="s">
        <v>0</v>
      </c>
      <c r="C17">
        <v>1</v>
      </c>
      <c r="D17">
        <v>40</v>
      </c>
      <c r="E17">
        <f t="shared" si="0"/>
        <v>3166.2</v>
      </c>
      <c r="F17">
        <f t="shared" si="1"/>
        <v>85.025000000000006</v>
      </c>
      <c r="G17">
        <f t="shared" si="2"/>
        <v>0</v>
      </c>
      <c r="H17">
        <v>126648</v>
      </c>
      <c r="I17">
        <v>0</v>
      </c>
      <c r="J17">
        <v>39230</v>
      </c>
      <c r="K17">
        <v>3401</v>
      </c>
      <c r="L17">
        <v>35829</v>
      </c>
      <c r="M17">
        <v>7</v>
      </c>
      <c r="N17">
        <v>0</v>
      </c>
      <c r="O17">
        <v>0</v>
      </c>
      <c r="P17">
        <v>0</v>
      </c>
      <c r="Q17">
        <v>12</v>
      </c>
    </row>
    <row r="18" spans="1:18" x14ac:dyDescent="0.45">
      <c r="A18" t="s">
        <v>13</v>
      </c>
      <c r="B18" t="s">
        <v>0</v>
      </c>
      <c r="C18">
        <v>6</v>
      </c>
      <c r="D18">
        <v>40</v>
      </c>
      <c r="E18">
        <f t="shared" si="0"/>
        <v>19751.125</v>
      </c>
      <c r="F18">
        <f t="shared" si="1"/>
        <v>529.375</v>
      </c>
      <c r="G18">
        <f t="shared" si="2"/>
        <v>0</v>
      </c>
      <c r="H18">
        <v>790045</v>
      </c>
      <c r="I18">
        <v>0</v>
      </c>
      <c r="J18">
        <v>238721</v>
      </c>
      <c r="K18">
        <v>21175</v>
      </c>
      <c r="L18">
        <v>217546</v>
      </c>
      <c r="M18">
        <v>68</v>
      </c>
      <c r="N18">
        <v>114</v>
      </c>
      <c r="O18">
        <v>0</v>
      </c>
      <c r="P18">
        <v>0</v>
      </c>
      <c r="Q18">
        <v>127</v>
      </c>
    </row>
    <row r="19" spans="1:18" x14ac:dyDescent="0.45">
      <c r="A19" t="s">
        <v>13</v>
      </c>
      <c r="B19" t="s">
        <v>0</v>
      </c>
      <c r="C19">
        <v>12</v>
      </c>
      <c r="D19">
        <v>40</v>
      </c>
      <c r="E19">
        <f t="shared" si="0"/>
        <v>38432.9</v>
      </c>
      <c r="F19">
        <f t="shared" si="1"/>
        <v>1039.3</v>
      </c>
      <c r="G19">
        <f t="shared" si="2"/>
        <v>0</v>
      </c>
      <c r="H19">
        <v>1537316</v>
      </c>
      <c r="I19">
        <v>0</v>
      </c>
      <c r="J19">
        <v>466455</v>
      </c>
      <c r="K19">
        <v>41572</v>
      </c>
      <c r="L19">
        <v>424883</v>
      </c>
      <c r="M19">
        <v>108</v>
      </c>
      <c r="N19">
        <v>502</v>
      </c>
      <c r="O19">
        <v>0</v>
      </c>
      <c r="P19">
        <v>0</v>
      </c>
      <c r="Q19">
        <v>312</v>
      </c>
    </row>
    <row r="20" spans="1:18" x14ac:dyDescent="0.45">
      <c r="A20" t="s">
        <v>13</v>
      </c>
      <c r="B20" t="s">
        <v>0</v>
      </c>
      <c r="C20">
        <v>18</v>
      </c>
      <c r="D20">
        <v>40</v>
      </c>
      <c r="E20">
        <f t="shared" si="0"/>
        <v>56999.95</v>
      </c>
      <c r="F20">
        <f t="shared" si="1"/>
        <v>1542.7</v>
      </c>
      <c r="G20">
        <f t="shared" si="2"/>
        <v>0</v>
      </c>
      <c r="H20">
        <v>2279998</v>
      </c>
      <c r="I20">
        <v>0</v>
      </c>
      <c r="J20">
        <v>692359</v>
      </c>
      <c r="K20">
        <v>61708</v>
      </c>
      <c r="L20">
        <v>630651</v>
      </c>
      <c r="M20">
        <v>163</v>
      </c>
      <c r="N20">
        <v>1195</v>
      </c>
      <c r="O20">
        <v>0</v>
      </c>
      <c r="P20">
        <v>0</v>
      </c>
      <c r="Q20">
        <v>472</v>
      </c>
    </row>
    <row r="21" spans="1:18" x14ac:dyDescent="0.45">
      <c r="A21" t="s">
        <v>13</v>
      </c>
      <c r="B21" t="s">
        <v>0</v>
      </c>
      <c r="C21">
        <v>24</v>
      </c>
      <c r="D21">
        <v>40</v>
      </c>
      <c r="E21">
        <f t="shared" si="0"/>
        <v>72022.925000000003</v>
      </c>
      <c r="F21">
        <f t="shared" si="1"/>
        <v>1960.45</v>
      </c>
      <c r="G21">
        <f t="shared" si="2"/>
        <v>0</v>
      </c>
      <c r="H21">
        <v>2880917</v>
      </c>
      <c r="I21">
        <v>0</v>
      </c>
      <c r="J21">
        <v>875719</v>
      </c>
      <c r="K21">
        <v>78418</v>
      </c>
      <c r="L21">
        <v>797301</v>
      </c>
      <c r="M21">
        <v>243</v>
      </c>
      <c r="N21">
        <v>2028</v>
      </c>
      <c r="O21">
        <v>0</v>
      </c>
      <c r="P21">
        <v>0</v>
      </c>
      <c r="Q21">
        <v>608</v>
      </c>
    </row>
    <row r="22" spans="1:18" x14ac:dyDescent="0.45">
      <c r="A22" t="s">
        <v>13</v>
      </c>
      <c r="B22" t="s">
        <v>38</v>
      </c>
      <c r="C22">
        <v>1</v>
      </c>
      <c r="D22">
        <v>40</v>
      </c>
      <c r="E22">
        <f t="shared" si="0"/>
        <v>1299.125</v>
      </c>
      <c r="F22">
        <f t="shared" si="1"/>
        <v>35</v>
      </c>
      <c r="G22">
        <f t="shared" si="2"/>
        <v>338.7</v>
      </c>
      <c r="H22">
        <v>51965</v>
      </c>
      <c r="I22">
        <v>13548</v>
      </c>
      <c r="J22">
        <v>16117</v>
      </c>
      <c r="K22">
        <v>1400</v>
      </c>
      <c r="L22">
        <v>14717</v>
      </c>
      <c r="M22">
        <v>0</v>
      </c>
      <c r="N22">
        <v>0</v>
      </c>
      <c r="O22">
        <v>0</v>
      </c>
      <c r="P22">
        <v>0</v>
      </c>
      <c r="Q22">
        <v>5</v>
      </c>
      <c r="R22">
        <v>13548</v>
      </c>
    </row>
    <row r="23" spans="1:18" x14ac:dyDescent="0.45">
      <c r="A23" t="s">
        <v>13</v>
      </c>
      <c r="B23" t="s">
        <v>38</v>
      </c>
      <c r="C23">
        <v>6</v>
      </c>
      <c r="D23">
        <v>40</v>
      </c>
      <c r="E23">
        <f t="shared" si="0"/>
        <v>8106.9250000000002</v>
      </c>
      <c r="F23">
        <f t="shared" si="1"/>
        <v>215.15</v>
      </c>
      <c r="G23">
        <f t="shared" si="2"/>
        <v>2113.5500000000002</v>
      </c>
      <c r="H23">
        <v>324277</v>
      </c>
      <c r="I23">
        <v>84542</v>
      </c>
      <c r="J23">
        <v>98666</v>
      </c>
      <c r="K23">
        <v>8606</v>
      </c>
      <c r="L23">
        <v>90060</v>
      </c>
      <c r="M23">
        <v>29</v>
      </c>
      <c r="N23">
        <v>25</v>
      </c>
      <c r="O23">
        <v>0</v>
      </c>
      <c r="P23">
        <v>0</v>
      </c>
      <c r="Q23">
        <v>75</v>
      </c>
      <c r="R23">
        <v>84555</v>
      </c>
    </row>
    <row r="24" spans="1:18" x14ac:dyDescent="0.45">
      <c r="A24" t="s">
        <v>13</v>
      </c>
      <c r="B24" t="s">
        <v>38</v>
      </c>
      <c r="C24">
        <v>12</v>
      </c>
      <c r="D24">
        <v>40</v>
      </c>
      <c r="E24">
        <f t="shared" si="0"/>
        <v>15919.575000000001</v>
      </c>
      <c r="F24">
        <f t="shared" si="1"/>
        <v>417.25</v>
      </c>
      <c r="G24">
        <f t="shared" si="2"/>
        <v>4136.1750000000002</v>
      </c>
      <c r="H24">
        <v>636783</v>
      </c>
      <c r="I24">
        <v>165447</v>
      </c>
      <c r="J24">
        <v>191078</v>
      </c>
      <c r="K24">
        <v>16690</v>
      </c>
      <c r="L24">
        <v>174388</v>
      </c>
      <c r="M24">
        <v>34</v>
      </c>
      <c r="N24">
        <v>87</v>
      </c>
      <c r="O24">
        <v>0</v>
      </c>
      <c r="P24">
        <v>0</v>
      </c>
      <c r="Q24">
        <v>156</v>
      </c>
      <c r="R24">
        <v>165494</v>
      </c>
    </row>
    <row r="25" spans="1:18" x14ac:dyDescent="0.45">
      <c r="A25" t="s">
        <v>13</v>
      </c>
      <c r="B25" t="s">
        <v>38</v>
      </c>
      <c r="C25">
        <v>18</v>
      </c>
      <c r="D25">
        <v>40</v>
      </c>
      <c r="E25">
        <f t="shared" si="0"/>
        <v>23513.55</v>
      </c>
      <c r="F25">
        <f t="shared" si="1"/>
        <v>624.25</v>
      </c>
      <c r="G25">
        <f t="shared" si="2"/>
        <v>6111.8249999999998</v>
      </c>
      <c r="H25">
        <v>940542</v>
      </c>
      <c r="I25">
        <v>244473</v>
      </c>
      <c r="J25">
        <v>283197</v>
      </c>
      <c r="K25">
        <v>24970</v>
      </c>
      <c r="L25">
        <v>258227</v>
      </c>
      <c r="M25">
        <v>66</v>
      </c>
      <c r="N25">
        <v>209</v>
      </c>
      <c r="O25">
        <v>0</v>
      </c>
      <c r="P25">
        <v>0</v>
      </c>
      <c r="Q25">
        <v>275</v>
      </c>
      <c r="R25">
        <v>244561</v>
      </c>
    </row>
    <row r="26" spans="1:18" x14ac:dyDescent="0.45">
      <c r="A26" t="s">
        <v>13</v>
      </c>
      <c r="B26" t="s">
        <v>38</v>
      </c>
      <c r="C26">
        <v>24</v>
      </c>
      <c r="D26">
        <v>40</v>
      </c>
      <c r="E26">
        <f t="shared" si="0"/>
        <v>29583.625</v>
      </c>
      <c r="F26">
        <f t="shared" si="1"/>
        <v>796.35</v>
      </c>
      <c r="G26">
        <f t="shared" si="2"/>
        <v>7694.7250000000004</v>
      </c>
      <c r="H26">
        <v>1183345</v>
      </c>
      <c r="I26">
        <v>307789</v>
      </c>
      <c r="J26">
        <v>356940</v>
      </c>
      <c r="K26">
        <v>31854</v>
      </c>
      <c r="L26">
        <v>325086</v>
      </c>
      <c r="M26">
        <v>82</v>
      </c>
      <c r="N26">
        <v>378</v>
      </c>
      <c r="O26">
        <v>0</v>
      </c>
      <c r="P26">
        <v>0</v>
      </c>
      <c r="Q26">
        <v>433</v>
      </c>
      <c r="R26">
        <v>307969</v>
      </c>
    </row>
    <row r="27" spans="1:18" x14ac:dyDescent="0.45">
      <c r="A27" t="s">
        <v>13</v>
      </c>
      <c r="B27" t="s">
        <v>4</v>
      </c>
      <c r="C27">
        <v>1</v>
      </c>
      <c r="D27">
        <v>40</v>
      </c>
      <c r="E27">
        <f t="shared" si="0"/>
        <v>181.22499999999999</v>
      </c>
      <c r="F27">
        <f t="shared" si="1"/>
        <v>5.4</v>
      </c>
      <c r="G27">
        <f t="shared" si="2"/>
        <v>46.674999999999997</v>
      </c>
      <c r="H27">
        <v>7249</v>
      </c>
      <c r="I27">
        <v>1867</v>
      </c>
      <c r="J27">
        <v>2349</v>
      </c>
      <c r="K27">
        <v>216</v>
      </c>
      <c r="L27">
        <v>2133</v>
      </c>
      <c r="M27">
        <v>0</v>
      </c>
      <c r="N27">
        <v>0</v>
      </c>
      <c r="O27">
        <v>0</v>
      </c>
      <c r="P27">
        <v>0</v>
      </c>
      <c r="Q27">
        <v>0</v>
      </c>
      <c r="R27">
        <v>1867</v>
      </c>
    </row>
    <row r="28" spans="1:18" x14ac:dyDescent="0.45">
      <c r="A28" t="s">
        <v>13</v>
      </c>
      <c r="B28" t="s">
        <v>4</v>
      </c>
      <c r="C28">
        <v>6</v>
      </c>
      <c r="D28">
        <v>40</v>
      </c>
      <c r="E28">
        <f t="shared" si="0"/>
        <v>1077.4000000000001</v>
      </c>
      <c r="F28">
        <f t="shared" si="1"/>
        <v>30.35</v>
      </c>
      <c r="G28">
        <f t="shared" si="2"/>
        <v>278.02499999999998</v>
      </c>
      <c r="H28">
        <v>43096</v>
      </c>
      <c r="I28">
        <v>11121</v>
      </c>
      <c r="J28">
        <v>13602</v>
      </c>
      <c r="K28">
        <v>1214</v>
      </c>
      <c r="L28">
        <v>12388</v>
      </c>
      <c r="M28">
        <v>4</v>
      </c>
      <c r="N28">
        <v>0</v>
      </c>
      <c r="O28">
        <v>0</v>
      </c>
      <c r="P28">
        <v>0</v>
      </c>
      <c r="Q28">
        <v>22</v>
      </c>
      <c r="R28">
        <v>11140</v>
      </c>
    </row>
    <row r="29" spans="1:18" x14ac:dyDescent="0.45">
      <c r="A29" t="s">
        <v>13</v>
      </c>
      <c r="B29" t="s">
        <v>4</v>
      </c>
      <c r="C29">
        <v>12</v>
      </c>
      <c r="D29">
        <v>40</v>
      </c>
      <c r="E29">
        <f t="shared" si="0"/>
        <v>1963.2</v>
      </c>
      <c r="F29">
        <f t="shared" si="1"/>
        <v>54.95</v>
      </c>
      <c r="G29">
        <f t="shared" si="2"/>
        <v>507.65</v>
      </c>
      <c r="H29">
        <v>78528</v>
      </c>
      <c r="I29">
        <v>20306</v>
      </c>
      <c r="J29">
        <v>24270</v>
      </c>
      <c r="K29">
        <v>2198</v>
      </c>
      <c r="L29">
        <v>22072</v>
      </c>
      <c r="M29">
        <v>8</v>
      </c>
      <c r="N29">
        <v>4</v>
      </c>
      <c r="O29">
        <v>0</v>
      </c>
      <c r="P29">
        <v>0</v>
      </c>
      <c r="Q29">
        <v>82</v>
      </c>
      <c r="R29">
        <v>20375</v>
      </c>
    </row>
    <row r="30" spans="1:18" x14ac:dyDescent="0.45">
      <c r="A30" t="s">
        <v>13</v>
      </c>
      <c r="B30" t="s">
        <v>4</v>
      </c>
      <c r="C30">
        <v>18</v>
      </c>
      <c r="D30">
        <v>40</v>
      </c>
      <c r="E30">
        <f t="shared" si="0"/>
        <v>2829.0749999999998</v>
      </c>
      <c r="F30">
        <f t="shared" si="1"/>
        <v>80.974999999999994</v>
      </c>
      <c r="G30">
        <f t="shared" si="2"/>
        <v>732.27499999999998</v>
      </c>
      <c r="H30">
        <v>113163</v>
      </c>
      <c r="I30">
        <v>29291</v>
      </c>
      <c r="J30">
        <v>35269</v>
      </c>
      <c r="K30">
        <v>3239</v>
      </c>
      <c r="L30">
        <v>32030</v>
      </c>
      <c r="M30">
        <v>8</v>
      </c>
      <c r="N30">
        <v>1</v>
      </c>
      <c r="O30">
        <v>0</v>
      </c>
      <c r="P30">
        <v>0</v>
      </c>
      <c r="Q30">
        <v>193</v>
      </c>
      <c r="R30">
        <v>29461</v>
      </c>
    </row>
    <row r="31" spans="1:18" x14ac:dyDescent="0.45">
      <c r="A31" t="s">
        <v>13</v>
      </c>
      <c r="B31" t="s">
        <v>4</v>
      </c>
      <c r="C31">
        <v>24</v>
      </c>
      <c r="D31">
        <v>40</v>
      </c>
      <c r="E31">
        <f t="shared" si="0"/>
        <v>3571.35</v>
      </c>
      <c r="F31">
        <f t="shared" si="1"/>
        <v>105.125</v>
      </c>
      <c r="G31">
        <f t="shared" si="2"/>
        <v>925.57500000000005</v>
      </c>
      <c r="H31">
        <v>142854</v>
      </c>
      <c r="I31">
        <v>37023</v>
      </c>
      <c r="J31">
        <v>44498</v>
      </c>
      <c r="K31">
        <v>4205</v>
      </c>
      <c r="L31">
        <v>40293</v>
      </c>
      <c r="M31">
        <v>14</v>
      </c>
      <c r="N31">
        <v>5</v>
      </c>
      <c r="O31">
        <v>0</v>
      </c>
      <c r="P31">
        <v>0</v>
      </c>
      <c r="Q31">
        <v>355</v>
      </c>
      <c r="R31">
        <v>37326</v>
      </c>
    </row>
    <row r="32" spans="1:18" x14ac:dyDescent="0.45">
      <c r="A32" t="s">
        <v>13</v>
      </c>
      <c r="B32" t="s">
        <v>3</v>
      </c>
      <c r="C32">
        <v>1</v>
      </c>
      <c r="D32">
        <v>40</v>
      </c>
      <c r="E32">
        <f t="shared" si="0"/>
        <v>83.775000000000006</v>
      </c>
      <c r="F32">
        <f t="shared" si="1"/>
        <v>2.4</v>
      </c>
      <c r="G32">
        <f t="shared" si="2"/>
        <v>21.15</v>
      </c>
      <c r="H32">
        <v>3351</v>
      </c>
      <c r="I32">
        <v>846</v>
      </c>
      <c r="J32">
        <v>1146</v>
      </c>
      <c r="K32">
        <v>96</v>
      </c>
      <c r="L32">
        <v>1050</v>
      </c>
      <c r="M32">
        <v>0</v>
      </c>
      <c r="N32">
        <v>0</v>
      </c>
      <c r="O32">
        <v>0</v>
      </c>
      <c r="P32">
        <v>0</v>
      </c>
      <c r="Q32">
        <v>1</v>
      </c>
      <c r="R32">
        <v>846</v>
      </c>
    </row>
    <row r="33" spans="1:18" x14ac:dyDescent="0.45">
      <c r="A33" t="s">
        <v>13</v>
      </c>
      <c r="B33" t="s">
        <v>3</v>
      </c>
      <c r="C33">
        <v>6</v>
      </c>
      <c r="D33">
        <v>40</v>
      </c>
      <c r="E33">
        <f t="shared" si="0"/>
        <v>508.47500000000002</v>
      </c>
      <c r="F33">
        <f t="shared" si="1"/>
        <v>15.074999999999999</v>
      </c>
      <c r="G33">
        <f t="shared" si="2"/>
        <v>130.72499999999999</v>
      </c>
      <c r="H33">
        <v>20339</v>
      </c>
      <c r="I33">
        <v>5229</v>
      </c>
      <c r="J33">
        <v>6442</v>
      </c>
      <c r="K33">
        <v>603</v>
      </c>
      <c r="L33">
        <v>5839</v>
      </c>
      <c r="M33">
        <v>0</v>
      </c>
      <c r="N33">
        <v>0</v>
      </c>
      <c r="O33">
        <v>0</v>
      </c>
      <c r="P33">
        <v>0</v>
      </c>
      <c r="Q33">
        <v>15</v>
      </c>
      <c r="R33">
        <v>5241</v>
      </c>
    </row>
    <row r="34" spans="1:18" x14ac:dyDescent="0.45">
      <c r="A34" t="s">
        <v>13</v>
      </c>
      <c r="B34" t="s">
        <v>3</v>
      </c>
      <c r="C34">
        <v>12</v>
      </c>
      <c r="D34">
        <v>40</v>
      </c>
      <c r="E34">
        <f t="shared" si="0"/>
        <v>964.7</v>
      </c>
      <c r="F34">
        <f t="shared" si="1"/>
        <v>28.8</v>
      </c>
      <c r="G34">
        <f t="shared" si="2"/>
        <v>252.22499999999999</v>
      </c>
      <c r="H34">
        <v>38588</v>
      </c>
      <c r="I34">
        <v>10089</v>
      </c>
      <c r="J34">
        <v>12304</v>
      </c>
      <c r="K34">
        <v>1152</v>
      </c>
      <c r="L34">
        <v>11152</v>
      </c>
      <c r="M34">
        <v>2</v>
      </c>
      <c r="N34">
        <v>0</v>
      </c>
      <c r="O34">
        <v>0</v>
      </c>
      <c r="P34">
        <v>0</v>
      </c>
      <c r="Q34">
        <v>87</v>
      </c>
      <c r="R34">
        <v>10171</v>
      </c>
    </row>
    <row r="35" spans="1:18" x14ac:dyDescent="0.45">
      <c r="A35" t="s">
        <v>13</v>
      </c>
      <c r="B35" t="s">
        <v>3</v>
      </c>
      <c r="C35">
        <v>18</v>
      </c>
      <c r="D35">
        <v>40</v>
      </c>
      <c r="E35">
        <f t="shared" si="0"/>
        <v>1433.35</v>
      </c>
      <c r="F35">
        <f t="shared" si="1"/>
        <v>44.8</v>
      </c>
      <c r="G35">
        <f t="shared" si="2"/>
        <v>371.6</v>
      </c>
      <c r="H35">
        <v>57334</v>
      </c>
      <c r="I35">
        <v>14864</v>
      </c>
      <c r="J35">
        <v>18127</v>
      </c>
      <c r="K35">
        <v>1792</v>
      </c>
      <c r="L35">
        <v>16335</v>
      </c>
      <c r="M35">
        <v>4</v>
      </c>
      <c r="N35">
        <v>0</v>
      </c>
      <c r="O35">
        <v>0</v>
      </c>
      <c r="P35">
        <v>0</v>
      </c>
      <c r="Q35">
        <v>197</v>
      </c>
      <c r="R35">
        <v>15047</v>
      </c>
    </row>
    <row r="36" spans="1:18" x14ac:dyDescent="0.45">
      <c r="A36" t="s">
        <v>13</v>
      </c>
      <c r="B36" t="s">
        <v>3</v>
      </c>
      <c r="C36">
        <v>24</v>
      </c>
      <c r="D36">
        <v>40</v>
      </c>
      <c r="E36">
        <f t="shared" si="0"/>
        <v>1795.35</v>
      </c>
      <c r="F36">
        <f t="shared" si="1"/>
        <v>58.4</v>
      </c>
      <c r="G36">
        <f t="shared" si="2"/>
        <v>467.32499999999999</v>
      </c>
      <c r="H36">
        <v>71814</v>
      </c>
      <c r="I36">
        <v>18693</v>
      </c>
      <c r="J36">
        <v>23226</v>
      </c>
      <c r="K36">
        <v>2336</v>
      </c>
      <c r="L36">
        <v>20890</v>
      </c>
      <c r="M36">
        <v>4</v>
      </c>
      <c r="N36">
        <v>5</v>
      </c>
      <c r="O36">
        <v>0</v>
      </c>
      <c r="P36">
        <v>0</v>
      </c>
      <c r="Q36">
        <v>324</v>
      </c>
      <c r="R36">
        <v>19006</v>
      </c>
    </row>
    <row r="37" spans="1:18" x14ac:dyDescent="0.45">
      <c r="A37" t="s">
        <v>13</v>
      </c>
      <c r="B37" t="s">
        <v>2</v>
      </c>
      <c r="C37">
        <v>1</v>
      </c>
      <c r="D37">
        <v>40</v>
      </c>
      <c r="E37">
        <f t="shared" ref="E37:E56" si="3">H37/D37</f>
        <v>38.549999999999997</v>
      </c>
      <c r="F37">
        <f t="shared" ref="F37:F56" si="4">K37/D37</f>
        <v>1.2749999999999999</v>
      </c>
      <c r="G37">
        <f t="shared" ref="G37:G56" si="5">I37/D37</f>
        <v>9.9499999999999993</v>
      </c>
      <c r="H37">
        <v>1542</v>
      </c>
      <c r="I37">
        <v>398</v>
      </c>
      <c r="J37">
        <v>540</v>
      </c>
      <c r="K37">
        <v>51</v>
      </c>
      <c r="L37">
        <v>489</v>
      </c>
      <c r="M37">
        <v>0</v>
      </c>
      <c r="N37">
        <v>0</v>
      </c>
      <c r="O37">
        <v>0</v>
      </c>
      <c r="P37">
        <v>0</v>
      </c>
      <c r="Q37">
        <v>0</v>
      </c>
      <c r="R37">
        <v>398</v>
      </c>
    </row>
    <row r="38" spans="1:18" x14ac:dyDescent="0.45">
      <c r="A38" t="s">
        <v>13</v>
      </c>
      <c r="B38" t="s">
        <v>2</v>
      </c>
      <c r="C38">
        <v>6</v>
      </c>
      <c r="D38">
        <v>40</v>
      </c>
      <c r="E38">
        <f t="shared" si="3"/>
        <v>245.65</v>
      </c>
      <c r="F38">
        <f t="shared" si="4"/>
        <v>8.5</v>
      </c>
      <c r="G38">
        <f t="shared" si="5"/>
        <v>63.325000000000003</v>
      </c>
      <c r="H38">
        <v>9826</v>
      </c>
      <c r="I38">
        <v>2533</v>
      </c>
      <c r="J38">
        <v>3122</v>
      </c>
      <c r="K38">
        <v>340</v>
      </c>
      <c r="L38">
        <v>2782</v>
      </c>
      <c r="M38">
        <v>0</v>
      </c>
      <c r="N38">
        <v>0</v>
      </c>
      <c r="O38">
        <v>0</v>
      </c>
      <c r="P38">
        <v>0</v>
      </c>
      <c r="Q38">
        <v>30</v>
      </c>
      <c r="R38">
        <v>2558</v>
      </c>
    </row>
    <row r="39" spans="1:18" x14ac:dyDescent="0.45">
      <c r="A39" t="s">
        <v>13</v>
      </c>
      <c r="B39" t="s">
        <v>2</v>
      </c>
      <c r="C39">
        <v>12</v>
      </c>
      <c r="D39">
        <v>40</v>
      </c>
      <c r="E39">
        <f t="shared" si="3"/>
        <v>475.625</v>
      </c>
      <c r="F39">
        <f t="shared" si="4"/>
        <v>16.774999999999999</v>
      </c>
      <c r="G39">
        <f t="shared" si="5"/>
        <v>124.05</v>
      </c>
      <c r="H39">
        <v>19025</v>
      </c>
      <c r="I39">
        <v>4962</v>
      </c>
      <c r="J39">
        <v>6101</v>
      </c>
      <c r="K39">
        <v>671</v>
      </c>
      <c r="L39">
        <v>5430</v>
      </c>
      <c r="M39">
        <v>4</v>
      </c>
      <c r="N39">
        <v>0</v>
      </c>
      <c r="O39">
        <v>0</v>
      </c>
      <c r="P39">
        <v>0</v>
      </c>
      <c r="Q39">
        <v>114</v>
      </c>
      <c r="R39">
        <v>5071</v>
      </c>
    </row>
    <row r="40" spans="1:18" x14ac:dyDescent="0.45">
      <c r="A40" t="s">
        <v>13</v>
      </c>
      <c r="B40" t="s">
        <v>2</v>
      </c>
      <c r="C40">
        <v>18</v>
      </c>
      <c r="D40">
        <v>40</v>
      </c>
      <c r="E40">
        <f t="shared" si="3"/>
        <v>695.32500000000005</v>
      </c>
      <c r="F40">
        <f t="shared" si="4"/>
        <v>24.875</v>
      </c>
      <c r="G40">
        <f t="shared" si="5"/>
        <v>183.9</v>
      </c>
      <c r="H40">
        <v>27813</v>
      </c>
      <c r="I40">
        <v>7356</v>
      </c>
      <c r="J40">
        <v>9062</v>
      </c>
      <c r="K40">
        <v>995</v>
      </c>
      <c r="L40">
        <v>8067</v>
      </c>
      <c r="M40">
        <v>0</v>
      </c>
      <c r="N40">
        <v>1</v>
      </c>
      <c r="O40">
        <v>0</v>
      </c>
      <c r="P40">
        <v>0</v>
      </c>
      <c r="Q40">
        <v>183</v>
      </c>
      <c r="R40">
        <v>7529</v>
      </c>
    </row>
    <row r="41" spans="1:18" x14ac:dyDescent="0.45">
      <c r="A41" t="s">
        <v>13</v>
      </c>
      <c r="B41" t="s">
        <v>2</v>
      </c>
      <c r="C41">
        <v>24</v>
      </c>
      <c r="D41">
        <v>40</v>
      </c>
      <c r="E41">
        <f t="shared" si="3"/>
        <v>831.2</v>
      </c>
      <c r="F41">
        <f t="shared" si="4"/>
        <v>29.65</v>
      </c>
      <c r="G41">
        <f t="shared" si="5"/>
        <v>218.92500000000001</v>
      </c>
      <c r="H41">
        <v>33248</v>
      </c>
      <c r="I41">
        <v>8757</v>
      </c>
      <c r="J41">
        <v>10900</v>
      </c>
      <c r="K41">
        <v>1186</v>
      </c>
      <c r="L41">
        <v>9714</v>
      </c>
      <c r="M41">
        <v>2</v>
      </c>
      <c r="N41">
        <v>0</v>
      </c>
      <c r="O41">
        <v>0</v>
      </c>
      <c r="P41">
        <v>0</v>
      </c>
      <c r="Q41">
        <v>251</v>
      </c>
      <c r="R41">
        <v>9003</v>
      </c>
    </row>
    <row r="42" spans="1:18" x14ac:dyDescent="0.45">
      <c r="A42" t="s">
        <v>13</v>
      </c>
      <c r="B42" t="s">
        <v>1</v>
      </c>
      <c r="C42">
        <v>1</v>
      </c>
      <c r="D42">
        <v>40</v>
      </c>
      <c r="E42">
        <f t="shared" si="3"/>
        <v>350.125</v>
      </c>
      <c r="F42">
        <f t="shared" si="4"/>
        <v>9.5500000000000007</v>
      </c>
      <c r="G42">
        <f t="shared" si="5"/>
        <v>91.575000000000003</v>
      </c>
      <c r="H42">
        <v>14005</v>
      </c>
      <c r="I42">
        <v>3663</v>
      </c>
      <c r="J42">
        <v>4549</v>
      </c>
      <c r="K42">
        <v>382</v>
      </c>
      <c r="L42">
        <v>4167</v>
      </c>
      <c r="M42">
        <v>0</v>
      </c>
      <c r="N42">
        <v>0</v>
      </c>
      <c r="O42">
        <v>0</v>
      </c>
      <c r="P42">
        <v>0</v>
      </c>
      <c r="Q42">
        <v>1</v>
      </c>
      <c r="R42">
        <v>3663</v>
      </c>
    </row>
    <row r="43" spans="1:18" x14ac:dyDescent="0.45">
      <c r="A43" t="s">
        <v>13</v>
      </c>
      <c r="B43" t="s">
        <v>1</v>
      </c>
      <c r="C43">
        <v>6</v>
      </c>
      <c r="D43">
        <v>40</v>
      </c>
      <c r="E43">
        <f t="shared" si="3"/>
        <v>2207.4</v>
      </c>
      <c r="F43">
        <f t="shared" si="4"/>
        <v>60.575000000000003</v>
      </c>
      <c r="G43">
        <f t="shared" si="5"/>
        <v>570.85</v>
      </c>
      <c r="H43">
        <v>88296</v>
      </c>
      <c r="I43">
        <v>22834</v>
      </c>
      <c r="J43">
        <v>26964</v>
      </c>
      <c r="K43">
        <v>2423</v>
      </c>
      <c r="L43">
        <v>24541</v>
      </c>
      <c r="M43">
        <v>5</v>
      </c>
      <c r="N43">
        <v>3</v>
      </c>
      <c r="O43">
        <v>0</v>
      </c>
      <c r="P43">
        <v>0</v>
      </c>
      <c r="Q43">
        <v>49</v>
      </c>
      <c r="R43">
        <v>22864</v>
      </c>
    </row>
    <row r="44" spans="1:18" x14ac:dyDescent="0.45">
      <c r="A44" t="s">
        <v>13</v>
      </c>
      <c r="B44" t="s">
        <v>1</v>
      </c>
      <c r="C44">
        <v>12</v>
      </c>
      <c r="D44">
        <v>40</v>
      </c>
      <c r="E44">
        <f t="shared" si="3"/>
        <v>4191.875</v>
      </c>
      <c r="F44">
        <f t="shared" si="4"/>
        <v>115.47499999999999</v>
      </c>
      <c r="G44">
        <f t="shared" si="5"/>
        <v>1083.175</v>
      </c>
      <c r="H44">
        <v>167675</v>
      </c>
      <c r="I44">
        <v>43327</v>
      </c>
      <c r="J44">
        <v>51064</v>
      </c>
      <c r="K44">
        <v>4619</v>
      </c>
      <c r="L44">
        <v>46445</v>
      </c>
      <c r="M44">
        <v>17</v>
      </c>
      <c r="N44">
        <v>9</v>
      </c>
      <c r="O44">
        <v>0</v>
      </c>
      <c r="P44">
        <v>0</v>
      </c>
      <c r="Q44">
        <v>131</v>
      </c>
      <c r="R44">
        <v>43425</v>
      </c>
    </row>
    <row r="45" spans="1:18" x14ac:dyDescent="0.45">
      <c r="A45" t="s">
        <v>13</v>
      </c>
      <c r="B45" t="s">
        <v>1</v>
      </c>
      <c r="C45">
        <v>18</v>
      </c>
      <c r="D45">
        <v>40</v>
      </c>
      <c r="E45">
        <f t="shared" si="3"/>
        <v>5569.625</v>
      </c>
      <c r="F45">
        <f t="shared" si="4"/>
        <v>154.44999999999999</v>
      </c>
      <c r="G45">
        <f t="shared" si="5"/>
        <v>1440.425</v>
      </c>
      <c r="H45">
        <v>222785</v>
      </c>
      <c r="I45">
        <v>57617</v>
      </c>
      <c r="J45">
        <v>67897</v>
      </c>
      <c r="K45">
        <v>6178</v>
      </c>
      <c r="L45">
        <v>61719</v>
      </c>
      <c r="M45">
        <v>15</v>
      </c>
      <c r="N45">
        <v>16</v>
      </c>
      <c r="O45">
        <v>0</v>
      </c>
      <c r="P45">
        <v>0</v>
      </c>
      <c r="Q45">
        <v>212</v>
      </c>
      <c r="R45">
        <v>57784</v>
      </c>
    </row>
    <row r="46" spans="1:18" x14ac:dyDescent="0.45">
      <c r="A46" t="s">
        <v>13</v>
      </c>
      <c r="B46" t="s">
        <v>1</v>
      </c>
      <c r="C46">
        <v>24</v>
      </c>
      <c r="D46">
        <v>40</v>
      </c>
      <c r="E46">
        <f t="shared" si="3"/>
        <v>6730.2749999999996</v>
      </c>
      <c r="F46">
        <f t="shared" si="4"/>
        <v>188.65</v>
      </c>
      <c r="G46">
        <f t="shared" si="5"/>
        <v>1746.25</v>
      </c>
      <c r="H46">
        <v>269211</v>
      </c>
      <c r="I46">
        <v>69850</v>
      </c>
      <c r="J46">
        <v>82561</v>
      </c>
      <c r="K46">
        <v>7546</v>
      </c>
      <c r="L46">
        <v>75015</v>
      </c>
      <c r="M46">
        <v>14</v>
      </c>
      <c r="N46">
        <v>21</v>
      </c>
      <c r="O46">
        <v>0</v>
      </c>
      <c r="P46">
        <v>0</v>
      </c>
      <c r="Q46">
        <v>304</v>
      </c>
      <c r="R46">
        <v>70105</v>
      </c>
    </row>
    <row r="47" spans="1:18" x14ac:dyDescent="0.45">
      <c r="A47" t="s">
        <v>13</v>
      </c>
      <c r="B47" t="s">
        <v>39</v>
      </c>
      <c r="C47">
        <v>1</v>
      </c>
      <c r="D47">
        <v>40</v>
      </c>
      <c r="E47">
        <f t="shared" si="3"/>
        <v>25.05</v>
      </c>
      <c r="F47">
        <f t="shared" si="4"/>
        <v>0.85</v>
      </c>
      <c r="G47">
        <f t="shared" si="5"/>
        <v>6.5250000000000004</v>
      </c>
      <c r="H47">
        <v>1002</v>
      </c>
      <c r="I47">
        <v>261</v>
      </c>
      <c r="J47">
        <v>374</v>
      </c>
      <c r="K47">
        <v>34</v>
      </c>
      <c r="L47">
        <v>340</v>
      </c>
      <c r="M47">
        <v>0</v>
      </c>
      <c r="N47">
        <v>0</v>
      </c>
      <c r="O47">
        <v>0</v>
      </c>
      <c r="P47">
        <v>0</v>
      </c>
      <c r="Q47">
        <v>0</v>
      </c>
      <c r="R47">
        <v>261</v>
      </c>
    </row>
    <row r="48" spans="1:18" x14ac:dyDescent="0.45">
      <c r="A48" t="s">
        <v>13</v>
      </c>
      <c r="B48" t="s">
        <v>39</v>
      </c>
      <c r="C48">
        <v>6</v>
      </c>
      <c r="D48">
        <v>40</v>
      </c>
      <c r="E48">
        <f t="shared" si="3"/>
        <v>157.80000000000001</v>
      </c>
      <c r="F48">
        <f t="shared" si="4"/>
        <v>5.7</v>
      </c>
      <c r="G48">
        <f t="shared" si="5"/>
        <v>41.05</v>
      </c>
      <c r="H48">
        <v>6312</v>
      </c>
      <c r="I48">
        <v>1642</v>
      </c>
      <c r="J48">
        <v>2061</v>
      </c>
      <c r="K48">
        <v>228</v>
      </c>
      <c r="L48">
        <v>1833</v>
      </c>
      <c r="M48">
        <v>1</v>
      </c>
      <c r="N48">
        <v>0</v>
      </c>
      <c r="O48">
        <v>0</v>
      </c>
      <c r="P48">
        <v>0</v>
      </c>
      <c r="Q48">
        <v>27</v>
      </c>
      <c r="R48">
        <v>1667</v>
      </c>
    </row>
    <row r="49" spans="1:18" x14ac:dyDescent="0.45">
      <c r="A49" t="s">
        <v>13</v>
      </c>
      <c r="B49" t="s">
        <v>39</v>
      </c>
      <c r="C49">
        <v>12</v>
      </c>
      <c r="D49">
        <v>40</v>
      </c>
      <c r="E49">
        <f t="shared" si="3"/>
        <v>312.77499999999998</v>
      </c>
      <c r="F49">
        <f t="shared" si="4"/>
        <v>10.65</v>
      </c>
      <c r="G49">
        <f t="shared" si="5"/>
        <v>82.95</v>
      </c>
      <c r="H49">
        <v>12511</v>
      </c>
      <c r="I49">
        <v>3318</v>
      </c>
      <c r="J49">
        <v>4111</v>
      </c>
      <c r="K49">
        <v>426</v>
      </c>
      <c r="L49">
        <v>3685</v>
      </c>
      <c r="M49">
        <v>2</v>
      </c>
      <c r="N49">
        <v>1</v>
      </c>
      <c r="O49">
        <v>0</v>
      </c>
      <c r="P49">
        <v>0</v>
      </c>
      <c r="Q49">
        <v>56</v>
      </c>
      <c r="R49">
        <v>3370</v>
      </c>
    </row>
    <row r="50" spans="1:18" x14ac:dyDescent="0.45">
      <c r="A50" t="s">
        <v>13</v>
      </c>
      <c r="B50" t="s">
        <v>39</v>
      </c>
      <c r="C50">
        <v>18</v>
      </c>
      <c r="D50">
        <v>40</v>
      </c>
      <c r="E50">
        <f t="shared" si="3"/>
        <v>457.6</v>
      </c>
      <c r="F50">
        <f t="shared" si="4"/>
        <v>16.024999999999999</v>
      </c>
      <c r="G50">
        <f t="shared" si="5"/>
        <v>121.35</v>
      </c>
      <c r="H50">
        <v>18304</v>
      </c>
      <c r="I50">
        <v>4854</v>
      </c>
      <c r="J50">
        <v>6022</v>
      </c>
      <c r="K50">
        <v>641</v>
      </c>
      <c r="L50">
        <v>5381</v>
      </c>
      <c r="M50">
        <v>0</v>
      </c>
      <c r="N50">
        <v>0</v>
      </c>
      <c r="O50">
        <v>0</v>
      </c>
      <c r="P50">
        <v>0</v>
      </c>
      <c r="Q50">
        <v>116</v>
      </c>
      <c r="R50">
        <v>4964</v>
      </c>
    </row>
    <row r="51" spans="1:18" x14ac:dyDescent="0.45">
      <c r="A51" t="s">
        <v>13</v>
      </c>
      <c r="B51" t="s">
        <v>39</v>
      </c>
      <c r="C51">
        <v>24</v>
      </c>
      <c r="D51">
        <v>40</v>
      </c>
      <c r="E51">
        <f t="shared" si="3"/>
        <v>559</v>
      </c>
      <c r="F51">
        <f t="shared" si="4"/>
        <v>23.675000000000001</v>
      </c>
      <c r="G51">
        <f t="shared" si="5"/>
        <v>144.69999999999999</v>
      </c>
      <c r="H51">
        <v>22360</v>
      </c>
      <c r="I51">
        <v>5788</v>
      </c>
      <c r="J51">
        <v>7620</v>
      </c>
      <c r="K51">
        <v>947</v>
      </c>
      <c r="L51">
        <v>6673</v>
      </c>
      <c r="M51">
        <v>1</v>
      </c>
      <c r="N51">
        <v>0</v>
      </c>
      <c r="O51">
        <v>0</v>
      </c>
      <c r="P51">
        <v>0</v>
      </c>
      <c r="Q51">
        <v>301</v>
      </c>
      <c r="R51">
        <v>6083</v>
      </c>
    </row>
    <row r="52" spans="1:18" x14ac:dyDescent="0.45">
      <c r="A52" t="s">
        <v>13</v>
      </c>
      <c r="B52" t="s">
        <v>40</v>
      </c>
      <c r="C52">
        <v>1</v>
      </c>
      <c r="D52">
        <v>40</v>
      </c>
      <c r="E52">
        <f t="shared" si="3"/>
        <v>18.850000000000001</v>
      </c>
      <c r="F52">
        <f t="shared" si="4"/>
        <v>0.65</v>
      </c>
      <c r="G52">
        <f t="shared" si="5"/>
        <v>4.9000000000000004</v>
      </c>
      <c r="H52">
        <v>754</v>
      </c>
      <c r="I52">
        <v>196</v>
      </c>
      <c r="J52">
        <v>260</v>
      </c>
      <c r="K52">
        <v>26</v>
      </c>
      <c r="L52">
        <v>234</v>
      </c>
      <c r="M52">
        <v>0</v>
      </c>
      <c r="N52">
        <v>0</v>
      </c>
      <c r="O52">
        <v>0</v>
      </c>
      <c r="P52">
        <v>0</v>
      </c>
      <c r="Q52">
        <v>0</v>
      </c>
      <c r="R52">
        <v>196</v>
      </c>
    </row>
    <row r="53" spans="1:18" x14ac:dyDescent="0.45">
      <c r="A53" t="s">
        <v>13</v>
      </c>
      <c r="B53" t="s">
        <v>40</v>
      </c>
      <c r="C53">
        <v>6</v>
      </c>
      <c r="D53">
        <v>40</v>
      </c>
      <c r="E53">
        <f t="shared" si="3"/>
        <v>117.075</v>
      </c>
      <c r="F53">
        <f t="shared" si="4"/>
        <v>3.95</v>
      </c>
      <c r="G53">
        <f t="shared" si="5"/>
        <v>31.425000000000001</v>
      </c>
      <c r="H53">
        <v>4683</v>
      </c>
      <c r="I53">
        <v>1257</v>
      </c>
      <c r="J53">
        <v>1523</v>
      </c>
      <c r="K53">
        <v>158</v>
      </c>
      <c r="L53">
        <v>1365</v>
      </c>
      <c r="M53">
        <v>1</v>
      </c>
      <c r="N53">
        <v>0</v>
      </c>
      <c r="O53">
        <v>0</v>
      </c>
      <c r="P53">
        <v>0</v>
      </c>
      <c r="Q53">
        <v>10</v>
      </c>
      <c r="R53">
        <v>1267</v>
      </c>
    </row>
    <row r="54" spans="1:18" x14ac:dyDescent="0.45">
      <c r="A54" t="s">
        <v>13</v>
      </c>
      <c r="B54" t="s">
        <v>40</v>
      </c>
      <c r="C54">
        <v>12</v>
      </c>
      <c r="D54">
        <v>40</v>
      </c>
      <c r="E54">
        <f t="shared" si="3"/>
        <v>234.6</v>
      </c>
      <c r="F54">
        <f t="shared" si="4"/>
        <v>9.3000000000000007</v>
      </c>
      <c r="G54">
        <f t="shared" si="5"/>
        <v>62.45</v>
      </c>
      <c r="H54">
        <v>9384</v>
      </c>
      <c r="I54">
        <v>2498</v>
      </c>
      <c r="J54">
        <v>3143</v>
      </c>
      <c r="K54">
        <v>372</v>
      </c>
      <c r="L54">
        <v>2771</v>
      </c>
      <c r="M54">
        <v>1</v>
      </c>
      <c r="N54">
        <v>1</v>
      </c>
      <c r="O54">
        <v>0</v>
      </c>
      <c r="P54">
        <v>0</v>
      </c>
      <c r="Q54">
        <v>85</v>
      </c>
      <c r="R54">
        <v>2580</v>
      </c>
    </row>
    <row r="55" spans="1:18" x14ac:dyDescent="0.45">
      <c r="A55" t="s">
        <v>13</v>
      </c>
      <c r="B55" t="s">
        <v>40</v>
      </c>
      <c r="C55">
        <v>18</v>
      </c>
      <c r="D55">
        <v>40</v>
      </c>
      <c r="E55">
        <f t="shared" si="3"/>
        <v>337.92500000000001</v>
      </c>
      <c r="F55">
        <f t="shared" si="4"/>
        <v>15.975</v>
      </c>
      <c r="G55">
        <f t="shared" si="5"/>
        <v>87.674999999999997</v>
      </c>
      <c r="H55">
        <v>13517</v>
      </c>
      <c r="I55">
        <v>3507</v>
      </c>
      <c r="J55">
        <v>4639</v>
      </c>
      <c r="K55">
        <v>639</v>
      </c>
      <c r="L55">
        <v>4000</v>
      </c>
      <c r="M55">
        <v>0</v>
      </c>
      <c r="N55">
        <v>0</v>
      </c>
      <c r="O55">
        <v>0</v>
      </c>
      <c r="P55">
        <v>0</v>
      </c>
      <c r="Q55">
        <v>240</v>
      </c>
      <c r="R55">
        <v>3742</v>
      </c>
    </row>
    <row r="56" spans="1:18" x14ac:dyDescent="0.45">
      <c r="A56" t="s">
        <v>13</v>
      </c>
      <c r="B56" t="s">
        <v>40</v>
      </c>
      <c r="C56">
        <v>24</v>
      </c>
      <c r="D56">
        <v>40</v>
      </c>
      <c r="E56">
        <f t="shared" si="3"/>
        <v>438.125</v>
      </c>
      <c r="F56">
        <f t="shared" si="4"/>
        <v>17.925000000000001</v>
      </c>
      <c r="G56">
        <f t="shared" si="5"/>
        <v>114.925</v>
      </c>
      <c r="H56">
        <v>17525</v>
      </c>
      <c r="I56">
        <v>4597</v>
      </c>
      <c r="J56">
        <v>5980</v>
      </c>
      <c r="K56">
        <v>717</v>
      </c>
      <c r="L56">
        <v>5263</v>
      </c>
      <c r="M56">
        <v>0</v>
      </c>
      <c r="N56">
        <v>0</v>
      </c>
      <c r="O56">
        <v>0</v>
      </c>
      <c r="P56">
        <v>0</v>
      </c>
      <c r="Q56">
        <v>198</v>
      </c>
      <c r="R56">
        <v>4789</v>
      </c>
    </row>
  </sheetData>
  <sortState ref="A2:M41">
    <sortCondition ref="A2:A41"/>
    <sortCondition ref="B2:B41"/>
    <sortCondition ref="C2:C4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6"/>
  <sheetViews>
    <sheetView workbookViewId="0"/>
  </sheetViews>
  <sheetFormatPr defaultRowHeight="14.25" x14ac:dyDescent="0.45"/>
  <cols>
    <col min="1" max="1" width="8.9296875" customWidth="1"/>
    <col min="2" max="2" width="13.53125" bestFit="1" customWidth="1"/>
    <col min="8" max="8" width="12.46484375" bestFit="1" customWidth="1"/>
    <col min="11" max="11" width="17.796875" bestFit="1" customWidth="1"/>
  </cols>
  <sheetData>
    <row r="1" spans="1:16" x14ac:dyDescent="0.45">
      <c r="A1" s="2" t="s">
        <v>12</v>
      </c>
      <c r="B1" s="2" t="s">
        <v>11</v>
      </c>
      <c r="C1" s="2" t="s">
        <v>10</v>
      </c>
      <c r="D1" s="2" t="s">
        <v>9</v>
      </c>
      <c r="E1" s="2" t="s">
        <v>15</v>
      </c>
      <c r="F1" s="2" t="s">
        <v>16</v>
      </c>
      <c r="G1" s="2" t="s">
        <v>22</v>
      </c>
      <c r="H1" s="2" t="s">
        <v>8</v>
      </c>
      <c r="I1" s="2" t="s">
        <v>23</v>
      </c>
      <c r="J1" s="2" t="s">
        <v>24</v>
      </c>
      <c r="K1" s="2" t="s">
        <v>25</v>
      </c>
      <c r="L1" s="2" t="s">
        <v>26</v>
      </c>
      <c r="M1" s="2" t="s">
        <v>33</v>
      </c>
      <c r="N1" s="2" t="s">
        <v>34</v>
      </c>
      <c r="O1" s="2" t="s">
        <v>35</v>
      </c>
      <c r="P1" s="2" t="s">
        <v>32</v>
      </c>
    </row>
    <row r="2" spans="1:16" x14ac:dyDescent="0.45">
      <c r="A2" t="s">
        <v>37</v>
      </c>
      <c r="B2" t="s">
        <v>6</v>
      </c>
      <c r="C2">
        <v>1</v>
      </c>
      <c r="D2">
        <v>40</v>
      </c>
      <c r="E2">
        <f>H2/D2</f>
        <v>30914.075000000001</v>
      </c>
      <c r="F2">
        <f>K2/D2</f>
        <v>0</v>
      </c>
      <c r="G2">
        <f>I2/D2</f>
        <v>0</v>
      </c>
      <c r="H2">
        <v>1236563</v>
      </c>
      <c r="I2">
        <v>0</v>
      </c>
      <c r="J2">
        <v>0</v>
      </c>
      <c r="K2">
        <v>0</v>
      </c>
      <c r="L2">
        <v>0</v>
      </c>
    </row>
    <row r="3" spans="1:16" x14ac:dyDescent="0.45">
      <c r="A3" t="s">
        <v>37</v>
      </c>
      <c r="B3" t="s">
        <v>6</v>
      </c>
      <c r="C3">
        <v>6</v>
      </c>
      <c r="D3">
        <v>40</v>
      </c>
      <c r="E3">
        <f t="shared" ref="E3:E36" si="0">H3/D3</f>
        <v>130812.9</v>
      </c>
      <c r="F3">
        <f t="shared" ref="F3:F36" si="1">K3/D3</f>
        <v>32355.325000000001</v>
      </c>
      <c r="G3">
        <f t="shared" ref="G3:G36" si="2">I3/D3</f>
        <v>0</v>
      </c>
      <c r="H3">
        <v>5232516</v>
      </c>
      <c r="I3">
        <v>0</v>
      </c>
      <c r="J3">
        <v>1294213</v>
      </c>
      <c r="K3">
        <v>1294213</v>
      </c>
      <c r="L3">
        <v>0</v>
      </c>
    </row>
    <row r="4" spans="1:16" x14ac:dyDescent="0.45">
      <c r="A4" t="s">
        <v>37</v>
      </c>
      <c r="B4" t="s">
        <v>6</v>
      </c>
      <c r="C4">
        <v>12</v>
      </c>
      <c r="D4">
        <v>40</v>
      </c>
      <c r="E4">
        <f t="shared" si="0"/>
        <v>235969.52499999999</v>
      </c>
      <c r="F4">
        <f t="shared" si="1"/>
        <v>64320.074999999997</v>
      </c>
      <c r="G4">
        <f t="shared" si="2"/>
        <v>0</v>
      </c>
      <c r="H4">
        <v>9438781</v>
      </c>
      <c r="I4">
        <v>0</v>
      </c>
      <c r="J4">
        <v>2572803</v>
      </c>
      <c r="K4">
        <v>2572803</v>
      </c>
      <c r="L4">
        <v>0</v>
      </c>
    </row>
    <row r="5" spans="1:16" x14ac:dyDescent="0.45">
      <c r="A5" t="s">
        <v>37</v>
      </c>
      <c r="B5" t="s">
        <v>6</v>
      </c>
      <c r="C5">
        <v>18</v>
      </c>
      <c r="D5">
        <v>40</v>
      </c>
      <c r="E5">
        <f t="shared" si="0"/>
        <v>328975.52500000002</v>
      </c>
      <c r="F5">
        <f t="shared" si="1"/>
        <v>91696.975000000006</v>
      </c>
      <c r="G5">
        <f t="shared" si="2"/>
        <v>0</v>
      </c>
      <c r="H5">
        <v>13159021</v>
      </c>
      <c r="I5">
        <v>0</v>
      </c>
      <c r="J5">
        <v>3667879</v>
      </c>
      <c r="K5">
        <v>3667879</v>
      </c>
      <c r="L5">
        <v>0</v>
      </c>
    </row>
    <row r="6" spans="1:16" x14ac:dyDescent="0.45">
      <c r="A6" t="s">
        <v>37</v>
      </c>
      <c r="B6" t="s">
        <v>6</v>
      </c>
      <c r="C6">
        <v>24</v>
      </c>
      <c r="D6">
        <v>40</v>
      </c>
      <c r="E6">
        <f t="shared" si="0"/>
        <v>404727.82500000001</v>
      </c>
      <c r="F6">
        <f t="shared" si="1"/>
        <v>113484.22500000001</v>
      </c>
      <c r="G6">
        <f t="shared" si="2"/>
        <v>0</v>
      </c>
      <c r="H6">
        <v>16189113</v>
      </c>
      <c r="I6">
        <v>0</v>
      </c>
      <c r="J6">
        <v>4539369</v>
      </c>
      <c r="K6">
        <v>4539369</v>
      </c>
      <c r="L6">
        <v>0</v>
      </c>
    </row>
    <row r="7" spans="1:16" x14ac:dyDescent="0.45">
      <c r="A7" t="s">
        <v>37</v>
      </c>
      <c r="B7" t="s">
        <v>5</v>
      </c>
      <c r="C7">
        <v>1</v>
      </c>
      <c r="D7">
        <v>40</v>
      </c>
      <c r="E7">
        <f t="shared" si="0"/>
        <v>29321.45</v>
      </c>
      <c r="F7">
        <f t="shared" si="1"/>
        <v>0</v>
      </c>
      <c r="G7">
        <f t="shared" si="2"/>
        <v>0</v>
      </c>
      <c r="H7">
        <v>1172858</v>
      </c>
      <c r="I7">
        <v>0</v>
      </c>
      <c r="J7">
        <v>0</v>
      </c>
      <c r="K7">
        <v>0</v>
      </c>
      <c r="L7">
        <v>0</v>
      </c>
    </row>
    <row r="8" spans="1:16" x14ac:dyDescent="0.45">
      <c r="A8" t="s">
        <v>37</v>
      </c>
      <c r="B8" t="s">
        <v>5</v>
      </c>
      <c r="C8">
        <v>6</v>
      </c>
      <c r="D8">
        <v>40</v>
      </c>
      <c r="E8">
        <f t="shared" si="0"/>
        <v>176330.2</v>
      </c>
      <c r="F8">
        <f t="shared" si="1"/>
        <v>21</v>
      </c>
      <c r="G8">
        <f t="shared" si="2"/>
        <v>0</v>
      </c>
      <c r="H8">
        <v>7053208</v>
      </c>
      <c r="I8">
        <v>0</v>
      </c>
      <c r="J8">
        <v>840</v>
      </c>
      <c r="K8">
        <v>840</v>
      </c>
      <c r="L8">
        <v>0</v>
      </c>
    </row>
    <row r="9" spans="1:16" x14ac:dyDescent="0.45">
      <c r="A9" t="s">
        <v>37</v>
      </c>
      <c r="B9" t="s">
        <v>5</v>
      </c>
      <c r="C9">
        <v>12</v>
      </c>
      <c r="D9">
        <v>40</v>
      </c>
      <c r="E9">
        <f t="shared" si="0"/>
        <v>335978.52500000002</v>
      </c>
      <c r="F9">
        <f t="shared" si="1"/>
        <v>41.325000000000003</v>
      </c>
      <c r="G9">
        <f t="shared" si="2"/>
        <v>0</v>
      </c>
      <c r="H9">
        <v>13439141</v>
      </c>
      <c r="I9">
        <v>0</v>
      </c>
      <c r="J9">
        <v>1653</v>
      </c>
      <c r="K9">
        <v>1653</v>
      </c>
      <c r="L9">
        <v>0</v>
      </c>
    </row>
    <row r="10" spans="1:16" x14ac:dyDescent="0.45">
      <c r="A10" t="s">
        <v>37</v>
      </c>
      <c r="B10" t="s">
        <v>5</v>
      </c>
      <c r="C10">
        <v>18</v>
      </c>
      <c r="D10">
        <v>40</v>
      </c>
      <c r="E10">
        <f t="shared" si="0"/>
        <v>484524.22499999998</v>
      </c>
      <c r="F10">
        <f t="shared" si="1"/>
        <v>60.1</v>
      </c>
      <c r="G10">
        <f t="shared" si="2"/>
        <v>0</v>
      </c>
      <c r="H10">
        <v>19380969</v>
      </c>
      <c r="I10">
        <v>0</v>
      </c>
      <c r="J10">
        <v>2404</v>
      </c>
      <c r="K10">
        <v>2404</v>
      </c>
      <c r="L10">
        <v>0</v>
      </c>
    </row>
    <row r="11" spans="1:16" x14ac:dyDescent="0.45">
      <c r="A11" t="s">
        <v>37</v>
      </c>
      <c r="B11" t="s">
        <v>5</v>
      </c>
      <c r="C11">
        <v>24</v>
      </c>
      <c r="D11">
        <v>40</v>
      </c>
      <c r="E11">
        <f t="shared" si="0"/>
        <v>528445.625</v>
      </c>
      <c r="F11">
        <f t="shared" si="1"/>
        <v>61.225000000000001</v>
      </c>
      <c r="G11">
        <f t="shared" si="2"/>
        <v>0</v>
      </c>
      <c r="H11">
        <v>21137825</v>
      </c>
      <c r="I11">
        <v>0</v>
      </c>
      <c r="J11">
        <v>2449</v>
      </c>
      <c r="K11">
        <v>2449</v>
      </c>
      <c r="L11">
        <v>0</v>
      </c>
    </row>
    <row r="12" spans="1:16" x14ac:dyDescent="0.45">
      <c r="A12" t="s">
        <v>37</v>
      </c>
      <c r="B12" t="s">
        <v>7</v>
      </c>
      <c r="C12">
        <v>1</v>
      </c>
      <c r="D12">
        <v>40</v>
      </c>
      <c r="E12">
        <f t="shared" si="0"/>
        <v>6561.5749999999998</v>
      </c>
      <c r="F12">
        <f t="shared" si="1"/>
        <v>0</v>
      </c>
      <c r="G12">
        <f t="shared" si="2"/>
        <v>0</v>
      </c>
      <c r="H12">
        <v>262463</v>
      </c>
      <c r="I12">
        <v>0</v>
      </c>
      <c r="J12">
        <v>0</v>
      </c>
      <c r="K12">
        <v>0</v>
      </c>
      <c r="L12">
        <v>0</v>
      </c>
    </row>
    <row r="13" spans="1:16" x14ac:dyDescent="0.45">
      <c r="A13" t="s">
        <v>37</v>
      </c>
      <c r="B13" t="s">
        <v>7</v>
      </c>
      <c r="C13">
        <v>6</v>
      </c>
      <c r="D13">
        <v>40</v>
      </c>
      <c r="E13">
        <f t="shared" si="0"/>
        <v>17584.474999999999</v>
      </c>
      <c r="F13">
        <f t="shared" si="1"/>
        <v>1053.675</v>
      </c>
      <c r="G13">
        <f t="shared" si="2"/>
        <v>0</v>
      </c>
      <c r="H13">
        <v>703379</v>
      </c>
      <c r="I13">
        <v>0</v>
      </c>
      <c r="J13">
        <v>42147</v>
      </c>
      <c r="K13">
        <v>42147</v>
      </c>
      <c r="L13">
        <v>0</v>
      </c>
    </row>
    <row r="14" spans="1:16" x14ac:dyDescent="0.45">
      <c r="A14" t="s">
        <v>37</v>
      </c>
      <c r="B14" t="s">
        <v>7</v>
      </c>
      <c r="C14">
        <v>12</v>
      </c>
      <c r="D14">
        <v>40</v>
      </c>
      <c r="E14">
        <f t="shared" si="0"/>
        <v>31347.875</v>
      </c>
      <c r="F14">
        <f t="shared" si="1"/>
        <v>2051.85</v>
      </c>
      <c r="G14">
        <f t="shared" si="2"/>
        <v>0</v>
      </c>
      <c r="H14">
        <v>1253915</v>
      </c>
      <c r="I14">
        <v>0</v>
      </c>
      <c r="J14">
        <v>82074</v>
      </c>
      <c r="K14">
        <v>82074</v>
      </c>
      <c r="L14">
        <v>0</v>
      </c>
    </row>
    <row r="15" spans="1:16" x14ac:dyDescent="0.45">
      <c r="A15" t="s">
        <v>37</v>
      </c>
      <c r="B15" t="s">
        <v>7</v>
      </c>
      <c r="C15">
        <v>18</v>
      </c>
      <c r="D15">
        <v>40</v>
      </c>
      <c r="E15">
        <f t="shared" si="0"/>
        <v>44541.275000000001</v>
      </c>
      <c r="F15">
        <f t="shared" si="1"/>
        <v>3087.3</v>
      </c>
      <c r="G15">
        <f t="shared" si="2"/>
        <v>0</v>
      </c>
      <c r="H15">
        <v>1781651</v>
      </c>
      <c r="I15">
        <v>0</v>
      </c>
      <c r="J15">
        <v>123492</v>
      </c>
      <c r="K15">
        <v>123492</v>
      </c>
      <c r="L15">
        <v>0</v>
      </c>
    </row>
    <row r="16" spans="1:16" x14ac:dyDescent="0.45">
      <c r="A16" t="s">
        <v>37</v>
      </c>
      <c r="B16" t="s">
        <v>7</v>
      </c>
      <c r="C16">
        <v>24</v>
      </c>
      <c r="D16">
        <v>40</v>
      </c>
      <c r="E16">
        <f t="shared" si="0"/>
        <v>53722.55</v>
      </c>
      <c r="F16">
        <f t="shared" si="1"/>
        <v>3748.375</v>
      </c>
      <c r="G16">
        <f t="shared" si="2"/>
        <v>0</v>
      </c>
      <c r="H16">
        <v>2148902</v>
      </c>
      <c r="I16">
        <v>0</v>
      </c>
      <c r="J16">
        <v>149935</v>
      </c>
      <c r="K16">
        <v>149935</v>
      </c>
      <c r="L16">
        <v>0</v>
      </c>
    </row>
    <row r="17" spans="1:16" x14ac:dyDescent="0.45">
      <c r="A17" t="s">
        <v>37</v>
      </c>
      <c r="B17" t="s">
        <v>0</v>
      </c>
      <c r="C17">
        <v>1</v>
      </c>
      <c r="D17">
        <v>40</v>
      </c>
      <c r="E17">
        <f t="shared" si="0"/>
        <v>3053.2750000000001</v>
      </c>
      <c r="F17">
        <f t="shared" si="1"/>
        <v>82.2</v>
      </c>
      <c r="G17">
        <f t="shared" si="2"/>
        <v>0</v>
      </c>
      <c r="H17">
        <v>122131</v>
      </c>
      <c r="I17">
        <v>0</v>
      </c>
      <c r="J17">
        <v>37836</v>
      </c>
      <c r="K17">
        <v>3288</v>
      </c>
      <c r="L17">
        <v>34548</v>
      </c>
    </row>
    <row r="18" spans="1:16" x14ac:dyDescent="0.45">
      <c r="A18" t="s">
        <v>37</v>
      </c>
      <c r="B18" t="s">
        <v>0</v>
      </c>
      <c r="C18">
        <v>6</v>
      </c>
      <c r="D18">
        <v>40</v>
      </c>
      <c r="E18">
        <f t="shared" si="0"/>
        <v>18623.400000000001</v>
      </c>
      <c r="F18">
        <f t="shared" si="1"/>
        <v>544.27499999999998</v>
      </c>
      <c r="G18">
        <f t="shared" si="2"/>
        <v>0</v>
      </c>
      <c r="H18">
        <v>744936</v>
      </c>
      <c r="I18">
        <v>0</v>
      </c>
      <c r="J18">
        <v>228113</v>
      </c>
      <c r="K18">
        <v>21771</v>
      </c>
      <c r="L18">
        <v>206342</v>
      </c>
    </row>
    <row r="19" spans="1:16" x14ac:dyDescent="0.45">
      <c r="A19" t="s">
        <v>37</v>
      </c>
      <c r="B19" t="s">
        <v>0</v>
      </c>
      <c r="C19">
        <v>12</v>
      </c>
      <c r="D19">
        <v>40</v>
      </c>
      <c r="E19">
        <f t="shared" si="0"/>
        <v>38484.875</v>
      </c>
      <c r="F19">
        <f t="shared" si="1"/>
        <v>1233.4000000000001</v>
      </c>
      <c r="G19">
        <f t="shared" si="2"/>
        <v>0</v>
      </c>
      <c r="H19">
        <v>1539395</v>
      </c>
      <c r="I19">
        <v>0</v>
      </c>
      <c r="J19">
        <v>478706</v>
      </c>
      <c r="K19">
        <v>49336</v>
      </c>
      <c r="L19">
        <v>429370</v>
      </c>
    </row>
    <row r="20" spans="1:16" x14ac:dyDescent="0.45">
      <c r="A20" t="s">
        <v>37</v>
      </c>
      <c r="B20" t="s">
        <v>0</v>
      </c>
      <c r="C20">
        <v>18</v>
      </c>
      <c r="D20">
        <v>40</v>
      </c>
      <c r="E20">
        <f t="shared" si="0"/>
        <v>53341.8</v>
      </c>
      <c r="F20">
        <f t="shared" si="1"/>
        <v>1855.95</v>
      </c>
      <c r="G20">
        <f t="shared" si="2"/>
        <v>0</v>
      </c>
      <c r="H20">
        <v>2133672</v>
      </c>
      <c r="I20">
        <v>0</v>
      </c>
      <c r="J20">
        <v>675120</v>
      </c>
      <c r="K20">
        <v>74238</v>
      </c>
      <c r="L20">
        <v>600882</v>
      </c>
    </row>
    <row r="21" spans="1:16" x14ac:dyDescent="0.45">
      <c r="A21" t="s">
        <v>37</v>
      </c>
      <c r="B21" t="s">
        <v>0</v>
      </c>
      <c r="C21">
        <v>24</v>
      </c>
      <c r="D21">
        <v>40</v>
      </c>
      <c r="E21">
        <f t="shared" si="0"/>
        <v>72569.2</v>
      </c>
      <c r="F21">
        <f t="shared" si="1"/>
        <v>2729.7249999999999</v>
      </c>
      <c r="G21">
        <f t="shared" si="2"/>
        <v>0</v>
      </c>
      <c r="H21">
        <v>2902768</v>
      </c>
      <c r="I21">
        <v>0</v>
      </c>
      <c r="J21">
        <v>926719</v>
      </c>
      <c r="K21">
        <v>109189</v>
      </c>
      <c r="L21">
        <v>817530</v>
      </c>
    </row>
    <row r="22" spans="1:16" x14ac:dyDescent="0.45">
      <c r="A22" t="s">
        <v>37</v>
      </c>
      <c r="B22" t="s">
        <v>38</v>
      </c>
      <c r="C22">
        <v>1</v>
      </c>
      <c r="D22">
        <v>40</v>
      </c>
      <c r="E22">
        <f t="shared" si="0"/>
        <v>1225.125</v>
      </c>
      <c r="F22">
        <f t="shared" si="1"/>
        <v>33.075000000000003</v>
      </c>
      <c r="G22">
        <f t="shared" si="2"/>
        <v>320.14999999999998</v>
      </c>
      <c r="H22">
        <v>49005</v>
      </c>
      <c r="I22">
        <v>12806</v>
      </c>
      <c r="J22">
        <v>15200</v>
      </c>
      <c r="K22">
        <v>1323</v>
      </c>
      <c r="L22">
        <v>13877</v>
      </c>
      <c r="P22">
        <v>12806</v>
      </c>
    </row>
    <row r="23" spans="1:16" x14ac:dyDescent="0.45">
      <c r="A23" t="s">
        <v>37</v>
      </c>
      <c r="B23" t="s">
        <v>38</v>
      </c>
      <c r="C23">
        <v>6</v>
      </c>
      <c r="D23">
        <v>40</v>
      </c>
      <c r="E23">
        <f t="shared" si="0"/>
        <v>8075.1</v>
      </c>
      <c r="F23">
        <f t="shared" si="1"/>
        <v>435.82499999999999</v>
      </c>
      <c r="G23">
        <f t="shared" si="2"/>
        <v>1949.4749999999999</v>
      </c>
      <c r="H23">
        <v>323004</v>
      </c>
      <c r="I23">
        <v>77979</v>
      </c>
      <c r="J23">
        <v>109102</v>
      </c>
      <c r="K23">
        <v>17433</v>
      </c>
      <c r="L23">
        <v>91669</v>
      </c>
      <c r="P23">
        <v>86384</v>
      </c>
    </row>
    <row r="24" spans="1:16" x14ac:dyDescent="0.45">
      <c r="A24" t="s">
        <v>37</v>
      </c>
      <c r="B24" t="s">
        <v>38</v>
      </c>
      <c r="C24">
        <v>12</v>
      </c>
      <c r="D24">
        <v>40</v>
      </c>
      <c r="E24">
        <f t="shared" si="0"/>
        <v>15731.35</v>
      </c>
      <c r="F24">
        <f t="shared" si="1"/>
        <v>1358.425</v>
      </c>
      <c r="G24">
        <f t="shared" si="2"/>
        <v>3436.7</v>
      </c>
      <c r="H24">
        <v>629254</v>
      </c>
      <c r="I24">
        <v>137468</v>
      </c>
      <c r="J24">
        <v>236832</v>
      </c>
      <c r="K24">
        <v>54337</v>
      </c>
      <c r="L24">
        <v>182495</v>
      </c>
      <c r="P24">
        <v>173253</v>
      </c>
    </row>
    <row r="25" spans="1:16" x14ac:dyDescent="0.45">
      <c r="A25" t="s">
        <v>37</v>
      </c>
      <c r="B25" t="s">
        <v>38</v>
      </c>
      <c r="C25">
        <v>18</v>
      </c>
      <c r="D25">
        <v>40</v>
      </c>
      <c r="E25">
        <f t="shared" si="0"/>
        <v>22561.55</v>
      </c>
      <c r="F25">
        <f t="shared" si="1"/>
        <v>2635.4749999999999</v>
      </c>
      <c r="G25">
        <f t="shared" si="2"/>
        <v>4468.95</v>
      </c>
      <c r="H25">
        <v>902462</v>
      </c>
      <c r="I25">
        <v>178758</v>
      </c>
      <c r="J25">
        <v>375892</v>
      </c>
      <c r="K25">
        <v>105419</v>
      </c>
      <c r="L25">
        <v>270473</v>
      </c>
      <c r="P25">
        <v>255685</v>
      </c>
    </row>
    <row r="26" spans="1:16" x14ac:dyDescent="0.45">
      <c r="A26" t="s">
        <v>37</v>
      </c>
      <c r="B26" t="s">
        <v>38</v>
      </c>
      <c r="C26">
        <v>24</v>
      </c>
      <c r="D26">
        <v>40</v>
      </c>
      <c r="E26">
        <f t="shared" si="0"/>
        <v>28160.674999999999</v>
      </c>
      <c r="F26">
        <f t="shared" si="1"/>
        <v>4121.1750000000002</v>
      </c>
      <c r="G26">
        <f t="shared" si="2"/>
        <v>5008.9750000000004</v>
      </c>
      <c r="H26">
        <v>1126427</v>
      </c>
      <c r="I26">
        <v>200359</v>
      </c>
      <c r="J26">
        <v>511164</v>
      </c>
      <c r="K26">
        <v>164847</v>
      </c>
      <c r="L26">
        <v>346317</v>
      </c>
      <c r="P26">
        <v>327453</v>
      </c>
    </row>
    <row r="27" spans="1:16" x14ac:dyDescent="0.45">
      <c r="A27" t="s">
        <v>37</v>
      </c>
      <c r="B27" t="s">
        <v>4</v>
      </c>
      <c r="C27">
        <v>1</v>
      </c>
      <c r="D27">
        <v>40</v>
      </c>
      <c r="E27">
        <f t="shared" si="0"/>
        <v>201.67500000000001</v>
      </c>
      <c r="F27">
        <f t="shared" si="1"/>
        <v>5.9</v>
      </c>
      <c r="G27">
        <f t="shared" si="2"/>
        <v>52.15</v>
      </c>
      <c r="H27">
        <v>8067</v>
      </c>
      <c r="I27">
        <v>2086</v>
      </c>
      <c r="J27">
        <v>2687</v>
      </c>
      <c r="K27">
        <v>236</v>
      </c>
      <c r="L27">
        <v>2451</v>
      </c>
      <c r="P27">
        <v>2086</v>
      </c>
    </row>
    <row r="28" spans="1:16" x14ac:dyDescent="0.45">
      <c r="A28" t="s">
        <v>37</v>
      </c>
      <c r="B28" t="s">
        <v>4</v>
      </c>
      <c r="C28">
        <v>6</v>
      </c>
      <c r="D28">
        <v>40</v>
      </c>
      <c r="E28">
        <f t="shared" si="0"/>
        <v>1000.075</v>
      </c>
      <c r="F28">
        <f t="shared" si="1"/>
        <v>89.724999999999994</v>
      </c>
      <c r="G28">
        <f t="shared" si="2"/>
        <v>213.95</v>
      </c>
      <c r="H28">
        <v>40003</v>
      </c>
      <c r="I28">
        <v>8558</v>
      </c>
      <c r="J28">
        <v>15807</v>
      </c>
      <c r="K28">
        <v>3589</v>
      </c>
      <c r="L28">
        <v>12218</v>
      </c>
      <c r="P28">
        <v>10959</v>
      </c>
    </row>
    <row r="29" spans="1:16" x14ac:dyDescent="0.45">
      <c r="A29" t="s">
        <v>37</v>
      </c>
      <c r="B29" t="s">
        <v>4</v>
      </c>
      <c r="C29">
        <v>12</v>
      </c>
      <c r="D29">
        <v>40</v>
      </c>
      <c r="E29">
        <f t="shared" si="0"/>
        <v>1695.55</v>
      </c>
      <c r="F29">
        <f t="shared" si="1"/>
        <v>267.3</v>
      </c>
      <c r="G29">
        <f t="shared" si="2"/>
        <v>280.55</v>
      </c>
      <c r="H29">
        <v>67822</v>
      </c>
      <c r="I29">
        <v>11222</v>
      </c>
      <c r="J29">
        <v>32127</v>
      </c>
      <c r="K29">
        <v>10692</v>
      </c>
      <c r="L29">
        <v>21435</v>
      </c>
      <c r="P29">
        <v>19812</v>
      </c>
    </row>
    <row r="30" spans="1:16" x14ac:dyDescent="0.45">
      <c r="A30" t="s">
        <v>37</v>
      </c>
      <c r="B30" t="s">
        <v>4</v>
      </c>
      <c r="C30">
        <v>18</v>
      </c>
      <c r="D30">
        <v>40</v>
      </c>
      <c r="E30">
        <f t="shared" si="0"/>
        <v>2245.25</v>
      </c>
      <c r="F30">
        <f t="shared" si="1"/>
        <v>464.15</v>
      </c>
      <c r="G30">
        <f t="shared" si="2"/>
        <v>294.72500000000002</v>
      </c>
      <c r="H30">
        <v>89810</v>
      </c>
      <c r="I30">
        <v>11789</v>
      </c>
      <c r="J30">
        <v>48181</v>
      </c>
      <c r="K30">
        <v>18566</v>
      </c>
      <c r="L30">
        <v>29615</v>
      </c>
      <c r="P30">
        <v>27439</v>
      </c>
    </row>
    <row r="31" spans="1:16" x14ac:dyDescent="0.45">
      <c r="A31" t="s">
        <v>37</v>
      </c>
      <c r="B31" t="s">
        <v>4</v>
      </c>
      <c r="C31">
        <v>24</v>
      </c>
      <c r="D31">
        <v>40</v>
      </c>
      <c r="E31">
        <f t="shared" si="0"/>
        <v>2823.8249999999998</v>
      </c>
      <c r="F31">
        <f t="shared" si="1"/>
        <v>699.52499999999998</v>
      </c>
      <c r="G31">
        <f t="shared" si="2"/>
        <v>291.25</v>
      </c>
      <c r="H31">
        <v>112953</v>
      </c>
      <c r="I31">
        <v>11650</v>
      </c>
      <c r="J31">
        <v>66826</v>
      </c>
      <c r="K31">
        <v>27981</v>
      </c>
      <c r="L31">
        <v>38845</v>
      </c>
      <c r="P31">
        <v>35821</v>
      </c>
    </row>
    <row r="32" spans="1:16" x14ac:dyDescent="0.45">
      <c r="A32" t="s">
        <v>37</v>
      </c>
      <c r="B32" t="s">
        <v>3</v>
      </c>
      <c r="C32">
        <v>1</v>
      </c>
      <c r="D32">
        <v>40</v>
      </c>
      <c r="E32">
        <f t="shared" si="0"/>
        <v>90.974999999999994</v>
      </c>
      <c r="F32">
        <f t="shared" si="1"/>
        <v>2.5</v>
      </c>
      <c r="G32">
        <f t="shared" si="2"/>
        <v>22.85</v>
      </c>
      <c r="H32">
        <v>3639</v>
      </c>
      <c r="I32">
        <v>914</v>
      </c>
      <c r="J32">
        <v>1239</v>
      </c>
      <c r="K32">
        <v>100</v>
      </c>
      <c r="L32">
        <v>1139</v>
      </c>
      <c r="P32">
        <v>914</v>
      </c>
    </row>
    <row r="33" spans="1:16" x14ac:dyDescent="0.45">
      <c r="A33" t="s">
        <v>37</v>
      </c>
      <c r="B33" t="s">
        <v>3</v>
      </c>
      <c r="C33">
        <v>6</v>
      </c>
      <c r="D33">
        <v>40</v>
      </c>
      <c r="E33">
        <f t="shared" si="0"/>
        <v>479.97500000000002</v>
      </c>
      <c r="F33">
        <f t="shared" si="1"/>
        <v>58.05</v>
      </c>
      <c r="G33">
        <f t="shared" si="2"/>
        <v>91.575000000000003</v>
      </c>
      <c r="H33">
        <v>19199</v>
      </c>
      <c r="I33">
        <v>3663</v>
      </c>
      <c r="J33">
        <v>8168</v>
      </c>
      <c r="K33">
        <v>2322</v>
      </c>
      <c r="L33">
        <v>5846</v>
      </c>
      <c r="P33">
        <v>5377</v>
      </c>
    </row>
    <row r="34" spans="1:16" x14ac:dyDescent="0.45">
      <c r="A34" t="s">
        <v>37</v>
      </c>
      <c r="B34" t="s">
        <v>3</v>
      </c>
      <c r="C34">
        <v>12</v>
      </c>
      <c r="D34">
        <v>40</v>
      </c>
      <c r="E34">
        <f t="shared" si="0"/>
        <v>792.625</v>
      </c>
      <c r="F34">
        <f t="shared" si="1"/>
        <v>161.55000000000001</v>
      </c>
      <c r="G34">
        <f t="shared" si="2"/>
        <v>107.65</v>
      </c>
      <c r="H34">
        <v>31705</v>
      </c>
      <c r="I34">
        <v>4306</v>
      </c>
      <c r="J34">
        <v>16818</v>
      </c>
      <c r="K34">
        <v>6462</v>
      </c>
      <c r="L34">
        <v>10356</v>
      </c>
      <c r="P34">
        <v>9719</v>
      </c>
    </row>
    <row r="35" spans="1:16" x14ac:dyDescent="0.45">
      <c r="A35" t="s">
        <v>37</v>
      </c>
      <c r="B35" t="s">
        <v>3</v>
      </c>
      <c r="C35">
        <v>18</v>
      </c>
      <c r="D35">
        <v>40</v>
      </c>
      <c r="E35">
        <f t="shared" si="0"/>
        <v>1098.2750000000001</v>
      </c>
      <c r="F35">
        <f t="shared" si="1"/>
        <v>285.14999999999998</v>
      </c>
      <c r="G35">
        <f t="shared" si="2"/>
        <v>104.925</v>
      </c>
      <c r="H35">
        <v>43931</v>
      </c>
      <c r="I35">
        <v>4197</v>
      </c>
      <c r="J35">
        <v>26616</v>
      </c>
      <c r="K35">
        <v>11406</v>
      </c>
      <c r="L35">
        <v>15210</v>
      </c>
      <c r="P35">
        <v>14085</v>
      </c>
    </row>
    <row r="36" spans="1:16" x14ac:dyDescent="0.45">
      <c r="A36" t="s">
        <v>37</v>
      </c>
      <c r="B36" t="s">
        <v>3</v>
      </c>
      <c r="C36">
        <v>24</v>
      </c>
      <c r="D36">
        <v>40</v>
      </c>
      <c r="E36">
        <f t="shared" si="0"/>
        <v>1236.075</v>
      </c>
      <c r="F36">
        <f t="shared" si="1"/>
        <v>374.7</v>
      </c>
      <c r="G36">
        <f t="shared" si="2"/>
        <v>83.65</v>
      </c>
      <c r="H36">
        <v>49443</v>
      </c>
      <c r="I36">
        <v>3346</v>
      </c>
      <c r="J36">
        <v>33110</v>
      </c>
      <c r="K36">
        <v>14988</v>
      </c>
      <c r="L36">
        <v>18122</v>
      </c>
      <c r="P36">
        <v>16517</v>
      </c>
    </row>
    <row r="37" spans="1:16" x14ac:dyDescent="0.45">
      <c r="A37" t="s">
        <v>37</v>
      </c>
      <c r="B37" t="s">
        <v>2</v>
      </c>
      <c r="C37">
        <v>1</v>
      </c>
      <c r="D37">
        <v>40</v>
      </c>
      <c r="E37">
        <f t="shared" ref="E37:E56" si="3">H37/D37</f>
        <v>39.875</v>
      </c>
      <c r="F37">
        <f t="shared" ref="F37:F56" si="4">K37/D37</f>
        <v>1.325</v>
      </c>
      <c r="G37">
        <f t="shared" ref="G37:G56" si="5">I37/D37</f>
        <v>10.3</v>
      </c>
      <c r="H37">
        <v>1595</v>
      </c>
      <c r="I37">
        <v>412</v>
      </c>
      <c r="J37">
        <v>561</v>
      </c>
      <c r="K37">
        <v>53</v>
      </c>
      <c r="L37">
        <v>508</v>
      </c>
      <c r="P37">
        <v>412</v>
      </c>
    </row>
    <row r="38" spans="1:16" x14ac:dyDescent="0.45">
      <c r="A38" t="s">
        <v>37</v>
      </c>
      <c r="B38" t="s">
        <v>2</v>
      </c>
      <c r="C38">
        <v>6</v>
      </c>
      <c r="D38">
        <v>40</v>
      </c>
      <c r="E38">
        <f t="shared" si="3"/>
        <v>215.77500000000001</v>
      </c>
      <c r="F38">
        <f t="shared" si="4"/>
        <v>35.049999999999997</v>
      </c>
      <c r="G38">
        <f t="shared" si="5"/>
        <v>36.125</v>
      </c>
      <c r="H38">
        <v>8631</v>
      </c>
      <c r="I38">
        <v>1445</v>
      </c>
      <c r="J38">
        <v>4228</v>
      </c>
      <c r="K38">
        <v>1402</v>
      </c>
      <c r="L38">
        <v>2826</v>
      </c>
      <c r="P38">
        <v>2536</v>
      </c>
    </row>
    <row r="39" spans="1:16" x14ac:dyDescent="0.45">
      <c r="A39" t="s">
        <v>37</v>
      </c>
      <c r="B39" t="s">
        <v>2</v>
      </c>
      <c r="C39">
        <v>12</v>
      </c>
      <c r="D39">
        <v>40</v>
      </c>
      <c r="E39">
        <f t="shared" si="3"/>
        <v>380.9</v>
      </c>
      <c r="F39">
        <f t="shared" si="4"/>
        <v>102.95</v>
      </c>
      <c r="G39">
        <f t="shared" si="5"/>
        <v>34.9</v>
      </c>
      <c r="H39">
        <v>15236</v>
      </c>
      <c r="I39">
        <v>1396</v>
      </c>
      <c r="J39">
        <v>9277</v>
      </c>
      <c r="K39">
        <v>4118</v>
      </c>
      <c r="L39">
        <v>5159</v>
      </c>
      <c r="P39">
        <v>4968</v>
      </c>
    </row>
    <row r="40" spans="1:16" x14ac:dyDescent="0.45">
      <c r="A40" t="s">
        <v>37</v>
      </c>
      <c r="B40" t="s">
        <v>2</v>
      </c>
      <c r="C40">
        <v>18</v>
      </c>
      <c r="D40">
        <v>40</v>
      </c>
      <c r="E40">
        <f t="shared" si="3"/>
        <v>491.07499999999999</v>
      </c>
      <c r="F40">
        <f t="shared" si="4"/>
        <v>158.75</v>
      </c>
      <c r="G40">
        <f t="shared" si="5"/>
        <v>29.975000000000001</v>
      </c>
      <c r="H40">
        <v>19643</v>
      </c>
      <c r="I40">
        <v>1199</v>
      </c>
      <c r="J40">
        <v>13639</v>
      </c>
      <c r="K40">
        <v>6350</v>
      </c>
      <c r="L40">
        <v>7289</v>
      </c>
      <c r="P40">
        <v>6812</v>
      </c>
    </row>
    <row r="41" spans="1:16" x14ac:dyDescent="0.45">
      <c r="A41" t="s">
        <v>37</v>
      </c>
      <c r="B41" t="s">
        <v>2</v>
      </c>
      <c r="C41">
        <v>24</v>
      </c>
      <c r="D41">
        <v>40</v>
      </c>
      <c r="E41">
        <f t="shared" si="3"/>
        <v>614.45000000000005</v>
      </c>
      <c r="F41">
        <f t="shared" si="4"/>
        <v>218.875</v>
      </c>
      <c r="G41">
        <f t="shared" si="5"/>
        <v>20.574999999999999</v>
      </c>
      <c r="H41">
        <v>24578</v>
      </c>
      <c r="I41">
        <v>823</v>
      </c>
      <c r="J41">
        <v>18113</v>
      </c>
      <c r="K41">
        <v>8755</v>
      </c>
      <c r="L41">
        <v>9358</v>
      </c>
      <c r="P41">
        <v>8653</v>
      </c>
    </row>
    <row r="42" spans="1:16" x14ac:dyDescent="0.45">
      <c r="A42" t="s">
        <v>37</v>
      </c>
      <c r="B42" t="s">
        <v>1</v>
      </c>
      <c r="C42">
        <v>1</v>
      </c>
      <c r="D42">
        <v>40</v>
      </c>
      <c r="E42">
        <f t="shared" si="3"/>
        <v>356.05</v>
      </c>
      <c r="F42">
        <f t="shared" si="4"/>
        <v>9.65</v>
      </c>
      <c r="G42">
        <f t="shared" si="5"/>
        <v>92.674999999999997</v>
      </c>
      <c r="H42">
        <v>14242</v>
      </c>
      <c r="I42">
        <v>3707</v>
      </c>
      <c r="J42">
        <v>4484</v>
      </c>
      <c r="K42">
        <v>386</v>
      </c>
      <c r="L42">
        <v>4098</v>
      </c>
      <c r="P42">
        <v>3707</v>
      </c>
    </row>
    <row r="43" spans="1:16" x14ac:dyDescent="0.45">
      <c r="A43" t="s">
        <v>37</v>
      </c>
      <c r="B43" t="s">
        <v>1</v>
      </c>
      <c r="C43">
        <v>6</v>
      </c>
      <c r="D43">
        <v>40</v>
      </c>
      <c r="E43">
        <f t="shared" si="3"/>
        <v>2058.9499999999998</v>
      </c>
      <c r="F43">
        <f t="shared" si="4"/>
        <v>152.65</v>
      </c>
      <c r="G43">
        <f t="shared" si="5"/>
        <v>465.72500000000002</v>
      </c>
      <c r="H43">
        <v>82358</v>
      </c>
      <c r="I43">
        <v>18629</v>
      </c>
      <c r="J43">
        <v>30231</v>
      </c>
      <c r="K43">
        <v>6106</v>
      </c>
      <c r="L43">
        <v>24125</v>
      </c>
      <c r="P43">
        <v>22357</v>
      </c>
    </row>
    <row r="44" spans="1:16" x14ac:dyDescent="0.45">
      <c r="A44" t="s">
        <v>37</v>
      </c>
      <c r="B44" t="s">
        <v>1</v>
      </c>
      <c r="C44">
        <v>12</v>
      </c>
      <c r="D44">
        <v>40</v>
      </c>
      <c r="E44">
        <f t="shared" si="3"/>
        <v>3858.9250000000002</v>
      </c>
      <c r="F44">
        <f t="shared" si="4"/>
        <v>488.22500000000002</v>
      </c>
      <c r="G44">
        <f t="shared" si="5"/>
        <v>725.32500000000005</v>
      </c>
      <c r="H44">
        <v>154357</v>
      </c>
      <c r="I44">
        <v>29013</v>
      </c>
      <c r="J44">
        <v>66590</v>
      </c>
      <c r="K44">
        <v>19529</v>
      </c>
      <c r="L44">
        <v>47061</v>
      </c>
      <c r="P44">
        <v>43879</v>
      </c>
    </row>
    <row r="45" spans="1:16" x14ac:dyDescent="0.45">
      <c r="A45" t="s">
        <v>37</v>
      </c>
      <c r="B45" t="s">
        <v>1</v>
      </c>
      <c r="C45">
        <v>18</v>
      </c>
      <c r="D45">
        <v>40</v>
      </c>
      <c r="E45">
        <f t="shared" si="3"/>
        <v>4908.4250000000002</v>
      </c>
      <c r="F45">
        <f t="shared" si="4"/>
        <v>848.25</v>
      </c>
      <c r="G45">
        <f t="shared" si="5"/>
        <v>762.72500000000002</v>
      </c>
      <c r="H45">
        <v>196337</v>
      </c>
      <c r="I45">
        <v>30509</v>
      </c>
      <c r="J45">
        <v>96362</v>
      </c>
      <c r="K45">
        <v>33930</v>
      </c>
      <c r="L45">
        <v>62432</v>
      </c>
      <c r="P45">
        <v>58223</v>
      </c>
    </row>
    <row r="46" spans="1:16" x14ac:dyDescent="0.45">
      <c r="A46" t="s">
        <v>37</v>
      </c>
      <c r="B46" t="s">
        <v>1</v>
      </c>
      <c r="C46">
        <v>24</v>
      </c>
      <c r="D46">
        <v>40</v>
      </c>
      <c r="E46">
        <f t="shared" si="3"/>
        <v>5771.5749999999998</v>
      </c>
      <c r="F46">
        <f t="shared" si="4"/>
        <v>1232.175</v>
      </c>
      <c r="G46">
        <f t="shared" si="5"/>
        <v>731.95</v>
      </c>
      <c r="H46">
        <v>230863</v>
      </c>
      <c r="I46">
        <v>29278</v>
      </c>
      <c r="J46">
        <v>125345</v>
      </c>
      <c r="K46">
        <v>49287</v>
      </c>
      <c r="L46">
        <v>76058</v>
      </c>
      <c r="P46">
        <v>70838</v>
      </c>
    </row>
    <row r="47" spans="1:16" x14ac:dyDescent="0.45">
      <c r="A47" t="s">
        <v>37</v>
      </c>
      <c r="B47" t="s">
        <v>39</v>
      </c>
      <c r="C47">
        <v>1</v>
      </c>
      <c r="D47">
        <v>40</v>
      </c>
      <c r="E47">
        <f t="shared" si="3"/>
        <v>24.55</v>
      </c>
      <c r="F47">
        <f t="shared" si="4"/>
        <v>0.85</v>
      </c>
      <c r="G47">
        <f t="shared" si="5"/>
        <v>6.45</v>
      </c>
      <c r="H47">
        <v>982</v>
      </c>
      <c r="I47">
        <v>258</v>
      </c>
      <c r="J47">
        <v>383</v>
      </c>
      <c r="K47">
        <v>34</v>
      </c>
      <c r="L47">
        <v>349</v>
      </c>
      <c r="P47">
        <v>258</v>
      </c>
    </row>
    <row r="48" spans="1:16" x14ac:dyDescent="0.45">
      <c r="A48" t="s">
        <v>37</v>
      </c>
      <c r="B48" t="s">
        <v>39</v>
      </c>
      <c r="C48">
        <v>6</v>
      </c>
      <c r="D48">
        <v>40</v>
      </c>
      <c r="E48">
        <f t="shared" si="3"/>
        <v>134.57499999999999</v>
      </c>
      <c r="F48">
        <f t="shared" si="4"/>
        <v>25.725000000000001</v>
      </c>
      <c r="G48">
        <f t="shared" si="5"/>
        <v>20.125</v>
      </c>
      <c r="H48">
        <v>5383</v>
      </c>
      <c r="I48">
        <v>805</v>
      </c>
      <c r="J48">
        <v>2844</v>
      </c>
      <c r="K48">
        <v>1029</v>
      </c>
      <c r="L48">
        <v>1815</v>
      </c>
      <c r="P48">
        <v>1638</v>
      </c>
    </row>
    <row r="49" spans="1:16" x14ac:dyDescent="0.45">
      <c r="A49" t="s">
        <v>37</v>
      </c>
      <c r="B49" t="s">
        <v>39</v>
      </c>
      <c r="C49">
        <v>12</v>
      </c>
      <c r="D49">
        <v>40</v>
      </c>
      <c r="E49">
        <f t="shared" si="3"/>
        <v>235.17500000000001</v>
      </c>
      <c r="F49">
        <f t="shared" si="4"/>
        <v>71.349999999999994</v>
      </c>
      <c r="G49">
        <f t="shared" si="5"/>
        <v>17</v>
      </c>
      <c r="H49">
        <v>9407</v>
      </c>
      <c r="I49">
        <v>680</v>
      </c>
      <c r="J49">
        <v>6330</v>
      </c>
      <c r="K49">
        <v>2854</v>
      </c>
      <c r="L49">
        <v>3476</v>
      </c>
      <c r="P49">
        <v>3183</v>
      </c>
    </row>
    <row r="50" spans="1:16" x14ac:dyDescent="0.45">
      <c r="A50" t="s">
        <v>37</v>
      </c>
      <c r="B50" t="s">
        <v>39</v>
      </c>
      <c r="C50">
        <v>18</v>
      </c>
      <c r="D50">
        <v>40</v>
      </c>
      <c r="E50">
        <f t="shared" si="3"/>
        <v>308.7</v>
      </c>
      <c r="F50">
        <f t="shared" si="4"/>
        <v>110.52500000000001</v>
      </c>
      <c r="G50">
        <f t="shared" si="5"/>
        <v>11.45</v>
      </c>
      <c r="H50">
        <v>12348</v>
      </c>
      <c r="I50">
        <v>458</v>
      </c>
      <c r="J50">
        <v>9177</v>
      </c>
      <c r="K50">
        <v>4421</v>
      </c>
      <c r="L50">
        <v>4756</v>
      </c>
      <c r="P50">
        <v>4409</v>
      </c>
    </row>
    <row r="51" spans="1:16" x14ac:dyDescent="0.45">
      <c r="A51" t="s">
        <v>37</v>
      </c>
      <c r="B51" t="s">
        <v>39</v>
      </c>
      <c r="C51">
        <v>24</v>
      </c>
      <c r="D51">
        <v>40</v>
      </c>
      <c r="E51">
        <f t="shared" si="3"/>
        <v>333.67500000000001</v>
      </c>
      <c r="F51">
        <f t="shared" si="4"/>
        <v>125.97499999999999</v>
      </c>
      <c r="G51">
        <f t="shared" si="5"/>
        <v>8.7750000000000004</v>
      </c>
      <c r="H51">
        <v>13347</v>
      </c>
      <c r="I51">
        <v>351</v>
      </c>
      <c r="J51">
        <v>10462</v>
      </c>
      <c r="K51">
        <v>5039</v>
      </c>
      <c r="L51">
        <v>5423</v>
      </c>
      <c r="P51">
        <v>4847</v>
      </c>
    </row>
    <row r="52" spans="1:16" x14ac:dyDescent="0.45">
      <c r="A52" t="s">
        <v>37</v>
      </c>
      <c r="B52" t="s">
        <v>40</v>
      </c>
      <c r="C52">
        <v>1</v>
      </c>
      <c r="D52">
        <v>40</v>
      </c>
      <c r="E52">
        <f t="shared" si="3"/>
        <v>19.175000000000001</v>
      </c>
      <c r="F52">
        <f t="shared" si="4"/>
        <v>0.67500000000000004</v>
      </c>
      <c r="G52">
        <f t="shared" si="5"/>
        <v>5.0750000000000002</v>
      </c>
      <c r="H52">
        <v>767</v>
      </c>
      <c r="I52">
        <v>203</v>
      </c>
      <c r="J52">
        <v>290</v>
      </c>
      <c r="K52">
        <v>27</v>
      </c>
      <c r="L52">
        <v>263</v>
      </c>
      <c r="P52">
        <v>203</v>
      </c>
    </row>
    <row r="53" spans="1:16" x14ac:dyDescent="0.45">
      <c r="A53" t="s">
        <v>37</v>
      </c>
      <c r="B53" t="s">
        <v>40</v>
      </c>
      <c r="C53">
        <v>6</v>
      </c>
      <c r="D53">
        <v>40</v>
      </c>
      <c r="E53">
        <f t="shared" si="3"/>
        <v>96.474999999999994</v>
      </c>
      <c r="F53">
        <f t="shared" si="4"/>
        <v>20.55</v>
      </c>
      <c r="G53">
        <f t="shared" si="5"/>
        <v>13.675000000000001</v>
      </c>
      <c r="H53">
        <v>3859</v>
      </c>
      <c r="I53">
        <v>547</v>
      </c>
      <c r="J53">
        <v>2139</v>
      </c>
      <c r="K53">
        <v>822</v>
      </c>
      <c r="L53">
        <v>1317</v>
      </c>
      <c r="P53">
        <v>1227</v>
      </c>
    </row>
    <row r="54" spans="1:16" x14ac:dyDescent="0.45">
      <c r="A54" t="s">
        <v>37</v>
      </c>
      <c r="B54" t="s">
        <v>40</v>
      </c>
      <c r="C54">
        <v>12</v>
      </c>
      <c r="D54">
        <v>40</v>
      </c>
      <c r="E54">
        <f t="shared" si="3"/>
        <v>168.57499999999999</v>
      </c>
      <c r="F54">
        <f t="shared" si="4"/>
        <v>54.774999999999999</v>
      </c>
      <c r="G54">
        <f t="shared" si="5"/>
        <v>10.7</v>
      </c>
      <c r="H54">
        <v>6743</v>
      </c>
      <c r="I54">
        <v>428</v>
      </c>
      <c r="J54">
        <v>4664</v>
      </c>
      <c r="K54">
        <v>2191</v>
      </c>
      <c r="L54">
        <v>2473</v>
      </c>
      <c r="P54">
        <v>2350</v>
      </c>
    </row>
    <row r="55" spans="1:16" x14ac:dyDescent="0.45">
      <c r="A55" t="s">
        <v>37</v>
      </c>
      <c r="B55" t="s">
        <v>40</v>
      </c>
      <c r="C55">
        <v>18</v>
      </c>
      <c r="D55">
        <v>40</v>
      </c>
      <c r="E55">
        <f t="shared" si="3"/>
        <v>238.25</v>
      </c>
      <c r="F55">
        <f t="shared" si="4"/>
        <v>91.125</v>
      </c>
      <c r="G55">
        <f t="shared" si="5"/>
        <v>6.3250000000000002</v>
      </c>
      <c r="H55">
        <v>9530</v>
      </c>
      <c r="I55">
        <v>253</v>
      </c>
      <c r="J55">
        <v>7517</v>
      </c>
      <c r="K55">
        <v>3645</v>
      </c>
      <c r="L55">
        <v>3872</v>
      </c>
      <c r="P55">
        <v>3515</v>
      </c>
    </row>
    <row r="56" spans="1:16" x14ac:dyDescent="0.45">
      <c r="A56" t="s">
        <v>37</v>
      </c>
      <c r="B56" t="s">
        <v>40</v>
      </c>
      <c r="C56">
        <v>24</v>
      </c>
      <c r="D56">
        <v>40</v>
      </c>
      <c r="E56">
        <f t="shared" si="3"/>
        <v>287.82499999999999</v>
      </c>
      <c r="F56">
        <f t="shared" si="4"/>
        <v>113.425</v>
      </c>
      <c r="G56">
        <f t="shared" si="5"/>
        <v>3.1749999999999998</v>
      </c>
      <c r="H56">
        <v>11513</v>
      </c>
      <c r="I56">
        <v>127</v>
      </c>
      <c r="J56">
        <v>9234</v>
      </c>
      <c r="K56">
        <v>4537</v>
      </c>
      <c r="L56">
        <v>4697</v>
      </c>
      <c r="P56">
        <v>4190</v>
      </c>
    </row>
  </sheetData>
  <sortState ref="A2:G41">
    <sortCondition ref="A2:A41"/>
    <sortCondition ref="B2:B41"/>
    <sortCondition ref="C2:C4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1"/>
  <sheetViews>
    <sheetView workbookViewId="0"/>
  </sheetViews>
  <sheetFormatPr defaultRowHeight="14.25" x14ac:dyDescent="0.45"/>
  <sheetData>
    <row r="1" spans="1:16" x14ac:dyDescent="0.45">
      <c r="A1" s="2" t="s">
        <v>12</v>
      </c>
      <c r="B1" s="2" t="s">
        <v>11</v>
      </c>
      <c r="C1" s="2" t="s">
        <v>10</v>
      </c>
      <c r="D1" s="2" t="s">
        <v>9</v>
      </c>
      <c r="E1" s="2" t="s">
        <v>15</v>
      </c>
      <c r="F1" s="2" t="s">
        <v>16</v>
      </c>
      <c r="G1" s="2" t="s">
        <v>22</v>
      </c>
      <c r="H1" s="2" t="s">
        <v>8</v>
      </c>
      <c r="I1" s="2" t="s">
        <v>23</v>
      </c>
      <c r="J1" s="2" t="s">
        <v>24</v>
      </c>
      <c r="K1" s="2" t="s">
        <v>25</v>
      </c>
      <c r="L1" s="2" t="s">
        <v>26</v>
      </c>
      <c r="M1" s="2" t="s">
        <v>33</v>
      </c>
      <c r="N1" s="2" t="s">
        <v>34</v>
      </c>
      <c r="O1" s="2" t="s">
        <v>35</v>
      </c>
      <c r="P1" s="2" t="s">
        <v>32</v>
      </c>
    </row>
    <row r="2" spans="1:16" x14ac:dyDescent="0.45">
      <c r="A2" t="s">
        <v>17</v>
      </c>
      <c r="B2" t="s">
        <v>6</v>
      </c>
      <c r="C2">
        <v>1</v>
      </c>
      <c r="D2">
        <v>40</v>
      </c>
    </row>
    <row r="3" spans="1:16" x14ac:dyDescent="0.45">
      <c r="A3" t="s">
        <v>17</v>
      </c>
      <c r="B3" t="s">
        <v>6</v>
      </c>
      <c r="C3">
        <v>6</v>
      </c>
      <c r="D3">
        <v>40</v>
      </c>
    </row>
    <row r="4" spans="1:16" x14ac:dyDescent="0.45">
      <c r="A4" t="s">
        <v>17</v>
      </c>
      <c r="B4" t="s">
        <v>6</v>
      </c>
      <c r="C4">
        <v>12</v>
      </c>
      <c r="D4">
        <v>40</v>
      </c>
    </row>
    <row r="5" spans="1:16" x14ac:dyDescent="0.45">
      <c r="A5" t="s">
        <v>17</v>
      </c>
      <c r="B5" t="s">
        <v>6</v>
      </c>
      <c r="C5">
        <v>18</v>
      </c>
      <c r="D5">
        <v>40</v>
      </c>
    </row>
    <row r="6" spans="1:16" x14ac:dyDescent="0.45">
      <c r="A6" t="s">
        <v>17</v>
      </c>
      <c r="B6" t="s">
        <v>6</v>
      </c>
      <c r="C6">
        <v>24</v>
      </c>
      <c r="D6">
        <v>40</v>
      </c>
    </row>
    <row r="7" spans="1:16" x14ac:dyDescent="0.45">
      <c r="A7" t="s">
        <v>17</v>
      </c>
      <c r="B7" t="s">
        <v>5</v>
      </c>
      <c r="C7">
        <v>1</v>
      </c>
      <c r="D7">
        <v>40</v>
      </c>
    </row>
    <row r="8" spans="1:16" x14ac:dyDescent="0.45">
      <c r="A8" t="s">
        <v>17</v>
      </c>
      <c r="B8" t="s">
        <v>5</v>
      </c>
      <c r="C8">
        <v>6</v>
      </c>
      <c r="D8">
        <v>40</v>
      </c>
    </row>
    <row r="9" spans="1:16" x14ac:dyDescent="0.45">
      <c r="A9" t="s">
        <v>17</v>
      </c>
      <c r="B9" t="s">
        <v>5</v>
      </c>
      <c r="C9">
        <v>12</v>
      </c>
      <c r="D9">
        <v>40</v>
      </c>
    </row>
    <row r="10" spans="1:16" x14ac:dyDescent="0.45">
      <c r="A10" t="s">
        <v>17</v>
      </c>
      <c r="B10" t="s">
        <v>5</v>
      </c>
      <c r="C10">
        <v>18</v>
      </c>
      <c r="D10">
        <v>40</v>
      </c>
    </row>
    <row r="11" spans="1:16" x14ac:dyDescent="0.45">
      <c r="A11" t="s">
        <v>17</v>
      </c>
      <c r="B11" t="s">
        <v>5</v>
      </c>
      <c r="C11">
        <v>24</v>
      </c>
      <c r="D11">
        <v>40</v>
      </c>
    </row>
    <row r="12" spans="1:16" x14ac:dyDescent="0.45">
      <c r="A12" t="s">
        <v>17</v>
      </c>
      <c r="B12" t="s">
        <v>7</v>
      </c>
      <c r="C12">
        <v>1</v>
      </c>
      <c r="D12">
        <v>40</v>
      </c>
    </row>
    <row r="13" spans="1:16" x14ac:dyDescent="0.45">
      <c r="A13" t="s">
        <v>17</v>
      </c>
      <c r="B13" t="s">
        <v>7</v>
      </c>
      <c r="C13">
        <v>6</v>
      </c>
      <c r="D13">
        <v>40</v>
      </c>
    </row>
    <row r="14" spans="1:16" x14ac:dyDescent="0.45">
      <c r="A14" t="s">
        <v>17</v>
      </c>
      <c r="B14" t="s">
        <v>7</v>
      </c>
      <c r="C14">
        <v>12</v>
      </c>
      <c r="D14">
        <v>40</v>
      </c>
    </row>
    <row r="15" spans="1:16" x14ac:dyDescent="0.45">
      <c r="A15" t="s">
        <v>17</v>
      </c>
      <c r="B15" t="s">
        <v>7</v>
      </c>
      <c r="C15">
        <v>18</v>
      </c>
      <c r="D15">
        <v>40</v>
      </c>
    </row>
    <row r="16" spans="1:16" x14ac:dyDescent="0.45">
      <c r="A16" t="s">
        <v>17</v>
      </c>
      <c r="B16" t="s">
        <v>7</v>
      </c>
      <c r="C16">
        <v>24</v>
      </c>
      <c r="D16">
        <v>40</v>
      </c>
    </row>
    <row r="17" spans="1:4" x14ac:dyDescent="0.45">
      <c r="A17" t="s">
        <v>17</v>
      </c>
      <c r="B17" t="s">
        <v>0</v>
      </c>
      <c r="C17">
        <v>1</v>
      </c>
      <c r="D17">
        <v>40</v>
      </c>
    </row>
    <row r="18" spans="1:4" x14ac:dyDescent="0.45">
      <c r="A18" t="s">
        <v>17</v>
      </c>
      <c r="B18" t="s">
        <v>0</v>
      </c>
      <c r="C18">
        <v>6</v>
      </c>
      <c r="D18">
        <v>40</v>
      </c>
    </row>
    <row r="19" spans="1:4" x14ac:dyDescent="0.45">
      <c r="A19" t="s">
        <v>17</v>
      </c>
      <c r="B19" t="s">
        <v>0</v>
      </c>
      <c r="C19">
        <v>12</v>
      </c>
      <c r="D19">
        <v>40</v>
      </c>
    </row>
    <row r="20" spans="1:4" x14ac:dyDescent="0.45">
      <c r="A20" t="s">
        <v>17</v>
      </c>
      <c r="B20" t="s">
        <v>0</v>
      </c>
      <c r="C20">
        <v>18</v>
      </c>
      <c r="D20">
        <v>40</v>
      </c>
    </row>
    <row r="21" spans="1:4" x14ac:dyDescent="0.45">
      <c r="A21" t="s">
        <v>17</v>
      </c>
      <c r="B21" t="s">
        <v>0</v>
      </c>
      <c r="C21">
        <v>24</v>
      </c>
      <c r="D21">
        <v>40</v>
      </c>
    </row>
    <row r="22" spans="1:4" x14ac:dyDescent="0.45">
      <c r="A22" t="s">
        <v>17</v>
      </c>
      <c r="B22" t="s">
        <v>4</v>
      </c>
      <c r="C22">
        <v>1</v>
      </c>
      <c r="D22">
        <v>40</v>
      </c>
    </row>
    <row r="23" spans="1:4" x14ac:dyDescent="0.45">
      <c r="A23" t="s">
        <v>17</v>
      </c>
      <c r="B23" t="s">
        <v>4</v>
      </c>
      <c r="C23">
        <v>6</v>
      </c>
      <c r="D23">
        <v>40</v>
      </c>
    </row>
    <row r="24" spans="1:4" x14ac:dyDescent="0.45">
      <c r="A24" t="s">
        <v>17</v>
      </c>
      <c r="B24" t="s">
        <v>4</v>
      </c>
      <c r="C24">
        <v>12</v>
      </c>
      <c r="D24">
        <v>40</v>
      </c>
    </row>
    <row r="25" spans="1:4" x14ac:dyDescent="0.45">
      <c r="A25" t="s">
        <v>17</v>
      </c>
      <c r="B25" t="s">
        <v>4</v>
      </c>
      <c r="C25">
        <v>18</v>
      </c>
      <c r="D25">
        <v>40</v>
      </c>
    </row>
    <row r="26" spans="1:4" x14ac:dyDescent="0.45">
      <c r="A26" t="s">
        <v>17</v>
      </c>
      <c r="B26" t="s">
        <v>4</v>
      </c>
      <c r="C26">
        <v>24</v>
      </c>
      <c r="D26">
        <v>40</v>
      </c>
    </row>
    <row r="27" spans="1:4" x14ac:dyDescent="0.45">
      <c r="A27" t="s">
        <v>17</v>
      </c>
      <c r="B27" t="s">
        <v>3</v>
      </c>
      <c r="C27">
        <v>1</v>
      </c>
      <c r="D27">
        <v>40</v>
      </c>
    </row>
    <row r="28" spans="1:4" x14ac:dyDescent="0.45">
      <c r="A28" t="s">
        <v>17</v>
      </c>
      <c r="B28" t="s">
        <v>3</v>
      </c>
      <c r="C28">
        <v>6</v>
      </c>
      <c r="D28">
        <v>40</v>
      </c>
    </row>
    <row r="29" spans="1:4" x14ac:dyDescent="0.45">
      <c r="A29" t="s">
        <v>17</v>
      </c>
      <c r="B29" t="s">
        <v>3</v>
      </c>
      <c r="C29">
        <v>12</v>
      </c>
      <c r="D29">
        <v>40</v>
      </c>
    </row>
    <row r="30" spans="1:4" x14ac:dyDescent="0.45">
      <c r="A30" t="s">
        <v>17</v>
      </c>
      <c r="B30" t="s">
        <v>3</v>
      </c>
      <c r="C30">
        <v>18</v>
      </c>
      <c r="D30">
        <v>40</v>
      </c>
    </row>
    <row r="31" spans="1:4" x14ac:dyDescent="0.45">
      <c r="A31" t="s">
        <v>17</v>
      </c>
      <c r="B31" t="s">
        <v>3</v>
      </c>
      <c r="C31">
        <v>24</v>
      </c>
      <c r="D31">
        <v>40</v>
      </c>
    </row>
    <row r="32" spans="1:4" x14ac:dyDescent="0.45">
      <c r="A32" t="s">
        <v>17</v>
      </c>
      <c r="B32" t="s">
        <v>2</v>
      </c>
      <c r="C32">
        <v>1</v>
      </c>
      <c r="D32">
        <v>40</v>
      </c>
    </row>
    <row r="33" spans="1:4" x14ac:dyDescent="0.45">
      <c r="A33" t="s">
        <v>17</v>
      </c>
      <c r="B33" t="s">
        <v>2</v>
      </c>
      <c r="C33">
        <v>6</v>
      </c>
      <c r="D33">
        <v>40</v>
      </c>
    </row>
    <row r="34" spans="1:4" x14ac:dyDescent="0.45">
      <c r="A34" t="s">
        <v>17</v>
      </c>
      <c r="B34" t="s">
        <v>2</v>
      </c>
      <c r="C34">
        <v>12</v>
      </c>
      <c r="D34">
        <v>40</v>
      </c>
    </row>
    <row r="35" spans="1:4" x14ac:dyDescent="0.45">
      <c r="A35" t="s">
        <v>17</v>
      </c>
      <c r="B35" t="s">
        <v>2</v>
      </c>
      <c r="C35">
        <v>18</v>
      </c>
      <c r="D35">
        <v>40</v>
      </c>
    </row>
    <row r="36" spans="1:4" x14ac:dyDescent="0.45">
      <c r="A36" t="s">
        <v>17</v>
      </c>
      <c r="B36" t="s">
        <v>2</v>
      </c>
      <c r="C36">
        <v>24</v>
      </c>
      <c r="D36">
        <v>40</v>
      </c>
    </row>
    <row r="37" spans="1:4" x14ac:dyDescent="0.45">
      <c r="A37" t="s">
        <v>17</v>
      </c>
      <c r="B37" t="s">
        <v>1</v>
      </c>
      <c r="C37">
        <v>1</v>
      </c>
      <c r="D37">
        <v>40</v>
      </c>
    </row>
    <row r="38" spans="1:4" x14ac:dyDescent="0.45">
      <c r="A38" t="s">
        <v>17</v>
      </c>
      <c r="B38" t="s">
        <v>1</v>
      </c>
      <c r="C38">
        <v>6</v>
      </c>
      <c r="D38">
        <v>40</v>
      </c>
    </row>
    <row r="39" spans="1:4" x14ac:dyDescent="0.45">
      <c r="A39" t="s">
        <v>17</v>
      </c>
      <c r="B39" t="s">
        <v>1</v>
      </c>
      <c r="C39">
        <v>12</v>
      </c>
      <c r="D39">
        <v>40</v>
      </c>
    </row>
    <row r="40" spans="1:4" x14ac:dyDescent="0.45">
      <c r="A40" t="s">
        <v>17</v>
      </c>
      <c r="B40" t="s">
        <v>1</v>
      </c>
      <c r="C40">
        <v>18</v>
      </c>
      <c r="D40">
        <v>40</v>
      </c>
    </row>
    <row r="41" spans="1:4" x14ac:dyDescent="0.45">
      <c r="A41" t="s">
        <v>17</v>
      </c>
      <c r="B41" t="s">
        <v>1</v>
      </c>
      <c r="C41">
        <v>24</v>
      </c>
      <c r="D41">
        <v>40</v>
      </c>
    </row>
  </sheetData>
  <sortState ref="A2:M41">
    <sortCondition ref="A2:A41"/>
    <sortCondition ref="B2:B41"/>
    <sortCondition ref="C2:C41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tpce-robustness</vt:lpstr>
      <vt:lpstr>tpce-scalability</vt:lpstr>
      <vt:lpstr>tpcc-scalability</vt:lpstr>
      <vt:lpstr>ermia-ssi</vt:lpstr>
      <vt:lpstr>ermia-si</vt:lpstr>
      <vt:lpstr>silo-native</vt:lpstr>
      <vt:lpstr>silo-event-counter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2015-03-07T17:53:47Z</dcterms:modified>
</cp:coreProperties>
</file>