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qchu/Columbia/COMS_4444/Community-Group-4/"/>
    </mc:Choice>
  </mc:AlternateContent>
  <xr:revisionPtr revIDLastSave="0" documentId="8_{D2FEFB6E-9E41-F147-BCFF-0DA47E4BD7FC}" xr6:coauthVersionLast="47" xr6:coauthVersionMax="47" xr10:uidLastSave="{00000000-0000-0000-0000-000000000000}"/>
  <bookViews>
    <workbookView xWindow="1540" yWindow="780" windowWidth="29380" windowHeight="20120" xr2:uid="{69D5A20D-788C-7E45-AEFF-2E25E7C1DF45}"/>
  </bookViews>
  <sheets>
    <sheet name="data" sheetId="1" r:id="rId1"/>
    <sheet name="g4perf_v_difficult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9" i="1" l="1"/>
  <c r="S49" i="1"/>
  <c r="R49" i="1"/>
  <c r="O49" i="1"/>
  <c r="N49" i="1"/>
  <c r="M49" i="1"/>
  <c r="J49" i="1"/>
  <c r="I49" i="1"/>
  <c r="H49" i="1"/>
  <c r="E49" i="1"/>
  <c r="D49" i="1"/>
  <c r="C49" i="1"/>
  <c r="H33" i="1"/>
  <c r="G33" i="1"/>
  <c r="F33" i="1"/>
  <c r="M33" i="1"/>
  <c r="L33" i="1"/>
  <c r="K33" i="1"/>
  <c r="R33" i="1"/>
  <c r="Q33" i="1"/>
  <c r="P33" i="1"/>
  <c r="R17" i="1"/>
  <c r="Q17" i="1"/>
  <c r="P17" i="1"/>
  <c r="M17" i="1"/>
  <c r="L17" i="1"/>
  <c r="K17" i="1"/>
  <c r="H17" i="1"/>
  <c r="G17" i="1"/>
  <c r="F17" i="1"/>
  <c r="T48" i="1"/>
  <c r="S48" i="1"/>
  <c r="R48" i="1"/>
  <c r="O48" i="1"/>
  <c r="N48" i="1"/>
  <c r="M48" i="1"/>
  <c r="J48" i="1"/>
  <c r="I48" i="1"/>
  <c r="H48" i="1"/>
  <c r="E48" i="1"/>
  <c r="D48" i="1"/>
  <c r="C48" i="1"/>
  <c r="R32" i="1"/>
  <c r="Q32" i="1"/>
  <c r="P32" i="1"/>
  <c r="M32" i="1"/>
  <c r="L32" i="1"/>
  <c r="K32" i="1"/>
  <c r="H32" i="1"/>
  <c r="G32" i="1"/>
  <c r="F32" i="1"/>
  <c r="R16" i="1"/>
  <c r="Q16" i="1"/>
  <c r="P16" i="1"/>
  <c r="M16" i="1"/>
  <c r="L16" i="1"/>
  <c r="K16" i="1"/>
  <c r="H16" i="1"/>
  <c r="G16" i="1"/>
  <c r="F16" i="1"/>
  <c r="T47" i="1"/>
  <c r="S47" i="1"/>
  <c r="R47" i="1"/>
  <c r="O47" i="1"/>
  <c r="N47" i="1"/>
  <c r="M47" i="1"/>
  <c r="J47" i="1"/>
  <c r="I47" i="1"/>
  <c r="H47" i="1"/>
  <c r="E47" i="1"/>
  <c r="D47" i="1"/>
  <c r="C47" i="1"/>
  <c r="H31" i="1"/>
  <c r="G31" i="1"/>
  <c r="F31" i="1"/>
  <c r="M31" i="1"/>
  <c r="L31" i="1"/>
  <c r="K31" i="1"/>
  <c r="R31" i="1"/>
  <c r="Q31" i="1"/>
  <c r="P31" i="1"/>
  <c r="R15" i="1"/>
  <c r="Q15" i="1"/>
  <c r="P15" i="1"/>
  <c r="M15" i="1"/>
  <c r="L15" i="1"/>
  <c r="K15" i="1"/>
  <c r="H15" i="1"/>
  <c r="G15" i="1"/>
  <c r="F15" i="1"/>
  <c r="Q38" i="1" l="1"/>
  <c r="Q39" i="1" s="1"/>
  <c r="Q40" i="1" s="1"/>
  <c r="Q41" i="1" s="1"/>
  <c r="Q42" i="1" s="1"/>
  <c r="Q43" i="1" s="1"/>
  <c r="Q44" i="1" s="1"/>
  <c r="Q45" i="1" s="1"/>
  <c r="Q46" i="1" s="1"/>
  <c r="L38" i="1"/>
  <c r="L39" i="1" s="1"/>
  <c r="L40" i="1" s="1"/>
  <c r="L41" i="1" s="1"/>
  <c r="L42" i="1" s="1"/>
  <c r="L43" i="1" s="1"/>
  <c r="L44" i="1" s="1"/>
  <c r="L45" i="1" s="1"/>
  <c r="L46" i="1" s="1"/>
  <c r="G38" i="1"/>
  <c r="G39" i="1" s="1"/>
  <c r="G40" i="1" s="1"/>
  <c r="G41" i="1" s="1"/>
  <c r="G42" i="1" s="1"/>
  <c r="G43" i="1" s="1"/>
  <c r="G44" i="1" s="1"/>
  <c r="G45" i="1" s="1"/>
  <c r="G46" i="1" s="1"/>
  <c r="B38" i="1"/>
  <c r="B39" i="1" s="1"/>
  <c r="B40" i="1" s="1"/>
  <c r="B41" i="1" s="1"/>
  <c r="B42" i="1" s="1"/>
  <c r="B43" i="1" s="1"/>
  <c r="B44" i="1" s="1"/>
  <c r="B45" i="1" s="1"/>
  <c r="B46" i="1" s="1"/>
  <c r="O22" i="1"/>
  <c r="O23" i="1" s="1"/>
  <c r="O24" i="1" s="1"/>
  <c r="O25" i="1" s="1"/>
  <c r="O26" i="1" s="1"/>
  <c r="O27" i="1" s="1"/>
  <c r="O28" i="1" s="1"/>
  <c r="O29" i="1" s="1"/>
  <c r="O30" i="1" s="1"/>
  <c r="J22" i="1"/>
  <c r="J23" i="1" s="1"/>
  <c r="J24" i="1" s="1"/>
  <c r="J25" i="1" s="1"/>
  <c r="J26" i="1" s="1"/>
  <c r="J27" i="1" s="1"/>
  <c r="J28" i="1" s="1"/>
  <c r="J29" i="1" s="1"/>
  <c r="J30" i="1" s="1"/>
  <c r="E22" i="1"/>
  <c r="E23" i="1" s="1"/>
  <c r="E24" i="1" s="1"/>
  <c r="E25" i="1" s="1"/>
  <c r="E26" i="1" s="1"/>
  <c r="E27" i="1" s="1"/>
  <c r="E28" i="1" s="1"/>
  <c r="E29" i="1" s="1"/>
  <c r="E30" i="1" s="1"/>
  <c r="O6" i="1"/>
  <c r="O7" i="1" s="1"/>
  <c r="O8" i="1" s="1"/>
  <c r="O9" i="1" s="1"/>
  <c r="O10" i="1" s="1"/>
  <c r="O11" i="1" s="1"/>
  <c r="O12" i="1" s="1"/>
  <c r="O13" i="1" s="1"/>
  <c r="O14" i="1" s="1"/>
  <c r="J6" i="1"/>
  <c r="J7" i="1" s="1"/>
  <c r="J8" i="1" s="1"/>
  <c r="J9" i="1" s="1"/>
  <c r="J10" i="1" s="1"/>
  <c r="J11" i="1" s="1"/>
  <c r="J12" i="1" s="1"/>
  <c r="J13" i="1" s="1"/>
  <c r="J14" i="1" s="1"/>
  <c r="E6" i="1"/>
  <c r="E7" i="1" s="1"/>
  <c r="E8" i="1" s="1"/>
  <c r="E9" i="1" s="1"/>
  <c r="E10" i="1" s="1"/>
  <c r="E11" i="1" s="1"/>
  <c r="E12" i="1" s="1"/>
  <c r="E13" i="1" s="1"/>
  <c r="E14" i="1" s="1"/>
</calcChain>
</file>

<file path=xl/sharedStrings.xml><?xml version="1.0" encoding="utf-8"?>
<sst xmlns="http://schemas.openxmlformats.org/spreadsheetml/2006/main" count="103" uniqueCount="43">
  <si>
    <t>Community Mini-Tournament</t>
  </si>
  <si>
    <t>Distributions</t>
  </si>
  <si>
    <t>7 hard</t>
  </si>
  <si>
    <t>6 medium</t>
  </si>
  <si>
    <t>9 medium</t>
  </si>
  <si>
    <t>4 hard</t>
  </si>
  <si>
    <t>3 medium</t>
  </si>
  <si>
    <t>2 easy</t>
  </si>
  <si>
    <t>1 medium</t>
  </si>
  <si>
    <t>5 easy</t>
  </si>
  <si>
    <t>8 hard</t>
  </si>
  <si>
    <t>10 hard</t>
  </si>
  <si>
    <t>Num Abilities</t>
  </si>
  <si>
    <t>7hard solo</t>
  </si>
  <si>
    <t>6medium solo</t>
  </si>
  <si>
    <t>9medium solo</t>
  </si>
  <si>
    <t>4hard solo</t>
  </si>
  <si>
    <t>3medium solo</t>
  </si>
  <si>
    <t>2easy solo</t>
  </si>
  <si>
    <t>1medium solo</t>
  </si>
  <si>
    <t>5easy solo</t>
  </si>
  <si>
    <t>8hard solo</t>
  </si>
  <si>
    <t>10hard solo</t>
  </si>
  <si>
    <t>RANK</t>
  </si>
  <si>
    <t>NormScore</t>
  </si>
  <si>
    <t>Difficulty</t>
  </si>
  <si>
    <t>all</t>
  </si>
  <si>
    <t>ex1</t>
  </si>
  <si>
    <t>ex2</t>
  </si>
  <si>
    <t>ex3</t>
  </si>
  <si>
    <t>ex4</t>
  </si>
  <si>
    <t>ex5</t>
  </si>
  <si>
    <t>ex6</t>
  </si>
  <si>
    <t>ex7</t>
  </si>
  <si>
    <t>ex8</t>
  </si>
  <si>
    <t>ex9</t>
  </si>
  <si>
    <t>ex10</t>
  </si>
  <si>
    <t>10hard, n5</t>
  </si>
  <si>
    <t>8hard, n5</t>
  </si>
  <si>
    <t>2easy, n5</t>
  </si>
  <si>
    <t>6medium, n5</t>
  </si>
  <si>
    <t>G4 Normalized Score</t>
  </si>
  <si>
    <t>Difficulty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</si>
</sst>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24"/>
      <color theme="1"/>
      <name val="Aptos Narrow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6289C-6C70-714B-8D43-FB695B4840DE}">
  <dimension ref="A1:T62"/>
  <sheetViews>
    <sheetView tabSelected="1" topLeftCell="A22" workbookViewId="0">
      <selection activeCell="H32" sqref="H32"/>
    </sheetView>
  </sheetViews>
  <sheetFormatPr baseColWidth="10" defaultRowHeight="16" x14ac:dyDescent="0.2"/>
  <cols>
    <col min="1" max="1" width="4.1640625" customWidth="1"/>
    <col min="2" max="2" width="12" bestFit="1" customWidth="1"/>
    <col min="3" max="3" width="12.33203125" bestFit="1" customWidth="1"/>
  </cols>
  <sheetData>
    <row r="1" spans="1:18" ht="32" x14ac:dyDescent="0.4">
      <c r="A1" s="1" t="s">
        <v>0</v>
      </c>
    </row>
    <row r="3" spans="1:18" x14ac:dyDescent="0.2">
      <c r="B3" s="3" t="s">
        <v>1</v>
      </c>
      <c r="C3" s="3" t="s">
        <v>12</v>
      </c>
      <c r="E3" s="3" t="s">
        <v>13</v>
      </c>
      <c r="J3" s="7" t="s">
        <v>14</v>
      </c>
      <c r="O3" s="3" t="s">
        <v>15</v>
      </c>
    </row>
    <row r="4" spans="1:18" x14ac:dyDescent="0.2">
      <c r="B4" t="s">
        <v>2</v>
      </c>
      <c r="C4">
        <v>3</v>
      </c>
      <c r="F4">
        <v>3</v>
      </c>
      <c r="G4">
        <v>5</v>
      </c>
      <c r="H4">
        <v>8</v>
      </c>
      <c r="K4">
        <v>3</v>
      </c>
      <c r="L4">
        <v>5</v>
      </c>
      <c r="M4">
        <v>8</v>
      </c>
      <c r="P4">
        <v>3</v>
      </c>
      <c r="Q4">
        <v>5</v>
      </c>
      <c r="R4">
        <v>8</v>
      </c>
    </row>
    <row r="5" spans="1:18" x14ac:dyDescent="0.2">
      <c r="B5" t="s">
        <v>3</v>
      </c>
      <c r="C5">
        <v>5</v>
      </c>
      <c r="E5">
        <v>1</v>
      </c>
      <c r="F5">
        <v>2869</v>
      </c>
      <c r="G5">
        <v>2834</v>
      </c>
      <c r="H5">
        <v>2066</v>
      </c>
      <c r="J5">
        <v>1</v>
      </c>
      <c r="K5">
        <v>2472</v>
      </c>
      <c r="L5">
        <v>1969</v>
      </c>
      <c r="M5">
        <v>1521</v>
      </c>
      <c r="O5">
        <v>1</v>
      </c>
      <c r="P5">
        <v>1065</v>
      </c>
      <c r="Q5">
        <v>1620</v>
      </c>
      <c r="R5">
        <v>1710</v>
      </c>
    </row>
    <row r="6" spans="1:18" x14ac:dyDescent="0.2">
      <c r="B6" t="s">
        <v>4</v>
      </c>
      <c r="C6">
        <v>8</v>
      </c>
      <c r="E6">
        <f>E5+1</f>
        <v>2</v>
      </c>
      <c r="F6">
        <v>783</v>
      </c>
      <c r="G6">
        <v>1215</v>
      </c>
      <c r="H6">
        <v>1439</v>
      </c>
      <c r="J6">
        <f>J5+1</f>
        <v>2</v>
      </c>
      <c r="K6">
        <v>2340</v>
      </c>
      <c r="L6">
        <v>2129</v>
      </c>
      <c r="M6">
        <v>1591</v>
      </c>
      <c r="O6">
        <f>O5+1</f>
        <v>2</v>
      </c>
      <c r="P6">
        <v>985</v>
      </c>
      <c r="Q6">
        <v>1800</v>
      </c>
      <c r="R6">
        <v>1781</v>
      </c>
    </row>
    <row r="7" spans="1:18" x14ac:dyDescent="0.2">
      <c r="B7" t="s">
        <v>5</v>
      </c>
      <c r="E7">
        <f t="shared" ref="E7:E14" si="0">E6+1</f>
        <v>3</v>
      </c>
      <c r="F7">
        <v>1026</v>
      </c>
      <c r="G7">
        <v>1530</v>
      </c>
      <c r="H7">
        <v>1260</v>
      </c>
      <c r="J7">
        <f t="shared" ref="J7:J14" si="1">J6+1</f>
        <v>3</v>
      </c>
      <c r="K7">
        <v>2250</v>
      </c>
      <c r="L7">
        <v>2242</v>
      </c>
      <c r="M7">
        <v>1737</v>
      </c>
      <c r="O7">
        <f t="shared" ref="O7:O14" si="2">O6+1</f>
        <v>3</v>
      </c>
      <c r="P7">
        <v>807</v>
      </c>
      <c r="Q7">
        <v>1885</v>
      </c>
      <c r="R7">
        <v>1866</v>
      </c>
    </row>
    <row r="8" spans="1:18" x14ac:dyDescent="0.2">
      <c r="B8" t="s">
        <v>6</v>
      </c>
      <c r="E8">
        <f t="shared" si="0"/>
        <v>4</v>
      </c>
      <c r="F8" s="2">
        <v>1980</v>
      </c>
      <c r="G8" s="2">
        <v>1889</v>
      </c>
      <c r="H8" s="2">
        <v>1779</v>
      </c>
      <c r="J8">
        <f t="shared" si="1"/>
        <v>4</v>
      </c>
      <c r="K8">
        <v>2093</v>
      </c>
      <c r="L8">
        <v>1844</v>
      </c>
      <c r="M8">
        <v>1530</v>
      </c>
      <c r="O8">
        <f t="shared" si="2"/>
        <v>4</v>
      </c>
      <c r="P8">
        <v>1013</v>
      </c>
      <c r="Q8">
        <v>1512</v>
      </c>
      <c r="R8">
        <v>1553</v>
      </c>
    </row>
    <row r="9" spans="1:18" x14ac:dyDescent="0.2">
      <c r="B9" t="s">
        <v>7</v>
      </c>
      <c r="E9">
        <f t="shared" si="0"/>
        <v>5</v>
      </c>
      <c r="F9">
        <v>3240</v>
      </c>
      <c r="G9">
        <v>3141</v>
      </c>
      <c r="H9">
        <v>2340</v>
      </c>
      <c r="J9">
        <f t="shared" si="1"/>
        <v>5</v>
      </c>
      <c r="K9">
        <v>2963</v>
      </c>
      <c r="L9">
        <v>2221</v>
      </c>
      <c r="M9">
        <v>1605</v>
      </c>
      <c r="O9">
        <f t="shared" si="2"/>
        <v>5</v>
      </c>
      <c r="P9">
        <v>893</v>
      </c>
      <c r="Q9">
        <v>1737</v>
      </c>
      <c r="R9">
        <v>1947</v>
      </c>
    </row>
    <row r="10" spans="1:18" x14ac:dyDescent="0.2">
      <c r="B10" t="s">
        <v>8</v>
      </c>
      <c r="E10">
        <f t="shared" si="0"/>
        <v>6</v>
      </c>
      <c r="F10">
        <v>3150</v>
      </c>
      <c r="G10">
        <v>3060</v>
      </c>
      <c r="H10">
        <v>2245</v>
      </c>
      <c r="J10">
        <f t="shared" si="1"/>
        <v>6</v>
      </c>
      <c r="K10">
        <v>2875</v>
      </c>
      <c r="L10">
        <v>2069</v>
      </c>
      <c r="M10">
        <v>1439</v>
      </c>
      <c r="O10">
        <f t="shared" si="2"/>
        <v>6</v>
      </c>
      <c r="P10">
        <v>979</v>
      </c>
      <c r="Q10">
        <v>1708</v>
      </c>
      <c r="R10">
        <v>1845</v>
      </c>
    </row>
    <row r="11" spans="1:18" x14ac:dyDescent="0.2">
      <c r="B11" t="s">
        <v>9</v>
      </c>
      <c r="E11">
        <f t="shared" si="0"/>
        <v>7</v>
      </c>
      <c r="F11">
        <v>2925</v>
      </c>
      <c r="G11">
        <v>2870</v>
      </c>
      <c r="H11">
        <v>2067</v>
      </c>
      <c r="J11">
        <f t="shared" si="1"/>
        <v>7</v>
      </c>
      <c r="K11">
        <v>2426</v>
      </c>
      <c r="L11">
        <v>1959</v>
      </c>
      <c r="M11">
        <v>1521</v>
      </c>
      <c r="O11">
        <f t="shared" si="2"/>
        <v>7</v>
      </c>
      <c r="P11">
        <v>1065</v>
      </c>
      <c r="Q11">
        <v>1618</v>
      </c>
      <c r="R11">
        <v>1485</v>
      </c>
    </row>
    <row r="12" spans="1:18" x14ac:dyDescent="0.2">
      <c r="B12" t="s">
        <v>10</v>
      </c>
      <c r="E12">
        <f t="shared" si="0"/>
        <v>8</v>
      </c>
      <c r="F12">
        <v>2970</v>
      </c>
      <c r="G12">
        <v>2914</v>
      </c>
      <c r="H12">
        <v>2247</v>
      </c>
      <c r="J12">
        <f t="shared" si="1"/>
        <v>8</v>
      </c>
      <c r="K12">
        <v>2250</v>
      </c>
      <c r="L12">
        <v>2250</v>
      </c>
      <c r="M12">
        <v>1980</v>
      </c>
      <c r="O12">
        <f t="shared" si="2"/>
        <v>8</v>
      </c>
      <c r="P12">
        <v>1163</v>
      </c>
      <c r="Q12">
        <v>1878</v>
      </c>
      <c r="R12">
        <v>1939</v>
      </c>
    </row>
    <row r="13" spans="1:18" x14ac:dyDescent="0.2">
      <c r="B13" t="s">
        <v>11</v>
      </c>
      <c r="E13">
        <f t="shared" si="0"/>
        <v>9</v>
      </c>
      <c r="F13">
        <v>2880</v>
      </c>
      <c r="G13">
        <v>2873</v>
      </c>
      <c r="H13">
        <v>2158</v>
      </c>
      <c r="J13">
        <f t="shared" si="1"/>
        <v>9</v>
      </c>
      <c r="K13">
        <v>2591</v>
      </c>
      <c r="L13">
        <v>2059</v>
      </c>
      <c r="M13">
        <v>1686</v>
      </c>
      <c r="O13">
        <f t="shared" si="2"/>
        <v>9</v>
      </c>
      <c r="P13">
        <v>808</v>
      </c>
      <c r="Q13">
        <v>1691</v>
      </c>
      <c r="R13">
        <v>1709</v>
      </c>
    </row>
    <row r="14" spans="1:18" x14ac:dyDescent="0.2">
      <c r="E14">
        <f t="shared" si="0"/>
        <v>10</v>
      </c>
      <c r="F14">
        <v>2790</v>
      </c>
      <c r="G14">
        <v>2787</v>
      </c>
      <c r="H14">
        <v>1479</v>
      </c>
      <c r="J14">
        <f t="shared" si="1"/>
        <v>10</v>
      </c>
      <c r="K14">
        <v>2590</v>
      </c>
      <c r="L14">
        <v>2070</v>
      </c>
      <c r="M14">
        <v>1684</v>
      </c>
      <c r="O14">
        <f t="shared" si="2"/>
        <v>10</v>
      </c>
      <c r="P14">
        <v>989</v>
      </c>
      <c r="Q14">
        <v>1619</v>
      </c>
      <c r="R14">
        <v>1705</v>
      </c>
    </row>
    <row r="15" spans="1:18" x14ac:dyDescent="0.2">
      <c r="E15" t="s">
        <v>23</v>
      </c>
      <c r="F15">
        <f>RANK(F8,F5:F14)</f>
        <v>8</v>
      </c>
      <c r="G15">
        <f t="shared" ref="G15:H15" si="3">RANK(G8,G5:G14)</f>
        <v>8</v>
      </c>
      <c r="H15">
        <f t="shared" si="3"/>
        <v>7</v>
      </c>
      <c r="J15" t="s">
        <v>23</v>
      </c>
      <c r="K15">
        <f t="shared" ref="K15:M15" si="4">RANK(K8,K5:K14)</f>
        <v>10</v>
      </c>
      <c r="L15">
        <f t="shared" si="4"/>
        <v>10</v>
      </c>
      <c r="M15">
        <f t="shared" si="4"/>
        <v>7</v>
      </c>
      <c r="O15" t="s">
        <v>23</v>
      </c>
      <c r="P15">
        <f t="shared" ref="P15:R15" si="5">RANK(P8,P5:P14)</f>
        <v>4</v>
      </c>
      <c r="Q15">
        <f t="shared" si="5"/>
        <v>10</v>
      </c>
      <c r="R15">
        <f t="shared" si="5"/>
        <v>9</v>
      </c>
    </row>
    <row r="16" spans="1:18" x14ac:dyDescent="0.2">
      <c r="E16" t="s">
        <v>24</v>
      </c>
      <c r="F16">
        <f>(F8-MIN(F5:F14))/(MAX(F5:F14)-MIN(F5:F14))</f>
        <v>0.48717948717948717</v>
      </c>
      <c r="G16">
        <f t="shared" ref="G16:H16" si="6">(G8-MIN(G5:G14))/(MAX(G5:G14)-MIN(G5:G14))</f>
        <v>0.34994807892004154</v>
      </c>
      <c r="H16">
        <f t="shared" si="6"/>
        <v>0.48055555555555557</v>
      </c>
      <c r="J16" t="s">
        <v>24</v>
      </c>
      <c r="K16">
        <f>(K8-MIN(K5:K14))/(MAX(K5:K14)-MIN(K5:K14))</f>
        <v>0</v>
      </c>
      <c r="L16">
        <f t="shared" ref="L16:M16" si="7">(L8-MIN(L5:L14))/(MAX(L5:L14)-MIN(L5:L14))</f>
        <v>0</v>
      </c>
      <c r="M16">
        <f t="shared" si="7"/>
        <v>0.16820702402957485</v>
      </c>
      <c r="O16" t="s">
        <v>24</v>
      </c>
      <c r="P16">
        <f>(P8-MIN(P5:P14))/(MAX(P5:P14)-MIN(P5:P14))</f>
        <v>0.5786516853932584</v>
      </c>
      <c r="Q16">
        <f t="shared" ref="Q16:R16" si="8">(Q8-MIN(Q5:Q14))/(MAX(Q5:Q14)-MIN(Q5:Q14))</f>
        <v>0</v>
      </c>
      <c r="R16">
        <f t="shared" si="8"/>
        <v>0.1471861471861472</v>
      </c>
    </row>
    <row r="17" spans="5:18" x14ac:dyDescent="0.2">
      <c r="E17" t="s">
        <v>25</v>
      </c>
      <c r="F17">
        <f>4500/AVERAGE(F5:F14)</f>
        <v>1.8283021167675617</v>
      </c>
      <c r="G17">
        <f t="shared" ref="G17:H17" si="9">4500/AVERAGE(G5:G14)</f>
        <v>1.7919006092462071</v>
      </c>
      <c r="H17">
        <f t="shared" si="9"/>
        <v>2.358490566037736</v>
      </c>
      <c r="J17" t="s">
        <v>25</v>
      </c>
      <c r="K17">
        <f>4500/AVERAGE(K5:K14)</f>
        <v>1.8108651911468814</v>
      </c>
      <c r="L17">
        <f t="shared" ref="L17:M17" si="10">4500/AVERAGE(L5:L14)</f>
        <v>2.1622141072458199</v>
      </c>
      <c r="M17">
        <f t="shared" si="10"/>
        <v>2.7617527924389345</v>
      </c>
      <c r="O17" t="s">
        <v>25</v>
      </c>
      <c r="P17">
        <f>4500/AVERAGE(P5:P14)</f>
        <v>4.6073512849390807</v>
      </c>
      <c r="Q17">
        <f t="shared" ref="Q17:R17" si="11">4500/AVERAGE(Q5:Q14)</f>
        <v>2.6365127724396533</v>
      </c>
      <c r="R17">
        <f t="shared" si="11"/>
        <v>2.565564424173318</v>
      </c>
    </row>
    <row r="19" spans="5:18" x14ac:dyDescent="0.2">
      <c r="E19" s="3" t="s">
        <v>16</v>
      </c>
      <c r="J19" s="3" t="s">
        <v>17</v>
      </c>
      <c r="O19" s="7" t="s">
        <v>18</v>
      </c>
    </row>
    <row r="20" spans="5:18" x14ac:dyDescent="0.2">
      <c r="F20">
        <v>3</v>
      </c>
      <c r="G20">
        <v>5</v>
      </c>
      <c r="H20">
        <v>8</v>
      </c>
      <c r="K20">
        <v>3</v>
      </c>
      <c r="L20">
        <v>5</v>
      </c>
      <c r="M20">
        <v>8</v>
      </c>
      <c r="P20">
        <v>3</v>
      </c>
      <c r="Q20">
        <v>5</v>
      </c>
      <c r="R20">
        <v>8</v>
      </c>
    </row>
    <row r="21" spans="5:18" x14ac:dyDescent="0.2">
      <c r="E21">
        <v>1</v>
      </c>
      <c r="F21">
        <v>141</v>
      </c>
      <c r="G21">
        <v>49</v>
      </c>
      <c r="H21">
        <v>45</v>
      </c>
      <c r="J21">
        <v>1</v>
      </c>
      <c r="K21">
        <v>1695</v>
      </c>
      <c r="L21">
        <v>1350</v>
      </c>
      <c r="M21">
        <v>1064</v>
      </c>
      <c r="O21">
        <v>1</v>
      </c>
      <c r="P21">
        <v>3014</v>
      </c>
      <c r="Q21">
        <v>3014</v>
      </c>
      <c r="R21">
        <v>3014</v>
      </c>
    </row>
    <row r="22" spans="5:18" x14ac:dyDescent="0.2">
      <c r="E22">
        <f>E21+1</f>
        <v>2</v>
      </c>
      <c r="F22">
        <v>80</v>
      </c>
      <c r="G22">
        <v>45</v>
      </c>
      <c r="H22">
        <v>40</v>
      </c>
      <c r="J22">
        <f>J21+1</f>
        <v>2</v>
      </c>
      <c r="K22">
        <v>1778</v>
      </c>
      <c r="L22">
        <v>1457</v>
      </c>
      <c r="M22">
        <v>919</v>
      </c>
      <c r="O22">
        <f>O21+1</f>
        <v>2</v>
      </c>
      <c r="P22">
        <v>365</v>
      </c>
      <c r="Q22">
        <v>422</v>
      </c>
      <c r="R22">
        <v>512</v>
      </c>
    </row>
    <row r="23" spans="5:18" x14ac:dyDescent="0.2">
      <c r="E23">
        <f t="shared" ref="E23:E30" si="12">E22+1</f>
        <v>3</v>
      </c>
      <c r="F23">
        <v>99</v>
      </c>
      <c r="G23">
        <v>92</v>
      </c>
      <c r="H23">
        <v>45</v>
      </c>
      <c r="J23">
        <f t="shared" ref="J23:J30" si="13">J22+1</f>
        <v>3</v>
      </c>
      <c r="K23">
        <v>1692</v>
      </c>
      <c r="L23">
        <v>1492</v>
      </c>
      <c r="M23">
        <v>1028</v>
      </c>
      <c r="O23">
        <f t="shared" ref="O23:O30" si="14">O22+1</f>
        <v>3</v>
      </c>
      <c r="P23">
        <v>300</v>
      </c>
      <c r="Q23">
        <v>300</v>
      </c>
      <c r="R23">
        <v>302</v>
      </c>
    </row>
    <row r="24" spans="5:18" x14ac:dyDescent="0.2">
      <c r="E24">
        <f t="shared" si="12"/>
        <v>4</v>
      </c>
      <c r="F24" s="4">
        <v>144</v>
      </c>
      <c r="G24" s="5">
        <v>100</v>
      </c>
      <c r="H24">
        <v>2</v>
      </c>
      <c r="J24">
        <f t="shared" si="13"/>
        <v>4</v>
      </c>
      <c r="K24">
        <v>1619</v>
      </c>
      <c r="L24">
        <v>1430</v>
      </c>
      <c r="M24">
        <v>1012</v>
      </c>
      <c r="O24">
        <f t="shared" si="14"/>
        <v>4</v>
      </c>
      <c r="P24" s="6">
        <v>2250</v>
      </c>
      <c r="Q24" s="6">
        <v>2250</v>
      </c>
      <c r="R24" s="6">
        <v>2250</v>
      </c>
    </row>
    <row r="25" spans="5:18" x14ac:dyDescent="0.2">
      <c r="E25">
        <f t="shared" si="12"/>
        <v>5</v>
      </c>
      <c r="F25">
        <v>148</v>
      </c>
      <c r="G25">
        <v>94</v>
      </c>
      <c r="H25">
        <v>45</v>
      </c>
      <c r="J25">
        <f t="shared" si="13"/>
        <v>5</v>
      </c>
      <c r="K25">
        <v>1800</v>
      </c>
      <c r="L25">
        <v>1254</v>
      </c>
      <c r="M25">
        <v>859</v>
      </c>
      <c r="O25">
        <f t="shared" si="14"/>
        <v>5</v>
      </c>
      <c r="P25">
        <v>4500</v>
      </c>
      <c r="Q25">
        <v>4500</v>
      </c>
      <c r="R25">
        <v>4500</v>
      </c>
    </row>
    <row r="26" spans="5:18" x14ac:dyDescent="0.2">
      <c r="E26">
        <f t="shared" si="12"/>
        <v>6</v>
      </c>
      <c r="F26">
        <v>44</v>
      </c>
      <c r="G26">
        <v>45</v>
      </c>
      <c r="H26">
        <v>45</v>
      </c>
      <c r="J26">
        <f t="shared" si="13"/>
        <v>6</v>
      </c>
      <c r="K26">
        <v>1753</v>
      </c>
      <c r="L26">
        <v>1080</v>
      </c>
      <c r="M26">
        <v>630</v>
      </c>
      <c r="O26">
        <f t="shared" si="14"/>
        <v>6</v>
      </c>
      <c r="P26">
        <v>4500</v>
      </c>
      <c r="Q26">
        <v>4500</v>
      </c>
      <c r="R26">
        <v>4500</v>
      </c>
    </row>
    <row r="27" spans="5:18" x14ac:dyDescent="0.2">
      <c r="E27">
        <f t="shared" si="12"/>
        <v>7</v>
      </c>
      <c r="F27">
        <v>141</v>
      </c>
      <c r="G27">
        <v>0</v>
      </c>
      <c r="H27">
        <v>0</v>
      </c>
      <c r="J27">
        <f t="shared" si="13"/>
        <v>7</v>
      </c>
      <c r="K27">
        <v>1686</v>
      </c>
      <c r="L27">
        <v>1386</v>
      </c>
      <c r="M27">
        <v>1064</v>
      </c>
      <c r="O27">
        <f t="shared" si="14"/>
        <v>7</v>
      </c>
      <c r="P27">
        <v>4500</v>
      </c>
      <c r="Q27">
        <v>4500</v>
      </c>
      <c r="R27">
        <v>4500</v>
      </c>
    </row>
    <row r="28" spans="5:18" x14ac:dyDescent="0.2">
      <c r="E28">
        <f t="shared" si="12"/>
        <v>8</v>
      </c>
      <c r="F28">
        <v>119</v>
      </c>
      <c r="G28">
        <v>0</v>
      </c>
      <c r="H28">
        <v>0</v>
      </c>
      <c r="J28">
        <f t="shared" si="13"/>
        <v>8</v>
      </c>
      <c r="K28">
        <v>2026</v>
      </c>
      <c r="L28">
        <v>1619</v>
      </c>
      <c r="M28">
        <v>1101</v>
      </c>
      <c r="O28">
        <f t="shared" si="14"/>
        <v>8</v>
      </c>
      <c r="P28">
        <v>3002</v>
      </c>
      <c r="Q28">
        <v>3000</v>
      </c>
      <c r="R28">
        <v>3001</v>
      </c>
    </row>
    <row r="29" spans="5:18" x14ac:dyDescent="0.2">
      <c r="E29">
        <f t="shared" si="12"/>
        <v>9</v>
      </c>
      <c r="F29">
        <v>145</v>
      </c>
      <c r="G29">
        <v>100</v>
      </c>
      <c r="H29">
        <v>45</v>
      </c>
      <c r="J29">
        <f t="shared" si="13"/>
        <v>9</v>
      </c>
      <c r="K29">
        <v>1528</v>
      </c>
      <c r="L29">
        <v>1239</v>
      </c>
      <c r="M29">
        <v>882</v>
      </c>
      <c r="O29">
        <f t="shared" si="14"/>
        <v>9</v>
      </c>
      <c r="P29">
        <v>4500</v>
      </c>
      <c r="Q29">
        <v>4500</v>
      </c>
      <c r="R29">
        <v>4500</v>
      </c>
    </row>
    <row r="30" spans="5:18" x14ac:dyDescent="0.2">
      <c r="E30">
        <f t="shared" si="12"/>
        <v>10</v>
      </c>
      <c r="F30">
        <v>64</v>
      </c>
      <c r="G30">
        <v>36</v>
      </c>
      <c r="H30">
        <v>36</v>
      </c>
      <c r="J30">
        <f t="shared" si="13"/>
        <v>10</v>
      </c>
      <c r="K30">
        <v>1744</v>
      </c>
      <c r="L30">
        <v>1439</v>
      </c>
      <c r="M30">
        <v>979</v>
      </c>
      <c r="O30">
        <f t="shared" si="14"/>
        <v>10</v>
      </c>
      <c r="P30">
        <v>3013</v>
      </c>
      <c r="Q30">
        <v>3013</v>
      </c>
      <c r="R30">
        <v>3013</v>
      </c>
    </row>
    <row r="31" spans="5:18" x14ac:dyDescent="0.2">
      <c r="E31" t="s">
        <v>23</v>
      </c>
      <c r="F31">
        <f t="shared" ref="F31:H31" si="15">RANK(F24,F21:F30)</f>
        <v>3</v>
      </c>
      <c r="G31">
        <f t="shared" si="15"/>
        <v>1</v>
      </c>
      <c r="H31">
        <f t="shared" si="15"/>
        <v>8</v>
      </c>
      <c r="J31" t="s">
        <v>23</v>
      </c>
      <c r="K31">
        <f t="shared" ref="K31:M31" si="16">RANK(K24,K21:K30)</f>
        <v>9</v>
      </c>
      <c r="L31">
        <f t="shared" si="16"/>
        <v>5</v>
      </c>
      <c r="M31">
        <f t="shared" si="16"/>
        <v>5</v>
      </c>
      <c r="O31" t="s">
        <v>23</v>
      </c>
      <c r="P31">
        <f t="shared" ref="P31:R31" si="17">RANK(P24,P21:P30)</f>
        <v>8</v>
      </c>
      <c r="Q31">
        <f t="shared" si="17"/>
        <v>8</v>
      </c>
      <c r="R31">
        <f t="shared" si="17"/>
        <v>8</v>
      </c>
    </row>
    <row r="32" spans="5:18" x14ac:dyDescent="0.2">
      <c r="E32" t="s">
        <v>24</v>
      </c>
      <c r="F32">
        <f>(F24-MIN(F21:F30))/(MAX(F21:F30)-MIN(F21:F30))</f>
        <v>0.96153846153846156</v>
      </c>
      <c r="G32">
        <f t="shared" ref="G32:H32" si="18">(G24-MIN(G21:G30))/(MAX(G21:G30)-MIN(G21:G30))</f>
        <v>1</v>
      </c>
      <c r="H32">
        <f t="shared" si="18"/>
        <v>4.4444444444444446E-2</v>
      </c>
      <c r="J32" t="s">
        <v>24</v>
      </c>
      <c r="K32">
        <f>(K24-MIN(K21:K30))/(MAX(K21:K30)-MIN(K21:K30))</f>
        <v>0.18273092369477911</v>
      </c>
      <c r="L32">
        <f t="shared" ref="L32:M32" si="19">(L24-MIN(L21:L30))/(MAX(L21:L30)-MIN(L21:L30))</f>
        <v>0.64935064935064934</v>
      </c>
      <c r="M32">
        <f t="shared" si="19"/>
        <v>0.81104033970276013</v>
      </c>
      <c r="O32" t="s">
        <v>24</v>
      </c>
      <c r="P32">
        <f>(P24-MIN(P21:P30))/(MAX(P21:P30)-MIN(P21:P30))</f>
        <v>0.4642857142857143</v>
      </c>
      <c r="Q32">
        <f t="shared" ref="Q32:R32" si="20">(Q24-MIN(Q21:Q30))/(MAX(Q21:Q30)-MIN(Q21:Q30))</f>
        <v>0.4642857142857143</v>
      </c>
      <c r="R32">
        <f t="shared" si="20"/>
        <v>0.46403049070986185</v>
      </c>
    </row>
    <row r="33" spans="2:20" x14ac:dyDescent="0.2">
      <c r="E33" t="s">
        <v>25</v>
      </c>
      <c r="F33">
        <f>4500/AVERAGE(F21:F30)</f>
        <v>40</v>
      </c>
      <c r="G33">
        <f t="shared" ref="G33:H33" si="21">4500/AVERAGE(G21:G30)</f>
        <v>80.213903743315512</v>
      </c>
      <c r="H33">
        <f t="shared" si="21"/>
        <v>148.51485148514851</v>
      </c>
      <c r="J33" t="s">
        <v>25</v>
      </c>
      <c r="K33">
        <f>4500/AVERAGE(K21:K30)</f>
        <v>2.5980024248022633</v>
      </c>
      <c r="L33">
        <f t="shared" ref="L33:M33" si="22">4500/AVERAGE(L21:L30)</f>
        <v>3.2736796158882586</v>
      </c>
      <c r="M33">
        <f t="shared" si="22"/>
        <v>4.7179702243656951</v>
      </c>
      <c r="O33" t="s">
        <v>25</v>
      </c>
      <c r="P33">
        <f>4500/AVERAGE(P21:P30)</f>
        <v>1.5028052364413571</v>
      </c>
      <c r="Q33">
        <f t="shared" ref="Q33:R33" si="23">4500/AVERAGE(Q21:Q30)</f>
        <v>1.5000500016667222</v>
      </c>
      <c r="R33">
        <f t="shared" si="23"/>
        <v>1.4954140635384821</v>
      </c>
    </row>
    <row r="35" spans="2:20" x14ac:dyDescent="0.2">
      <c r="B35" s="3" t="s">
        <v>19</v>
      </c>
      <c r="G35" s="3" t="s">
        <v>20</v>
      </c>
      <c r="L35" s="8" t="s">
        <v>21</v>
      </c>
      <c r="Q35" s="8" t="s">
        <v>22</v>
      </c>
    </row>
    <row r="36" spans="2:20" x14ac:dyDescent="0.2">
      <c r="C36">
        <v>3</v>
      </c>
      <c r="D36">
        <v>5</v>
      </c>
      <c r="E36">
        <v>8</v>
      </c>
      <c r="H36">
        <v>3</v>
      </c>
      <c r="I36">
        <v>5</v>
      </c>
      <c r="J36">
        <v>8</v>
      </c>
      <c r="M36">
        <v>3</v>
      </c>
      <c r="N36">
        <v>5</v>
      </c>
      <c r="O36">
        <v>8</v>
      </c>
      <c r="R36">
        <v>3</v>
      </c>
      <c r="S36">
        <v>5</v>
      </c>
      <c r="T36">
        <v>8</v>
      </c>
    </row>
    <row r="37" spans="2:20" x14ac:dyDescent="0.2">
      <c r="B37">
        <v>1</v>
      </c>
      <c r="C37">
        <v>1664</v>
      </c>
      <c r="D37">
        <v>1170</v>
      </c>
      <c r="E37">
        <v>807</v>
      </c>
      <c r="G37">
        <v>1</v>
      </c>
      <c r="H37">
        <v>1344</v>
      </c>
      <c r="I37">
        <v>1839</v>
      </c>
      <c r="J37">
        <v>2018</v>
      </c>
      <c r="L37">
        <v>1</v>
      </c>
      <c r="M37">
        <v>623</v>
      </c>
      <c r="N37">
        <v>268</v>
      </c>
      <c r="O37">
        <v>104</v>
      </c>
      <c r="Q37">
        <v>1</v>
      </c>
      <c r="R37">
        <v>884</v>
      </c>
      <c r="S37">
        <v>536</v>
      </c>
      <c r="T37">
        <v>322</v>
      </c>
    </row>
    <row r="38" spans="2:20" x14ac:dyDescent="0.2">
      <c r="B38">
        <f>B37+1</f>
        <v>2</v>
      </c>
      <c r="C38">
        <v>926</v>
      </c>
      <c r="D38">
        <v>622</v>
      </c>
      <c r="E38">
        <v>530</v>
      </c>
      <c r="G38">
        <f>G37+1</f>
        <v>2</v>
      </c>
      <c r="H38">
        <v>1615</v>
      </c>
      <c r="I38">
        <v>1972</v>
      </c>
      <c r="J38">
        <v>1953</v>
      </c>
      <c r="L38">
        <f>L37+1</f>
        <v>2</v>
      </c>
      <c r="M38">
        <v>478</v>
      </c>
      <c r="N38">
        <v>152</v>
      </c>
      <c r="O38">
        <v>77</v>
      </c>
      <c r="Q38">
        <f>Q37+1</f>
        <v>2</v>
      </c>
      <c r="R38">
        <v>624</v>
      </c>
      <c r="S38">
        <v>410</v>
      </c>
      <c r="T38">
        <v>177</v>
      </c>
    </row>
    <row r="39" spans="2:20" x14ac:dyDescent="0.2">
      <c r="B39">
        <f t="shared" ref="B39:B46" si="24">B38+1</f>
        <v>3</v>
      </c>
      <c r="C39">
        <v>708</v>
      </c>
      <c r="D39">
        <v>596</v>
      </c>
      <c r="E39">
        <v>405</v>
      </c>
      <c r="G39">
        <f t="shared" ref="G39:G46" si="25">G38+1</f>
        <v>3</v>
      </c>
      <c r="H39">
        <v>1698</v>
      </c>
      <c r="I39">
        <v>2195</v>
      </c>
      <c r="J39">
        <v>2235</v>
      </c>
      <c r="L39">
        <f t="shared" ref="L39:L46" si="26">L38+1</f>
        <v>3</v>
      </c>
      <c r="M39">
        <v>436</v>
      </c>
      <c r="N39">
        <v>212</v>
      </c>
      <c r="O39">
        <v>133</v>
      </c>
      <c r="Q39">
        <f t="shared" ref="Q39:Q46" si="27">Q38+1</f>
        <v>3</v>
      </c>
      <c r="R39">
        <v>339</v>
      </c>
      <c r="S39">
        <v>229</v>
      </c>
      <c r="T39">
        <v>227</v>
      </c>
    </row>
    <row r="40" spans="2:20" x14ac:dyDescent="0.2">
      <c r="B40">
        <f t="shared" si="24"/>
        <v>4</v>
      </c>
      <c r="C40" s="4">
        <v>2228</v>
      </c>
      <c r="D40" s="4">
        <v>2205</v>
      </c>
      <c r="E40">
        <v>1704</v>
      </c>
      <c r="G40">
        <f t="shared" si="25"/>
        <v>4</v>
      </c>
      <c r="H40">
        <v>1596</v>
      </c>
      <c r="I40">
        <v>1709</v>
      </c>
      <c r="J40">
        <v>1799</v>
      </c>
      <c r="L40">
        <f t="shared" si="26"/>
        <v>4</v>
      </c>
      <c r="M40">
        <v>512</v>
      </c>
      <c r="N40" s="5">
        <v>283</v>
      </c>
      <c r="O40" s="5">
        <v>143</v>
      </c>
      <c r="Q40">
        <f t="shared" si="27"/>
        <v>4</v>
      </c>
      <c r="R40" s="4">
        <v>923</v>
      </c>
      <c r="S40" s="5">
        <v>622</v>
      </c>
      <c r="T40" s="4">
        <v>350</v>
      </c>
    </row>
    <row r="41" spans="2:20" x14ac:dyDescent="0.2">
      <c r="B41">
        <f t="shared" si="24"/>
        <v>5</v>
      </c>
      <c r="C41">
        <v>1932</v>
      </c>
      <c r="D41">
        <v>1686</v>
      </c>
      <c r="E41">
        <v>900</v>
      </c>
      <c r="G41">
        <f t="shared" si="25"/>
        <v>5</v>
      </c>
      <c r="H41">
        <v>1440</v>
      </c>
      <c r="I41">
        <v>2068</v>
      </c>
      <c r="J41">
        <v>2284</v>
      </c>
      <c r="L41">
        <f t="shared" si="26"/>
        <v>5</v>
      </c>
      <c r="M41">
        <v>449</v>
      </c>
      <c r="N41">
        <v>239</v>
      </c>
      <c r="O41">
        <v>126</v>
      </c>
      <c r="Q41">
        <f t="shared" si="27"/>
        <v>5</v>
      </c>
      <c r="R41">
        <v>712</v>
      </c>
      <c r="S41">
        <v>447</v>
      </c>
      <c r="T41">
        <v>323</v>
      </c>
    </row>
    <row r="42" spans="2:20" x14ac:dyDescent="0.2">
      <c r="B42">
        <f t="shared" si="24"/>
        <v>6</v>
      </c>
      <c r="C42">
        <v>1348</v>
      </c>
      <c r="D42">
        <v>888</v>
      </c>
      <c r="E42">
        <v>539</v>
      </c>
      <c r="G42">
        <f t="shared" si="25"/>
        <v>6</v>
      </c>
      <c r="H42">
        <v>1613</v>
      </c>
      <c r="I42">
        <v>2045</v>
      </c>
      <c r="J42">
        <v>2149</v>
      </c>
      <c r="L42">
        <f t="shared" si="26"/>
        <v>6</v>
      </c>
      <c r="M42">
        <v>263</v>
      </c>
      <c r="N42">
        <v>82</v>
      </c>
      <c r="O42">
        <v>67</v>
      </c>
      <c r="Q42">
        <f t="shared" si="27"/>
        <v>6</v>
      </c>
      <c r="R42">
        <v>710</v>
      </c>
      <c r="S42">
        <v>348</v>
      </c>
      <c r="T42">
        <v>157</v>
      </c>
    </row>
    <row r="43" spans="2:20" x14ac:dyDescent="0.2">
      <c r="B43">
        <f t="shared" si="24"/>
        <v>7</v>
      </c>
      <c r="C43">
        <v>1664</v>
      </c>
      <c r="D43">
        <v>1160</v>
      </c>
      <c r="E43">
        <v>795</v>
      </c>
      <c r="G43">
        <f t="shared" si="25"/>
        <v>7</v>
      </c>
      <c r="H43">
        <v>1347</v>
      </c>
      <c r="I43">
        <v>1608</v>
      </c>
      <c r="J43">
        <v>1575</v>
      </c>
      <c r="L43">
        <f t="shared" si="26"/>
        <v>7</v>
      </c>
      <c r="M43">
        <v>586</v>
      </c>
      <c r="N43">
        <v>269</v>
      </c>
      <c r="O43">
        <v>104</v>
      </c>
      <c r="Q43">
        <f t="shared" si="27"/>
        <v>7</v>
      </c>
      <c r="R43">
        <v>884</v>
      </c>
      <c r="S43">
        <v>536</v>
      </c>
      <c r="T43">
        <v>322</v>
      </c>
    </row>
    <row r="44" spans="2:20" x14ac:dyDescent="0.2">
      <c r="B44">
        <f t="shared" si="24"/>
        <v>8</v>
      </c>
      <c r="C44">
        <v>2250</v>
      </c>
      <c r="D44">
        <v>2250</v>
      </c>
      <c r="E44">
        <v>2203</v>
      </c>
      <c r="G44">
        <f t="shared" si="25"/>
        <v>8</v>
      </c>
      <c r="H44">
        <v>1955</v>
      </c>
      <c r="I44">
        <v>2237</v>
      </c>
      <c r="J44">
        <v>2250</v>
      </c>
      <c r="L44">
        <f t="shared" si="26"/>
        <v>8</v>
      </c>
      <c r="M44">
        <v>629</v>
      </c>
      <c r="N44">
        <v>269</v>
      </c>
      <c r="O44">
        <v>104</v>
      </c>
      <c r="Q44">
        <f t="shared" si="27"/>
        <v>8</v>
      </c>
      <c r="R44">
        <v>1053</v>
      </c>
      <c r="S44">
        <v>616</v>
      </c>
      <c r="T44">
        <v>356</v>
      </c>
    </row>
    <row r="45" spans="2:20" x14ac:dyDescent="0.2">
      <c r="B45">
        <f t="shared" si="24"/>
        <v>9</v>
      </c>
      <c r="C45">
        <v>2191</v>
      </c>
      <c r="D45">
        <v>1890</v>
      </c>
      <c r="E45">
        <v>1710</v>
      </c>
      <c r="G45">
        <f t="shared" si="25"/>
        <v>9</v>
      </c>
      <c r="H45">
        <v>1519</v>
      </c>
      <c r="I45">
        <v>1953</v>
      </c>
      <c r="J45">
        <v>2099</v>
      </c>
      <c r="L45">
        <f t="shared" si="26"/>
        <v>9</v>
      </c>
      <c r="M45">
        <v>446</v>
      </c>
      <c r="N45">
        <v>247</v>
      </c>
      <c r="O45">
        <v>131</v>
      </c>
      <c r="Q45">
        <f t="shared" si="27"/>
        <v>9</v>
      </c>
      <c r="R45">
        <v>699</v>
      </c>
      <c r="S45">
        <v>497</v>
      </c>
      <c r="T45">
        <v>350</v>
      </c>
    </row>
    <row r="46" spans="2:20" x14ac:dyDescent="0.2">
      <c r="B46">
        <f t="shared" si="24"/>
        <v>10</v>
      </c>
      <c r="C46">
        <v>2062</v>
      </c>
      <c r="D46">
        <v>2060</v>
      </c>
      <c r="E46">
        <v>1782</v>
      </c>
      <c r="G46">
        <f t="shared" si="25"/>
        <v>10</v>
      </c>
      <c r="H46">
        <v>1703</v>
      </c>
      <c r="I46">
        <v>2012</v>
      </c>
      <c r="J46">
        <v>2219</v>
      </c>
      <c r="L46">
        <f t="shared" si="26"/>
        <v>10</v>
      </c>
      <c r="M46">
        <v>449</v>
      </c>
      <c r="N46">
        <v>163</v>
      </c>
      <c r="O46">
        <v>81</v>
      </c>
      <c r="Q46">
        <f t="shared" si="27"/>
        <v>10</v>
      </c>
      <c r="R46">
        <v>846</v>
      </c>
      <c r="S46">
        <v>420</v>
      </c>
      <c r="T46">
        <v>178</v>
      </c>
    </row>
    <row r="47" spans="2:20" x14ac:dyDescent="0.2">
      <c r="B47" t="s">
        <v>23</v>
      </c>
      <c r="C47">
        <f t="shared" ref="C47:E47" si="28">RANK(C40,C37:C46)</f>
        <v>2</v>
      </c>
      <c r="D47">
        <f t="shared" si="28"/>
        <v>2</v>
      </c>
      <c r="E47">
        <f t="shared" si="28"/>
        <v>4</v>
      </c>
      <c r="G47" t="s">
        <v>23</v>
      </c>
      <c r="H47">
        <f t="shared" ref="H47:J47" si="29">RANK(H40,H37:H46)</f>
        <v>6</v>
      </c>
      <c r="I47">
        <f t="shared" si="29"/>
        <v>9</v>
      </c>
      <c r="J47">
        <f t="shared" si="29"/>
        <v>9</v>
      </c>
      <c r="L47" t="s">
        <v>23</v>
      </c>
      <c r="M47">
        <f t="shared" ref="M47:O47" si="30">RANK(M40,M37:M46)</f>
        <v>4</v>
      </c>
      <c r="N47">
        <f t="shared" si="30"/>
        <v>1</v>
      </c>
      <c r="O47">
        <f t="shared" si="30"/>
        <v>1</v>
      </c>
      <c r="Q47" t="s">
        <v>23</v>
      </c>
      <c r="R47">
        <f t="shared" ref="R47:T47" si="31">RANK(R40,R37:R46)</f>
        <v>2</v>
      </c>
      <c r="S47">
        <f t="shared" si="31"/>
        <v>1</v>
      </c>
      <c r="T47">
        <f t="shared" si="31"/>
        <v>2</v>
      </c>
    </row>
    <row r="48" spans="2:20" x14ac:dyDescent="0.2">
      <c r="B48" t="s">
        <v>24</v>
      </c>
      <c r="C48">
        <f>(C40-MIN(C37:C46))/(MAX(C37:C46)-MIN(C37:C46))</f>
        <v>0.9857328145265889</v>
      </c>
      <c r="D48">
        <f t="shared" ref="D48:E48" si="32">(D40-MIN(D37:D46))/(MAX(D37:D46)-MIN(D37:D46))</f>
        <v>0.97279322853688033</v>
      </c>
      <c r="E48">
        <f t="shared" si="32"/>
        <v>0.72246941045606228</v>
      </c>
      <c r="G48" t="s">
        <v>24</v>
      </c>
      <c r="H48">
        <f>(H40-MIN(H37:H46))/(MAX(H37:H46)-MIN(H37:H46))</f>
        <v>0.41243862520458263</v>
      </c>
      <c r="I48">
        <f t="shared" ref="I48:J48" si="33">(I40-MIN(I37:I46))/(MAX(I37:I46)-MIN(I37:I46))</f>
        <v>0.16057233704292528</v>
      </c>
      <c r="J48">
        <f t="shared" si="33"/>
        <v>0.31593794076163612</v>
      </c>
      <c r="L48" t="s">
        <v>24</v>
      </c>
      <c r="M48">
        <f>(M40-MIN(M37:M46))/(MAX(M37:M46)-MIN(M37:M46))</f>
        <v>0.68032786885245899</v>
      </c>
      <c r="N48">
        <f t="shared" ref="N48:O48" si="34">(N40-MIN(N37:N46))/(MAX(N37:N46)-MIN(N37:N46))</f>
        <v>1</v>
      </c>
      <c r="O48">
        <f t="shared" si="34"/>
        <v>1</v>
      </c>
      <c r="Q48" t="s">
        <v>24</v>
      </c>
      <c r="R48">
        <f>(R40-MIN(R37:R46))/(MAX(R37:R46)-MIN(R37:R46))</f>
        <v>0.81792717086834732</v>
      </c>
      <c r="S48">
        <f t="shared" ref="S48:T48" si="35">(S40-MIN(S37:S46))/(MAX(S37:S46)-MIN(S37:S46))</f>
        <v>1</v>
      </c>
      <c r="T48">
        <f t="shared" si="35"/>
        <v>0.96984924623115576</v>
      </c>
    </row>
    <row r="49" spans="2:20" x14ac:dyDescent="0.2">
      <c r="B49" t="s">
        <v>25</v>
      </c>
      <c r="C49">
        <f>4500/AVERAGE(C37:C46)</f>
        <v>2.6512696635833382</v>
      </c>
      <c r="D49">
        <f t="shared" ref="D49:E49" si="36">4500/AVERAGE(D37:D46)</f>
        <v>3.0976801817305706</v>
      </c>
      <c r="E49">
        <f t="shared" si="36"/>
        <v>3.9560439560439562</v>
      </c>
      <c r="G49" t="s">
        <v>25</v>
      </c>
      <c r="H49">
        <f>4500/AVERAGE(H37:H46)</f>
        <v>2.8427037271004423</v>
      </c>
      <c r="I49">
        <f t="shared" ref="I49:J49" si="37">4500/AVERAGE(I37:I46)</f>
        <v>2.2914757103574703</v>
      </c>
      <c r="J49">
        <f t="shared" si="37"/>
        <v>2.1864826781983382</v>
      </c>
      <c r="L49" t="s">
        <v>25</v>
      </c>
      <c r="M49">
        <f>4500/AVERAGE(M37:M46)</f>
        <v>9.2383494149045369</v>
      </c>
      <c r="N49">
        <f t="shared" ref="N49:O49" si="38">4500/AVERAGE(N37:N46)</f>
        <v>20.604395604395602</v>
      </c>
      <c r="O49">
        <f t="shared" si="38"/>
        <v>42.056074766355138</v>
      </c>
      <c r="Q49" t="s">
        <v>25</v>
      </c>
      <c r="R49">
        <f>4500/AVERAGE(R37:R46)</f>
        <v>5.8639562157935892</v>
      </c>
      <c r="S49">
        <f t="shared" ref="S49:T49" si="39">4500/AVERAGE(S37:S46)</f>
        <v>9.6545805621111338</v>
      </c>
      <c r="T49">
        <f t="shared" si="39"/>
        <v>16.292541636495294</v>
      </c>
    </row>
    <row r="51" spans="2:20" x14ac:dyDescent="0.2">
      <c r="B51" s="7" t="s">
        <v>40</v>
      </c>
      <c r="E51" s="7" t="s">
        <v>39</v>
      </c>
      <c r="H51" s="8" t="s">
        <v>38</v>
      </c>
      <c r="K51" s="8" t="s">
        <v>37</v>
      </c>
    </row>
    <row r="52" spans="2:20" x14ac:dyDescent="0.2">
      <c r="B52" t="s">
        <v>26</v>
      </c>
      <c r="E52" t="s">
        <v>26</v>
      </c>
      <c r="H52" t="s">
        <v>26</v>
      </c>
      <c r="I52">
        <v>468</v>
      </c>
      <c r="K52" t="s">
        <v>26</v>
      </c>
      <c r="L52">
        <v>688</v>
      </c>
    </row>
    <row r="53" spans="2:20" x14ac:dyDescent="0.2">
      <c r="B53" t="s">
        <v>27</v>
      </c>
      <c r="E53" t="s">
        <v>27</v>
      </c>
      <c r="H53" t="s">
        <v>27</v>
      </c>
      <c r="I53">
        <v>416</v>
      </c>
      <c r="K53" t="s">
        <v>27</v>
      </c>
      <c r="L53">
        <v>678</v>
      </c>
    </row>
    <row r="54" spans="2:20" x14ac:dyDescent="0.2">
      <c r="B54" t="s">
        <v>28</v>
      </c>
      <c r="E54" t="s">
        <v>28</v>
      </c>
      <c r="H54" t="s">
        <v>28</v>
      </c>
      <c r="I54">
        <v>354</v>
      </c>
      <c r="K54" t="s">
        <v>28</v>
      </c>
      <c r="L54">
        <v>682</v>
      </c>
    </row>
    <row r="55" spans="2:20" x14ac:dyDescent="0.2">
      <c r="B55" t="s">
        <v>29</v>
      </c>
      <c r="E55" t="s">
        <v>29</v>
      </c>
      <c r="H55" t="s">
        <v>29</v>
      </c>
      <c r="I55">
        <v>420</v>
      </c>
      <c r="K55" t="s">
        <v>29</v>
      </c>
      <c r="L55">
        <v>772</v>
      </c>
    </row>
    <row r="56" spans="2:20" x14ac:dyDescent="0.2">
      <c r="B56" t="s">
        <v>30</v>
      </c>
      <c r="C56" s="6"/>
      <c r="E56" t="s">
        <v>30</v>
      </c>
      <c r="F56" s="6"/>
      <c r="H56" t="s">
        <v>30</v>
      </c>
      <c r="I56" s="5">
        <v>342</v>
      </c>
      <c r="K56" t="s">
        <v>30</v>
      </c>
      <c r="L56" s="5">
        <v>538</v>
      </c>
    </row>
    <row r="57" spans="2:20" x14ac:dyDescent="0.2">
      <c r="B57" t="s">
        <v>31</v>
      </c>
      <c r="E57" t="s">
        <v>31</v>
      </c>
      <c r="H57" t="s">
        <v>31</v>
      </c>
      <c r="I57">
        <v>425</v>
      </c>
      <c r="K57" t="s">
        <v>31</v>
      </c>
      <c r="L57">
        <v>695</v>
      </c>
    </row>
    <row r="58" spans="2:20" x14ac:dyDescent="0.2">
      <c r="B58" t="s">
        <v>32</v>
      </c>
      <c r="E58" t="s">
        <v>32</v>
      </c>
      <c r="H58" t="s">
        <v>32</v>
      </c>
      <c r="I58">
        <v>457</v>
      </c>
      <c r="K58" t="s">
        <v>32</v>
      </c>
      <c r="L58">
        <v>704</v>
      </c>
    </row>
    <row r="59" spans="2:20" x14ac:dyDescent="0.2">
      <c r="B59" t="s">
        <v>33</v>
      </c>
      <c r="E59" t="s">
        <v>33</v>
      </c>
      <c r="H59" t="s">
        <v>33</v>
      </c>
      <c r="I59">
        <v>436</v>
      </c>
      <c r="K59" t="s">
        <v>33</v>
      </c>
      <c r="L59">
        <v>704</v>
      </c>
    </row>
    <row r="60" spans="2:20" x14ac:dyDescent="0.2">
      <c r="B60" t="s">
        <v>34</v>
      </c>
      <c r="E60" t="s">
        <v>34</v>
      </c>
      <c r="H60" t="s">
        <v>34</v>
      </c>
      <c r="I60">
        <v>481</v>
      </c>
      <c r="K60" t="s">
        <v>34</v>
      </c>
      <c r="L60">
        <v>666</v>
      </c>
    </row>
    <row r="61" spans="2:20" x14ac:dyDescent="0.2">
      <c r="B61" t="s">
        <v>35</v>
      </c>
      <c r="E61" t="s">
        <v>35</v>
      </c>
      <c r="H61" t="s">
        <v>35</v>
      </c>
      <c r="I61">
        <v>467</v>
      </c>
      <c r="K61" t="s">
        <v>35</v>
      </c>
      <c r="L61">
        <v>698</v>
      </c>
    </row>
    <row r="62" spans="2:20" x14ac:dyDescent="0.2">
      <c r="B62" t="s">
        <v>36</v>
      </c>
      <c r="E62" t="s">
        <v>36</v>
      </c>
      <c r="H62" t="s">
        <v>36</v>
      </c>
      <c r="I62">
        <v>490</v>
      </c>
      <c r="K62" t="s">
        <v>36</v>
      </c>
      <c r="L62">
        <v>720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B5F53-48CE-B544-9D16-2F0BB5ACBB48}">
  <dimension ref="B3:C33"/>
  <sheetViews>
    <sheetView workbookViewId="0">
      <selection activeCell="F15" sqref="F15"/>
    </sheetView>
  </sheetViews>
  <sheetFormatPr baseColWidth="10" defaultRowHeight="16" x14ac:dyDescent="0.2"/>
  <sheetData>
    <row r="3" spans="2:3" x14ac:dyDescent="0.2">
      <c r="B3" t="s">
        <v>42</v>
      </c>
      <c r="C3" s="9" t="s">
        <v>41</v>
      </c>
    </row>
    <row r="4" spans="2:3" x14ac:dyDescent="0.2">
      <c r="B4">
        <v>1.8283021167675617</v>
      </c>
      <c r="C4">
        <v>0.48717948717948717</v>
      </c>
    </row>
    <row r="5" spans="2:3" x14ac:dyDescent="0.2">
      <c r="B5">
        <v>1.7919006092462071</v>
      </c>
      <c r="C5">
        <v>0.34994807892004154</v>
      </c>
    </row>
    <row r="6" spans="2:3" x14ac:dyDescent="0.2">
      <c r="B6">
        <v>2.358490566037736</v>
      </c>
      <c r="C6">
        <v>0.48055555555555557</v>
      </c>
    </row>
    <row r="7" spans="2:3" x14ac:dyDescent="0.2">
      <c r="B7">
        <v>1.8108651911468814</v>
      </c>
      <c r="C7">
        <v>0</v>
      </c>
    </row>
    <row r="8" spans="2:3" x14ac:dyDescent="0.2">
      <c r="B8">
        <v>2.1622141072458199</v>
      </c>
      <c r="C8">
        <v>0</v>
      </c>
    </row>
    <row r="9" spans="2:3" x14ac:dyDescent="0.2">
      <c r="B9">
        <v>2.7617527924389345</v>
      </c>
      <c r="C9">
        <v>0.16820702402957485</v>
      </c>
    </row>
    <row r="10" spans="2:3" x14ac:dyDescent="0.2">
      <c r="B10">
        <v>4.6073512849390807</v>
      </c>
      <c r="C10">
        <v>0.5786516853932584</v>
      </c>
    </row>
    <row r="11" spans="2:3" x14ac:dyDescent="0.2">
      <c r="B11">
        <v>2.6365127724396533</v>
      </c>
      <c r="C11">
        <v>0</v>
      </c>
    </row>
    <row r="12" spans="2:3" x14ac:dyDescent="0.2">
      <c r="B12">
        <v>2.565564424173318</v>
      </c>
      <c r="C12">
        <v>0.1471861471861472</v>
      </c>
    </row>
    <row r="13" spans="2:3" x14ac:dyDescent="0.2">
      <c r="B13">
        <v>40</v>
      </c>
      <c r="C13">
        <v>0.96153846153846156</v>
      </c>
    </row>
    <row r="14" spans="2:3" x14ac:dyDescent="0.2">
      <c r="B14">
        <v>80.213903743315512</v>
      </c>
      <c r="C14">
        <v>1</v>
      </c>
    </row>
    <row r="15" spans="2:3" x14ac:dyDescent="0.2">
      <c r="B15">
        <v>148.51485148514851</v>
      </c>
      <c r="C15">
        <v>4.4444444444444446E-2</v>
      </c>
    </row>
    <row r="16" spans="2:3" x14ac:dyDescent="0.2">
      <c r="B16">
        <v>2.5980024248022633</v>
      </c>
      <c r="C16">
        <v>0.18273092369477911</v>
      </c>
    </row>
    <row r="17" spans="2:3" x14ac:dyDescent="0.2">
      <c r="B17">
        <v>3.2736796158882586</v>
      </c>
      <c r="C17">
        <v>0.64935064935064934</v>
      </c>
    </row>
    <row r="18" spans="2:3" x14ac:dyDescent="0.2">
      <c r="B18">
        <v>4.7179702243656951</v>
      </c>
      <c r="C18">
        <v>0.81104033970276013</v>
      </c>
    </row>
    <row r="19" spans="2:3" x14ac:dyDescent="0.2">
      <c r="B19">
        <v>1.5028052364413571</v>
      </c>
      <c r="C19">
        <v>0.4642857142857143</v>
      </c>
    </row>
    <row r="20" spans="2:3" x14ac:dyDescent="0.2">
      <c r="B20">
        <v>1.5000500016667222</v>
      </c>
      <c r="C20">
        <v>0.4642857142857143</v>
      </c>
    </row>
    <row r="21" spans="2:3" x14ac:dyDescent="0.2">
      <c r="B21">
        <v>1.4954140635384821</v>
      </c>
      <c r="C21">
        <v>0.46403049070986185</v>
      </c>
    </row>
    <row r="22" spans="2:3" x14ac:dyDescent="0.2">
      <c r="B22">
        <v>2.6512696635833382</v>
      </c>
      <c r="C22">
        <v>0.9857328145265889</v>
      </c>
    </row>
    <row r="23" spans="2:3" x14ac:dyDescent="0.2">
      <c r="B23">
        <v>3.0976801817305706</v>
      </c>
      <c r="C23">
        <v>0.97279322853688033</v>
      </c>
    </row>
    <row r="24" spans="2:3" x14ac:dyDescent="0.2">
      <c r="B24">
        <v>3.9560439560439562</v>
      </c>
      <c r="C24">
        <v>0.72246941045606228</v>
      </c>
    </row>
    <row r="25" spans="2:3" x14ac:dyDescent="0.2">
      <c r="B25">
        <v>2.8427037271004423</v>
      </c>
      <c r="C25">
        <v>0.41243862520458263</v>
      </c>
    </row>
    <row r="26" spans="2:3" x14ac:dyDescent="0.2">
      <c r="B26">
        <v>2.2914757103574703</v>
      </c>
      <c r="C26">
        <v>0.16057233704292528</v>
      </c>
    </row>
    <row r="27" spans="2:3" x14ac:dyDescent="0.2">
      <c r="B27">
        <v>2.1864826781983382</v>
      </c>
      <c r="C27">
        <v>0.31593794076163612</v>
      </c>
    </row>
    <row r="28" spans="2:3" x14ac:dyDescent="0.2">
      <c r="B28">
        <v>9.2383494149045369</v>
      </c>
      <c r="C28">
        <v>0.68032786885245899</v>
      </c>
    </row>
    <row r="29" spans="2:3" x14ac:dyDescent="0.2">
      <c r="B29">
        <v>20.604395604395602</v>
      </c>
      <c r="C29">
        <v>1</v>
      </c>
    </row>
    <row r="30" spans="2:3" x14ac:dyDescent="0.2">
      <c r="B30">
        <v>42.056074766355138</v>
      </c>
      <c r="C30">
        <v>1</v>
      </c>
    </row>
    <row r="31" spans="2:3" x14ac:dyDescent="0.2">
      <c r="B31">
        <v>5.8639562157935892</v>
      </c>
      <c r="C31">
        <v>0.81792717086834732</v>
      </c>
    </row>
    <row r="32" spans="2:3" x14ac:dyDescent="0.2">
      <c r="B32">
        <v>9.6545805621111338</v>
      </c>
      <c r="C32">
        <v>1</v>
      </c>
    </row>
    <row r="33" spans="2:3" x14ac:dyDescent="0.2">
      <c r="B33">
        <v>16.292541636495294</v>
      </c>
      <c r="C33">
        <v>0.96984924623115576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g4perf_v_difficulty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Chu</dc:creator>
  <cp:lastModifiedBy>Quentin Chu</cp:lastModifiedBy>
  <dcterms:created xsi:type="dcterms:W3CDTF">2024-12-06T17:40:00Z</dcterms:created>
  <dcterms:modified xsi:type="dcterms:W3CDTF">2024-12-08T21:46:30Z</dcterms:modified>
</cp:coreProperties>
</file>