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NI\Year 4\Internship\reports and documents\research writing\"/>
    </mc:Choice>
  </mc:AlternateContent>
  <xr:revisionPtr revIDLastSave="0" documentId="8_{BADE3531-F3D7-44C6-8816-09FE6141C778}" xr6:coauthVersionLast="47" xr6:coauthVersionMax="47" xr10:uidLastSave="{00000000-0000-0000-0000-000000000000}"/>
  <bookViews>
    <workbookView xWindow="-108" yWindow="-108" windowWidth="23256" windowHeight="12456" xr2:uid="{02624545-1082-46D1-A29F-070C6F3BAB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0" i="1"/>
  <c r="E10" i="1"/>
  <c r="D10" i="1"/>
  <c r="F9" i="1"/>
  <c r="E9" i="1"/>
  <c r="D9" i="1"/>
  <c r="F8" i="1"/>
  <c r="E8" i="1"/>
  <c r="D8" i="1"/>
  <c r="F4" i="1"/>
  <c r="E4" i="1"/>
  <c r="D4" i="1"/>
  <c r="E2" i="1"/>
  <c r="D2" i="1"/>
  <c r="F3" i="1"/>
  <c r="E3" i="1"/>
  <c r="D3" i="1"/>
  <c r="F5" i="1"/>
  <c r="E5" i="1"/>
  <c r="D5" i="1"/>
</calcChain>
</file>

<file path=xl/sharedStrings.xml><?xml version="1.0" encoding="utf-8"?>
<sst xmlns="http://schemas.openxmlformats.org/spreadsheetml/2006/main" count="24" uniqueCount="12">
  <si>
    <t>sl.no</t>
  </si>
  <si>
    <t>A</t>
  </si>
  <si>
    <t>O</t>
  </si>
  <si>
    <t>RMSE</t>
  </si>
  <si>
    <t>MAE</t>
  </si>
  <si>
    <t>R2</t>
  </si>
  <si>
    <t>selu</t>
  </si>
  <si>
    <t>Adamax</t>
  </si>
  <si>
    <t>Nadam</t>
  </si>
  <si>
    <t>adam</t>
  </si>
  <si>
    <t>elu</t>
  </si>
  <si>
    <t>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</si>
</sst>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"/>
  </numFmts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72" fontId="0" fillId="0" borderId="1" xfId="0" applyNumberFormat="1" applyBorder="1"/>
    <xf numFmtId="0" fontId="1" fillId="0" borderId="1" xfId="0" applyFont="1" applyBorder="1" applyAlignment="1">
      <alignment horizontal="left" vertical="center"/>
    </xf>
    <xf numFmtId="172" fontId="1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CC851-08B0-4EEB-B8D1-A21CF483C31E}">
  <dimension ref="A1:F10"/>
  <sheetViews>
    <sheetView tabSelected="1" workbookViewId="0">
      <selection activeCell="F7" sqref="F7"/>
    </sheetView>
  </sheetViews>
  <sheetFormatPr defaultRowHeight="14.4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1" t="s">
        <v>10</v>
      </c>
      <c r="C2" s="1" t="s">
        <v>7</v>
      </c>
      <c r="D2" s="1">
        <f>ROUND(30.1198379783521,5)</f>
        <v>30.11984</v>
      </c>
      <c r="E2" s="1">
        <f>ROUND(11.9415739786559,5)</f>
        <v>11.94157</v>
      </c>
      <c r="F2" s="2">
        <f>ROUND(0.919938683842008,5)</f>
        <v>0.91993999999999998</v>
      </c>
    </row>
    <row r="3" spans="1:6">
      <c r="A3" s="1">
        <v>2</v>
      </c>
      <c r="B3" s="1" t="s">
        <v>10</v>
      </c>
      <c r="C3" s="1" t="s">
        <v>9</v>
      </c>
      <c r="D3" s="1">
        <f>ROUND(28.1704226594722,5)</f>
        <v>28.17042</v>
      </c>
      <c r="E3" s="1">
        <f>ROUND(11.8548926759161,5)</f>
        <v>11.854889999999999</v>
      </c>
      <c r="F3" s="2">
        <f>ROUND(0.929966764868008,5)</f>
        <v>0.92996999999999996</v>
      </c>
    </row>
    <row r="4" spans="1:6">
      <c r="A4" s="1">
        <v>3</v>
      </c>
      <c r="B4" s="1" t="s">
        <v>10</v>
      </c>
      <c r="C4" s="1" t="s">
        <v>8</v>
      </c>
      <c r="D4" s="1">
        <f>ROUND(32.838359966947,5)</f>
        <v>32.838360000000002</v>
      </c>
      <c r="E4" s="1">
        <f>ROUND(15.4453629635974,5)</f>
        <v>15.445360000000001</v>
      </c>
      <c r="F4" s="2">
        <f>ROUND(0.90483431433619,5)</f>
        <v>0.90483000000000002</v>
      </c>
    </row>
    <row r="5" spans="1:6">
      <c r="A5" s="1">
        <v>4</v>
      </c>
      <c r="B5" s="1" t="s">
        <v>11</v>
      </c>
      <c r="C5" s="1" t="s">
        <v>7</v>
      </c>
      <c r="D5" s="1">
        <f>ROUND(34.8944706984952,5)</f>
        <v>34.894469999999998</v>
      </c>
      <c r="E5" s="1">
        <f>ROUND(17.5470590833801,5)</f>
        <v>17.547059999999998</v>
      </c>
      <c r="F5" s="2">
        <f>ROUND(0.892543994402409,5)</f>
        <v>0.89254</v>
      </c>
    </row>
    <row r="6" spans="1:6">
      <c r="A6" s="1">
        <v>5</v>
      </c>
      <c r="B6" s="1" t="s">
        <v>11</v>
      </c>
      <c r="C6" s="1" t="s">
        <v>9</v>
      </c>
      <c r="D6" s="3">
        <v>21.46827</v>
      </c>
      <c r="E6" s="3">
        <v>12.039249999999999</v>
      </c>
      <c r="F6" s="4">
        <v>0.95933000000000002</v>
      </c>
    </row>
    <row r="7" spans="1:6">
      <c r="A7" s="1">
        <v>6</v>
      </c>
      <c r="B7" s="1" t="s">
        <v>11</v>
      </c>
      <c r="C7" s="1" t="s">
        <v>8</v>
      </c>
      <c r="D7" s="3">
        <v>22.25479</v>
      </c>
      <c r="E7" s="3">
        <v>9.538259</v>
      </c>
      <c r="F7" s="4">
        <v>0.95628999999999997</v>
      </c>
    </row>
    <row r="8" spans="1:6">
      <c r="A8" s="1">
        <v>7</v>
      </c>
      <c r="B8" s="1" t="s">
        <v>6</v>
      </c>
      <c r="C8" s="1" t="s">
        <v>7</v>
      </c>
      <c r="D8" s="3">
        <f>ROUND(31.4626234891123,5)</f>
        <v>31.462620000000001</v>
      </c>
      <c r="E8" s="3">
        <f>ROUND(12.8257628888714,5)</f>
        <v>12.825760000000001</v>
      </c>
      <c r="F8" s="4">
        <f>ROUND(0.912641065393769,5)</f>
        <v>0.91264000000000001</v>
      </c>
    </row>
    <row r="9" spans="1:6">
      <c r="A9" s="1">
        <v>8</v>
      </c>
      <c r="B9" s="1" t="s">
        <v>6</v>
      </c>
      <c r="C9" s="1" t="s">
        <v>9</v>
      </c>
      <c r="D9" s="3">
        <f>ROUND(34.6660725378586,5)</f>
        <v>34.666069999999998</v>
      </c>
      <c r="E9" s="3">
        <f>ROUND(15.9501275837091,5)</f>
        <v>15.95013</v>
      </c>
      <c r="F9" s="4">
        <f>ROUND(0.893946075162197,5)</f>
        <v>0.89395000000000002</v>
      </c>
    </row>
    <row r="10" spans="1:6">
      <c r="A10" s="1">
        <v>9</v>
      </c>
      <c r="B10" s="1" t="s">
        <v>6</v>
      </c>
      <c r="C10" s="1" t="s">
        <v>8</v>
      </c>
      <c r="D10" s="3">
        <f>ROUND(37.8460096541699,5)</f>
        <v>37.84601</v>
      </c>
      <c r="E10" s="3">
        <f>ROUND(16.8856468917256,5)</f>
        <v>16.885649999999998</v>
      </c>
      <c r="F10" s="4">
        <f>ROUND(0.873596920595294,5)</f>
        <v>0.87360000000000004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2023-01-02T14:24:39Z</dcterms:created>
  <dcterms:modified xsi:type="dcterms:W3CDTF">2023-01-02T17:24:37Z</dcterms:modified>
</cp:coreProperties>
</file>